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FE43834-7B4A-42B6-A989-232197155E9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<sst xmlns="http://schemas.openxmlformats.org/spreadsheetml/2006/main" xmlns:r="http://schemas.openxmlformats.org/officeDocument/2006/relationships" xmlns:xdr="http://schemas.openxmlformats.org/drawingml/2006/spreadsheetDrawing" count="1338" uniqueCount="264">
  <si>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</si>
  <si>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</si>
  <si>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</si>
  <si>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</si>
  <si>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</si>
  <si>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</si>
  <si>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</si>
  <si>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</si>
  <si>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</si>
  <si>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</si>
  <si>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</si>
  <si>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</si>
  <si>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</si>
  <si>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</si>
  <si>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</si>
  <si>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</si>
  <si>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</si>
  <si>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</si>
  <si>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</si>
  <si>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</si>
  <si>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</si>
  <si>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</si>
  <si>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</si>
  <si>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</si>
  <si>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</si>
  <si>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</si>
  <si>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</si>
  <si>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</si>
  <si>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</si>
  <si>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</si>
  <si>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</si>
  <si>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</si>
  <si>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</si>
  <si>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</si>
  <si>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</si>
  <si>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</si>
  <si>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</si>
  <si>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</si>
  <si>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</si>
  <si>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</si>
  <si>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</si>
  <si>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</si>
  <si>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</si>
  <si>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</si>
  <si>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</si>
  <si>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</si>
  <si>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</si>
  <si>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</si>
  <si>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</si>
  <si>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</si>
  <si>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</si>
  <si>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</si>
  <si>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</si>
  <si>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</si>
  <si>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</si>
  <si>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</si>
  <si>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</si>
  <si>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</si>
  <si>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</si>
  <si>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</si>
  <si>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</si>
  <si>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</si>
  <si>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</si>
  <si>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</si>
  <si>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</si>
  <si>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</si>
  <si>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</si>
  <si>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</si>
  <si>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</si>
  <si>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</si>
  <si>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</si>
  <si>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</si>
  <si>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</si>
  <si>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</si>
  <si>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</si>
  <si>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</si>
  <si>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</si>
  <si>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</si>
  <si>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</si>
  <si>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</si>
  <si>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</si>
  <si>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</si>
  <si>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</si>
  <si>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</si>
  <si>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</si>
  <si>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</si>
  <si>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</si>
  <si>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</si>
  <si>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</si>
  <si>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</si>
  <si>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</si>
  <si>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</si>
  <si>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</si>
  <si>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</si>
  <si>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</si>
  <si>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</si>
  <si>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</si>
  <si>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</si>
  <si>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</si>
  <si>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</si>
  <si>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</si>
  <si>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</si>
  <si>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</si>
  <si>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</si>
  <si>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</si>
  <si>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</si>
  <si>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</si>
  <si>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</si>
  <si>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</si>
  <si>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</si>
  <si>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</si>
  <si>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</si>
  <si>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</si>
  <si>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</si>
  <si>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</si>
  <si>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</si>
  <si>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</si>
  <si>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</si>
  <si>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</si>
  <si>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</si>
  <si>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</si>
  <si>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</si>
  <si>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</si>
  <si>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</si>
  <si>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</si>
  <si>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</si>
  <si>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</si>
  <si>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</si>
  <si>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</si>
  <si>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</si>
  <si>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</si>
  <si>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</si>
  <si>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</si>
  <si>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</si>
  <si>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</si>
  <si>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</si>
  <si>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</si>
  <si>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</si>
  <si>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</si>
  <si>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</si>
  <si>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</si>
  <si>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</si>
  <si>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</si>
  <si>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</si>
  <si>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</si>
  <si>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</si>
  <si>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</si>
  <si>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</si>
  <si>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</si>
  <si>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</si>
  <si>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</si>
  <si>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</si>
  <si>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</si>
  <si>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</si>
  <si>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</si>
  <si>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</si>
  <si>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</si>
  <si>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</si>
  <si>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</si>
  <si>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</si>
  <si>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Separate toilets for boys and girls</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</si>
  <si>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</si>
  <si>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</si>
  <si>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</si>
  <si>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</si>
  <si>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</si>
  <si>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</si>
  <si>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</si>
  <si>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</si>
  <si>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</si>
  <si>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</si>
  <si>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</si>
  <si>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</si>
  <si>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</si>
  <si>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</si>
  <si>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</si>
  <si>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</si>
  <si>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</si>
  <si>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</si>
  <si>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</si>
  <si>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</si>
  <si>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</si>
  <si>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</si>
  <si>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</si>
  <si>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</si>
  <si>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</si>
  <si>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</si>
  <si>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</si>
  <si>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</si>
  <si>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</si>
  <si>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</si>
  <si>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</si>
  <si>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</si>
  <si>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</si>
  <si>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</si>
  <si>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</si>
  <si>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</si>
  <si>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</si>
  <si>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</si>
  <si>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</si>
  <si>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</si>
  <si>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</si>
  <si>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</si>
  <si>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</si>
  <si>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Maldives</t>
  </si>
  <si>
    <t>Education Sector Analysis Maldives 2018 (Ministry of Education Policy Planning and Research Division)</t>
  </si>
  <si>
    <t>EMIS</t>
  </si>
  <si>
    <t>Rainwater tanks</t>
  </si>
  <si>
    <t>Drinking water taps for students</t>
  </si>
  <si>
    <t>N/A</t>
  </si>
  <si>
    <t xml:space="preserve">Includes public and private schools. </t>
  </si>
  <si>
    <t>Student handwashing facilities</t>
  </si>
  <si>
    <t>UNESCO UIS (http://data.uis.unesco.org/)</t>
  </si>
  <si>
    <t>Other</t>
  </si>
  <si>
    <t>Basic drinking water</t>
  </si>
  <si>
    <t>No</t>
  </si>
  <si>
    <t>Single-sex basic sanitation</t>
  </si>
  <si>
    <t>Basic handwashing facilities</t>
  </si>
  <si>
    <t>Values in grey text are imputed based on linear regression</t>
  </si>
  <si>
    <t>Estimated from basic</t>
  </si>
  <si>
    <t xml:space="preserve">National data based on primary and secondary schools. Data on no facility and improved are based on basic (since 100%). </t>
  </si>
  <si>
    <t xml:space="preserve">Data on no facility and improved are based on basic (since 100%). Estimates not used based on comparison with primary data (EMIS).  </t>
  </si>
  <si>
    <t xml:space="preserve">Data on no facility and facility with water are based on basic (since 100%). Estimates not used based on comparison with primary data (EMIS). </t>
  </si>
  <si>
    <t>Includes public and private schools. Basic is estimated based on the proportion of schools with separate toilets for boys and girls as these are assumed to be improved and usable. This estimate should be replaced when more detailed data are available.</t>
  </si>
  <si>
    <t>MDV_2016_UIS</t>
  </si>
  <si>
    <t>MDV_2017_UIS</t>
  </si>
  <si>
    <t>MDV_2018_EMIS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</si>
  <si>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</si>
  <si>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</si>
  <si>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</si>
  <si>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</si>
  <si>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</si>
  <si>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</si>
  <si>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</si>
  <si>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</si>
  <si>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</si>
  <si>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</si>
  <si>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</si>
  <si>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</si>
  <si>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</si>
  <si>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</si>
  <si>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</si>
  <si>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</si>
  <si>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</si>
  <si>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</si>
  <si>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</si>
  <si>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</si>
  <si>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</si>
  <si>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</si>
  <si>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</si>
  <si>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</si>
  <si>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</si>
  <si>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Includes public and private schools. Since coverage of rainwater tanks is at least 90%, the remaining schools are assumed to have other facility types of which 50% are improved.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</si>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</sst>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40">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5" fillId="0" borderId="92"/>
    <xf numFmtId="0" fontId="15" fillId="0" borderId="92"/>
    <xf numFmtId="0" fontId="19" fillId="0" borderId="92"/>
    <xf numFmtId="0" fontId="15" fillId="0" borderId="92"/>
    <xf numFmtId="0" fontId="19" fillId="0" borderId="92"/>
    <xf numFmtId="0" fontId="19" fillId="0" borderId="92"/>
    <xf numFmtId="0" fontId="50" fillId="0" borderId="92" applyNumberFormat="false" applyFill="false" applyBorder="false" applyAlignment="false" applyProtection="false"/>
    <xf numFmtId="0" fontId="58" fillId="20" borderId="92">
      <alignment horizontal="center" vertical="center"/>
    </xf>
    <xf numFmtId="0" fontId="19" fillId="0" borderId="92"/>
    <xf numFmtId="0" fontId="19" fillId="0" borderId="92"/>
    <xf numFmtId="0" fontId="15" fillId="0" borderId="92"/>
    <xf numFmtId="0" fontId="15" fillId="0" borderId="92"/>
    <xf numFmtId="0" fontId="19" fillId="0" borderId="92"/>
    <xf numFmtId="0" fontId="15" fillId="0" borderId="92"/>
    <xf numFmtId="0" fontId="15" fillId="0" borderId="92"/>
    <xf numFmtId="0" fontId="19" fillId="0" borderId="92"/>
    <xf numFmtId="0" fontId="50" fillId="0" borderId="92" applyNumberFormat="false" applyFill="false" applyBorder="false" applyAlignment="false" applyProtection="false"/>
    <xf numFmtId="0" fontId="22" fillId="0" borderId="92" applyNumberFormat="false" applyFill="false" applyBorder="false" applyAlignment="false" applyProtection="false"/>
    <xf numFmtId="0" fontId="58" fillId="20" borderId="92">
      <alignment horizontal="center" vertical="center"/>
    </xf>
    <xf numFmtId="0" fontId="85" fillId="0" borderId="92" applyNumberFormat="false" applyFill="false" applyBorder="false" applyAlignment="false" applyProtection="false"/>
  </cellStyleXfs>
  <cellXfs count="104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5"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1" fillId="0" borderId="63" xfId="0" applyNumberFormat="true" applyFont="true" applyBorder="true" applyAlignment="true">
      <alignment horizontal="center" vertical="center"/>
    </xf>
    <xf numFmtId="0" fontId="3" fillId="2" borderId="63" xfId="0" applyFont="true" applyFill="true" applyBorder="true" applyAlignment="true">
      <alignment horizont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63"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Fill="true" applyBorder="true" applyAlignment="true">
      <alignment horizontal="left" vertical="center" wrapText="true"/>
    </xf>
    <xf numFmtId="0" fontId="3" fillId="0" borderId="32" xfId="0" applyFont="true" applyFill="true" applyBorder="true" applyAlignment="true">
      <alignment horizontal="left" vertical="center" wrapText="true"/>
    </xf>
    <xf numFmtId="0" fontId="3" fillId="0" borderId="25" xfId="0" applyFont="true" applyFill="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2" xfId="2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32" applyFont="true" applyFill="true" applyAlignment="true">
      <alignment horizontal="center" vertical="center"/>
    </xf>
    <xf numFmtId="0" fontId="11" fillId="2" borderId="92" xfId="32" applyFont="true" applyFill="true"/>
    <xf numFmtId="0" fontId="61" fillId="2" borderId="92" xfId="32" applyFont="true" applyFill="true" applyAlignment="true">
      <alignment horizontal="center" vertical="center"/>
    </xf>
    <xf numFmtId="0" fontId="77" fillId="2" borderId="92" xfId="32" applyFont="true" applyFill="true"/>
    <xf numFmtId="0" fontId="26" fillId="2" borderId="92" xfId="32" applyFont="true" applyFill="true"/>
    <xf numFmtId="0" fontId="78" fillId="2" borderId="92" xfId="32" applyFont="true" applyFill="true"/>
    <xf numFmtId="0" fontId="63" fillId="2" borderId="92" xfId="32" applyFont="true" applyFill="true"/>
    <xf numFmtId="0" fontId="11" fillId="2" borderId="92" xfId="32" applyFont="true" applyFill="true" applyAlignment="true">
      <alignment vertical="center" wrapText="true"/>
    </xf>
    <xf numFmtId="0" fontId="5" fillId="2" borderId="92" xfId="32" applyFont="true" applyFill="true" applyAlignment="true">
      <alignment vertical="center" wrapText="true"/>
    </xf>
    <xf numFmtId="0" fontId="11" fillId="0" borderId="92" xfId="32" applyFont="true"/>
    <xf numFmtId="0" fontId="7" fillId="2" borderId="92" xfId="32" applyFont="true" applyFill="true"/>
    <xf numFmtId="0" fontId="3" fillId="2" borderId="92" xfId="32" applyFont="true" applyFill="true"/>
    <xf numFmtId="0" fontId="14" fillId="0" borderId="74" xfId="32" applyFont="true" applyBorder="true" applyAlignment="true">
      <alignment horizontal="center" vertical="center" wrapText="true"/>
    </xf>
    <xf numFmtId="0" fontId="62" fillId="42" borderId="15" xfId="32" applyFont="true" applyFill="true" applyBorder="true" applyAlignment="true">
      <alignment horizontal="center" vertical="center"/>
    </xf>
    <xf numFmtId="0" fontId="14" fillId="0" borderId="37" xfId="32" applyFont="true" applyBorder="true" applyAlignment="true">
      <alignment horizontal="center" vertical="center" wrapText="true"/>
    </xf>
    <xf numFmtId="0" fontId="62" fillId="43" borderId="57" xfId="32" applyFont="true" applyFill="true" applyBorder="true" applyAlignment="true">
      <alignment horizontal="center" vertical="center"/>
    </xf>
    <xf numFmtId="0" fontId="62" fillId="43" borderId="15" xfId="32" applyFont="true" applyFill="true" applyBorder="true" applyAlignment="true">
      <alignment horizontal="center" vertical="center"/>
    </xf>
    <xf numFmtId="0" fontId="14" fillId="2" borderId="58" xfId="32" applyFont="true" applyFill="true" applyBorder="true" applyAlignment="true">
      <alignment horizontal="center" vertical="center" wrapText="true"/>
    </xf>
    <xf numFmtId="0" fontId="62" fillId="27" borderId="15" xfId="32" applyFont="true" applyFill="true" applyBorder="true" applyAlignment="true">
      <alignment horizontal="center" vertical="center"/>
    </xf>
    <xf numFmtId="0" fontId="62" fillId="27" borderId="16" xfId="32" applyFont="true" applyFill="true" applyBorder="true" applyAlignment="true">
      <alignment horizontal="center" vertical="center"/>
    </xf>
    <xf numFmtId="0" fontId="14" fillId="0" borderId="17" xfId="32" applyFont="true" applyBorder="true" applyAlignment="true">
      <alignment horizontal="center" vertical="center" wrapText="true"/>
    </xf>
    <xf numFmtId="0" fontId="16" fillId="2" borderId="78" xfId="32" applyFont="true" applyFill="true" applyBorder="true" applyAlignment="true">
      <alignment horizontal="center"/>
    </xf>
    <xf numFmtId="0" fontId="16" fillId="2" borderId="92" xfId="32" applyFont="true" applyFill="true" applyAlignment="true">
      <alignment horizontal="center"/>
    </xf>
    <xf numFmtId="0" fontId="16" fillId="2" borderId="84" xfId="32" applyFont="true" applyFill="true" applyBorder="true" applyAlignment="true">
      <alignment horizontal="center"/>
    </xf>
    <xf numFmtId="0" fontId="14" fillId="2" borderId="17" xfId="32" applyFont="true" applyFill="true" applyBorder="true" applyAlignment="true">
      <alignment horizontal="center" vertical="center" wrapText="true"/>
    </xf>
    <xf numFmtId="0" fontId="16" fillId="2" borderId="88" xfId="32" applyFont="true" applyFill="true" applyBorder="true" applyAlignment="true">
      <alignment horizontal="center"/>
    </xf>
    <xf numFmtId="0" fontId="16" fillId="2" borderId="18" xfId="32" applyFont="true" applyFill="true" applyBorder="true" applyAlignment="true">
      <alignment horizontal="center"/>
    </xf>
    <xf numFmtId="1" fontId="16" fillId="2" borderId="79" xfId="32" applyNumberFormat="true" applyFont="true" applyFill="true" applyBorder="true" applyAlignment="true">
      <alignment horizontal="center"/>
    </xf>
    <xf numFmtId="0" fontId="16" fillId="2" borderId="80" xfId="32" applyFont="true" applyFill="true" applyBorder="true" applyAlignment="true">
      <alignment horizontal="center"/>
    </xf>
    <xf numFmtId="1" fontId="16" fillId="2" borderId="85" xfId="32" applyNumberFormat="true" applyFont="true" applyFill="true" applyBorder="true" applyAlignment="true">
      <alignment horizontal="center"/>
    </xf>
    <xf numFmtId="0" fontId="16" fillId="2" borderId="86" xfId="32" applyFont="true" applyFill="true" applyBorder="true" applyAlignment="true">
      <alignment horizontal="center"/>
    </xf>
    <xf numFmtId="1" fontId="16" fillId="2" borderId="89" xfId="32" applyNumberFormat="true" applyFont="true" applyFill="true" applyBorder="true" applyAlignment="true">
      <alignment horizontal="center"/>
    </xf>
    <xf numFmtId="1" fontId="16" fillId="2" borderId="60" xfId="32" applyNumberFormat="true" applyFont="true" applyFill="true" applyBorder="true" applyAlignment="true">
      <alignment horizontal="center"/>
    </xf>
    <xf numFmtId="1" fontId="16" fillId="2" borderId="61" xfId="32" applyNumberFormat="true" applyFont="true" applyFill="true" applyBorder="true" applyAlignment="true">
      <alignment horizontal="center"/>
    </xf>
    <xf numFmtId="0" fontId="16" fillId="2" borderId="76" xfId="32" applyFont="true" applyFill="true" applyBorder="true"/>
    <xf numFmtId="165" fontId="3" fillId="2" borderId="92" xfId="33" applyNumberFormat="true" applyFont="true" applyFill="true" applyAlignment="true">
      <alignment horizontal="center"/>
    </xf>
    <xf numFmtId="0" fontId="16" fillId="2" borderId="81" xfId="32" applyFont="true" applyFill="true" applyBorder="true"/>
    <xf numFmtId="0" fontId="16" fillId="2" borderId="87" xfId="32" applyFont="true" applyFill="true" applyBorder="true"/>
    <xf numFmtId="165" fontId="3" fillId="2" borderId="18" xfId="33" applyNumberFormat="true" applyFont="true" applyFill="true" applyBorder="true" applyAlignment="true">
      <alignment horizontal="center"/>
    </xf>
    <xf numFmtId="0" fontId="16" fillId="2" borderId="75" xfId="32" applyFont="true" applyFill="true" applyBorder="true"/>
    <xf numFmtId="0" fontId="16" fillId="2" borderId="82" xfId="32" applyFont="true" applyFill="true" applyBorder="true"/>
    <xf numFmtId="0" fontId="16" fillId="2" borderId="59" xfId="32" applyFont="true" applyFill="true" applyBorder="true"/>
    <xf numFmtId="0" fontId="16" fillId="2" borderId="82" xfId="32" applyFont="true" applyFill="true" applyBorder="true" applyAlignment="true">
      <alignment horizontal="left"/>
    </xf>
    <xf numFmtId="0" fontId="16" fillId="2" borderId="59" xfId="32" applyFont="true" applyFill="true" applyBorder="true" applyAlignment="true">
      <alignment horizontal="left"/>
    </xf>
    <xf numFmtId="0" fontId="16" fillId="2" borderId="77" xfId="32" applyFont="true" applyFill="true" applyBorder="true"/>
    <xf numFmtId="165" fontId="3" fillId="2" borderId="30" xfId="32" applyNumberFormat="true" applyFont="true" applyFill="true" applyBorder="true" applyAlignment="true">
      <alignment horizontal="center"/>
    </xf>
    <xf numFmtId="0" fontId="16" fillId="2" borderId="83" xfId="32" applyFont="true" applyFill="true" applyBorder="true" applyAlignment="true">
      <alignment horizontal="left"/>
    </xf>
    <xf numFmtId="165" fontId="3" fillId="2" borderId="30" xfId="33" applyNumberFormat="true" applyFont="true" applyFill="true" applyBorder="true" applyAlignment="true">
      <alignment horizontal="center"/>
    </xf>
    <xf numFmtId="0" fontId="16" fillId="2" borderId="62" xfId="32" applyFont="true" applyFill="true" applyBorder="true" applyAlignment="true">
      <alignment horizontal="left"/>
    </xf>
    <xf numFmtId="165" fontId="3" fillId="2" borderId="31" xfId="32" applyNumberFormat="true" applyFont="true" applyFill="true" applyBorder="true" applyAlignment="true">
      <alignment horizontal="center"/>
    </xf>
    <xf numFmtId="0" fontId="34" fillId="2" borderId="92" xfId="32" applyFont="true" applyFill="true"/>
    <xf numFmtId="0" fontId="16" fillId="2" borderId="92" xfId="32" applyFont="true" applyFill="true" applyAlignment="true">
      <alignment horizontal="left" vertical="center"/>
    </xf>
    <xf numFmtId="0" fontId="242" fillId="42" borderId="92" xfId="32" applyFont="true" applyFill="true" applyAlignment="true">
      <alignment horizontal="left" vertical="center" wrapText="true"/>
    </xf>
    <xf numFmtId="0" fontId="242" fillId="43" borderId="237" xfId="32" applyFont="true" applyFill="true" applyBorder="true" applyAlignment="true">
      <alignment horizontal="left" vertical="center" wrapText="true"/>
    </xf>
    <xf numFmtId="0" fontId="242" fillId="43" borderId="92" xfId="32" applyFont="true" applyFill="true" applyAlignment="true">
      <alignment horizontal="left" vertical="center" wrapText="true"/>
    </xf>
    <xf numFmtId="0" fontId="242" fillId="27" borderId="92" xfId="32" applyFont="true" applyFill="true" applyAlignment="true">
      <alignment horizontal="left" vertical="center" wrapText="true"/>
    </xf>
    <xf numFmtId="0" fontId="16" fillId="193" borderId="92" xfId="32" applyFont="true" applyFill="true" applyAlignment="true">
      <alignment horizontal="left" vertical="center" wrapText="true"/>
    </xf>
    <xf numFmtId="0" fontId="16" fillId="44" borderId="92" xfId="32" applyFont="true" applyFill="true" applyAlignment="true">
      <alignment horizontal="left" vertical="center" wrapText="true"/>
    </xf>
    <xf numFmtId="0" fontId="16" fillId="194" borderId="92" xfId="3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40">
    <cellStyle name="General Headings" xfId="7"/>
    <cellStyle name="General Headings 2" xfId="18"/>
    <cellStyle name="General Headings 2 2" xfId="38"/>
    <cellStyle name="General Headings 3" xfId="27"/>
    <cellStyle name="Hyperlink" xfId="19" builtinId="8"/>
    <cellStyle name="Hyperlink 2" xfId="6"/>
    <cellStyle name="Hyperlink 2 2" xfId="16"/>
    <cellStyle name="Hyperlink 2 2 2" xfId="36"/>
    <cellStyle name="Hyperlink 2 3" xfId="26"/>
    <cellStyle name="Hyperlink 3" xfId="17"/>
    <cellStyle name="Hyperlink 3 2" xfId="37"/>
    <cellStyle name="Hyperlink 4" xfId="39"/>
    <cellStyle name="Normal" xfId="0" builtinId="0"/>
    <cellStyle name="Normal 2" xfId="2"/>
    <cellStyle name="Normal 2 2" xfId="3"/>
    <cellStyle name="Normal 2 2 2" xfId="5"/>
    <cellStyle name="Normal 2 2 2 2" xfId="15"/>
    <cellStyle name="Normal 2 2 2 2 2" xfId="35"/>
    <cellStyle name="Normal 2 2 2 3" xfId="25"/>
    <cellStyle name="Normal 2 2 3" xfId="23"/>
    <cellStyle name="Normal 2 3" xfId="9"/>
    <cellStyle name="Normal 2 3 2" xfId="12"/>
    <cellStyle name="Normal 2 3 2 2" xfId="32"/>
    <cellStyle name="Normal 2 3 3" xfId="29"/>
    <cellStyle name="Normal 2 4" xfId="22"/>
    <cellStyle name="Normal 3" xfId="4"/>
    <cellStyle name="Normal 3 2" xfId="8"/>
    <cellStyle name="Normal 3 2 2" xfId="28"/>
    <cellStyle name="Normal 3 3" xfId="24"/>
    <cellStyle name="Normal 4" xfId="10"/>
    <cellStyle name="Normal 4 2" xfId="13"/>
    <cellStyle name="Normal 4 2 2" xfId="33"/>
    <cellStyle name="Normal 4 3" xfId="30"/>
    <cellStyle name="Normal 5" xfId="20"/>
    <cellStyle name="Normal 6" xfId="1"/>
    <cellStyle name="Normal 6 2" xfId="11"/>
    <cellStyle name="Normal 6 2 2" xfId="14"/>
    <cellStyle name="Normal 6 2 2 2" xfId="34"/>
    <cellStyle name="Normal 6 2 3" xfId="31"/>
    <cellStyle name="Normal 6 3" xfId="21"/>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59C9-4E33-ACF9-C5297838CDA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C9-4E33-ACF9-C5297838CDA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C9-4E33-ACF9-C5297838CDA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C9-4E33-ACF9-C5297838CDA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C9-4E33-ACF9-C5297838CDA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C9-4E33-ACF9-C5297838CDA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C9-4E33-ACF9-C5297838CDA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59C9-4E33-ACF9-C5297838CDA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82</c:v>
                </c:pt>
                <c:pt idx="1">
                  <c:v>100</c:v>
                </c:pt>
                <c:pt idx="2">
                  <c:v>100</c:v>
                </c:pt>
                <c:pt idx="3">
                  <c:v>100</c:v>
                </c:pt>
                <c:pt idx="4">
                  <c:v>100</c:v>
                </c:pt>
                <c:pt idx="5">
                  <c:v>100</c:v>
                </c:pt>
              </c:numCache>
            </c:numRef>
          </c:val>
          <c:extLst>
            <c:ext xmlns:c16="http://schemas.microsoft.com/office/drawing/2014/chart" uri="{C3380CC4-5D6E-409C-BE32-E72D297353CC}">
              <c16:uniqueId val="{00000008-59C9-4E33-ACF9-C5297838CDA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18</c:v>
                </c:pt>
                <c:pt idx="1">
                  <c:v>1E-10</c:v>
                </c:pt>
                <c:pt idx="2">
                  <c:v>1E-10</c:v>
                </c:pt>
                <c:pt idx="3">
                  <c:v>1E-10</c:v>
                </c:pt>
                <c:pt idx="4">
                  <c:v>1E-10</c:v>
                </c:pt>
                <c:pt idx="5">
                  <c:v>1E-10</c:v>
                </c:pt>
              </c:numCache>
            </c:numRef>
          </c:val>
          <c:extLst>
            <c:ext xmlns:c16="http://schemas.microsoft.com/office/drawing/2014/chart" uri="{C3380CC4-5D6E-409C-BE32-E72D297353CC}">
              <c16:uniqueId val="{00000009-59C9-4E33-ACF9-C5297838CDA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ED-4C99-82CB-06E6223FA3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A7-47A0-9054-CCC8CD72CB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C3-409A-A210-587A78F6F5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ED-4C99-82CB-06E6223FA3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A7-47A0-9054-CCC8CD72CB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FBED-4C99-82CB-06E6223FA3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ED-4C99-82CB-06E6223FA3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ED-4C99-82CB-06E6223FA3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A7-47A0-9054-CCC8CD72CB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C3-409A-A210-587A78F6F5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BED-4C99-82CB-06E6223FA3B5}"/>
            </c:ext>
          </c:extLst>
        </c:ser>
        <c:dLbls>
          <c:showLegendKey val="0"/>
          <c:showVal val="0"/>
          <c:showCatName val="0"/>
          <c:showSerName val="0"/>
          <c:showPercent val="0"/>
          <c:showBubbleSize val="0"/>
        </c:dLbls>
        <c:axId val="389059712"/>
        <c:axId val="7457740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AE-471F-A0EB-430A16BD4B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AE-471F-A0EB-430A16BD4BA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D9-4707-825C-1CBBC28C39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FD-4E53-9B5B-7A4D1A753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AE-471F-A0EB-430A16BD4B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D9-4707-825C-1CBBC28C39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3FAE-471F-A0EB-430A16BD4B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AE-471F-A0EB-430A16BD4B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AE-471F-A0EB-430A16BD4BA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D9-4707-825C-1CBBC28C394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FD-4E53-9B5B-7A4D1A753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FAE-471F-A0EB-430A16BD4BAE}"/>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4C-4D52-AC13-77DD3D166B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4C-4D52-AC13-77DD3D166B9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61-4C19-9D11-2F0A295576C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EC-4D70-83F5-B7DD15BB14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4C-4D52-AC13-77DD3D166B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61-4C19-9D11-2F0A295576C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014C-4D52-AC13-77DD3D166B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C-4D52-AC13-77DD3D166B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4C-4D52-AC13-77DD3D166B9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61-4C19-9D11-2F0A295576C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EC-4D70-83F5-B7DD15BB14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14C-4D52-AC13-77DD3D166B93}"/>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0F-4504-8487-B1858FC8162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5F-4D1E-9A16-879BAB39B1C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40-43A8-860B-A48E31D808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0F-4504-8487-B1858FC8162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5F-4D1E-9A16-879BAB39B1C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E00F-4504-8487-B1858FC816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F-4504-8487-B1858FC8162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0F-4504-8487-B1858FC8162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5F-4D1E-9A16-879BAB39B1C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40-43A8-860B-A48E31D808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00F-4504-8487-B1858FC81629}"/>
            </c:ext>
          </c:extLst>
        </c:ser>
        <c:dLbls>
          <c:showLegendKey val="0"/>
          <c:showVal val="0"/>
          <c:showCatName val="0"/>
          <c:showSerName val="0"/>
          <c:showPercent val="0"/>
          <c:showBubbleSize val="0"/>
        </c:dLbls>
        <c:axId val="84725120"/>
        <c:axId val="84731008"/>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EC-4098-91D9-6F527B5AEF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EC-4098-91D9-6F527B5AEF3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C6-4087-9216-CD40E56B28A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CB-4661-9E1D-F0D5F76AFF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C-4098-91D9-6F527B5AEF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C6-4087-9216-CD40E56B28A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BEC-4098-91D9-6F527B5AEF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EC-4098-91D9-6F527B5AEF3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EC-4098-91D9-6F527B5AEF3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C6-4087-9216-CD40E56B28A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CB-4661-9E1D-F0D5F76AFF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BEC-4098-91D9-6F527B5AEF3A}"/>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E-4534-8935-1601A04467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AE-4534-8935-1601A044674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14-441C-A3C8-786E50B152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D9-4D5F-ABAC-06D77EB654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534-8935-1601A04467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14-441C-A3C8-786E50B152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1DAE-4534-8935-1601A04467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534-8935-1601A04467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E-4534-8935-1601A044674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14-441C-A3C8-786E50B152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D9-4D5F-ABAC-06D77EB654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DAE-4534-8935-1601A0446749}"/>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82</c:v>
                </c:pt>
                <c:pt idx="15">
                  <c:v>82</c:v>
                </c:pt>
                <c:pt idx="16">
                  <c:v>82</c:v>
                </c:pt>
                <c:pt idx="17">
                  <c:v>82</c:v>
                </c:pt>
                <c:pt idx="18">
                  <c:v>82</c:v>
                </c:pt>
                <c:pt idx="19">
                  <c:v>82</c:v>
                </c:pt>
                <c:pt idx="20">
                  <c:v>82</c:v>
                </c:pt>
                <c:pt idx="21">
                  <c:v>82</c:v>
                </c:pt>
                <c:pt idx="22">
                  <c:v>82</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55-430C-8B2F-B0108E7462C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5-430C-8B2F-B0108E7462C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D1-466E-B904-D195871C37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A7-4D4F-BF9A-D0893FCEB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82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5-430C-8B2F-B0108E7462C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5-430C-8B2F-B0108E7462C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D1-466E-B904-D195871C37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A7-4D4F-BF9A-D0893FCEB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5-430C-8B2F-B0108E7462C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5-430C-8B2F-B0108E7462C7}"/>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D1-466E-B904-D195871C37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A7-4D4F-BF9A-D0893FCEB7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72320"/>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48-48A9-BAC3-92EEFF0C7FE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EC-49FE-81CE-A020DFD7291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8-48A9-BAC3-92EEFF0C7FE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8-48A9-BAC3-92EEFF0C7FE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EC-49FE-81CE-A020DFD7291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71-43DF-8574-C1B79BB284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48-48A9-BAC3-92EEFF0C7FE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EC-49FE-81CE-A020DFD7291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25-4EBC-BBC5-6F47807B3B2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A5-4C16-B8E0-F306BA4492A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25-4EBC-BBC5-6F47807B3B2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25-4EBC-BBC5-6F47807B3B2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A5-4C16-B8E0-F306BA4492A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48-4F5A-AA26-AD2D935B1D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25-4EBC-BBC5-6F47807B3B2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A5-4C16-B8E0-F306BA4492A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43-4EA5-8839-DA27843830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43-4EA5-8839-DA27843830F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B3-4411-B991-4D137A115F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43-4EA5-8839-DA27843830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43-4EA5-8839-DA27843830F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B3-4411-B991-4D137A115F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D8-4248-9BA0-1201B0522A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43-4EA5-8839-DA27843830F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43-4EA5-8839-DA27843830F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B3-4411-B991-4D137A115F8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E30-44F4-92C5-7FB5C5F1DC7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99.333333330000002</c:v>
                </c:pt>
                <c:pt idx="1">
                  <c:v>1E-10</c:v>
                </c:pt>
                <c:pt idx="2">
                  <c:v>1E-10</c:v>
                </c:pt>
                <c:pt idx="3">
                  <c:v>1E-10</c:v>
                </c:pt>
                <c:pt idx="4">
                  <c:v>100</c:v>
                </c:pt>
                <c:pt idx="5">
                  <c:v>100</c:v>
                </c:pt>
              </c:numCache>
            </c:numRef>
          </c:val>
          <c:extLst>
            <c:ext xmlns:c16="http://schemas.microsoft.com/office/drawing/2014/chart" uri="{C3380CC4-5D6E-409C-BE32-E72D297353CC}">
              <c16:uniqueId val="{00000002-AE30-44F4-92C5-7FB5C5F1DC7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AE30-44F4-92C5-7FB5C5F1DC7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E30-44F4-92C5-7FB5C5F1DC7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0.66666666669999997</c:v>
                </c:pt>
                <c:pt idx="1">
                  <c:v>1E-10</c:v>
                </c:pt>
                <c:pt idx="2">
                  <c:v>1E-10</c:v>
                </c:pt>
                <c:pt idx="3">
                  <c:v>1E-10</c:v>
                </c:pt>
                <c:pt idx="4">
                  <c:v>0</c:v>
                </c:pt>
                <c:pt idx="5">
                  <c:v>0</c:v>
                </c:pt>
              </c:numCache>
            </c:numRef>
          </c:val>
          <c:extLst>
            <c:ext xmlns:c16="http://schemas.microsoft.com/office/drawing/2014/chart" uri="{C3380CC4-5D6E-409C-BE32-E72D297353CC}">
              <c16:uniqueId val="{00000005-AE30-44F4-92C5-7FB5C5F1DC7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A1-4680-9ED2-D3589A4325D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35-4324-B21D-196B59776F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A1-4680-9ED2-D3589A4325D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A1-4680-9ED2-D3589A4325D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35-4324-B21D-196B59776F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91-4553-BCDA-38C61F523F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A1-4680-9ED2-D3589A4325D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35-4324-B21D-196B59776F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5680"/>
        <c:axId val="89337216"/>
      </c:scatterChart>
      <c:valAx>
        <c:axId val="89335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216"/>
        <c:crosses val="autoZero"/>
        <c:crossBetween val="midCat"/>
        <c:majorUnit val="5"/>
      </c:valAx>
      <c:valAx>
        <c:axId val="8933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8-43D7-8555-A7F7937DEC3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B4-470A-ACD2-8E34804241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8-43D7-8555-A7F7937DEC3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8-43D7-8555-A7F7937DEC3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B4-470A-ACD2-8E34804241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DE-411B-86D9-491FEE2682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78-43D7-8555-A7F7937DEC3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78-43D7-8555-A7F7937DEC3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B4-470A-ACD2-8E34804241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96</c:v>
                </c:pt>
                <c:pt idx="1">
                  <c:v>1E-10</c:v>
                </c:pt>
                <c:pt idx="2">
                  <c:v>1E-10</c:v>
                </c:pt>
                <c:pt idx="3">
                  <c:v>1E-10</c:v>
                </c:pt>
                <c:pt idx="4">
                  <c:v>1E-10</c:v>
                </c:pt>
                <c:pt idx="5">
                  <c:v>1E-10</c:v>
                </c:pt>
              </c:numCache>
            </c:numRef>
          </c:val>
          <c:extLst>
            <c:ext xmlns:c16="http://schemas.microsoft.com/office/drawing/2014/chart" uri="{C3380CC4-5D6E-409C-BE32-E72D297353CC}">
              <c16:uniqueId val="{00000000-2287-49C8-979A-CEDBFB31F65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2287-49C8-979A-CEDBFB31F65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4</c:v>
                </c:pt>
                <c:pt idx="1">
                  <c:v>100</c:v>
                </c:pt>
                <c:pt idx="2">
                  <c:v>100</c:v>
                </c:pt>
                <c:pt idx="3">
                  <c:v>100</c:v>
                </c:pt>
                <c:pt idx="4">
                  <c:v>100</c:v>
                </c:pt>
                <c:pt idx="5">
                  <c:v>100</c:v>
                </c:pt>
              </c:numCache>
            </c:numRef>
          </c:val>
          <c:extLst>
            <c:ext xmlns:c16="http://schemas.microsoft.com/office/drawing/2014/chart" uri="{C3380CC4-5D6E-409C-BE32-E72D297353CC}">
              <c16:uniqueId val="{00000002-2287-49C8-979A-CEDBFB31F65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2287-49C8-979A-CEDBFB31F65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63B-497D-858E-926C52CBFCF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B-497D-858E-926C52CBFC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B-497D-858E-926C52CBFC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CC-4222-8580-B2418F5A59A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A-461A-B4C9-737298AA0D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3B-497D-858E-926C52CBFCF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99.3</c:v>
                </c:pt>
                <c:pt idx="11">
                  <c:v>99.3</c:v>
                </c:pt>
                <c:pt idx="12">
                  <c:v>99.3</c:v>
                </c:pt>
                <c:pt idx="13">
                  <c:v>99.3</c:v>
                </c:pt>
                <c:pt idx="14">
                  <c:v>99.3</c:v>
                </c:pt>
                <c:pt idx="15">
                  <c:v>99.3</c:v>
                </c:pt>
                <c:pt idx="16">
                  <c:v>99.3</c:v>
                </c:pt>
                <c:pt idx="17">
                  <c:v>99.3</c:v>
                </c:pt>
                <c:pt idx="18">
                  <c:v>99.3</c:v>
                </c:pt>
                <c:pt idx="19">
                  <c:v>99.3</c:v>
                </c:pt>
                <c:pt idx="20">
                  <c:v>99.3</c:v>
                </c:pt>
                <c:pt idx="21">
                  <c:v>99.3</c:v>
                </c:pt>
                <c:pt idx="22">
                  <c:v>99.3</c:v>
                </c:pt>
                <c:pt idx="23">
                  <c:v>99.3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99.3</c:v>
                </c:pt>
                <c:pt idx="11">
                  <c:v>99.3</c:v>
                </c:pt>
                <c:pt idx="12">
                  <c:v>99.3</c:v>
                </c:pt>
                <c:pt idx="13">
                  <c:v>99.3</c:v>
                </c:pt>
                <c:pt idx="14">
                  <c:v>99.3</c:v>
                </c:pt>
                <c:pt idx="15">
                  <c:v>99.3</c:v>
                </c:pt>
                <c:pt idx="16">
                  <c:v>99.3</c:v>
                </c:pt>
                <c:pt idx="17">
                  <c:v>99.3</c:v>
                </c:pt>
                <c:pt idx="18">
                  <c:v>99.3</c:v>
                </c:pt>
                <c:pt idx="19">
                  <c:v>99.3</c:v>
                </c:pt>
                <c:pt idx="20">
                  <c:v>99.3</c:v>
                </c:pt>
                <c:pt idx="21">
                  <c:v>99.3</c:v>
                </c:pt>
                <c:pt idx="22">
                  <c:v>99.3</c:v>
                </c:pt>
                <c:pt idx="23">
                  <c:v>99.3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B-497D-858E-926C52CBFC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B-497D-858E-926C52CBFCFD}"/>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CC-4222-8580-B2418F5A59A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A-461A-B4C9-737298AA0D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3B-4CBB-B380-32E12B0AD9F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3B-4CBB-B380-32E12B0AD9F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DF-43A4-8720-A20A6695E03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DB-48CC-A882-BBC9FEB64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3B-4CBB-B380-32E12B0AD9F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3B-4CBB-B380-32E12B0AD9F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DF-43A4-8720-A20A6695E03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DB-48CC-A882-BBC9FEB64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83B-4CBB-B380-32E12B0AD9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3B-4CBB-B380-32E12B0AD9F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3B-4CBB-B380-32E12B0AD9F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DF-43A4-8720-A20A6695E03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DB-48CC-A882-BBC9FEB64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83B-4CBB-B380-32E12B0AD9FE}"/>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7B-4866-9A83-D29061EE085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7B-4866-9A83-D29061EE085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13-4AA8-B0FD-4688988F99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5A-4A6C-86D9-18A4BB4EFC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7B-4866-9A83-D29061EE085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7B-4866-9A83-D29061EE085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13-4AA8-B0FD-4688988F99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5A-4A6C-86D9-18A4BB4EFC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E7B-4866-9A83-D29061EE08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B-4866-9A83-D29061EE085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7B-4866-9A83-D29061EE085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13-4AA8-B0FD-4688988F99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5A-4A6C-86D9-18A4BB4EFC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E7B-4866-9A83-D29061EE0855}"/>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6E2-4EEA-9DA9-77D7892D54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E2-4EEA-9DA9-77D7892D54F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E2-4EEA-9DA9-77D7892D54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DD-45EF-8F51-663E65A1443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69-47A4-A491-185DF4C64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E2-4EEA-9DA9-77D7892D54F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c:v>
                </c:pt>
                <c:pt idx="15">
                  <c:v>96</c:v>
                </c:pt>
                <c:pt idx="16">
                  <c:v>96</c:v>
                </c:pt>
                <c:pt idx="17">
                  <c:v>96</c:v>
                </c:pt>
                <c:pt idx="18">
                  <c:v>96</c:v>
                </c:pt>
                <c:pt idx="19">
                  <c:v>96</c:v>
                </c:pt>
                <c:pt idx="20">
                  <c:v>96</c:v>
                </c:pt>
                <c:pt idx="21">
                  <c:v>96</c:v>
                </c:pt>
                <c:pt idx="22">
                  <c:v>96</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2-4EEA-9DA9-77D7892D54F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E2-4EEA-9DA9-77D7892D54F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DD-45EF-8F51-663E65A1443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69-47A4-A491-185DF4C64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A3-42D6-B11D-DB28566F51C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A3-42D6-B11D-DB28566F51C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F-44F4-B9A3-F93C0238B11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BD-4A89-AF13-2667AE50E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3-42D6-B11D-DB28566F51C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DA3-42D6-B11D-DB28566F51C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A3-42D6-B11D-DB28566F51C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A3-42D6-B11D-DB28566F51C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F-44F4-B9A3-F93C0238B11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BD-4A89-AF13-2667AE50E9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DA3-42D6-B11D-DB28566F51C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5B-4459-8C65-9B75269130A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5B-4459-8C65-9B75269130A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A4-4104-BEDF-C70E85EC4D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C4-49F9-B0EC-86BCB0EED5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B-4459-8C65-9B75269130A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E5B-4459-8C65-9B75269130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5B-4459-8C65-9B75269130A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5B-4459-8C65-9B75269130A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A4-4104-BEDF-C70E85EC4D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C4-49F9-B0EC-86BCB0EED5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E5B-4459-8C65-9B75269130A2}"/>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ED669E0-8FAC-45F1-8C1E-B6750C444AF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429660E-B6C1-4FB4-B8C2-5D5F9AD172C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8CABF40-5DBC-4C4F-9E46-FC863CF8788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39701E4-C5DF-488A-AF03-01AC43F0B12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E75D89B-A0DD-421C-A819-943E1AFEB8F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89D654D-9D31-485A-BEC7-D169B8174A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A9B9DBE-AA92-4751-8FBE-A859FBAE0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6A51DAD-D9B9-4367-B255-A3B025F0F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C5631FB-838F-4891-90DC-C151363583E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9FD4619-B75F-465C-9247-6A15CE07FB7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DE81978-805D-4F5C-81E7-729A5D1C6F66}"/>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A62A4F9-238E-45AF-84DE-2B4A8F114C3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18AC056-7CE5-445E-B69B-BD81C2197A1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C31EDC4-A0ED-4A78-8839-449D8B84BFA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99AF94E-93F8-4877-9329-0E714B35E6A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8C0A3-8692-420B-A47C-1018A47D5CE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0" customWidth="true"/>
    <col min="2" max="2" width="2.375" style="280" customWidth="true"/>
    <col min="3" max="3" width="58" style="280" customWidth="true"/>
    <col min="4" max="4" width="7.75" style="280" customWidth="true"/>
    <col min="5" max="16384" width="7.75" style="280"/>
  </cols>
  <sheetData>
    <row xmlns:x14ac="http://schemas.microsoft.com/office/spreadsheetml/2009/9/ac" r="1" ht="29.25" customHeight="true" x14ac:dyDescent="0.25">
      <c r="A1" s="277"/>
      <c r="B1" s="278"/>
      <c r="C1" s="278"/>
      <c r="D1" s="278"/>
      <c r="E1" s="279"/>
      <c r="F1" s="279"/>
      <c r="G1" s="279"/>
      <c r="H1" s="279"/>
      <c r="I1" s="279"/>
      <c r="J1" s="279"/>
      <c r="K1" s="279"/>
      <c r="L1" s="279"/>
      <c r="M1" s="279"/>
      <c r="N1" s="279"/>
      <c r="O1" s="279"/>
      <c r="P1" s="279"/>
      <c r="Q1" s="279"/>
      <c r="R1" s="279"/>
    </row>
    <row xmlns:x14ac="http://schemas.microsoft.com/office/spreadsheetml/2009/9/ac" r="2" ht="23.25" x14ac:dyDescent="0.35">
      <c r="A2" s="278"/>
      <c r="B2" s="278"/>
      <c r="C2" s="281"/>
      <c r="D2" s="278"/>
      <c r="E2" s="279"/>
      <c r="F2" s="279"/>
      <c r="G2" s="278"/>
      <c r="H2" s="279"/>
      <c r="I2" s="279"/>
      <c r="J2" s="279"/>
      <c r="K2" s="279"/>
      <c r="L2" s="279"/>
      <c r="M2" s="279"/>
      <c r="N2" s="279"/>
      <c r="O2" s="279"/>
      <c r="P2" s="279"/>
      <c r="Q2" s="279"/>
      <c r="R2" s="279"/>
    </row>
    <row xmlns:x14ac="http://schemas.microsoft.com/office/spreadsheetml/2009/9/ac" r="3" ht="15" x14ac:dyDescent="0.2">
      <c r="A3" s="278"/>
      <c r="B3" s="278"/>
      <c r="C3" s="278"/>
      <c r="D3" s="278"/>
      <c r="F3" s="278"/>
      <c r="G3" s="278"/>
      <c r="H3" s="282"/>
      <c r="I3" s="282"/>
      <c r="J3" s="282"/>
      <c r="K3" s="282"/>
      <c r="L3" s="279"/>
      <c r="M3" s="279"/>
      <c r="N3" s="279"/>
      <c r="O3" s="279"/>
      <c r="P3" s="279"/>
      <c r="Q3" s="279"/>
      <c r="R3" s="279"/>
    </row>
    <row xmlns:x14ac="http://schemas.microsoft.com/office/spreadsheetml/2009/9/ac" r="4" ht="40.5" x14ac:dyDescent="0.2">
      <c r="A4" s="278"/>
      <c r="B4" s="278"/>
      <c r="C4" s="283" t="s">
        <v>143</v>
      </c>
      <c r="D4" s="278"/>
      <c r="E4" s="284"/>
      <c r="F4" s="279"/>
      <c r="G4" s="278"/>
      <c r="H4" s="279"/>
      <c r="I4" s="279"/>
      <c r="J4" s="279"/>
      <c r="K4" s="279"/>
      <c r="L4" s="279"/>
      <c r="M4" s="279"/>
      <c r="N4" s="279"/>
      <c r="O4" s="279"/>
      <c r="P4" s="279"/>
      <c r="Q4" s="279"/>
      <c r="R4" s="279"/>
    </row>
    <row xmlns:x14ac="http://schemas.microsoft.com/office/spreadsheetml/2009/9/ac" r="5" ht="20.25" x14ac:dyDescent="0.2">
      <c r="A5" s="278"/>
      <c r="B5" s="278"/>
      <c r="C5" s="285"/>
      <c r="D5" s="278"/>
      <c r="E5" s="284"/>
      <c r="F5" s="279"/>
      <c r="G5" s="278"/>
      <c r="H5" s="279"/>
      <c r="I5" s="279"/>
      <c r="J5" s="279"/>
      <c r="K5" s="279"/>
      <c r="L5" s="279"/>
      <c r="M5" s="279"/>
      <c r="N5" s="279"/>
      <c r="O5" s="279"/>
      <c r="P5" s="279"/>
      <c r="Q5" s="279"/>
      <c r="R5" s="279"/>
    </row>
    <row xmlns:x14ac="http://schemas.microsoft.com/office/spreadsheetml/2009/9/ac" r="6" ht="15" x14ac:dyDescent="0.2">
      <c r="A6" s="278"/>
      <c r="B6" s="278"/>
      <c r="C6" s="286" t="s">
        <v>150</v>
      </c>
      <c r="D6" s="279"/>
      <c r="E6" s="279"/>
      <c r="F6" s="279"/>
      <c r="G6" s="279"/>
      <c r="H6" s="279"/>
      <c r="I6" s="279"/>
      <c r="J6" s="279"/>
      <c r="K6" s="279"/>
      <c r="L6" s="279"/>
      <c r="M6" s="279"/>
      <c r="N6" s="279"/>
      <c r="O6" s="279"/>
      <c r="P6" s="279"/>
      <c r="Q6" s="279"/>
      <c r="R6" s="279"/>
    </row>
    <row xmlns:x14ac="http://schemas.microsoft.com/office/spreadsheetml/2009/9/ac" r="7" ht="26.25" x14ac:dyDescent="0.4">
      <c r="A7" s="278"/>
      <c r="B7" s="278"/>
      <c r="C7" s="287" t="str">
        <f>+'Water Data'!D1</f>
        <v>Maldives</v>
      </c>
      <c r="D7" s="279"/>
      <c r="E7" s="279"/>
      <c r="F7" s="279"/>
      <c r="G7" s="279"/>
      <c r="H7" s="279"/>
      <c r="I7" s="279"/>
      <c r="J7" s="279"/>
      <c r="K7" s="279"/>
      <c r="L7" s="279"/>
      <c r="M7" s="279"/>
      <c r="N7" s="279"/>
      <c r="O7" s="279"/>
      <c r="P7" s="279"/>
      <c r="Q7" s="279"/>
      <c r="R7" s="279"/>
    </row>
    <row xmlns:x14ac="http://schemas.microsoft.com/office/spreadsheetml/2009/9/ac" r="8" ht="15" x14ac:dyDescent="0.2">
      <c r="A8" s="278"/>
      <c r="B8" s="278"/>
      <c r="C8" s="278"/>
      <c r="D8" s="279"/>
      <c r="E8" s="279"/>
      <c r="F8" s="279"/>
      <c r="G8" s="279"/>
      <c r="H8" s="279"/>
      <c r="I8" s="279"/>
      <c r="J8" s="279"/>
      <c r="K8" s="279"/>
      <c r="L8" s="279"/>
      <c r="M8" s="279"/>
      <c r="N8" s="279"/>
      <c r="O8" s="279"/>
      <c r="P8" s="279"/>
      <c r="Q8" s="279"/>
      <c r="R8" s="279"/>
    </row>
    <row xmlns:x14ac="http://schemas.microsoft.com/office/spreadsheetml/2009/9/ac" r="9" ht="15" x14ac:dyDescent="0.2">
      <c r="A9" s="278"/>
      <c r="B9" s="278"/>
      <c r="C9" s="288" t="s">
        <v>253</v>
      </c>
      <c r="D9" s="279"/>
      <c r="E9" s="279"/>
      <c r="F9" s="279"/>
      <c r="G9" s="279"/>
      <c r="H9" s="279"/>
      <c r="I9" s="279"/>
      <c r="J9" s="279"/>
      <c r="K9" s="279"/>
      <c r="L9" s="279"/>
      <c r="M9" s="279"/>
      <c r="N9" s="279"/>
      <c r="O9" s="279"/>
      <c r="P9" s="279"/>
      <c r="Q9" s="279"/>
      <c r="R9" s="279"/>
    </row>
    <row xmlns:x14ac="http://schemas.microsoft.com/office/spreadsheetml/2009/9/ac" r="10" ht="15" x14ac:dyDescent="0.2">
      <c r="A10" s="278"/>
      <c r="B10" s="278"/>
      <c r="C10" s="286"/>
      <c r="D10" s="279"/>
      <c r="E10" s="279"/>
      <c r="F10" s="279"/>
      <c r="G10" s="279"/>
      <c r="H10" s="279"/>
      <c r="I10" s="279"/>
      <c r="J10" s="279"/>
      <c r="K10" s="279"/>
      <c r="L10" s="279"/>
      <c r="M10" s="279"/>
      <c r="N10" s="279"/>
      <c r="O10" s="279"/>
      <c r="P10" s="279"/>
      <c r="Q10" s="279"/>
      <c r="R10" s="279"/>
    </row>
    <row xmlns:x14ac="http://schemas.microsoft.com/office/spreadsheetml/2009/9/ac" r="11" ht="15.95" customHeight="true" x14ac:dyDescent="0.2">
      <c r="A11" s="278"/>
      <c r="C11" s="312" t="s">
        <v>32</v>
      </c>
      <c r="D11" s="289"/>
      <c r="E11" s="290"/>
      <c r="F11" s="289"/>
      <c r="G11" s="289"/>
      <c r="H11" s="279"/>
      <c r="I11" s="279"/>
      <c r="J11" s="279"/>
      <c r="K11" s="279"/>
      <c r="L11" s="279"/>
      <c r="M11" s="279"/>
      <c r="N11" s="279"/>
      <c r="O11" s="279"/>
      <c r="P11" s="279"/>
      <c r="Q11" s="279"/>
      <c r="R11" s="279"/>
    </row>
    <row xmlns:x14ac="http://schemas.microsoft.com/office/spreadsheetml/2009/9/ac" r="12" ht="9" customHeight="true" x14ac:dyDescent="0.2">
      <c r="A12" s="278"/>
      <c r="B12" s="279"/>
      <c r="C12" s="291"/>
      <c r="D12" s="289"/>
      <c r="E12" s="290"/>
      <c r="F12" s="289"/>
      <c r="G12" s="289"/>
      <c r="H12" s="279"/>
      <c r="I12" s="279"/>
      <c r="J12" s="279"/>
      <c r="K12" s="279"/>
      <c r="L12" s="279"/>
      <c r="M12" s="279"/>
      <c r="N12" s="279"/>
      <c r="O12" s="279"/>
      <c r="P12" s="279"/>
      <c r="Q12" s="279"/>
      <c r="R12" s="279"/>
    </row>
    <row xmlns:x14ac="http://schemas.microsoft.com/office/spreadsheetml/2009/9/ac" r="13" ht="24.95" customHeight="true" x14ac:dyDescent="0.25">
      <c r="A13" s="278"/>
      <c r="B13" s="279"/>
      <c r="C13" s="292" t="s">
        <v>144</v>
      </c>
      <c r="D13" s="289"/>
      <c r="E13" s="290"/>
      <c r="F13" s="289"/>
      <c r="G13" s="289"/>
      <c r="H13" s="279"/>
      <c r="I13" s="279"/>
      <c r="J13" s="279"/>
      <c r="K13" s="279"/>
      <c r="L13" s="279"/>
      <c r="M13" s="279"/>
      <c r="N13" s="279"/>
      <c r="O13" s="279"/>
      <c r="P13" s="279"/>
      <c r="Q13" s="279"/>
      <c r="R13" s="279"/>
    </row>
    <row xmlns:x14ac="http://schemas.microsoft.com/office/spreadsheetml/2009/9/ac" r="14" ht="21.95" customHeight="true" x14ac:dyDescent="0.2">
      <c r="A14" s="278"/>
      <c r="B14" s="293"/>
      <c r="C14" s="294" t="s">
        <v>151</v>
      </c>
      <c r="D14" s="289"/>
      <c r="E14" s="290"/>
      <c r="F14" s="289"/>
      <c r="G14" s="289"/>
      <c r="H14" s="279"/>
      <c r="I14" s="279"/>
      <c r="J14" s="279"/>
      <c r="K14" s="279"/>
      <c r="L14" s="279"/>
      <c r="M14" s="279"/>
      <c r="N14" s="279"/>
      <c r="O14" s="279"/>
      <c r="P14" s="279"/>
      <c r="Q14" s="279"/>
      <c r="R14" s="279"/>
    </row>
    <row xmlns:x14ac="http://schemas.microsoft.com/office/spreadsheetml/2009/9/ac" r="15" ht="15" x14ac:dyDescent="0.2">
      <c r="A15" s="278"/>
      <c r="B15" s="293"/>
      <c r="C15" s="295" t="s">
        <v>152</v>
      </c>
      <c r="D15" s="289"/>
      <c r="E15" s="290"/>
      <c r="F15" s="289"/>
      <c r="G15" s="289"/>
      <c r="H15" s="279"/>
      <c r="I15" s="279"/>
      <c r="J15" s="279"/>
      <c r="K15" s="279"/>
      <c r="L15" s="279"/>
      <c r="M15" s="279"/>
      <c r="N15" s="279"/>
      <c r="O15" s="279"/>
      <c r="P15" s="279"/>
      <c r="Q15" s="279"/>
      <c r="R15" s="279"/>
    </row>
    <row xmlns:x14ac="http://schemas.microsoft.com/office/spreadsheetml/2009/9/ac" r="16" ht="15" x14ac:dyDescent="0.2">
      <c r="A16" s="278"/>
      <c r="B16" s="293"/>
      <c r="C16" s="294" t="s">
        <v>248</v>
      </c>
      <c r="D16" s="289"/>
      <c r="E16" s="290"/>
      <c r="F16" s="289"/>
      <c r="G16" s="289"/>
      <c r="H16" s="279"/>
      <c r="I16" s="279"/>
      <c r="J16" s="279"/>
      <c r="K16" s="279"/>
      <c r="L16" s="279"/>
      <c r="M16" s="279"/>
      <c r="N16" s="279"/>
      <c r="O16" s="279"/>
      <c r="P16" s="279"/>
      <c r="Q16" s="279"/>
      <c r="R16" s="279"/>
    </row>
    <row xmlns:x14ac="http://schemas.microsoft.com/office/spreadsheetml/2009/9/ac" r="17" ht="26.1" customHeight="true" x14ac:dyDescent="0.2">
      <c r="A17" s="278"/>
      <c r="B17" s="290"/>
      <c r="C17" s="296"/>
      <c r="D17" s="289"/>
      <c r="E17" s="293"/>
      <c r="F17" s="289"/>
      <c r="G17" s="289"/>
      <c r="H17" s="279"/>
      <c r="I17" s="279"/>
      <c r="J17" s="279"/>
      <c r="K17" s="279"/>
      <c r="L17" s="279"/>
      <c r="M17" s="279"/>
      <c r="N17" s="279"/>
      <c r="O17" s="279"/>
      <c r="P17" s="279"/>
      <c r="Q17" s="279"/>
      <c r="R17" s="279"/>
    </row>
    <row xmlns:x14ac="http://schemas.microsoft.com/office/spreadsheetml/2009/9/ac" r="18" ht="15.75" x14ac:dyDescent="0.25">
      <c r="A18" s="278"/>
      <c r="B18" s="290"/>
      <c r="C18" s="297" t="s">
        <v>33</v>
      </c>
      <c r="D18" s="289"/>
      <c r="E18" s="298"/>
      <c r="F18" s="289"/>
      <c r="G18" s="289"/>
      <c r="H18" s="279"/>
      <c r="I18" s="279"/>
      <c r="J18" s="279"/>
      <c r="K18" s="279"/>
      <c r="L18" s="279"/>
      <c r="M18" s="279"/>
      <c r="N18" s="279"/>
      <c r="O18" s="279"/>
      <c r="P18" s="279"/>
      <c r="Q18" s="279"/>
      <c r="R18" s="279"/>
    </row>
    <row xmlns:x14ac="http://schemas.microsoft.com/office/spreadsheetml/2009/9/ac" r="19" ht="15" x14ac:dyDescent="0.2">
      <c r="A19" s="278"/>
      <c r="B19" s="290"/>
      <c r="C19" s="299" t="s">
        <v>145</v>
      </c>
      <c r="D19" s="289"/>
      <c r="E19" s="300"/>
      <c r="F19" s="289"/>
      <c r="G19" s="289"/>
      <c r="H19" s="279"/>
      <c r="I19" s="279"/>
      <c r="J19" s="279"/>
      <c r="K19" s="279"/>
      <c r="L19" s="279"/>
      <c r="M19" s="279"/>
      <c r="N19" s="279"/>
      <c r="O19" s="279"/>
      <c r="P19" s="279"/>
      <c r="Q19" s="279"/>
      <c r="R19" s="279"/>
    </row>
    <row xmlns:x14ac="http://schemas.microsoft.com/office/spreadsheetml/2009/9/ac" r="20" ht="15" x14ac:dyDescent="0.2">
      <c r="A20" s="278"/>
      <c r="B20" s="290"/>
      <c r="C20" s="368" t="s">
        <v>146</v>
      </c>
      <c r="D20" s="289"/>
      <c r="E20" s="301"/>
      <c r="F20" s="289"/>
      <c r="G20" s="289"/>
      <c r="H20" s="279"/>
      <c r="I20" s="279"/>
      <c r="J20" s="279"/>
      <c r="K20" s="279"/>
      <c r="L20" s="279"/>
      <c r="M20" s="279"/>
      <c r="N20" s="279"/>
      <c r="O20" s="279"/>
      <c r="P20" s="279"/>
      <c r="Q20" s="279"/>
      <c r="R20" s="279"/>
    </row>
    <row xmlns:x14ac="http://schemas.microsoft.com/office/spreadsheetml/2009/9/ac" r="21" ht="15" x14ac:dyDescent="0.2">
      <c r="A21" s="278"/>
      <c r="B21" s="290"/>
      <c r="C21" s="369" t="s">
        <v>147</v>
      </c>
      <c r="D21" s="289"/>
      <c r="E21" s="302"/>
      <c r="F21" s="289"/>
      <c r="G21" s="289"/>
      <c r="H21" s="279"/>
      <c r="I21" s="279"/>
      <c r="J21" s="279"/>
      <c r="K21" s="279"/>
      <c r="L21" s="279"/>
      <c r="M21" s="279"/>
      <c r="N21" s="279"/>
      <c r="O21" s="279"/>
      <c r="P21" s="279"/>
      <c r="Q21" s="279"/>
      <c r="R21" s="279"/>
    </row>
    <row xmlns:x14ac="http://schemas.microsoft.com/office/spreadsheetml/2009/9/ac" r="22" ht="15" x14ac:dyDescent="0.2">
      <c r="A22" s="278"/>
      <c r="B22" s="290"/>
      <c r="C22" s="370" t="s">
        <v>148</v>
      </c>
      <c r="D22" s="289"/>
      <c r="E22" s="289"/>
      <c r="F22" s="289"/>
      <c r="G22" s="289"/>
      <c r="H22" s="279"/>
      <c r="I22" s="279"/>
      <c r="J22" s="279"/>
      <c r="K22" s="279"/>
      <c r="L22" s="279"/>
      <c r="M22" s="279"/>
      <c r="N22" s="279"/>
      <c r="O22" s="279"/>
      <c r="P22" s="279"/>
      <c r="Q22" s="279"/>
      <c r="R22" s="279"/>
    </row>
    <row xmlns:x14ac="http://schemas.microsoft.com/office/spreadsheetml/2009/9/ac" r="23" ht="15" x14ac:dyDescent="0.2">
      <c r="A23" s="278"/>
      <c r="B23" s="290"/>
      <c r="C23" s="299" t="s">
        <v>149</v>
      </c>
      <c r="D23" s="289"/>
      <c r="E23" s="289"/>
      <c r="F23" s="289"/>
      <c r="G23" s="289"/>
      <c r="H23" s="279"/>
      <c r="I23" s="279"/>
      <c r="J23" s="279"/>
      <c r="K23" s="279"/>
      <c r="L23" s="279"/>
      <c r="M23" s="279"/>
      <c r="N23" s="279"/>
      <c r="O23" s="279"/>
      <c r="P23" s="279"/>
      <c r="Q23" s="279"/>
      <c r="R23" s="279"/>
    </row>
    <row xmlns:x14ac="http://schemas.microsoft.com/office/spreadsheetml/2009/9/ac" r="24" ht="15" x14ac:dyDescent="0.2">
      <c r="A24" s="278"/>
      <c r="B24" s="290"/>
      <c r="C24" s="303"/>
      <c r="D24" s="289"/>
      <c r="E24" s="289"/>
      <c r="F24" s="289"/>
      <c r="G24" s="289"/>
      <c r="H24" s="279"/>
      <c r="I24" s="279"/>
      <c r="J24" s="279"/>
      <c r="K24" s="279"/>
      <c r="L24" s="279"/>
      <c r="M24" s="279"/>
      <c r="N24" s="279"/>
      <c r="O24" s="279"/>
      <c r="P24" s="279"/>
      <c r="Q24" s="279"/>
      <c r="R24" s="279"/>
    </row>
    <row xmlns:x14ac="http://schemas.microsoft.com/office/spreadsheetml/2009/9/ac" r="25" ht="15.95" customHeight="true" x14ac:dyDescent="0.2">
      <c r="A25" s="304"/>
      <c r="B25" s="304"/>
      <c r="C25" s="305"/>
      <c r="D25" s="278"/>
      <c r="E25" s="279"/>
      <c r="F25" s="279"/>
      <c r="G25" s="279"/>
      <c r="H25" s="279"/>
      <c r="I25" s="279"/>
      <c r="J25" s="279"/>
      <c r="K25" s="279"/>
      <c r="L25" s="279"/>
      <c r="M25" s="279"/>
      <c r="N25" s="279"/>
      <c r="O25" s="279"/>
      <c r="P25" s="279"/>
      <c r="Q25" s="279"/>
      <c r="R25" s="279"/>
    </row>
    <row xmlns:x14ac="http://schemas.microsoft.com/office/spreadsheetml/2009/9/ac" r="26" ht="23.25" x14ac:dyDescent="0.2">
      <c r="A26" s="304"/>
      <c r="B26" s="304"/>
      <c r="C26" s="304"/>
      <c r="D26" s="278"/>
      <c r="E26" s="279"/>
      <c r="F26" s="279"/>
      <c r="G26" s="279"/>
      <c r="H26" s="279"/>
      <c r="I26" s="279"/>
      <c r="J26" s="279"/>
      <c r="K26" s="279"/>
      <c r="L26" s="279"/>
      <c r="M26" s="279"/>
      <c r="N26" s="279"/>
      <c r="O26" s="279"/>
      <c r="P26" s="279"/>
      <c r="Q26" s="279"/>
      <c r="R26" s="279"/>
    </row>
    <row xmlns:x14ac="http://schemas.microsoft.com/office/spreadsheetml/2009/9/ac" r="27" ht="15" x14ac:dyDescent="0.2">
      <c r="A27" s="306"/>
      <c r="B27" s="307"/>
      <c r="C27" s="308"/>
      <c r="D27" s="278"/>
      <c r="E27" s="279"/>
      <c r="F27" s="279"/>
      <c r="G27" s="279"/>
      <c r="H27" s="279"/>
      <c r="I27" s="279"/>
      <c r="J27" s="279"/>
      <c r="K27" s="279"/>
      <c r="L27" s="279"/>
      <c r="M27" s="279"/>
      <c r="N27" s="279"/>
      <c r="O27" s="279"/>
      <c r="P27" s="279"/>
      <c r="Q27" s="279"/>
      <c r="R27" s="279"/>
    </row>
    <row xmlns:x14ac="http://schemas.microsoft.com/office/spreadsheetml/2009/9/ac" r="28" ht="15" x14ac:dyDescent="0.2">
      <c r="A28" s="306"/>
      <c r="B28" s="307"/>
      <c r="C28" s="309"/>
      <c r="D28" s="278"/>
      <c r="E28" s="279"/>
      <c r="F28" s="279"/>
      <c r="G28" s="279"/>
      <c r="H28" s="279"/>
      <c r="I28" s="279"/>
      <c r="J28" s="279"/>
      <c r="K28" s="279"/>
      <c r="L28" s="279"/>
      <c r="M28" s="279"/>
      <c r="N28" s="279"/>
      <c r="O28" s="279"/>
      <c r="P28" s="279"/>
      <c r="Q28" s="279"/>
      <c r="R28" s="279"/>
    </row>
    <row xmlns:x14ac="http://schemas.microsoft.com/office/spreadsheetml/2009/9/ac" r="29" ht="15" x14ac:dyDescent="0.2">
      <c r="A29" s="306"/>
      <c r="B29" s="307"/>
      <c r="C29" s="310"/>
      <c r="D29" s="278"/>
      <c r="E29" s="279"/>
      <c r="F29" s="279"/>
      <c r="G29" s="279"/>
      <c r="H29" s="279"/>
      <c r="I29" s="279"/>
      <c r="J29" s="279"/>
      <c r="K29" s="279"/>
      <c r="L29" s="279"/>
      <c r="M29" s="279"/>
      <c r="N29" s="279"/>
      <c r="O29" s="279"/>
      <c r="P29" s="279"/>
      <c r="Q29" s="279"/>
      <c r="R29" s="279"/>
    </row>
    <row xmlns:x14ac="http://schemas.microsoft.com/office/spreadsheetml/2009/9/ac" r="30" ht="15" x14ac:dyDescent="0.2">
      <c r="A30" s="306"/>
      <c r="B30" s="307"/>
      <c r="C30" s="310"/>
      <c r="D30" s="278"/>
      <c r="E30" s="279"/>
      <c r="F30" s="279"/>
      <c r="G30" s="279"/>
      <c r="H30" s="279"/>
      <c r="I30" s="279"/>
      <c r="J30" s="279"/>
      <c r="K30" s="279"/>
      <c r="L30" s="279"/>
      <c r="M30" s="279"/>
      <c r="N30" s="279"/>
      <c r="O30" s="279"/>
      <c r="P30" s="279"/>
      <c r="Q30" s="279"/>
      <c r="R30" s="279"/>
    </row>
    <row xmlns:x14ac="http://schemas.microsoft.com/office/spreadsheetml/2009/9/ac" r="31" ht="15" x14ac:dyDescent="0.2">
      <c r="A31" s="306"/>
      <c r="B31" s="307"/>
      <c r="C31" s="310"/>
      <c r="D31" s="278"/>
      <c r="E31" s="279"/>
      <c r="F31" s="279"/>
      <c r="G31" s="279"/>
      <c r="H31" s="279"/>
      <c r="I31" s="279"/>
      <c r="J31" s="279"/>
      <c r="K31" s="279"/>
      <c r="L31" s="279"/>
      <c r="M31" s="279"/>
      <c r="N31" s="279"/>
      <c r="O31" s="279"/>
      <c r="P31" s="279"/>
      <c r="Q31" s="279"/>
      <c r="R31" s="279"/>
    </row>
    <row xmlns:x14ac="http://schemas.microsoft.com/office/spreadsheetml/2009/9/ac" r="32" ht="15" x14ac:dyDescent="0.2">
      <c r="A32" s="306"/>
      <c r="B32" s="307"/>
      <c r="C32" s="310"/>
      <c r="D32" s="278"/>
      <c r="E32" s="279"/>
      <c r="F32" s="279"/>
      <c r="G32" s="279"/>
      <c r="H32" s="279"/>
      <c r="I32" s="279"/>
      <c r="J32" s="279"/>
      <c r="K32" s="279"/>
      <c r="L32" s="279"/>
      <c r="M32" s="279"/>
      <c r="N32" s="279"/>
      <c r="O32" s="279"/>
      <c r="P32" s="279"/>
      <c r="Q32" s="279"/>
      <c r="R32" s="279"/>
    </row>
    <row xmlns:x14ac="http://schemas.microsoft.com/office/spreadsheetml/2009/9/ac" r="33" ht="15" x14ac:dyDescent="0.2">
      <c r="A33" s="306"/>
      <c r="B33" s="307"/>
      <c r="C33" s="310"/>
      <c r="D33" s="278"/>
      <c r="E33" s="279"/>
      <c r="F33" s="279"/>
      <c r="G33" s="279"/>
      <c r="H33" s="279"/>
      <c r="I33" s="279"/>
      <c r="J33" s="279"/>
      <c r="K33" s="279"/>
      <c r="L33" s="279"/>
      <c r="M33" s="279"/>
      <c r="N33" s="279"/>
      <c r="O33" s="279"/>
      <c r="P33" s="279"/>
      <c r="Q33" s="279"/>
      <c r="R33" s="279"/>
    </row>
    <row xmlns:x14ac="http://schemas.microsoft.com/office/spreadsheetml/2009/9/ac" r="34" ht="15" x14ac:dyDescent="0.2">
      <c r="A34" s="306"/>
      <c r="B34" s="307"/>
      <c r="D34" s="278"/>
      <c r="E34" s="279"/>
      <c r="F34" s="279"/>
      <c r="G34" s="279"/>
      <c r="H34" s="279"/>
      <c r="I34" s="279"/>
      <c r="J34" s="279"/>
      <c r="K34" s="279"/>
      <c r="L34" s="279"/>
      <c r="M34" s="279"/>
      <c r="N34" s="279"/>
      <c r="O34" s="279"/>
      <c r="P34" s="279"/>
      <c r="Q34" s="279"/>
      <c r="R34" s="279"/>
    </row>
    <row xmlns:x14ac="http://schemas.microsoft.com/office/spreadsheetml/2009/9/ac" r="35" ht="15" x14ac:dyDescent="0.2">
      <c r="A35" s="278"/>
      <c r="B35" s="278"/>
      <c r="C35" s="278"/>
      <c r="D35" s="278"/>
      <c r="E35" s="279"/>
      <c r="F35" s="279"/>
      <c r="G35" s="279"/>
      <c r="H35" s="279"/>
      <c r="I35" s="279"/>
      <c r="J35" s="279"/>
      <c r="K35" s="279"/>
      <c r="L35" s="279"/>
      <c r="M35" s="279"/>
      <c r="N35" s="279"/>
      <c r="O35" s="279"/>
      <c r="P35" s="279"/>
      <c r="Q35" s="279"/>
      <c r="R35" s="279"/>
    </row>
    <row xmlns:x14ac="http://schemas.microsoft.com/office/spreadsheetml/2009/9/ac" r="36" ht="15" x14ac:dyDescent="0.2">
      <c r="A36" s="278"/>
      <c r="B36" s="278"/>
      <c r="C36" s="278"/>
      <c r="D36" s="278"/>
      <c r="E36" s="279"/>
      <c r="F36" s="279"/>
      <c r="G36" s="279"/>
      <c r="H36" s="279"/>
      <c r="I36" s="279"/>
      <c r="J36" s="279"/>
      <c r="K36" s="279"/>
      <c r="L36" s="279"/>
      <c r="M36" s="279"/>
      <c r="N36" s="279"/>
      <c r="O36" s="279"/>
      <c r="P36" s="279"/>
      <c r="Q36" s="279"/>
      <c r="R36" s="279"/>
    </row>
    <row xmlns:x14ac="http://schemas.microsoft.com/office/spreadsheetml/2009/9/ac" r="37" ht="15" x14ac:dyDescent="0.2">
      <c r="A37" s="278"/>
      <c r="B37" s="278"/>
      <c r="C37" s="278"/>
      <c r="D37" s="278"/>
    </row>
    <row xmlns:x14ac="http://schemas.microsoft.com/office/spreadsheetml/2009/9/ac" r="38" ht="15" x14ac:dyDescent="0.2">
      <c r="A38" s="278"/>
      <c r="B38" s="278"/>
      <c r="C38" s="278"/>
      <c r="D38" s="278"/>
    </row>
    <row xmlns:x14ac="http://schemas.microsoft.com/office/spreadsheetml/2009/9/ac" r="39" ht="15" x14ac:dyDescent="0.2">
      <c r="A39" s="278"/>
      <c r="B39" s="278"/>
      <c r="C39" s="278"/>
      <c r="D39" s="278"/>
    </row>
    <row xmlns:x14ac="http://schemas.microsoft.com/office/spreadsheetml/2009/9/ac" r="40" ht="15" x14ac:dyDescent="0.2">
      <c r="A40" s="278"/>
      <c r="B40" s="278"/>
      <c r="C40" s="278"/>
      <c r="D40" s="278"/>
    </row>
    <row xmlns:x14ac="http://schemas.microsoft.com/office/spreadsheetml/2009/9/ac" r="46" x14ac:dyDescent="0.2">
      <c r="L46" s="31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style="112"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5" t="s">
        <v>31</v>
      </c>
      <c r="C1" s="554" t="s">
        <v>227</v>
      </c>
      <c r="D1" s="323" t="s">
        <v>204</v>
      </c>
      <c r="E1" s="323"/>
      <c r="F1" s="323"/>
      <c r="G1" s="323"/>
      <c r="H1" s="323"/>
      <c r="I1" s="333"/>
      <c r="J1" s="314"/>
      <c r="K1" s="314"/>
      <c r="L1" s="335" t="s">
        <v>31</v>
      </c>
      <c r="M1" s="554" t="s">
        <v>228</v>
      </c>
      <c r="N1" s="323" t="s">
        <v>204</v>
      </c>
      <c r="O1" s="323"/>
      <c r="P1" s="323"/>
      <c r="Q1" s="323"/>
      <c r="R1" s="323"/>
      <c r="S1" s="333"/>
      <c r="T1" s="314"/>
      <c r="U1" s="314"/>
      <c r="V1" s="335" t="s">
        <v>31</v>
      </c>
      <c r="W1" s="554" t="s">
        <v>229</v>
      </c>
      <c r="X1" s="323" t="s">
        <v>204</v>
      </c>
      <c r="Y1" s="323"/>
      <c r="Z1" s="323"/>
      <c r="AA1" s="323"/>
      <c r="AB1" s="323"/>
      <c r="AC1" s="333"/>
      <c r="AD1" s="314"/>
      <c r="AE1" s="314"/>
    </row>
    <row xmlns:x14ac="http://schemas.microsoft.com/office/spreadsheetml/2009/9/ac" r="2" s="317" customFormat="true" ht="30" customHeight="true" x14ac:dyDescent="0.25">
      <c r="A2" s="571" t="s">
        <v>247</v>
      </c>
      <c r="B2" s="324" t="s">
        <v>224</v>
      </c>
      <c r="C2" s="276" t="s">
        <v>213</v>
      </c>
      <c r="D2" s="276" t="s">
        <v>212</v>
      </c>
      <c r="E2" s="325"/>
      <c r="F2" s="325"/>
      <c r="G2" s="325"/>
      <c r="H2" s="325"/>
      <c r="I2" s="334"/>
      <c r="J2" s="318" t="s">
        <v>230</v>
      </c>
      <c r="K2" s="318"/>
      <c r="L2" s="324" t="s">
        <v>225</v>
      </c>
      <c r="M2" s="276" t="s">
        <v>213</v>
      </c>
      <c r="N2" s="276" t="s">
        <v>212</v>
      </c>
      <c r="O2" s="325"/>
      <c r="P2" s="325"/>
      <c r="Q2" s="325"/>
      <c r="R2" s="325"/>
      <c r="S2" s="334"/>
      <c r="T2" s="318" t="s">
        <v>230</v>
      </c>
      <c r="U2" s="318"/>
      <c r="V2" s="324" t="s">
        <v>226</v>
      </c>
      <c r="W2" s="276" t="s">
        <v>206</v>
      </c>
      <c r="X2" s="276" t="s">
        <v>205</v>
      </c>
      <c r="Y2" s="325"/>
      <c r="Z2" s="325"/>
      <c r="AA2" s="325"/>
      <c r="AB2" s="325"/>
      <c r="AC2" s="334"/>
      <c r="AD2" s="318" t="s">
        <v>230</v>
      </c>
      <c r="AE2" s="318"/>
    </row>
    <row xmlns:x14ac="http://schemas.microsoft.com/office/spreadsheetml/2009/9/ac" r="3" s="255" customFormat="true" ht="18" customHeight="true" x14ac:dyDescent="0.25">
      <c r="A3" s="571"/>
      <c r="B3" s="364" t="s">
        <v>168</v>
      </c>
      <c r="C3" s="365" t="s">
        <v>56</v>
      </c>
      <c r="D3" s="366" t="s">
        <v>7</v>
      </c>
      <c r="E3" s="366" t="s">
        <v>1</v>
      </c>
      <c r="F3" s="366" t="s">
        <v>2</v>
      </c>
      <c r="G3" s="366" t="s">
        <v>16</v>
      </c>
      <c r="H3" s="366" t="s">
        <v>17</v>
      </c>
      <c r="I3" s="367" t="s">
        <v>18</v>
      </c>
      <c r="J3" s="253"/>
      <c r="K3" s="253"/>
      <c r="L3" s="364" t="s">
        <v>168</v>
      </c>
      <c r="M3" s="365" t="s">
        <v>56</v>
      </c>
      <c r="N3" s="366" t="s">
        <v>7</v>
      </c>
      <c r="O3" s="366" t="s">
        <v>1</v>
      </c>
      <c r="P3" s="366" t="s">
        <v>2</v>
      </c>
      <c r="Q3" s="366" t="s">
        <v>16</v>
      </c>
      <c r="R3" s="366" t="s">
        <v>17</v>
      </c>
      <c r="S3" s="367" t="s">
        <v>18</v>
      </c>
      <c r="T3" s="253"/>
      <c r="U3" s="253"/>
      <c r="V3" s="364" t="s">
        <v>168</v>
      </c>
      <c r="W3" s="365" t="s">
        <v>56</v>
      </c>
      <c r="X3" s="366" t="s">
        <v>7</v>
      </c>
      <c r="Y3" s="366" t="s">
        <v>1</v>
      </c>
      <c r="Z3" s="366" t="s">
        <v>2</v>
      </c>
      <c r="AA3" s="366" t="s">
        <v>16</v>
      </c>
      <c r="AB3" s="366" t="s">
        <v>17</v>
      </c>
      <c r="AC3" s="367" t="s">
        <v>18</v>
      </c>
      <c r="AD3" s="253"/>
      <c r="AE3" s="253"/>
      <c r="AF3" s="254"/>
      <c r="AP3" s="254"/>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6" t="str">
        <f>IF(ISBLANK('Data Summary'!A6),"",'Data Summary'!A6)</f>
        <v>MDV_2016_UIS</v>
      </c>
      <c r="B4" s="105" t="s">
        <v>219</v>
      </c>
      <c r="C4" s="84" t="s">
        <v>3</v>
      </c>
      <c r="D4" s="7">
        <v>0</v>
      </c>
      <c r="E4" s="7"/>
      <c r="F4" s="7"/>
      <c r="G4" s="7"/>
      <c r="H4" s="7">
        <v>0</v>
      </c>
      <c r="I4" s="24">
        <v>0</v>
      </c>
      <c r="J4" s="22"/>
      <c r="K4" s="22"/>
      <c r="L4" s="105" t="s">
        <v>219</v>
      </c>
      <c r="M4" s="84" t="s">
        <v>3</v>
      </c>
      <c r="N4" s="7">
        <v>0</v>
      </c>
      <c r="O4" s="7"/>
      <c r="P4" s="7"/>
      <c r="Q4" s="7"/>
      <c r="R4" s="7">
        <v>0</v>
      </c>
      <c r="S4" s="24">
        <v>0</v>
      </c>
      <c r="T4" s="22"/>
      <c r="U4" s="22"/>
      <c r="V4" s="117"/>
      <c r="W4" s="84" t="s">
        <v>3</v>
      </c>
      <c r="X4" s="7"/>
      <c r="Y4" s="7"/>
      <c r="Z4" s="7"/>
      <c r="AA4" s="7"/>
      <c r="AB4" s="7"/>
      <c r="AC4" s="24"/>
      <c r="AD4" s="22"/>
      <c r="AE4" s="22"/>
      <c r="AF4" s="113"/>
      <c r="AP4" s="113"/>
      <c r="AZ4" s="113"/>
      <c r="BA4" s="113"/>
      <c r="BB4" s="130"/>
      <c r="BC4" s="130"/>
      <c r="BD4" s="130"/>
      <c r="BE4" s="130"/>
      <c r="BF4" s="130"/>
      <c r="BG4" s="130"/>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86" t="str">
        <f ca="true">IF(ISBLANK('Data Summary'!A7),"",'Data Summary'!A7)</f>
        <v>MDV_2017_UIS</v>
      </c>
      <c r="B5" s="105"/>
      <c r="C5" s="84" t="s">
        <v>25</v>
      </c>
      <c r="D5" s="7">
        <v>100</v>
      </c>
      <c r="E5" s="7"/>
      <c r="F5" s="7"/>
      <c r="G5" s="7"/>
      <c r="H5" s="7">
        <v>100</v>
      </c>
      <c r="I5" s="24">
        <v>100</v>
      </c>
      <c r="J5" s="22"/>
      <c r="K5" s="22"/>
      <c r="L5" s="105"/>
      <c r="M5" s="84" t="s">
        <v>25</v>
      </c>
      <c r="N5" s="7">
        <v>100</v>
      </c>
      <c r="O5" s="7"/>
      <c r="P5" s="7"/>
      <c r="Q5" s="7"/>
      <c r="R5" s="7">
        <v>100</v>
      </c>
      <c r="S5" s="24">
        <v>100</v>
      </c>
      <c r="T5" s="22"/>
      <c r="U5" s="22"/>
      <c r="V5" s="105" t="s">
        <v>211</v>
      </c>
      <c r="W5" s="84" t="s">
        <v>25</v>
      </c>
      <c r="X5" s="7">
        <v>82</v>
      </c>
      <c r="Y5" s="7"/>
      <c r="Z5" s="7"/>
      <c r="AA5" s="7"/>
      <c r="AB5" s="7"/>
      <c r="AC5" s="24"/>
      <c r="AD5" s="22"/>
      <c r="AE5" s="22"/>
      <c r="AF5" s="113"/>
      <c r="AP5" s="113"/>
      <c r="AZ5" s="113"/>
      <c r="BA5" s="113"/>
      <c r="BB5" s="130"/>
      <c r="BC5" s="130"/>
      <c r="BD5" s="130"/>
      <c r="BE5" s="130"/>
      <c r="BF5" s="130"/>
      <c r="BG5" s="130"/>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ht="15.6" customHeight="true" x14ac:dyDescent="0.25">
      <c r="A6" s="386" t="str">
        <f ca="true">IF(ISBLANK('Data Summary'!A8),"",'Data Summary'!A8)</f>
        <v>MDV_2018_EMIS</v>
      </c>
      <c r="B6" s="117"/>
      <c r="C6" s="85" t="s">
        <v>26</v>
      </c>
      <c r="D6" s="17"/>
      <c r="E6" s="7"/>
      <c r="F6" s="7"/>
      <c r="G6" s="7"/>
      <c r="H6" s="7"/>
      <c r="I6" s="24"/>
      <c r="J6" s="22"/>
      <c r="K6" s="22"/>
      <c r="L6" s="117"/>
      <c r="M6" s="85" t="s">
        <v>26</v>
      </c>
      <c r="N6" s="17"/>
      <c r="O6" s="7"/>
      <c r="P6" s="7"/>
      <c r="Q6" s="7"/>
      <c r="R6" s="7"/>
      <c r="S6" s="24"/>
      <c r="T6" s="22"/>
      <c r="U6" s="22"/>
      <c r="V6" s="117"/>
      <c r="W6" s="85" t="s">
        <v>26</v>
      </c>
      <c r="X6" s="17"/>
      <c r="Y6" s="7"/>
      <c r="Z6" s="7"/>
      <c r="AA6" s="7"/>
      <c r="AB6" s="7"/>
      <c r="AC6" s="24"/>
      <c r="AD6" s="22"/>
      <c r="AE6" s="22"/>
      <c r="AF6" s="113"/>
      <c r="AP6" s="113"/>
      <c r="AZ6" s="113"/>
      <c r="BA6" s="113"/>
      <c r="BB6" s="130"/>
      <c r="BC6" s="130"/>
      <c r="BD6" s="130"/>
      <c r="BE6" s="130"/>
      <c r="BF6" s="130"/>
      <c r="BG6" s="130"/>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87" t="str">
        <f ca="true">IF(ISBLANK('Data Summary'!A9),"",'Data Summary'!A9)</f>
        <v/>
      </c>
      <c r="B7" s="105" t="s">
        <v>219</v>
      </c>
      <c r="C7" s="85" t="s">
        <v>161</v>
      </c>
      <c r="D7" s="7">
        <v>100</v>
      </c>
      <c r="E7" s="7"/>
      <c r="F7" s="7"/>
      <c r="G7" s="7"/>
      <c r="H7" s="7">
        <v>100</v>
      </c>
      <c r="I7" s="24">
        <v>100</v>
      </c>
      <c r="J7" s="22"/>
      <c r="K7" s="22"/>
      <c r="L7" s="105" t="s">
        <v>219</v>
      </c>
      <c r="M7" s="85" t="s">
        <v>161</v>
      </c>
      <c r="N7" s="7">
        <v>100</v>
      </c>
      <c r="O7" s="7"/>
      <c r="P7" s="7"/>
      <c r="Q7" s="7"/>
      <c r="R7" s="7">
        <v>100</v>
      </c>
      <c r="S7" s="24">
        <v>100</v>
      </c>
      <c r="T7" s="22"/>
      <c r="U7" s="22"/>
      <c r="V7" s="105"/>
      <c r="W7" s="85" t="s">
        <v>161</v>
      </c>
      <c r="X7" s="7"/>
      <c r="Y7" s="7"/>
      <c r="Z7" s="7"/>
      <c r="AA7" s="7"/>
      <c r="AB7" s="7"/>
      <c r="AC7" s="24"/>
      <c r="AD7" s="22"/>
      <c r="AE7" s="22"/>
      <c r="AF7" s="113"/>
      <c r="AP7" s="113"/>
      <c r="AZ7" s="113"/>
      <c r="BA7" s="113"/>
      <c r="BB7" s="130"/>
      <c r="BC7" s="130"/>
      <c r="BD7" s="130"/>
      <c r="BE7" s="130"/>
      <c r="BF7" s="130"/>
      <c r="BG7" s="130"/>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x14ac:dyDescent="0.25">
      <c r="A8" s="387" t="str">
        <f ca="true">IF(ISBLANK('Data Summary'!A10),"",'Data Summary'!A10)</f>
        <v/>
      </c>
      <c r="B8" s="117"/>
      <c r="C8" s="85" t="s">
        <v>162</v>
      </c>
      <c r="D8" s="17"/>
      <c r="E8" s="7"/>
      <c r="F8" s="7"/>
      <c r="G8" s="7"/>
      <c r="H8" s="7"/>
      <c r="I8" s="24"/>
      <c r="J8" s="22"/>
      <c r="K8" s="22"/>
      <c r="L8" s="117"/>
      <c r="M8" s="85" t="s">
        <v>162</v>
      </c>
      <c r="N8" s="17"/>
      <c r="O8" s="7"/>
      <c r="P8" s="7"/>
      <c r="Q8" s="7"/>
      <c r="R8" s="7"/>
      <c r="S8" s="24"/>
      <c r="T8" s="22"/>
      <c r="U8" s="22"/>
      <c r="V8" s="117"/>
      <c r="W8" s="85" t="s">
        <v>162</v>
      </c>
      <c r="X8" s="17"/>
      <c r="Y8" s="7"/>
      <c r="Z8" s="7"/>
      <c r="AA8" s="7"/>
      <c r="AB8" s="7"/>
      <c r="AC8" s="24"/>
      <c r="AD8" s="22"/>
      <c r="AE8" s="22"/>
      <c r="AF8" s="113"/>
      <c r="AP8" s="113"/>
      <c r="AZ8" s="113"/>
      <c r="BA8" s="113"/>
      <c r="BB8" s="130"/>
      <c r="BC8" s="130"/>
      <c r="BD8" s="130"/>
      <c r="BE8" s="130"/>
      <c r="BF8" s="130"/>
      <c r="BG8" s="130"/>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87" t="str">
        <f ca="true">IF(ISBLANK('Data Summary'!A11),"",'Data Summary'!A11)</f>
        <v/>
      </c>
      <c r="B9" s="105" t="s">
        <v>217</v>
      </c>
      <c r="C9" s="85" t="s">
        <v>171</v>
      </c>
      <c r="D9" s="17">
        <v>100</v>
      </c>
      <c r="E9" s="7"/>
      <c r="F9" s="7"/>
      <c r="G9" s="7"/>
      <c r="H9" s="7">
        <v>100</v>
      </c>
      <c r="I9" s="24">
        <v>100</v>
      </c>
      <c r="J9" s="22"/>
      <c r="K9" s="22"/>
      <c r="L9" s="105" t="s">
        <v>217</v>
      </c>
      <c r="M9" s="85" t="s">
        <v>171</v>
      </c>
      <c r="N9" s="17">
        <v>100</v>
      </c>
      <c r="O9" s="7"/>
      <c r="P9" s="7"/>
      <c r="Q9" s="7"/>
      <c r="R9" s="7">
        <v>100</v>
      </c>
      <c r="S9" s="24">
        <v>100</v>
      </c>
      <c r="T9" s="22"/>
      <c r="U9" s="22"/>
      <c r="V9" s="105"/>
      <c r="W9" s="85" t="s">
        <v>171</v>
      </c>
      <c r="X9" s="17"/>
      <c r="Y9" s="7"/>
      <c r="Z9" s="7"/>
      <c r="AA9" s="7"/>
      <c r="AB9" s="7"/>
      <c r="AC9" s="24"/>
      <c r="AD9" s="22"/>
      <c r="AE9" s="22"/>
      <c r="AF9" s="113"/>
      <c r="AP9" s="113"/>
      <c r="AZ9" s="113"/>
      <c r="BA9" s="113"/>
      <c r="BB9" s="130"/>
      <c r="BC9" s="130"/>
      <c r="BD9" s="130"/>
      <c r="BE9" s="130"/>
      <c r="BF9" s="130"/>
      <c r="BG9" s="130"/>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2" customFormat="true" ht="86.45" customHeight="true" x14ac:dyDescent="0.25">
      <c r="A10" s="387" t="str">
        <f ca="true">IF(ISBLANK('Data Summary'!A12),"",'Data Summary'!A12)</f>
        <v/>
      </c>
      <c r="B10" s="108" t="s">
        <v>12</v>
      </c>
      <c r="C10" s="573" t="s">
        <v>222</v>
      </c>
      <c r="D10" s="574"/>
      <c r="E10" s="574"/>
      <c r="F10" s="574"/>
      <c r="G10" s="574"/>
      <c r="H10" s="574"/>
      <c r="I10" s="575"/>
      <c r="J10" s="10"/>
      <c r="K10" s="10"/>
      <c r="L10" s="108" t="s">
        <v>12</v>
      </c>
      <c r="M10" s="573" t="s">
        <v>222</v>
      </c>
      <c r="N10" s="574"/>
      <c r="O10" s="574"/>
      <c r="P10" s="574"/>
      <c r="Q10" s="574"/>
      <c r="R10" s="574"/>
      <c r="S10" s="575"/>
      <c r="T10" s="10"/>
      <c r="U10" s="10"/>
      <c r="V10" s="108" t="s">
        <v>12</v>
      </c>
      <c r="W10" s="576" t="s">
        <v>210</v>
      </c>
      <c r="X10" s="577"/>
      <c r="Y10" s="577"/>
      <c r="Z10" s="577"/>
      <c r="AA10" s="577"/>
      <c r="AB10" s="577"/>
      <c r="AC10" s="578"/>
      <c r="AD10" s="10"/>
      <c r="AE10" s="10"/>
      <c r="AF10" s="116"/>
      <c r="AP10" s="116"/>
      <c r="AZ10" s="116"/>
      <c r="BA10" s="567"/>
      <c r="BB10" s="567"/>
      <c r="BC10" s="567"/>
      <c r="BD10" s="567"/>
      <c r="BE10" s="567"/>
      <c r="BF10" s="567"/>
      <c r="BG10" s="567"/>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2" customFormat="true" ht="15.6" customHeight="true" x14ac:dyDescent="0.25">
      <c r="A11" s="387" t="str">
        <f ca="true">IF(ISBLANK('Data Summary'!A13),"",'Data Summary'!A13)</f>
        <v/>
      </c>
      <c r="B11" s="108"/>
      <c r="C11" s="93" t="s">
        <v>120</v>
      </c>
      <c r="D11" s="50" t="s">
        <v>215</v>
      </c>
      <c r="E11" s="50"/>
      <c r="F11" s="50"/>
      <c r="G11" s="50"/>
      <c r="H11" s="50" t="s">
        <v>215</v>
      </c>
      <c r="I11" s="92" t="s">
        <v>215</v>
      </c>
      <c r="J11" s="10"/>
      <c r="K11" s="10"/>
      <c r="L11" s="108"/>
      <c r="M11" s="190" t="s">
        <v>120</v>
      </c>
      <c r="N11" s="50" t="s">
        <v>215</v>
      </c>
      <c r="O11" s="50"/>
      <c r="P11" s="50"/>
      <c r="Q11" s="50"/>
      <c r="R11" s="50" t="s">
        <v>215</v>
      </c>
      <c r="S11" s="92" t="s">
        <v>215</v>
      </c>
      <c r="T11" s="10"/>
      <c r="U11" s="10"/>
      <c r="V11" s="108"/>
      <c r="W11" s="190" t="s">
        <v>120</v>
      </c>
      <c r="X11" s="50" t="s">
        <v>158</v>
      </c>
      <c r="Y11" s="50"/>
      <c r="Z11" s="50"/>
      <c r="AA11" s="50"/>
      <c r="AB11" s="50"/>
      <c r="AC11" s="191"/>
      <c r="AD11" s="10"/>
      <c r="AE11" s="10"/>
      <c r="AF11" s="116"/>
      <c r="AP11" s="116"/>
      <c r="AZ11" s="116"/>
      <c r="BA11" s="116"/>
      <c r="BB11" s="133"/>
      <c r="BC11" s="133"/>
      <c r="BD11" s="133"/>
      <c r="BE11" s="133"/>
      <c r="BF11" s="133"/>
      <c r="BG11" s="133"/>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2" customFormat="true" ht="15" customHeight="true" x14ac:dyDescent="0.25">
      <c r="A12" s="387" t="str">
        <f ca="true">IF(ISBLANK('Data Summary'!A14),"",'Data Summary'!A14)</f>
        <v/>
      </c>
      <c r="B12" s="108"/>
      <c r="C12" s="93" t="s">
        <v>126</v>
      </c>
      <c r="D12" s="50" t="s">
        <v>215</v>
      </c>
      <c r="E12" s="50"/>
      <c r="F12" s="50"/>
      <c r="G12" s="50"/>
      <c r="H12" s="50" t="s">
        <v>215</v>
      </c>
      <c r="I12" s="92" t="s">
        <v>215</v>
      </c>
      <c r="J12" s="10"/>
      <c r="K12" s="10"/>
      <c r="L12" s="108"/>
      <c r="M12" s="190" t="s">
        <v>126</v>
      </c>
      <c r="N12" s="50" t="s">
        <v>215</v>
      </c>
      <c r="O12" s="50"/>
      <c r="P12" s="50"/>
      <c r="Q12" s="50"/>
      <c r="R12" s="50" t="s">
        <v>215</v>
      </c>
      <c r="S12" s="92" t="s">
        <v>215</v>
      </c>
      <c r="T12" s="10"/>
      <c r="U12" s="10"/>
      <c r="V12" s="108"/>
      <c r="W12" s="190" t="s">
        <v>126</v>
      </c>
      <c r="X12" s="50"/>
      <c r="Y12" s="50"/>
      <c r="Z12" s="50"/>
      <c r="AA12" s="50"/>
      <c r="AB12" s="50"/>
      <c r="AC12" s="92"/>
      <c r="AD12" s="10"/>
      <c r="AE12" s="10"/>
      <c r="AF12" s="116"/>
      <c r="AP12" s="116"/>
      <c r="AZ12" s="116"/>
      <c r="BA12" s="116"/>
      <c r="BB12" s="133"/>
      <c r="BC12" s="133"/>
      <c r="BD12" s="133"/>
      <c r="BE12" s="133"/>
      <c r="BF12" s="133"/>
      <c r="BG12" s="133"/>
      <c r="BJ12" s="116"/>
      <c r="BT12" s="116"/>
      <c r="CD12" s="116"/>
      <c r="CN12" s="116"/>
      <c r="CX12" s="116"/>
      <c r="DH12" s="116"/>
      <c r="DR12" s="116"/>
      <c r="EB12" s="116"/>
      <c r="EL12" s="116"/>
      <c r="EV12" s="116"/>
      <c r="FF12" s="116"/>
      <c r="FP12" s="116"/>
      <c r="FZ12" s="116"/>
      <c r="GJ12" s="116"/>
      <c r="GT12" s="116"/>
      <c r="HD12" s="116"/>
      <c r="HN12" s="116"/>
      <c r="HX12" s="116"/>
    </row>
    <row xmlns:x14ac="http://schemas.microsoft.com/office/spreadsheetml/2009/9/ac" r="13" s="2" customFormat="true" ht="15" customHeight="true" x14ac:dyDescent="0.25">
      <c r="A13" s="387" t="str">
        <f ca="true">IF(ISBLANK('Data Summary'!A15),"",'Data Summary'!A15)</f>
        <v/>
      </c>
      <c r="B13" s="108"/>
      <c r="C13" s="93" t="s">
        <v>103</v>
      </c>
      <c r="D13" s="50" t="s">
        <v>215</v>
      </c>
      <c r="E13" s="50"/>
      <c r="F13" s="50"/>
      <c r="G13" s="50"/>
      <c r="H13" s="50" t="s">
        <v>215</v>
      </c>
      <c r="I13" s="92" t="s">
        <v>215</v>
      </c>
      <c r="J13" s="10"/>
      <c r="K13" s="10"/>
      <c r="L13" s="108"/>
      <c r="M13" s="190" t="s">
        <v>103</v>
      </c>
      <c r="N13" s="50" t="s">
        <v>215</v>
      </c>
      <c r="O13" s="50"/>
      <c r="P13" s="50"/>
      <c r="Q13" s="50"/>
      <c r="R13" s="50" t="s">
        <v>215</v>
      </c>
      <c r="S13" s="92" t="s">
        <v>215</v>
      </c>
      <c r="T13" s="10"/>
      <c r="U13" s="10"/>
      <c r="V13" s="108"/>
      <c r="W13" s="190" t="s">
        <v>103</v>
      </c>
      <c r="X13" s="50"/>
      <c r="Y13" s="50"/>
      <c r="Z13" s="50"/>
      <c r="AA13" s="50"/>
      <c r="AB13" s="50"/>
      <c r="AC13" s="92"/>
      <c r="AD13" s="10"/>
      <c r="AE13" s="10"/>
      <c r="AF13" s="116"/>
      <c r="AP13" s="116"/>
      <c r="AZ13" s="116"/>
      <c r="BA13" s="116"/>
      <c r="BB13" s="133"/>
      <c r="BC13" s="133"/>
      <c r="BD13" s="133"/>
      <c r="BE13" s="133"/>
      <c r="BF13" s="133"/>
      <c r="BG13" s="133"/>
      <c r="BJ13" s="116"/>
      <c r="BT13" s="116"/>
      <c r="CD13" s="116"/>
      <c r="CN13" s="116"/>
      <c r="CX13" s="116"/>
      <c r="DH13" s="116"/>
      <c r="DR13" s="116"/>
      <c r="EB13" s="116"/>
      <c r="EL13" s="116"/>
      <c r="EV13" s="116"/>
      <c r="FF13" s="116"/>
      <c r="FP13" s="116"/>
      <c r="FZ13" s="116"/>
      <c r="GJ13" s="116"/>
      <c r="GT13" s="116"/>
      <c r="HD13" s="116"/>
      <c r="HN13" s="116"/>
      <c r="HX13" s="116"/>
    </row>
    <row xmlns:x14ac="http://schemas.microsoft.com/office/spreadsheetml/2009/9/ac" r="14" ht="15.75" customHeight="true" x14ac:dyDescent="0.25">
      <c r="A14" s="387" t="str">
        <f ca="true">IF(ISBLANK('Data Summary'!A16),"",'Data Summary'!A16)</f>
        <v/>
      </c>
      <c r="B14" s="109"/>
      <c r="C14" s="86" t="s">
        <v>23</v>
      </c>
      <c r="D14" s="187"/>
      <c r="E14" s="187"/>
      <c r="F14" s="187"/>
      <c r="G14" s="187"/>
      <c r="H14" s="187"/>
      <c r="I14" s="188"/>
      <c r="J14" s="10"/>
      <c r="K14" s="10"/>
      <c r="L14" s="109"/>
      <c r="M14" s="86" t="s">
        <v>23</v>
      </c>
      <c r="N14" s="187"/>
      <c r="O14" s="187"/>
      <c r="P14" s="187"/>
      <c r="Q14" s="187"/>
      <c r="R14" s="187"/>
      <c r="S14" s="188"/>
      <c r="T14" s="10"/>
      <c r="U14" s="10"/>
      <c r="V14" s="109"/>
      <c r="W14" s="86" t="s">
        <v>23</v>
      </c>
      <c r="X14" s="187">
        <v>342</v>
      </c>
      <c r="Y14" s="187"/>
      <c r="Z14" s="187"/>
      <c r="AA14" s="187"/>
      <c r="AB14" s="187">
        <v>212</v>
      </c>
      <c r="AC14" s="188">
        <v>247</v>
      </c>
      <c r="AD14" s="10"/>
      <c r="AE14" s="10"/>
      <c r="BB14" s="132"/>
      <c r="BC14" s="132"/>
      <c r="BD14" s="132"/>
      <c r="BE14" s="132"/>
      <c r="BF14" s="132"/>
      <c r="BG14" s="132"/>
    </row>
    <row xmlns:x14ac="http://schemas.microsoft.com/office/spreadsheetml/2009/9/ac" r="15" ht="15.75" customHeight="true" thickBot="true" x14ac:dyDescent="0.3">
      <c r="A15" s="387" t="str">
        <f ca="true">IF(ISBLANK('Data Summary'!A17),"",'Data Summary'!A17)</f>
        <v/>
      </c>
      <c r="B15" s="110"/>
      <c r="C15" s="87" t="s">
        <v>20</v>
      </c>
      <c r="D15" s="72"/>
      <c r="E15" s="72"/>
      <c r="F15" s="72"/>
      <c r="G15" s="72"/>
      <c r="H15" s="72"/>
      <c r="I15" s="73"/>
      <c r="J15" s="23"/>
      <c r="K15" s="23"/>
      <c r="L15" s="110"/>
      <c r="M15" s="87" t="s">
        <v>20</v>
      </c>
      <c r="N15" s="72"/>
      <c r="O15" s="72"/>
      <c r="P15" s="72"/>
      <c r="Q15" s="72"/>
      <c r="R15" s="72"/>
      <c r="S15" s="73"/>
      <c r="T15" s="23"/>
      <c r="U15" s="23"/>
      <c r="V15" s="110"/>
      <c r="W15" s="87" t="s">
        <v>20</v>
      </c>
      <c r="X15" s="72">
        <v>342</v>
      </c>
      <c r="Y15" s="72"/>
      <c r="Z15" s="72"/>
      <c r="AA15" s="72"/>
      <c r="AB15" s="72">
        <v>212</v>
      </c>
      <c r="AC15" s="73">
        <v>247</v>
      </c>
      <c r="AD15" s="23"/>
      <c r="AE15" s="23"/>
      <c r="BB15" s="132"/>
      <c r="BC15" s="132"/>
      <c r="BD15" s="132"/>
      <c r="BE15" s="132"/>
      <c r="BF15" s="132"/>
      <c r="BG15" s="132"/>
    </row>
    <row xmlns:x14ac="http://schemas.microsoft.com/office/spreadsheetml/2009/9/ac" r="16" s="3" customFormat="true" x14ac:dyDescent="0.25">
      <c r="A16" s="387" t="str">
        <f ca="true">IF(ISBLANK('Data Summary'!A18),"",'Data Summary'!A18)</f>
        <v/>
      </c>
      <c r="B16" s="111"/>
      <c r="L16" s="111"/>
      <c r="V16" s="111"/>
      <c r="AF16" s="111"/>
      <c r="AP16" s="111"/>
      <c r="AZ16" s="111"/>
      <c r="BA16" s="111"/>
      <c r="BJ16" s="111"/>
      <c r="BT16" s="111"/>
      <c r="CD16" s="111"/>
      <c r="CN16" s="111"/>
      <c r="CX16" s="111"/>
      <c r="DH16" s="111"/>
      <c r="DR16" s="111"/>
      <c r="EB16" s="111"/>
      <c r="EL16" s="111"/>
      <c r="EV16" s="111"/>
      <c r="FF16" s="111"/>
      <c r="FP16" s="111"/>
      <c r="FZ16" s="111"/>
      <c r="GJ16" s="111"/>
      <c r="GT16" s="111"/>
      <c r="HD16" s="111"/>
      <c r="HN16" s="111"/>
      <c r="HX16" s="111"/>
    </row>
    <row xmlns:x14ac="http://schemas.microsoft.com/office/spreadsheetml/2009/9/ac" r="17" s="3" customFormat="true" x14ac:dyDescent="0.25">
      <c r="A17" s="387" t="str">
        <f ca="true">IF(ISBLANK('Data Summary'!A19),"",'Data Summary'!A19)</f>
        <v/>
      </c>
      <c r="B17" s="111"/>
      <c r="L17" s="111"/>
      <c r="V17" s="111"/>
      <c r="AF17" s="111"/>
      <c r="AP17" s="111"/>
      <c r="AZ17" s="111"/>
      <c r="BA17" s="111"/>
      <c r="BJ17" s="111"/>
      <c r="BT17" s="111"/>
      <c r="CD17" s="111"/>
      <c r="CN17" s="111"/>
      <c r="CX17" s="111"/>
      <c r="DH17" s="111"/>
      <c r="DR17" s="111"/>
      <c r="EB17" s="111"/>
      <c r="EL17" s="111"/>
      <c r="EV17" s="111"/>
      <c r="FF17" s="111"/>
      <c r="FP17" s="111"/>
      <c r="FZ17" s="111"/>
      <c r="GJ17" s="111"/>
      <c r="GT17" s="111"/>
      <c r="HD17" s="111"/>
      <c r="HN17" s="111"/>
      <c r="HX17" s="111"/>
    </row>
    <row xmlns:x14ac="http://schemas.microsoft.com/office/spreadsheetml/2009/9/ac" r="18" s="3" customFormat="true" x14ac:dyDescent="0.25">
      <c r="A18" s="387" t="str">
        <f ca="true">IF(ISBLANK('Data Summary'!A20),"",'Data Summary'!A20)</f>
        <v/>
      </c>
      <c r="B18" s="111"/>
      <c r="L18" s="111"/>
      <c r="V18" s="111"/>
      <c r="AF18" s="111"/>
      <c r="AP18" s="111"/>
      <c r="AZ18" s="111"/>
      <c r="BA18" s="111"/>
      <c r="BJ18" s="111"/>
      <c r="BT18" s="111"/>
      <c r="CD18" s="111"/>
      <c r="CN18" s="111"/>
      <c r="CX18" s="111"/>
      <c r="DH18" s="111"/>
      <c r="DR18" s="111"/>
      <c r="EB18" s="111"/>
      <c r="EL18" s="111"/>
      <c r="EV18" s="111"/>
      <c r="FF18" s="111"/>
      <c r="FP18" s="111"/>
      <c r="FZ18" s="111"/>
      <c r="GJ18" s="111"/>
      <c r="GT18" s="111"/>
      <c r="HD18" s="111"/>
      <c r="HN18" s="111"/>
      <c r="HX18" s="111"/>
    </row>
    <row xmlns:x14ac="http://schemas.microsoft.com/office/spreadsheetml/2009/9/ac" r="19" s="3" customFormat="true" x14ac:dyDescent="0.25">
      <c r="A19" s="387" t="str">
        <f ca="true">IF(ISBLANK('Data Summary'!A21),"",'Data Summary'!A21)</f>
        <v/>
      </c>
      <c r="B19" s="111"/>
      <c r="L19" s="111"/>
      <c r="V19" s="111"/>
      <c r="AF19" s="111"/>
      <c r="AP19" s="111"/>
      <c r="AZ19" s="111"/>
      <c r="BA19" s="111"/>
      <c r="BJ19" s="111"/>
      <c r="BT19" s="111"/>
      <c r="CD19" s="111"/>
      <c r="CN19" s="111"/>
      <c r="CX19" s="111"/>
      <c r="DH19" s="111"/>
      <c r="DR19" s="111"/>
      <c r="EB19" s="111"/>
      <c r="EL19" s="111"/>
      <c r="EV19" s="111"/>
      <c r="FF19" s="111"/>
      <c r="FP19" s="111"/>
      <c r="FZ19" s="111"/>
      <c r="GJ19" s="111"/>
      <c r="GT19" s="111"/>
      <c r="HD19" s="111"/>
      <c r="HN19" s="111"/>
      <c r="HX19" s="111"/>
    </row>
    <row xmlns:x14ac="http://schemas.microsoft.com/office/spreadsheetml/2009/9/ac" r="20" s="3" customFormat="true" x14ac:dyDescent="0.25">
      <c r="A20" s="387" t="str">
        <f ca="true">IF(ISBLANK('Data Summary'!A22),"",'Data Summary'!A22)</f>
        <v/>
      </c>
      <c r="B20" s="111"/>
      <c r="L20" s="111"/>
      <c r="V20" s="111"/>
      <c r="AF20" s="111"/>
      <c r="AP20" s="111"/>
      <c r="AZ20" s="111"/>
      <c r="BA20" s="111"/>
      <c r="BJ20" s="111"/>
      <c r="BT20" s="111"/>
      <c r="CD20" s="111"/>
      <c r="CN20" s="111"/>
      <c r="CX20" s="111"/>
      <c r="DH20" s="111"/>
      <c r="DR20" s="111"/>
      <c r="EB20" s="111"/>
      <c r="EL20" s="111"/>
      <c r="EV20" s="111"/>
      <c r="FF20" s="111"/>
      <c r="FP20" s="111"/>
      <c r="FZ20" s="111"/>
      <c r="GJ20" s="111"/>
      <c r="GT20" s="111"/>
      <c r="HD20" s="111"/>
      <c r="HN20" s="111"/>
      <c r="HX20" s="111"/>
    </row>
    <row xmlns:x14ac="http://schemas.microsoft.com/office/spreadsheetml/2009/9/ac" r="21" s="3" customFormat="true" x14ac:dyDescent="0.25">
      <c r="A21" s="387" t="str">
        <f ca="true">IF(ISBLANK('Data Summary'!A23),"",'Data Summary'!A23)</f>
        <v/>
      </c>
      <c r="B21" s="111"/>
      <c r="L21" s="111"/>
      <c r="V21" s="111"/>
      <c r="AF21" s="111"/>
      <c r="AP21" s="111"/>
      <c r="AZ21" s="111"/>
      <c r="BA21" s="111"/>
      <c r="BJ21" s="111"/>
      <c r="BT21" s="111"/>
      <c r="CD21" s="111"/>
      <c r="CN21" s="111"/>
      <c r="CX21" s="111"/>
      <c r="DH21" s="111"/>
      <c r="DR21" s="111"/>
      <c r="EB21" s="111"/>
      <c r="EL21" s="111"/>
      <c r="EV21" s="111"/>
      <c r="FF21" s="111"/>
      <c r="FP21" s="111"/>
      <c r="FZ21" s="111"/>
      <c r="GJ21" s="111"/>
      <c r="GT21" s="111"/>
      <c r="HD21" s="111"/>
      <c r="HN21" s="111"/>
      <c r="HX21" s="111"/>
    </row>
    <row xmlns:x14ac="http://schemas.microsoft.com/office/spreadsheetml/2009/9/ac" r="22" s="3" customFormat="true" x14ac:dyDescent="0.25">
      <c r="A22" s="387" t="str">
        <f ca="true">IF(ISBLANK('Data Summary'!A24),"",'Data Summary'!A24)</f>
        <v/>
      </c>
      <c r="B22" s="111"/>
      <c r="L22" s="111"/>
      <c r="V22" s="111"/>
      <c r="AF22" s="111"/>
      <c r="AP22" s="111"/>
      <c r="AZ22" s="111"/>
      <c r="BA22" s="111"/>
      <c r="BJ22" s="111"/>
      <c r="BT22" s="111"/>
      <c r="CD22" s="111"/>
      <c r="CN22" s="111"/>
      <c r="CX22" s="111"/>
      <c r="DH22" s="111"/>
      <c r="DR22" s="111"/>
      <c r="EB22" s="111"/>
      <c r="EL22" s="111"/>
      <c r="EV22" s="111"/>
      <c r="FF22" s="111"/>
      <c r="FP22" s="111"/>
      <c r="FZ22" s="111"/>
      <c r="GJ22" s="111"/>
      <c r="GT22" s="111"/>
      <c r="HD22" s="111"/>
      <c r="HN22" s="111"/>
      <c r="HX22" s="111"/>
    </row>
    <row xmlns:x14ac="http://schemas.microsoft.com/office/spreadsheetml/2009/9/ac" r="23" s="3" customFormat="true" x14ac:dyDescent="0.25">
      <c r="A23" s="387" t="str">
        <f ca="true">IF(ISBLANK('Data Summary'!A25),"",'Data Summary'!A25)</f>
        <v/>
      </c>
      <c r="B23" s="111"/>
      <c r="L23" s="111"/>
      <c r="V23" s="111"/>
      <c r="AF23" s="111"/>
      <c r="AP23" s="111"/>
      <c r="AZ23" s="111"/>
      <c r="BA23" s="111"/>
      <c r="BJ23" s="111"/>
      <c r="BT23" s="111"/>
      <c r="CD23" s="111"/>
      <c r="CN23" s="111"/>
      <c r="CX23" s="111"/>
      <c r="DH23" s="111"/>
      <c r="DR23" s="111"/>
      <c r="EB23" s="111"/>
      <c r="EL23" s="111"/>
      <c r="EV23" s="111"/>
      <c r="FF23" s="111"/>
      <c r="FP23" s="111"/>
      <c r="FZ23" s="111"/>
      <c r="GJ23" s="111"/>
      <c r="GT23" s="111"/>
      <c r="HD23" s="111"/>
      <c r="HN23" s="111"/>
      <c r="HX23" s="111"/>
    </row>
    <row xmlns:x14ac="http://schemas.microsoft.com/office/spreadsheetml/2009/9/ac" r="24" s="3" customFormat="true" x14ac:dyDescent="0.25">
      <c r="A24" s="387" t="str">
        <f ca="true">IF(ISBLANK('Data Summary'!A26),"",'Data Summary'!A26)</f>
        <v/>
      </c>
      <c r="B24" s="111"/>
      <c r="L24" s="111"/>
      <c r="V24" s="111"/>
      <c r="AF24" s="111"/>
      <c r="AP24" s="111"/>
      <c r="AZ24" s="111"/>
      <c r="BA24" s="111"/>
      <c r="BJ24" s="111"/>
      <c r="BT24" s="111"/>
      <c r="CD24" s="111"/>
      <c r="CN24" s="111"/>
      <c r="CX24" s="111"/>
      <c r="DH24" s="111"/>
      <c r="DR24" s="111"/>
      <c r="EB24" s="111"/>
      <c r="EL24" s="111"/>
      <c r="EV24" s="111"/>
      <c r="FF24" s="111"/>
      <c r="FP24" s="111"/>
      <c r="FZ24" s="111"/>
      <c r="GJ24" s="111"/>
      <c r="GT24" s="111"/>
      <c r="HD24" s="111"/>
      <c r="HN24" s="111"/>
      <c r="HX24" s="111"/>
    </row>
    <row xmlns:x14ac="http://schemas.microsoft.com/office/spreadsheetml/2009/9/ac" r="25" s="3" customFormat="true" x14ac:dyDescent="0.25">
      <c r="A25" s="387" t="str">
        <f ca="true">IF(ISBLANK('Data Summary'!A27),"",'Data Summary'!A27)</f>
        <v/>
      </c>
      <c r="B25" s="111"/>
      <c r="L25" s="111"/>
      <c r="V25" s="111"/>
      <c r="AF25" s="111"/>
      <c r="AP25" s="111"/>
      <c r="AZ25" s="111"/>
      <c r="BA25" s="111"/>
      <c r="BJ25" s="111"/>
      <c r="BT25" s="111"/>
      <c r="CD25" s="111"/>
      <c r="CN25" s="111"/>
      <c r="CX25" s="111"/>
      <c r="DH25" s="111"/>
      <c r="DR25" s="111"/>
      <c r="EB25" s="111"/>
      <c r="EL25" s="111"/>
      <c r="EV25" s="111"/>
      <c r="FF25" s="111"/>
      <c r="FP25" s="111"/>
      <c r="FZ25" s="111"/>
      <c r="GJ25" s="111"/>
      <c r="GT25" s="111"/>
      <c r="HD25" s="111"/>
      <c r="HN25" s="111"/>
      <c r="HX25" s="111"/>
    </row>
    <row xmlns:x14ac="http://schemas.microsoft.com/office/spreadsheetml/2009/9/ac" r="26" s="3" customFormat="true" x14ac:dyDescent="0.25">
      <c r="A26" s="387" t="str">
        <f ca="true">IF(ISBLANK('Data Summary'!A28),"",'Data Summary'!A28)</f>
        <v/>
      </c>
      <c r="B26" s="111"/>
      <c r="L26" s="111"/>
      <c r="V26" s="111"/>
      <c r="AF26" s="111"/>
      <c r="AP26" s="111"/>
      <c r="AZ26" s="111"/>
      <c r="BA26" s="111"/>
      <c r="BJ26" s="111"/>
      <c r="BT26" s="111"/>
      <c r="CD26" s="111"/>
      <c r="CN26" s="111"/>
      <c r="CX26" s="111"/>
      <c r="DH26" s="111"/>
      <c r="DR26" s="111"/>
      <c r="EB26" s="111"/>
      <c r="EL26" s="111"/>
      <c r="EV26" s="111"/>
      <c r="FF26" s="111"/>
      <c r="FP26" s="111"/>
      <c r="FZ26" s="111"/>
      <c r="GJ26" s="111"/>
      <c r="GT26" s="111"/>
      <c r="HD26" s="111"/>
      <c r="HN26" s="111"/>
      <c r="HX26" s="111"/>
    </row>
    <row xmlns:x14ac="http://schemas.microsoft.com/office/spreadsheetml/2009/9/ac" r="27" s="3" customFormat="true" x14ac:dyDescent="0.25">
      <c r="A27" s="387" t="str">
        <f ca="true">IF(ISBLANK('Data Summary'!A29),"",'Data Summary'!A29)</f>
        <v/>
      </c>
      <c r="B27" s="111"/>
      <c r="L27" s="111"/>
      <c r="V27" s="111"/>
      <c r="AF27" s="111"/>
      <c r="AP27" s="111"/>
      <c r="AZ27" s="111"/>
      <c r="BA27" s="111"/>
      <c r="BJ27" s="111"/>
      <c r="BT27" s="111"/>
      <c r="CD27" s="111"/>
      <c r="CN27" s="111"/>
      <c r="CX27" s="111"/>
      <c r="DH27" s="111"/>
      <c r="DR27" s="111"/>
      <c r="EB27" s="111"/>
      <c r="EL27" s="111"/>
      <c r="EV27" s="111"/>
      <c r="FF27" s="111"/>
      <c r="FP27" s="111"/>
      <c r="FZ27" s="111"/>
      <c r="GJ27" s="111"/>
      <c r="GT27" s="111"/>
      <c r="HD27" s="111"/>
      <c r="HN27" s="111"/>
      <c r="HX27" s="111"/>
    </row>
    <row xmlns:x14ac="http://schemas.microsoft.com/office/spreadsheetml/2009/9/ac" r="28" s="3" customFormat="true" x14ac:dyDescent="0.25">
      <c r="A28" s="387" t="str">
        <f ca="true">IF(ISBLANK('Data Summary'!A30),"",'Data Summary'!A30)</f>
        <v/>
      </c>
      <c r="B28" s="111"/>
      <c r="L28" s="111"/>
      <c r="V28" s="111"/>
      <c r="AF28" s="111"/>
      <c r="AP28" s="111"/>
      <c r="AZ28" s="111"/>
      <c r="BA28" s="111"/>
      <c r="BJ28" s="111"/>
      <c r="BT28" s="111"/>
      <c r="CD28" s="111"/>
      <c r="CN28" s="111"/>
      <c r="CX28" s="111"/>
      <c r="DH28" s="111"/>
      <c r="DR28" s="111"/>
      <c r="EB28" s="111"/>
      <c r="EL28" s="111"/>
      <c r="EV28" s="111"/>
      <c r="FF28" s="111"/>
      <c r="FP28" s="111"/>
      <c r="FZ28" s="111"/>
      <c r="GJ28" s="111"/>
      <c r="GT28" s="111"/>
      <c r="HD28" s="111"/>
      <c r="HN28" s="111"/>
      <c r="HX28" s="111"/>
    </row>
    <row xmlns:x14ac="http://schemas.microsoft.com/office/spreadsheetml/2009/9/ac" r="29" s="3" customFormat="true" x14ac:dyDescent="0.25">
      <c r="A29" s="387" t="str">
        <f ca="true">IF(ISBLANK('Data Summary'!A31),"",'Data Summary'!A31)</f>
        <v/>
      </c>
      <c r="B29" s="111"/>
      <c r="L29" s="111"/>
      <c r="V29" s="111"/>
      <c r="AF29" s="111"/>
      <c r="AP29" s="111"/>
      <c r="AZ29" s="111"/>
      <c r="BA29" s="111"/>
      <c r="BJ29" s="111"/>
      <c r="BT29" s="111"/>
      <c r="CD29" s="111"/>
      <c r="CN29" s="111"/>
      <c r="CX29" s="111"/>
      <c r="DH29" s="111"/>
      <c r="DR29" s="111"/>
      <c r="EB29" s="111"/>
      <c r="EL29" s="111"/>
      <c r="EV29" s="111"/>
      <c r="FF29" s="111"/>
      <c r="FP29" s="111"/>
      <c r="FZ29" s="111"/>
      <c r="GJ29" s="111"/>
      <c r="GT29" s="111"/>
      <c r="HD29" s="111"/>
      <c r="HN29" s="111"/>
      <c r="HX29" s="111"/>
    </row>
    <row xmlns:x14ac="http://schemas.microsoft.com/office/spreadsheetml/2009/9/ac" r="30" s="3" customFormat="true" x14ac:dyDescent="0.25">
      <c r="A30" s="387" t="str">
        <f ca="true">IF(ISBLANK('Data Summary'!A32),"",'Data Summary'!A32)</f>
        <v/>
      </c>
      <c r="B30" s="111"/>
      <c r="L30" s="111"/>
      <c r="V30" s="111"/>
      <c r="AF30" s="111"/>
      <c r="AP30" s="111"/>
      <c r="AZ30" s="111"/>
      <c r="BA30" s="111"/>
      <c r="BJ30" s="111"/>
      <c r="BT30" s="111"/>
      <c r="CD30" s="111"/>
      <c r="CN30" s="111"/>
      <c r="CX30" s="111"/>
      <c r="DH30" s="111"/>
      <c r="DR30" s="111"/>
      <c r="EB30" s="111"/>
      <c r="EL30" s="111"/>
      <c r="EV30" s="111"/>
      <c r="FF30" s="111"/>
      <c r="FP30" s="111"/>
      <c r="FZ30" s="111"/>
      <c r="GJ30" s="111"/>
      <c r="GT30" s="111"/>
      <c r="HD30" s="111"/>
      <c r="HN30" s="111"/>
      <c r="HX30" s="111"/>
    </row>
    <row xmlns:x14ac="http://schemas.microsoft.com/office/spreadsheetml/2009/9/ac" r="31" s="3" customFormat="true" x14ac:dyDescent="0.25">
      <c r="A31" s="387" t="str">
        <f ca="true">IF(ISBLANK('Data Summary'!A33),"",'Data Summary'!A33)</f>
        <v/>
      </c>
      <c r="B31" s="111"/>
      <c r="L31" s="111"/>
      <c r="V31" s="111"/>
      <c r="AF31" s="111"/>
      <c r="AP31" s="111"/>
      <c r="AZ31" s="111"/>
      <c r="BA31" s="111"/>
      <c r="BJ31" s="111"/>
      <c r="BT31" s="111"/>
      <c r="CD31" s="111"/>
      <c r="CN31" s="111"/>
      <c r="CX31" s="111"/>
      <c r="DH31" s="111"/>
      <c r="DR31" s="111"/>
      <c r="EB31" s="111"/>
      <c r="EL31" s="111"/>
      <c r="EV31" s="111"/>
      <c r="FF31" s="111"/>
      <c r="FP31" s="111"/>
      <c r="FZ31" s="111"/>
      <c r="GJ31" s="111"/>
      <c r="GT31" s="111"/>
      <c r="HD31" s="111"/>
      <c r="HN31" s="111"/>
      <c r="HX31" s="111"/>
    </row>
    <row xmlns:x14ac="http://schemas.microsoft.com/office/spreadsheetml/2009/9/ac" r="32" s="3" customFormat="true" x14ac:dyDescent="0.25">
      <c r="A32" s="387" t="str">
        <f ca="true">IF(ISBLANK('Data Summary'!A34),"",'Data Summary'!A34)</f>
        <v/>
      </c>
      <c r="B32" s="111"/>
      <c r="L32" s="111"/>
      <c r="V32" s="111"/>
      <c r="AF32" s="111"/>
      <c r="AP32" s="111"/>
      <c r="AZ32" s="111"/>
      <c r="BA32" s="111"/>
      <c r="BJ32" s="111"/>
      <c r="BT32" s="111"/>
      <c r="CD32" s="111"/>
      <c r="CN32" s="111"/>
      <c r="CX32" s="111"/>
      <c r="DH32" s="111"/>
      <c r="DR32" s="111"/>
      <c r="EB32" s="111"/>
      <c r="EL32" s="111"/>
      <c r="EV32" s="111"/>
      <c r="FF32" s="111"/>
      <c r="FP32" s="111"/>
      <c r="FZ32" s="111"/>
      <c r="GJ32" s="111"/>
      <c r="GT32" s="111"/>
      <c r="HD32" s="111"/>
      <c r="HN32" s="111"/>
      <c r="HX32" s="111"/>
    </row>
    <row xmlns:x14ac="http://schemas.microsoft.com/office/spreadsheetml/2009/9/ac" r="33" s="3" customFormat="true" x14ac:dyDescent="0.25">
      <c r="A33" s="387" t="str">
        <f ca="true">IF(ISBLANK('Data Summary'!A35),"",'Data Summary'!A35)</f>
        <v/>
      </c>
      <c r="B33" s="111"/>
      <c r="L33" s="111"/>
      <c r="V33" s="111"/>
      <c r="AF33" s="111"/>
      <c r="AP33" s="111"/>
      <c r="AZ33" s="111"/>
      <c r="BA33" s="111"/>
      <c r="BJ33" s="111"/>
      <c r="BT33" s="111"/>
      <c r="CD33" s="111"/>
      <c r="CN33" s="111"/>
      <c r="CX33" s="111"/>
      <c r="DH33" s="111"/>
      <c r="DR33" s="111"/>
      <c r="EB33" s="111"/>
      <c r="EL33" s="111"/>
      <c r="EV33" s="111"/>
      <c r="FF33" s="111"/>
      <c r="FP33" s="111"/>
      <c r="FZ33" s="111"/>
      <c r="GJ33" s="111"/>
      <c r="GT33" s="111"/>
      <c r="HD33" s="111"/>
      <c r="HN33" s="111"/>
      <c r="HX33" s="111"/>
    </row>
    <row xmlns:x14ac="http://schemas.microsoft.com/office/spreadsheetml/2009/9/ac" r="34" s="3" customFormat="true" x14ac:dyDescent="0.25">
      <c r="A34" s="387" t="str">
        <f ca="true">IF(ISBLANK('Data Summary'!A36),"",'Data Summary'!A36)</f>
        <v/>
      </c>
      <c r="B34" s="111"/>
      <c r="L34" s="111"/>
      <c r="V34" s="111"/>
      <c r="AF34" s="111"/>
      <c r="AP34" s="111"/>
      <c r="AZ34" s="111"/>
      <c r="BA34" s="111"/>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87" t="str">
        <f ca="true">IF(ISBLANK('Data Summary'!A37),"",'Data Summary'!A37)</f>
        <v/>
      </c>
      <c r="B35" s="111"/>
      <c r="L35" s="111"/>
      <c r="V35" s="111"/>
      <c r="AF35" s="111"/>
      <c r="AP35" s="111"/>
      <c r="AZ35" s="111"/>
      <c r="BA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87" t="str">
        <f ca="true">IF(ISBLANK('Data Summary'!A38),"",'Data Summary'!A38)</f>
        <v/>
      </c>
      <c r="B36" s="111"/>
      <c r="L36" s="111"/>
      <c r="V36" s="111"/>
      <c r="AF36" s="111"/>
      <c r="AP36" s="111"/>
      <c r="AZ36" s="111"/>
      <c r="BA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87" t="str">
        <f ca="true">IF(ISBLANK('Data Summary'!A39),"",'Data Summary'!A39)</f>
        <v/>
      </c>
      <c r="B37" s="111"/>
      <c r="L37" s="111"/>
      <c r="V37" s="111"/>
      <c r="AF37" s="111"/>
      <c r="AP37" s="111"/>
      <c r="AZ37" s="111"/>
      <c r="BA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87" t="str">
        <f ca="true">IF(ISBLANK('Data Summary'!A40),"",'Data Summary'!A40)</f>
        <v/>
      </c>
      <c r="B38" s="111"/>
      <c r="L38" s="111"/>
      <c r="V38" s="111"/>
      <c r="AF38" s="111"/>
      <c r="AP38" s="111"/>
      <c r="AZ38" s="111"/>
      <c r="BA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87" t="str">
        <f ca="true">IF(ISBLANK('Data Summary'!A41),"",'Data Summary'!A41)</f>
        <v/>
      </c>
      <c r="B39" s="111"/>
      <c r="L39" s="111"/>
      <c r="V39" s="111"/>
      <c r="AF39" s="111"/>
      <c r="AP39" s="111"/>
      <c r="AZ39" s="111"/>
      <c r="BA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87" t="str">
        <f ca="true">IF(ISBLANK('Data Summary'!A42),"",'Data Summary'!A42)</f>
        <v/>
      </c>
      <c r="B40" s="111"/>
      <c r="L40" s="111"/>
      <c r="V40" s="111"/>
      <c r="AF40" s="111"/>
      <c r="AP40" s="111"/>
      <c r="AZ40" s="111"/>
      <c r="BA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87" t="str">
        <f ca="true">IF(ISBLANK('Data Summary'!A43),"",'Data Summary'!A43)</f>
        <v/>
      </c>
      <c r="B41" s="111"/>
      <c r="L41" s="111"/>
      <c r="V41" s="111"/>
      <c r="AF41" s="111"/>
      <c r="AP41" s="111"/>
      <c r="AZ41" s="111"/>
      <c r="BA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87" t="str">
        <f ca="true">IF(ISBLANK('Data Summary'!A44),"",'Data Summary'!A44)</f>
        <v/>
      </c>
      <c r="B42" s="111"/>
      <c r="L42" s="111"/>
      <c r="V42" s="111"/>
      <c r="AF42" s="111"/>
      <c r="AP42" s="111"/>
      <c r="AZ42" s="111"/>
      <c r="BA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87" t="str">
        <f ca="true">IF(ISBLANK('Data Summary'!A45),"",'Data Summary'!A45)</f>
        <v/>
      </c>
      <c r="B43" s="111"/>
      <c r="L43" s="111"/>
      <c r="V43" s="111"/>
      <c r="AF43" s="111"/>
      <c r="AP43" s="111"/>
      <c r="AZ43" s="111"/>
      <c r="BA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87" t="str">
        <f ca="true">IF(ISBLANK('Data Summary'!A46),"",'Data Summary'!A46)</f>
        <v/>
      </c>
      <c r="B44" s="111"/>
      <c r="L44" s="111"/>
      <c r="V44" s="111"/>
      <c r="AF44" s="111"/>
      <c r="AP44" s="111"/>
      <c r="AZ44" s="111"/>
      <c r="BA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87" t="str">
        <f ca="true">IF(ISBLANK('Data Summary'!A47),"",'Data Summary'!A47)</f>
        <v/>
      </c>
      <c r="B45" s="111"/>
      <c r="L45" s="111"/>
      <c r="V45" s="111"/>
      <c r="AF45" s="111"/>
      <c r="AP45" s="111"/>
      <c r="AZ45" s="111"/>
      <c r="BA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87" t="str">
        <f ca="true">IF(ISBLANK('Data Summary'!A48),"",'Data Summary'!A48)</f>
        <v/>
      </c>
      <c r="B46" s="111"/>
      <c r="L46" s="111"/>
      <c r="V46" s="111"/>
      <c r="AF46" s="111"/>
      <c r="AP46" s="111"/>
      <c r="AZ46" s="111"/>
      <c r="BA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87" t="str">
        <f ca="true">IF(ISBLANK('Data Summary'!A49),"",'Data Summary'!A49)</f>
        <v/>
      </c>
      <c r="B47" s="111"/>
      <c r="L47" s="111"/>
      <c r="V47" s="111"/>
      <c r="AF47" s="111"/>
      <c r="AP47" s="111"/>
      <c r="AZ47" s="111"/>
      <c r="BA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87" t="str">
        <f ca="true">IF(ISBLANK('Data Summary'!A50),"",'Data Summary'!A50)</f>
        <v/>
      </c>
      <c r="B48" s="111"/>
      <c r="L48" s="111"/>
      <c r="V48" s="111"/>
      <c r="AF48" s="111"/>
      <c r="AP48" s="111"/>
      <c r="AZ48" s="111"/>
      <c r="BA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87" t="str">
        <f ca="true">IF(ISBLANK('Data Summary'!A51),"",'Data Summary'!A51)</f>
        <v/>
      </c>
      <c r="B49" s="111"/>
      <c r="L49" s="111"/>
      <c r="V49" s="111"/>
      <c r="AF49" s="111"/>
      <c r="AP49" s="111"/>
      <c r="AZ49" s="111"/>
      <c r="BA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87" t="str">
        <f ca="true">IF(ISBLANK('Data Summary'!A52),"",'Data Summary'!A52)</f>
        <v/>
      </c>
      <c r="B50" s="111"/>
      <c r="L50" s="111"/>
      <c r="V50" s="111"/>
      <c r="AF50" s="111"/>
      <c r="AP50" s="111"/>
      <c r="AZ50" s="111"/>
      <c r="BA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87" t="str">
        <f ca="true">IF(ISBLANK('Data Summary'!A53),"",'Data Summary'!A53)</f>
        <v/>
      </c>
      <c r="B51" s="111"/>
      <c r="L51" s="111"/>
      <c r="V51" s="111"/>
      <c r="AF51" s="111"/>
      <c r="AP51" s="111"/>
      <c r="AZ51" s="111"/>
      <c r="BA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87" t="str">
        <f ca="true">IF(ISBLANK('Data Summary'!A54),"",'Data Summary'!A54)</f>
        <v/>
      </c>
      <c r="B52" s="111"/>
      <c r="L52" s="111"/>
      <c r="V52" s="111"/>
      <c r="AF52" s="111"/>
      <c r="AP52" s="111"/>
      <c r="AZ52" s="111"/>
      <c r="BA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87" t="str">
        <f ca="true">IF(ISBLANK('Data Summary'!A55),"",'Data Summary'!A55)</f>
        <v/>
      </c>
      <c r="B53" s="111"/>
      <c r="L53" s="111"/>
      <c r="V53" s="111"/>
      <c r="AF53" s="111"/>
      <c r="AP53" s="111"/>
      <c r="AZ53" s="111"/>
      <c r="BA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87" t="str">
        <f ca="true">IF(ISBLANK('Data Summary'!A56),"",'Data Summary'!A56)</f>
        <v/>
      </c>
      <c r="B54" s="111"/>
      <c r="L54" s="111"/>
      <c r="V54" s="111"/>
      <c r="AF54" s="111"/>
      <c r="AP54" s="111"/>
      <c r="AZ54" s="111"/>
      <c r="BA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87" t="str">
        <f ca="true">IF(ISBLANK('Data Summary'!A57),"",'Data Summary'!A57)</f>
        <v/>
      </c>
      <c r="B55" s="111"/>
      <c r="L55" s="111"/>
      <c r="V55" s="111"/>
      <c r="AF55" s="111"/>
      <c r="AP55" s="111"/>
      <c r="AZ55" s="111"/>
      <c r="BA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87" t="str">
        <f ca="true">IF(ISBLANK('Data Summary'!A58),"",'Data Summary'!A58)</f>
        <v/>
      </c>
      <c r="B56" s="111"/>
      <c r="L56" s="111"/>
      <c r="V56" s="111"/>
      <c r="AF56" s="111"/>
      <c r="AP56" s="111"/>
      <c r="AZ56" s="111"/>
      <c r="BA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87" t="str">
        <f ca="true">IF(ISBLANK('Data Summary'!A59),"",'Data Summary'!A59)</f>
        <v/>
      </c>
      <c r="B57" s="111"/>
      <c r="L57" s="111"/>
      <c r="V57" s="111"/>
      <c r="AF57" s="111"/>
      <c r="AP57" s="111"/>
      <c r="AZ57" s="111"/>
      <c r="BA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87" t="str">
        <f ca="true">IF(ISBLANK('Data Summary'!A60),"",'Data Summary'!A60)</f>
        <v/>
      </c>
      <c r="B58" s="111"/>
      <c r="L58" s="111"/>
      <c r="V58" s="111"/>
      <c r="AF58" s="111"/>
      <c r="AP58" s="111"/>
      <c r="AZ58" s="111"/>
      <c r="BA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87" t="str">
        <f ca="true">IF(ISBLANK('Data Summary'!A61),"",'Data Summary'!A61)</f>
        <v/>
      </c>
      <c r="B59" s="111"/>
      <c r="L59" s="111"/>
      <c r="V59" s="111"/>
      <c r="AF59" s="111"/>
      <c r="AP59" s="111"/>
      <c r="AZ59" s="111"/>
      <c r="BA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87" t="str">
        <f ca="true">IF(ISBLANK('Data Summary'!A62),"",'Data Summary'!A62)</f>
        <v/>
      </c>
      <c r="B60" s="111"/>
      <c r="L60" s="111"/>
      <c r="V60" s="111"/>
      <c r="AF60" s="111"/>
      <c r="AP60" s="111"/>
      <c r="AZ60" s="111"/>
      <c r="BA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87" t="str">
        <f ca="true">IF(ISBLANK('Data Summary'!A63),"",'Data Summary'!A63)</f>
        <v/>
      </c>
      <c r="B61" s="111"/>
      <c r="L61" s="111"/>
      <c r="V61" s="111"/>
      <c r="AF61" s="111"/>
      <c r="AP61" s="111"/>
      <c r="AZ61" s="111"/>
      <c r="BA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87" t="str">
        <f ca="true">IF(ISBLANK('Data Summary'!A64),"",'Data Summary'!A64)</f>
        <v/>
      </c>
      <c r="B62" s="111"/>
      <c r="L62" s="111"/>
      <c r="V62" s="111"/>
      <c r="AF62" s="111"/>
      <c r="AP62" s="111"/>
      <c r="AZ62" s="111"/>
      <c r="BA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87" t="str">
        <f ca="true">IF(ISBLANK('Data Summary'!A65),"",'Data Summary'!A65)</f>
        <v/>
      </c>
      <c r="B63" s="111"/>
      <c r="L63" s="111"/>
      <c r="V63" s="111"/>
      <c r="AF63" s="111"/>
      <c r="AP63" s="111"/>
      <c r="AZ63" s="111"/>
      <c r="BA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87" t="str">
        <f ca="true">IF(ISBLANK('Data Summary'!A66),"",'Data Summary'!A66)</f>
        <v/>
      </c>
      <c r="B64" s="111"/>
      <c r="L64" s="111"/>
      <c r="V64" s="111"/>
      <c r="AF64" s="111"/>
      <c r="AP64" s="111"/>
      <c r="AZ64" s="111"/>
      <c r="BA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87" t="str">
        <f ca="true">IF(ISBLANK('Data Summary'!A67),"",'Data Summary'!A67)</f>
        <v/>
      </c>
      <c r="B65" s="111"/>
      <c r="L65" s="111"/>
      <c r="V65" s="111"/>
      <c r="AF65" s="111"/>
      <c r="AP65" s="111"/>
      <c r="AZ65" s="111"/>
      <c r="BA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87" t="str">
        <f ca="true">IF(ISBLANK('Data Summary'!A68),"",'Data Summary'!A68)</f>
        <v/>
      </c>
      <c r="B66" s="111"/>
      <c r="L66" s="111"/>
      <c r="V66" s="111"/>
      <c r="AF66" s="111"/>
      <c r="AP66" s="111"/>
      <c r="AZ66" s="111"/>
      <c r="BA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87" t="str">
        <f ca="true">IF(ISBLANK('Data Summary'!A69),"",'Data Summary'!A69)</f>
        <v/>
      </c>
      <c r="B67" s="111"/>
      <c r="L67" s="111"/>
      <c r="V67" s="111"/>
      <c r="AF67" s="111"/>
      <c r="AP67" s="111"/>
      <c r="AZ67" s="111"/>
      <c r="BA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87" t="str">
        <f ca="true">IF(ISBLANK('Data Summary'!A70),"",'Data Summary'!A70)</f>
        <v/>
      </c>
      <c r="B68" s="111"/>
      <c r="L68" s="111"/>
      <c r="V68" s="111"/>
      <c r="AF68" s="111"/>
      <c r="AP68" s="111"/>
      <c r="AZ68" s="111"/>
      <c r="BA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87" t="str">
        <f ca="true">IF(ISBLANK('Data Summary'!A71),"",'Data Summary'!A71)</f>
        <v/>
      </c>
      <c r="B69" s="111"/>
      <c r="L69" s="111"/>
      <c r="V69" s="111"/>
      <c r="AF69" s="111"/>
      <c r="AP69" s="111"/>
      <c r="AZ69" s="111"/>
      <c r="BA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87" t="str">
        <f ca="true">IF(ISBLANK('Data Summary'!A72),"",'Data Summary'!A72)</f>
        <v/>
      </c>
      <c r="B70" s="111"/>
      <c r="L70" s="111"/>
      <c r="V70" s="111"/>
      <c r="AF70" s="111"/>
      <c r="AP70" s="111"/>
      <c r="AZ70" s="111"/>
      <c r="BA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87" t="str">
        <f ca="true">IF(ISBLANK('Data Summary'!A73),"",'Data Summary'!A73)</f>
        <v/>
      </c>
      <c r="B71" s="111"/>
      <c r="L71" s="111"/>
      <c r="V71" s="111"/>
      <c r="AF71" s="111"/>
      <c r="AP71" s="111"/>
      <c r="AZ71" s="111"/>
      <c r="BA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87" t="str">
        <f ca="true">IF(ISBLANK('Data Summary'!A74),"",'Data Summary'!A74)</f>
        <v/>
      </c>
      <c r="B72" s="111"/>
      <c r="L72" s="111"/>
      <c r="V72" s="111"/>
      <c r="AF72" s="111"/>
      <c r="AP72" s="111"/>
      <c r="AZ72" s="111"/>
      <c r="BA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87" t="str">
        <f ca="true">IF(ISBLANK('Data Summary'!A75),"",'Data Summary'!A75)</f>
        <v/>
      </c>
      <c r="B73" s="111"/>
      <c r="L73" s="111"/>
      <c r="V73" s="111"/>
      <c r="AF73" s="111"/>
      <c r="AP73" s="111"/>
      <c r="AZ73" s="111"/>
      <c r="BA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87" t="str">
        <f ca="true">IF(ISBLANK('Data Summary'!A76),"",'Data Summary'!A76)</f>
        <v/>
      </c>
      <c r="B74" s="111"/>
      <c r="L74" s="111"/>
      <c r="V74" s="111"/>
      <c r="AF74" s="111"/>
      <c r="AP74" s="111"/>
      <c r="AZ74" s="111"/>
      <c r="BA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87" t="str">
        <f ca="true">IF(ISBLANK('Data Summary'!A77),"",'Data Summary'!A77)</f>
        <v/>
      </c>
      <c r="B75" s="111"/>
      <c r="L75" s="111"/>
      <c r="V75" s="111"/>
      <c r="AF75" s="111"/>
      <c r="AP75" s="111"/>
      <c r="AZ75" s="111"/>
      <c r="BA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87" t="str">
        <f ca="true">IF(ISBLANK('Data Summary'!A78),"",'Data Summary'!A78)</f>
        <v/>
      </c>
      <c r="B76" s="111"/>
      <c r="L76" s="111"/>
      <c r="V76" s="111"/>
      <c r="AF76" s="111"/>
      <c r="AP76" s="111"/>
      <c r="AZ76" s="111"/>
      <c r="BA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87" t="str">
        <f ca="true">IF(ISBLANK('Data Summary'!A79),"",'Data Summary'!A79)</f>
        <v/>
      </c>
      <c r="B77" s="111"/>
      <c r="L77" s="111"/>
      <c r="V77" s="111"/>
      <c r="AF77" s="111"/>
      <c r="AP77" s="111"/>
      <c r="AZ77" s="111"/>
      <c r="BA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87" t="str">
        <f ca="true">IF(ISBLANK('Data Summary'!A80),"",'Data Summary'!A80)</f>
        <v/>
      </c>
      <c r="B78" s="111"/>
      <c r="L78" s="111"/>
      <c r="V78" s="111"/>
      <c r="AF78" s="111"/>
      <c r="AP78" s="111"/>
      <c r="AZ78" s="111"/>
      <c r="BA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87" t="str">
        <f ca="true">IF(ISBLANK('Data Summary'!A81),"",'Data Summary'!A81)</f>
        <v/>
      </c>
      <c r="B79" s="111"/>
      <c r="L79" s="111"/>
      <c r="V79" s="111"/>
      <c r="AF79" s="111"/>
      <c r="AP79" s="111"/>
      <c r="AZ79" s="111"/>
      <c r="BA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87" t="str">
        <f ca="true">IF(ISBLANK('Data Summary'!A82),"",'Data Summary'!A82)</f>
        <v/>
      </c>
      <c r="B80" s="111"/>
      <c r="L80" s="111"/>
      <c r="V80" s="111"/>
      <c r="AF80" s="111"/>
      <c r="AP80" s="111"/>
      <c r="AZ80" s="111"/>
      <c r="BA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87" t="str">
        <f ca="true">IF(ISBLANK('Data Summary'!A83),"",'Data Summary'!A83)</f>
        <v/>
      </c>
      <c r="B81" s="111"/>
      <c r="L81" s="111"/>
      <c r="V81" s="111"/>
      <c r="AF81" s="111"/>
      <c r="AP81" s="111"/>
      <c r="AZ81" s="111"/>
      <c r="BA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87" t="str">
        <f ca="true">IF(ISBLANK('Data Summary'!A84),"",'Data Summary'!A84)</f>
        <v/>
      </c>
      <c r="B82" s="111"/>
      <c r="L82" s="111"/>
      <c r="V82" s="111"/>
      <c r="AF82" s="111"/>
      <c r="AP82" s="111"/>
      <c r="AZ82" s="111"/>
      <c r="BA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87" t="str">
        <f ca="true">IF(ISBLANK('Data Summary'!A85),"",'Data Summary'!A85)</f>
        <v/>
      </c>
      <c r="B83" s="111"/>
      <c r="L83" s="111"/>
      <c r="V83" s="111"/>
      <c r="AF83" s="111"/>
      <c r="AP83" s="111"/>
      <c r="AZ83" s="111"/>
      <c r="BA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87" t="str">
        <f ca="true">IF(ISBLANK('Data Summary'!A86),"",'Data Summary'!A86)</f>
        <v/>
      </c>
      <c r="B84" s="111"/>
      <c r="L84" s="111"/>
      <c r="V84" s="111"/>
      <c r="AF84" s="111"/>
      <c r="AP84" s="111"/>
      <c r="AZ84" s="111"/>
      <c r="BA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87" t="str">
        <f ca="true">IF(ISBLANK('Data Summary'!A87),"",'Data Summary'!A87)</f>
        <v/>
      </c>
      <c r="B85" s="111"/>
      <c r="L85" s="111"/>
      <c r="V85" s="111"/>
      <c r="AF85" s="111"/>
      <c r="AP85" s="111"/>
      <c r="AZ85" s="111"/>
      <c r="BA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87" t="str">
        <f ca="true">IF(ISBLANK('Data Summary'!A88),"",'Data Summary'!A88)</f>
        <v/>
      </c>
      <c r="B86" s="111"/>
      <c r="L86" s="111"/>
      <c r="V86" s="111"/>
      <c r="AF86" s="111"/>
      <c r="AP86" s="111"/>
      <c r="AZ86" s="111"/>
      <c r="BA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87" t="str">
        <f ca="true">IF(ISBLANK('Data Summary'!A89),"",'Data Summary'!A89)</f>
        <v/>
      </c>
      <c r="B87" s="111"/>
      <c r="L87" s="111"/>
      <c r="V87" s="111"/>
      <c r="AF87" s="111"/>
      <c r="AP87" s="111"/>
      <c r="AZ87" s="111"/>
      <c r="BA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87" t="str">
        <f ca="true">IF(ISBLANK('Data Summary'!A90),"",'Data Summary'!A90)</f>
        <v/>
      </c>
      <c r="B88" s="111"/>
      <c r="L88" s="111"/>
      <c r="V88" s="111"/>
      <c r="AF88" s="111"/>
      <c r="AP88" s="111"/>
      <c r="AZ88" s="111"/>
      <c r="BA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87" t="str">
        <f ca="true">IF(ISBLANK('Data Summary'!A91),"",'Data Summary'!A91)</f>
        <v/>
      </c>
      <c r="B89" s="111"/>
      <c r="L89" s="111"/>
      <c r="V89" s="111"/>
      <c r="AF89" s="111"/>
      <c r="AP89" s="111"/>
      <c r="AZ89" s="111"/>
      <c r="BA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87" t="str">
        <f ca="true">IF(ISBLANK('Data Summary'!A92),"",'Data Summary'!A92)</f>
        <v/>
      </c>
      <c r="B90" s="111"/>
      <c r="L90" s="111"/>
      <c r="V90" s="111"/>
      <c r="AF90" s="111"/>
      <c r="AP90" s="111"/>
      <c r="AZ90" s="111"/>
      <c r="BA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87" t="str">
        <f ca="true">IF(ISBLANK('Data Summary'!A93),"",'Data Summary'!A93)</f>
        <v/>
      </c>
      <c r="B91" s="111"/>
      <c r="L91" s="111"/>
      <c r="V91" s="111"/>
      <c r="AF91" s="111"/>
      <c r="AP91" s="111"/>
      <c r="AZ91" s="111"/>
      <c r="BA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87" t="str">
        <f ca="true">IF(ISBLANK('Data Summary'!A94),"",'Data Summary'!A94)</f>
        <v/>
      </c>
      <c r="B92" s="111"/>
      <c r="L92" s="111"/>
      <c r="V92" s="111"/>
      <c r="AF92" s="111"/>
      <c r="AP92" s="111"/>
      <c r="AZ92" s="111"/>
      <c r="BA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87" t="str">
        <f ca="true">IF(ISBLANK('Data Summary'!A95),"",'Data Summary'!A95)</f>
        <v/>
      </c>
      <c r="B93" s="111"/>
      <c r="L93" s="111"/>
      <c r="V93" s="111"/>
      <c r="AF93" s="111"/>
      <c r="AP93" s="111"/>
      <c r="AZ93" s="111"/>
      <c r="BA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87" t="str">
        <f ca="true">IF(ISBLANK('Data Summary'!A96),"",'Data Summary'!A96)</f>
        <v/>
      </c>
      <c r="B94" s="111"/>
      <c r="L94" s="111"/>
      <c r="V94" s="111"/>
      <c r="AF94" s="111"/>
      <c r="AP94" s="111"/>
      <c r="AZ94" s="111"/>
      <c r="BA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87" t="str">
        <f ca="true">IF(ISBLANK('Data Summary'!A97),"",'Data Summary'!A97)</f>
        <v/>
      </c>
      <c r="B95" s="111"/>
      <c r="L95" s="111"/>
      <c r="V95" s="111"/>
      <c r="AF95" s="111"/>
      <c r="AP95" s="111"/>
      <c r="AZ95" s="111"/>
      <c r="BA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87" t="str">
        <f ca="true">IF(ISBLANK('Data Summary'!A98),"",'Data Summary'!A98)</f>
        <v/>
      </c>
      <c r="B96" s="111"/>
      <c r="L96" s="111"/>
      <c r="V96" s="111"/>
      <c r="AF96" s="111"/>
      <c r="AP96" s="111"/>
      <c r="AZ96" s="111"/>
      <c r="BA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87" t="str">
        <f ca="true">IF(ISBLANK('Data Summary'!A99),"",'Data Summary'!A99)</f>
        <v/>
      </c>
      <c r="B97" s="111"/>
      <c r="L97" s="111"/>
      <c r="V97" s="111"/>
      <c r="AF97" s="111"/>
      <c r="AP97" s="111"/>
      <c r="AZ97" s="111"/>
      <c r="BA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87" t="str">
        <f ca="true">IF(ISBLANK('Data Summary'!A100),"",'Data Summary'!A100)</f>
        <v/>
      </c>
      <c r="B98" s="111"/>
      <c r="L98" s="111"/>
      <c r="V98" s="111"/>
      <c r="AF98" s="111"/>
      <c r="AP98" s="111"/>
      <c r="AZ98" s="111"/>
      <c r="BA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87" t="str">
        <f ca="true">IF(ISBLANK('Data Summary'!A101),"",'Data Summary'!A101)</f>
        <v/>
      </c>
      <c r="B99" s="111"/>
      <c r="L99" s="111"/>
      <c r="V99" s="111"/>
      <c r="AF99" s="111"/>
      <c r="AP99" s="111"/>
      <c r="AZ99" s="111"/>
      <c r="BA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87" t="str">
        <f ca="true">IF(ISBLANK('Data Summary'!A102),"",'Data Summary'!A102)</f>
        <v/>
      </c>
      <c r="B100" s="111"/>
      <c r="L100" s="111"/>
      <c r="V100" s="111"/>
      <c r="AF100" s="111"/>
      <c r="AP100" s="111"/>
      <c r="AZ100" s="111"/>
      <c r="BA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87" t="str">
        <f ca="true">IF(ISBLANK('Data Summary'!A103),"",'Data Summary'!A103)</f>
        <v/>
      </c>
      <c r="B101" s="111"/>
      <c r="L101" s="111"/>
      <c r="V101" s="111"/>
      <c r="AF101" s="111"/>
      <c r="AP101" s="111"/>
      <c r="AZ101" s="111"/>
      <c r="BA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87" t="str">
        <f ca="true">IF(ISBLANK('Data Summary'!A104),"",'Data Summary'!A104)</f>
        <v/>
      </c>
      <c r="B102" s="111"/>
      <c r="L102" s="111"/>
      <c r="V102" s="111"/>
      <c r="AF102" s="111"/>
      <c r="AP102" s="111"/>
      <c r="AZ102" s="111"/>
      <c r="BA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87" t="str">
        <f ca="true">IF(ISBLANK('Data Summary'!A105),"",'Data Summary'!A105)</f>
        <v/>
      </c>
      <c r="B103" s="111"/>
      <c r="L103" s="111"/>
      <c r="V103" s="111"/>
      <c r="AF103" s="111"/>
      <c r="AP103" s="111"/>
      <c r="AZ103" s="111"/>
      <c r="BA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87" t="str">
        <f ca="true">IF(ISBLANK('Data Summary'!A106),"",'Data Summary'!A106)</f>
        <v/>
      </c>
      <c r="B104" s="111"/>
      <c r="L104" s="111"/>
      <c r="V104" s="111"/>
      <c r="AF104" s="111"/>
      <c r="AP104" s="111"/>
      <c r="AZ104" s="111"/>
      <c r="BA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87" t="str">
        <f ca="true">IF(ISBLANK('Data Summary'!A107),"",'Data Summary'!A107)</f>
        <v/>
      </c>
      <c r="B105" s="111"/>
      <c r="L105" s="111"/>
      <c r="V105" s="111"/>
      <c r="AF105" s="111"/>
      <c r="AP105" s="111"/>
      <c r="AZ105" s="111"/>
      <c r="BA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87" t="str">
        <f ca="true">IF(ISBLANK('Data Summary'!A108),"",'Data Summary'!A108)</f>
        <v/>
      </c>
      <c r="B106" s="111"/>
      <c r="L106" s="111"/>
      <c r="V106" s="111"/>
      <c r="AF106" s="111"/>
      <c r="AP106" s="111"/>
      <c r="AZ106" s="111"/>
      <c r="BA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87" t="str">
        <f ca="true">IF(ISBLANK('Data Summary'!A109),"",'Data Summary'!A109)</f>
        <v/>
      </c>
      <c r="B107" s="111"/>
      <c r="L107" s="111"/>
      <c r="V107" s="111"/>
      <c r="AF107" s="111"/>
      <c r="AP107" s="111"/>
      <c r="AZ107" s="111"/>
      <c r="BA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87" t="str">
        <f ca="true">IF(ISBLANK('Data Summary'!A110),"",'Data Summary'!A110)</f>
        <v/>
      </c>
      <c r="B108" s="111"/>
      <c r="L108" s="111"/>
      <c r="V108" s="111"/>
      <c r="AF108" s="111"/>
      <c r="AP108" s="111"/>
      <c r="AZ108" s="111"/>
      <c r="BA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87" t="str">
        <f ca="true">IF(ISBLANK('Data Summary'!A111),"",'Data Summary'!A111)</f>
        <v/>
      </c>
      <c r="B109" s="111"/>
      <c r="L109" s="111"/>
      <c r="V109" s="111"/>
      <c r="AF109" s="111"/>
      <c r="AP109" s="111"/>
      <c r="AZ109" s="111"/>
      <c r="BA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87" t="str">
        <f ca="true">IF(ISBLANK('Data Summary'!A112),"",'Data Summary'!A112)</f>
        <v/>
      </c>
      <c r="B110" s="111"/>
      <c r="L110" s="111"/>
      <c r="V110" s="111"/>
      <c r="AF110" s="111"/>
      <c r="AP110" s="111"/>
      <c r="AZ110" s="111"/>
      <c r="BA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87" t="str">
        <f ca="true">IF(ISBLANK('Data Summary'!A113),"",'Data Summary'!A113)</f>
        <v/>
      </c>
      <c r="B111" s="111"/>
      <c r="L111" s="111"/>
      <c r="V111" s="111"/>
      <c r="AF111" s="111"/>
      <c r="AP111" s="111"/>
      <c r="AZ111" s="111"/>
      <c r="BA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87" t="str">
        <f ca="true">IF(ISBLANK('Data Summary'!A114),"",'Data Summary'!A114)</f>
        <v/>
      </c>
      <c r="B112" s="111"/>
      <c r="L112" s="111"/>
      <c r="V112" s="111"/>
      <c r="AF112" s="111"/>
      <c r="AP112" s="111"/>
      <c r="AZ112" s="111"/>
      <c r="BA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87" t="str">
        <f ca="true">IF(ISBLANK('Data Summary'!A115),"",'Data Summary'!A115)</f>
        <v/>
      </c>
      <c r="B113" s="111"/>
      <c r="L113" s="111"/>
      <c r="V113" s="111"/>
      <c r="AF113" s="111"/>
      <c r="AP113" s="111"/>
      <c r="AZ113" s="111"/>
      <c r="BA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87" t="str">
        <f ca="true">IF(ISBLANK('Data Summary'!A116),"",'Data Summary'!A116)</f>
        <v/>
      </c>
      <c r="B114" s="111"/>
      <c r="L114" s="111"/>
      <c r="V114" s="111"/>
      <c r="AF114" s="111"/>
      <c r="AP114" s="111"/>
      <c r="AZ114" s="111"/>
      <c r="BA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87" t="str">
        <f ca="true">IF(ISBLANK('Data Summary'!A117),"",'Data Summary'!A117)</f>
        <v/>
      </c>
      <c r="B115" s="111"/>
      <c r="L115" s="111"/>
      <c r="V115" s="111"/>
      <c r="AF115" s="111"/>
      <c r="AP115" s="111"/>
      <c r="AZ115" s="111"/>
      <c r="BA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87" t="str">
        <f ca="true">IF(ISBLANK('Data Summary'!A118),"",'Data Summary'!A118)</f>
        <v/>
      </c>
      <c r="B116" s="111"/>
      <c r="L116" s="111"/>
      <c r="V116" s="111"/>
      <c r="AF116" s="111"/>
      <c r="AP116" s="111"/>
      <c r="AZ116" s="111"/>
      <c r="BA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87" t="str">
        <f ca="true">IF(ISBLANK('Data Summary'!A119),"",'Data Summary'!A119)</f>
        <v/>
      </c>
      <c r="B117" s="111"/>
      <c r="L117" s="111"/>
      <c r="V117" s="111"/>
      <c r="AF117" s="111"/>
      <c r="AP117" s="111"/>
      <c r="AZ117" s="111"/>
      <c r="BA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87" t="str">
        <f ca="true">IF(ISBLANK('Data Summary'!A120),"",'Data Summary'!A120)</f>
        <v/>
      </c>
      <c r="B118" s="111"/>
      <c r="L118" s="111"/>
      <c r="V118" s="111"/>
      <c r="AF118" s="111"/>
      <c r="AP118" s="111"/>
      <c r="AZ118" s="111"/>
      <c r="BA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87" t="str">
        <f ca="true">IF(ISBLANK('Data Summary'!A121),"",'Data Summary'!A121)</f>
        <v/>
      </c>
      <c r="B119" s="111"/>
      <c r="L119" s="111"/>
      <c r="V119" s="111"/>
      <c r="AF119" s="111"/>
      <c r="AP119" s="111"/>
      <c r="AZ119" s="111"/>
      <c r="BA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87" t="str">
        <f ca="true">IF(ISBLANK('Data Summary'!A122),"",'Data Summary'!A122)</f>
        <v/>
      </c>
      <c r="B120" s="111"/>
      <c r="L120" s="111"/>
      <c r="V120" s="111"/>
      <c r="AF120" s="111"/>
      <c r="AP120" s="111"/>
      <c r="AZ120" s="111"/>
      <c r="BA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87" t="str">
        <f ca="true">IF(ISBLANK('Data Summary'!A123),"",'Data Summary'!A123)</f>
        <v/>
      </c>
      <c r="B121" s="111"/>
      <c r="L121" s="111"/>
      <c r="V121" s="111"/>
      <c r="AF121" s="111"/>
      <c r="AP121" s="111"/>
      <c r="AZ121" s="111"/>
      <c r="BA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87" t="str">
        <f ca="true">IF(ISBLANK('Data Summary'!A124),"",'Data Summary'!A124)</f>
        <v/>
      </c>
      <c r="B122" s="111"/>
      <c r="L122" s="111"/>
      <c r="V122" s="111"/>
      <c r="AF122" s="111"/>
      <c r="AP122" s="111"/>
      <c r="AZ122" s="111"/>
      <c r="BA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87" t="str">
        <f ca="true">IF(ISBLANK('Data Summary'!A125),"",'Data Summary'!A125)</f>
        <v/>
      </c>
      <c r="B123" s="111"/>
      <c r="L123" s="111"/>
      <c r="V123" s="111"/>
      <c r="AF123" s="111"/>
      <c r="AP123" s="111"/>
      <c r="AZ123" s="111"/>
      <c r="BA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87" t="str">
        <f ca="true">IF(ISBLANK('Data Summary'!A126),"",'Data Summary'!A126)</f>
        <v/>
      </c>
      <c r="B124" s="111"/>
      <c r="L124" s="111"/>
      <c r="V124" s="111"/>
      <c r="AF124" s="111"/>
      <c r="AP124" s="111"/>
      <c r="AZ124" s="111"/>
      <c r="BA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87" t="str">
        <f ca="true">IF(ISBLANK('Data Summary'!A127),"",'Data Summary'!A127)</f>
        <v/>
      </c>
      <c r="B125" s="111"/>
      <c r="L125" s="111"/>
      <c r="V125" s="111"/>
      <c r="AF125" s="111"/>
      <c r="AP125" s="111"/>
      <c r="AZ125" s="111"/>
      <c r="BA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87" t="str">
        <f ca="true">IF(ISBLANK('Data Summary'!A128),"",'Data Summary'!A128)</f>
        <v/>
      </c>
      <c r="B126" s="111"/>
      <c r="L126" s="111"/>
      <c r="V126" s="111"/>
      <c r="AF126" s="111"/>
      <c r="AP126" s="111"/>
      <c r="AZ126" s="111"/>
      <c r="BA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87" t="str">
        <f ca="true">IF(ISBLANK('Data Summary'!A129),"",'Data Summary'!A129)</f>
        <v/>
      </c>
      <c r="B127" s="111"/>
      <c r="L127" s="111"/>
      <c r="V127" s="111"/>
      <c r="AF127" s="111"/>
      <c r="AP127" s="111"/>
      <c r="AZ127" s="111"/>
      <c r="BA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87" t="str">
        <f ca="true">IF(ISBLANK('Data Summary'!A130),"",'Data Summary'!A130)</f>
        <v/>
      </c>
      <c r="B128" s="111"/>
      <c r="L128" s="111"/>
      <c r="V128" s="111"/>
      <c r="AF128" s="111"/>
      <c r="AP128" s="111"/>
      <c r="AZ128" s="111"/>
      <c r="BA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87" t="str">
        <f ca="true">IF(ISBLANK('Data Summary'!A131),"",'Data Summary'!A131)</f>
        <v/>
      </c>
      <c r="B129" s="111"/>
      <c r="L129" s="111"/>
      <c r="V129" s="111"/>
      <c r="AF129" s="111"/>
      <c r="AP129" s="111"/>
      <c r="AZ129" s="111"/>
      <c r="BA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87" t="str">
        <f ca="true">IF(ISBLANK('Data Summary'!A132),"",'Data Summary'!A132)</f>
        <v/>
      </c>
      <c r="B130" s="111"/>
      <c r="L130" s="111"/>
      <c r="V130" s="111"/>
      <c r="AF130" s="111"/>
      <c r="AP130" s="111"/>
      <c r="AZ130" s="111"/>
      <c r="BA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87" t="str">
        <f ca="true">IF(ISBLANK('Data Summary'!A133),"",'Data Summary'!A133)</f>
        <v/>
      </c>
      <c r="B131" s="111"/>
      <c r="L131" s="111"/>
      <c r="V131" s="111"/>
      <c r="AF131" s="111"/>
      <c r="AP131" s="111"/>
      <c r="AZ131" s="111"/>
      <c r="BA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87" t="str">
        <f ca="true">IF(ISBLANK('Data Summary'!A134),"",'Data Summary'!A134)</f>
        <v/>
      </c>
      <c r="B132" s="111"/>
      <c r="L132" s="111"/>
      <c r="V132" s="111"/>
      <c r="AF132" s="111"/>
      <c r="AP132" s="111"/>
      <c r="AZ132" s="111"/>
      <c r="BA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87" t="str">
        <f ca="true">IF(ISBLANK('Data Summary'!A135),"",'Data Summary'!A135)</f>
        <v/>
      </c>
      <c r="B133" s="111"/>
      <c r="L133" s="111"/>
      <c r="V133" s="111"/>
      <c r="AF133" s="111"/>
      <c r="AP133" s="111"/>
      <c r="AZ133" s="111"/>
      <c r="BA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87" t="str">
        <f ca="true">IF(ISBLANK('Data Summary'!A136),"",'Data Summary'!A136)</f>
        <v/>
      </c>
      <c r="B134" s="111"/>
      <c r="L134" s="111"/>
      <c r="V134" s="111"/>
      <c r="AF134" s="111"/>
      <c r="AP134" s="111"/>
      <c r="AZ134" s="111"/>
      <c r="BA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87" t="str">
        <f ca="true">IF(ISBLANK('Data Summary'!A137),"",'Data Summary'!A137)</f>
        <v/>
      </c>
      <c r="B135" s="111"/>
      <c r="L135" s="111"/>
      <c r="V135" s="111"/>
      <c r="AF135" s="111"/>
      <c r="AP135" s="111"/>
      <c r="AZ135" s="111"/>
      <c r="BA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87" t="str">
        <f ca="true">IF(ISBLANK('Data Summary'!A138),"",'Data Summary'!A138)</f>
        <v/>
      </c>
      <c r="B136" s="111"/>
      <c r="L136" s="111"/>
      <c r="V136" s="111"/>
      <c r="AF136" s="111"/>
      <c r="AP136" s="111"/>
      <c r="AZ136" s="111"/>
      <c r="BA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87" t="str">
        <f ca="true">IF(ISBLANK('Data Summary'!A139),"",'Data Summary'!A139)</f>
        <v/>
      </c>
      <c r="B137" s="111"/>
      <c r="L137" s="111"/>
      <c r="V137" s="111"/>
      <c r="AF137" s="111"/>
      <c r="AP137" s="111"/>
      <c r="AZ137" s="111"/>
      <c r="BA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87" t="str">
        <f ca="true">IF(ISBLANK('Data Summary'!A140),"",'Data Summary'!A140)</f>
        <v/>
      </c>
      <c r="B138" s="111"/>
      <c r="L138" s="111"/>
      <c r="V138" s="111"/>
      <c r="AF138" s="111"/>
      <c r="AP138" s="111"/>
      <c r="AZ138" s="111"/>
      <c r="BA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87" t="str">
        <f ca="true">IF(ISBLANK('Data Summary'!A141),"",'Data Summary'!A141)</f>
        <v/>
      </c>
      <c r="B139" s="111"/>
      <c r="L139" s="111"/>
      <c r="V139" s="111"/>
      <c r="AF139" s="111"/>
      <c r="AP139" s="111"/>
      <c r="AZ139" s="111"/>
      <c r="BA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87" t="str">
        <f ca="true">IF(ISBLANK('Data Summary'!A142),"",'Data Summary'!A142)</f>
        <v/>
      </c>
      <c r="B140" s="111"/>
      <c r="L140" s="111"/>
      <c r="V140" s="111"/>
      <c r="AF140" s="111"/>
      <c r="AP140" s="111"/>
      <c r="AZ140" s="111"/>
      <c r="BA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87" t="str">
        <f ca="true">IF(ISBLANK('Data Summary'!A143),"",'Data Summary'!A143)</f>
        <v/>
      </c>
      <c r="B141" s="111"/>
      <c r="L141" s="111"/>
      <c r="V141" s="111"/>
      <c r="AF141" s="111"/>
      <c r="AP141" s="111"/>
      <c r="AZ141" s="111"/>
      <c r="BA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87" t="str">
        <f ca="true">IF(ISBLANK('Data Summary'!A144),"",'Data Summary'!A144)</f>
        <v/>
      </c>
      <c r="B142" s="111"/>
      <c r="L142" s="111"/>
      <c r="V142" s="111"/>
      <c r="AF142" s="111"/>
      <c r="AP142" s="111"/>
      <c r="AZ142" s="111"/>
      <c r="BA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87" t="str">
        <f ca="true">IF(ISBLANK('Data Summary'!A145),"",'Data Summary'!A145)</f>
        <v/>
      </c>
      <c r="B143" s="111"/>
      <c r="L143" s="111"/>
      <c r="V143" s="111"/>
      <c r="AF143" s="111"/>
      <c r="AP143" s="111"/>
      <c r="AZ143" s="111"/>
      <c r="BA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87" t="str">
        <f ca="true">IF(ISBLANK('Data Summary'!A146),"",'Data Summary'!A146)</f>
        <v/>
      </c>
      <c r="B144" s="111"/>
      <c r="L144" s="111"/>
      <c r="V144" s="111"/>
      <c r="AF144" s="111"/>
      <c r="AP144" s="111"/>
      <c r="AZ144" s="111"/>
      <c r="BA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87" t="str">
        <f ca="true">IF(ISBLANK('Data Summary'!A147),"",'Data Summary'!A147)</f>
        <v/>
      </c>
      <c r="B145" s="111"/>
      <c r="L145" s="111"/>
      <c r="V145" s="111"/>
      <c r="AF145" s="111"/>
      <c r="AP145" s="111"/>
      <c r="AZ145" s="111"/>
      <c r="BA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87" t="str">
        <f ca="true">IF(ISBLANK('Data Summary'!A148),"",'Data Summary'!A148)</f>
        <v/>
      </c>
      <c r="B146" s="111"/>
      <c r="L146" s="111"/>
      <c r="V146" s="111"/>
      <c r="AF146" s="111"/>
      <c r="AP146" s="111"/>
      <c r="AZ146" s="111"/>
      <c r="BA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87" t="str">
        <f ca="true">IF(ISBLANK('Data Summary'!A149),"",'Data Summary'!A149)</f>
        <v/>
      </c>
      <c r="B147" s="111"/>
      <c r="L147" s="111"/>
      <c r="V147" s="111"/>
      <c r="AF147" s="111"/>
      <c r="AP147" s="111"/>
      <c r="AZ147" s="111"/>
      <c r="BA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87" t="str">
        <f ca="true">IF(ISBLANK('Data Summary'!A150),"",'Data Summary'!A150)</f>
        <v/>
      </c>
      <c r="B148" s="111"/>
      <c r="L148" s="111"/>
      <c r="V148" s="111"/>
      <c r="AF148" s="111"/>
      <c r="AP148" s="111"/>
      <c r="AZ148" s="111"/>
      <c r="BA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87" t="str">
        <f ca="true">IF(ISBLANK('Data Summary'!A151),"",'Data Summary'!A151)</f>
        <v/>
      </c>
      <c r="B149" s="111"/>
      <c r="L149" s="111"/>
      <c r="V149" s="111"/>
      <c r="AF149" s="111"/>
      <c r="AP149" s="111"/>
      <c r="AZ149" s="111"/>
      <c r="BA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87" t="str">
        <f ca="true">IF(ISBLANK('Data Summary'!A152),"",'Data Summary'!A152)</f>
        <v/>
      </c>
      <c r="B150" s="111"/>
      <c r="L150" s="111"/>
      <c r="V150" s="111"/>
      <c r="AF150" s="111"/>
      <c r="AP150" s="111"/>
      <c r="AZ150" s="111"/>
      <c r="BA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87" t="str">
        <f ca="true">IF(ISBLANK('Data Summary'!A153),"",'Data Summary'!A153)</f>
        <v/>
      </c>
      <c r="B151" s="111"/>
      <c r="L151" s="111"/>
      <c r="V151" s="111"/>
      <c r="AF151" s="111"/>
      <c r="AP151" s="111"/>
      <c r="AZ151" s="111"/>
      <c r="BA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81"/>
      <c r="B152" s="111"/>
      <c r="L152" s="111"/>
      <c r="V152" s="111"/>
      <c r="AF152" s="111"/>
      <c r="AP152" s="111"/>
      <c r="AZ152" s="111"/>
      <c r="BA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81"/>
      <c r="B153" s="111"/>
      <c r="L153" s="111"/>
      <c r="V153" s="111"/>
      <c r="AF153" s="111"/>
      <c r="AP153" s="111"/>
      <c r="AZ153" s="111"/>
      <c r="BA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81"/>
      <c r="B154" s="111"/>
      <c r="L154" s="111"/>
      <c r="V154" s="111"/>
      <c r="AF154" s="111"/>
      <c r="AP154" s="111"/>
      <c r="AZ154" s="111"/>
      <c r="BA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81"/>
      <c r="B155" s="111"/>
      <c r="L155" s="111"/>
      <c r="V155" s="111"/>
      <c r="AF155" s="111"/>
      <c r="AP155" s="111"/>
      <c r="AZ155" s="111"/>
      <c r="BA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81"/>
      <c r="B156" s="111"/>
      <c r="L156" s="111"/>
      <c r="V156" s="111"/>
      <c r="AF156" s="111"/>
      <c r="AP156" s="111"/>
      <c r="AZ156" s="111"/>
      <c r="BA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81"/>
      <c r="B157" s="111"/>
      <c r="L157" s="111"/>
      <c r="V157" s="111"/>
      <c r="AF157" s="111"/>
      <c r="AP157" s="111"/>
      <c r="AZ157" s="111"/>
      <c r="BA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81"/>
      <c r="B158" s="111"/>
      <c r="L158" s="111"/>
      <c r="V158" s="111"/>
      <c r="AF158" s="111"/>
      <c r="AP158" s="111"/>
      <c r="AZ158" s="111"/>
      <c r="BA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81"/>
      <c r="B159" s="111"/>
      <c r="L159" s="111"/>
      <c r="V159" s="111"/>
      <c r="AF159" s="111"/>
      <c r="AP159" s="111"/>
      <c r="AZ159" s="111"/>
      <c r="BA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81"/>
      <c r="B160" s="111"/>
      <c r="L160" s="111"/>
      <c r="V160" s="111"/>
      <c r="AF160" s="111"/>
      <c r="AP160" s="111"/>
      <c r="AZ160" s="111"/>
      <c r="BA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81"/>
      <c r="B161" s="111"/>
      <c r="L161" s="111"/>
      <c r="V161" s="111"/>
      <c r="AF161" s="111"/>
      <c r="AP161" s="111"/>
      <c r="AZ161" s="111"/>
      <c r="BA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81"/>
      <c r="B162" s="111"/>
      <c r="L162" s="111"/>
      <c r="V162" s="111"/>
      <c r="AF162" s="111"/>
      <c r="AP162" s="111"/>
      <c r="AZ162" s="111"/>
      <c r="BA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81"/>
      <c r="B163" s="111"/>
      <c r="L163" s="111"/>
      <c r="V163" s="111"/>
      <c r="AF163" s="111"/>
      <c r="AP163" s="111"/>
      <c r="AZ163" s="111"/>
      <c r="BA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81"/>
      <c r="B164" s="111"/>
      <c r="L164" s="111"/>
      <c r="V164" s="111"/>
      <c r="AF164" s="111"/>
      <c r="AP164" s="111"/>
      <c r="AZ164" s="111"/>
      <c r="BA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81"/>
      <c r="B165" s="111"/>
      <c r="L165" s="111"/>
      <c r="V165" s="111"/>
      <c r="AF165" s="111"/>
      <c r="AP165" s="111"/>
      <c r="AZ165" s="111"/>
      <c r="BA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81"/>
      <c r="B166" s="111"/>
      <c r="L166" s="111"/>
      <c r="V166" s="111"/>
      <c r="AF166" s="111"/>
      <c r="AP166" s="111"/>
      <c r="AZ166" s="111"/>
      <c r="BA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81"/>
      <c r="B167" s="111"/>
      <c r="L167" s="111"/>
      <c r="V167" s="111"/>
      <c r="AF167" s="111"/>
      <c r="AP167" s="111"/>
      <c r="AZ167" s="111"/>
      <c r="BA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81"/>
      <c r="B168" s="111"/>
      <c r="L168" s="111"/>
      <c r="V168" s="111"/>
      <c r="AF168" s="111"/>
      <c r="AP168" s="111"/>
      <c r="AZ168" s="111"/>
      <c r="BA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81"/>
      <c r="B169" s="111"/>
      <c r="L169" s="111"/>
      <c r="V169" s="111"/>
      <c r="AF169" s="111"/>
      <c r="AP169" s="111"/>
      <c r="AZ169" s="111"/>
      <c r="BA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81"/>
      <c r="B170" s="111"/>
      <c r="L170" s="111"/>
      <c r="V170" s="111"/>
      <c r="AF170" s="111"/>
      <c r="AP170" s="111"/>
      <c r="AZ170" s="111"/>
      <c r="BA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81"/>
      <c r="B171" s="111"/>
      <c r="L171" s="111"/>
      <c r="V171" s="111"/>
      <c r="AF171" s="111"/>
      <c r="AP171" s="111"/>
      <c r="AZ171" s="111"/>
      <c r="BA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81"/>
      <c r="B172" s="111"/>
      <c r="L172" s="111"/>
      <c r="V172" s="111"/>
      <c r="AF172" s="111"/>
      <c r="AP172" s="111"/>
      <c r="AZ172" s="111"/>
      <c r="BA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81"/>
      <c r="B173" s="111"/>
      <c r="L173" s="111"/>
      <c r="V173" s="111"/>
      <c r="AF173" s="111"/>
      <c r="AP173" s="111"/>
      <c r="AZ173" s="111"/>
      <c r="BA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81"/>
      <c r="B174" s="111"/>
      <c r="L174" s="111"/>
      <c r="V174" s="111"/>
      <c r="AF174" s="111"/>
      <c r="AP174" s="111"/>
      <c r="AZ174" s="111"/>
      <c r="BA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81"/>
      <c r="B175" s="111"/>
      <c r="L175" s="111"/>
      <c r="V175" s="111"/>
      <c r="AF175" s="111"/>
      <c r="AP175" s="111"/>
      <c r="AZ175" s="111"/>
      <c r="BA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81"/>
      <c r="B176" s="111"/>
      <c r="L176" s="111"/>
      <c r="V176" s="111"/>
      <c r="AF176" s="111"/>
      <c r="AP176" s="111"/>
      <c r="AZ176" s="111"/>
      <c r="BA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81"/>
      <c r="B177" s="111"/>
      <c r="L177" s="111"/>
      <c r="V177" s="111"/>
      <c r="AF177" s="111"/>
      <c r="AP177" s="111"/>
      <c r="AZ177" s="111"/>
      <c r="BA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81"/>
      <c r="B178" s="111"/>
      <c r="L178" s="111"/>
      <c r="V178" s="111"/>
      <c r="AF178" s="111"/>
      <c r="AP178" s="111"/>
      <c r="AZ178" s="111"/>
      <c r="BA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81"/>
      <c r="B179" s="111"/>
      <c r="L179" s="111"/>
      <c r="V179" s="111"/>
      <c r="AF179" s="111"/>
      <c r="AP179" s="111"/>
      <c r="AZ179" s="111"/>
      <c r="BA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81"/>
      <c r="B180" s="111"/>
      <c r="L180" s="111"/>
      <c r="V180" s="111"/>
      <c r="AF180" s="111"/>
      <c r="AP180" s="111"/>
      <c r="AZ180" s="111"/>
      <c r="BA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81"/>
      <c r="B181" s="111"/>
      <c r="L181" s="111"/>
      <c r="V181" s="111"/>
      <c r="AF181" s="111"/>
      <c r="AP181" s="111"/>
      <c r="AZ181" s="111"/>
      <c r="BA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81"/>
      <c r="B182" s="111"/>
      <c r="L182" s="111"/>
      <c r="V182" s="111"/>
      <c r="AF182" s="111"/>
      <c r="AP182" s="111"/>
      <c r="AZ182" s="111"/>
      <c r="BA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81"/>
      <c r="B183" s="111"/>
      <c r="L183" s="111"/>
      <c r="V183" s="111"/>
      <c r="AF183" s="111"/>
      <c r="AP183" s="111"/>
      <c r="AZ183" s="111"/>
      <c r="BA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81"/>
      <c r="B184" s="111"/>
      <c r="L184" s="111"/>
      <c r="V184" s="111"/>
      <c r="AF184" s="111"/>
      <c r="AP184" s="111"/>
      <c r="AZ184" s="111"/>
      <c r="BA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81"/>
      <c r="B185" s="111"/>
      <c r="L185" s="111"/>
      <c r="V185" s="111"/>
      <c r="AF185" s="111"/>
      <c r="AP185" s="111"/>
      <c r="AZ185" s="111"/>
      <c r="BA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81"/>
      <c r="B186" s="111"/>
      <c r="L186" s="111"/>
      <c r="V186" s="111"/>
      <c r="AF186" s="111"/>
      <c r="AP186" s="111"/>
      <c r="AZ186" s="111"/>
      <c r="BA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81"/>
      <c r="B187" s="111"/>
      <c r="L187" s="111"/>
      <c r="V187" s="111"/>
      <c r="AF187" s="111"/>
      <c r="AP187" s="111"/>
      <c r="AZ187" s="111"/>
      <c r="BA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81"/>
      <c r="B188" s="111"/>
      <c r="L188" s="111"/>
      <c r="V188" s="111"/>
      <c r="AF188" s="111"/>
      <c r="AP188" s="111"/>
      <c r="AZ188" s="111"/>
      <c r="BA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81"/>
      <c r="B189" s="111"/>
      <c r="L189" s="111"/>
      <c r="V189" s="111"/>
      <c r="AF189" s="111"/>
      <c r="AP189" s="111"/>
      <c r="AZ189" s="111"/>
      <c r="BA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81"/>
      <c r="B190" s="111"/>
      <c r="L190" s="111"/>
      <c r="V190" s="111"/>
      <c r="AF190" s="111"/>
      <c r="AP190" s="111"/>
      <c r="AZ190" s="111"/>
      <c r="BA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81"/>
      <c r="B191" s="111"/>
      <c r="L191" s="111"/>
      <c r="V191" s="111"/>
      <c r="AF191" s="111"/>
      <c r="AP191" s="111"/>
      <c r="AZ191" s="111"/>
      <c r="BA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81"/>
      <c r="B192" s="111"/>
      <c r="L192" s="111"/>
      <c r="V192" s="111"/>
      <c r="AF192" s="111"/>
      <c r="AP192" s="111"/>
      <c r="AZ192" s="111"/>
      <c r="BA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81"/>
      <c r="B193" s="111"/>
      <c r="L193" s="111"/>
      <c r="V193" s="111"/>
      <c r="AF193" s="111"/>
      <c r="AP193" s="111"/>
      <c r="AZ193" s="111"/>
      <c r="BA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81"/>
      <c r="B194" s="111"/>
      <c r="L194" s="111"/>
      <c r="V194" s="111"/>
      <c r="AF194" s="111"/>
      <c r="AP194" s="111"/>
      <c r="AZ194" s="111"/>
      <c r="BA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81"/>
      <c r="B195" s="111"/>
      <c r="L195" s="111"/>
      <c r="V195" s="111"/>
      <c r="AF195" s="111"/>
      <c r="AP195" s="111"/>
      <c r="AZ195" s="111"/>
      <c r="BA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81"/>
      <c r="B196" s="111"/>
      <c r="L196" s="111"/>
      <c r="V196" s="111"/>
      <c r="AF196" s="111"/>
      <c r="AP196" s="111"/>
      <c r="AZ196" s="111"/>
      <c r="BA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81"/>
      <c r="B197" s="111"/>
      <c r="L197" s="111"/>
      <c r="V197" s="111"/>
      <c r="AF197" s="111"/>
      <c r="AP197" s="111"/>
      <c r="AZ197" s="111"/>
      <c r="BA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81"/>
      <c r="B198" s="111"/>
      <c r="L198" s="111"/>
      <c r="V198" s="111"/>
      <c r="AF198" s="111"/>
      <c r="AP198" s="111"/>
      <c r="AZ198" s="111"/>
      <c r="BA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81"/>
      <c r="B199" s="111"/>
      <c r="L199" s="111"/>
      <c r="V199" s="111"/>
      <c r="AF199" s="111"/>
      <c r="AP199" s="111"/>
      <c r="AZ199" s="111"/>
      <c r="BA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81"/>
      <c r="B200" s="111"/>
      <c r="L200" s="111"/>
      <c r="V200" s="111"/>
      <c r="AF200" s="111"/>
      <c r="AP200" s="111"/>
      <c r="AZ200" s="111"/>
      <c r="BA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81"/>
      <c r="B201" s="111"/>
      <c r="L201" s="111"/>
      <c r="V201" s="111"/>
      <c r="AF201" s="111"/>
      <c r="AP201" s="111"/>
      <c r="AZ201" s="111"/>
      <c r="BA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81"/>
      <c r="B202" s="111"/>
      <c r="L202" s="111"/>
      <c r="V202" s="111"/>
      <c r="AF202" s="111"/>
      <c r="AP202" s="111"/>
      <c r="AZ202" s="111"/>
      <c r="BA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81"/>
      <c r="B203" s="111"/>
      <c r="L203" s="111"/>
      <c r="V203" s="111"/>
      <c r="AF203" s="111"/>
      <c r="AP203" s="111"/>
      <c r="AZ203" s="111"/>
      <c r="BA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81"/>
      <c r="B204" s="111"/>
      <c r="L204" s="111"/>
      <c r="V204" s="111"/>
      <c r="AF204" s="111"/>
      <c r="AP204" s="111"/>
      <c r="AZ204" s="111"/>
      <c r="BA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81"/>
      <c r="B205" s="111"/>
      <c r="L205" s="111"/>
      <c r="V205" s="111"/>
      <c r="AF205" s="111"/>
      <c r="AP205" s="111"/>
      <c r="AZ205" s="111"/>
      <c r="BA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81"/>
      <c r="B206" s="111"/>
      <c r="L206" s="111"/>
      <c r="V206" s="111"/>
      <c r="AF206" s="111"/>
      <c r="AP206" s="111"/>
      <c r="AZ206" s="111"/>
      <c r="BA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81"/>
      <c r="B207" s="111"/>
      <c r="L207" s="111"/>
      <c r="V207" s="111"/>
      <c r="AF207" s="111"/>
      <c r="AP207" s="111"/>
      <c r="AZ207" s="111"/>
      <c r="BA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81"/>
      <c r="B208" s="111"/>
      <c r="L208" s="111"/>
      <c r="V208" s="111"/>
      <c r="AF208" s="111"/>
      <c r="AP208" s="111"/>
      <c r="AZ208" s="111"/>
      <c r="BA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81"/>
      <c r="B209" s="111"/>
      <c r="L209" s="111"/>
      <c r="V209" s="111"/>
      <c r="AF209" s="111"/>
      <c r="AP209" s="111"/>
      <c r="AZ209" s="111"/>
      <c r="BA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81"/>
      <c r="B210" s="111"/>
      <c r="L210" s="111"/>
      <c r="V210" s="111"/>
      <c r="AF210" s="111"/>
      <c r="AP210" s="111"/>
      <c r="AZ210" s="111"/>
      <c r="BA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81"/>
      <c r="B211" s="111"/>
      <c r="L211" s="111"/>
      <c r="V211" s="111"/>
      <c r="AF211" s="111"/>
      <c r="AP211" s="111"/>
      <c r="AZ211" s="111"/>
      <c r="BA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81"/>
      <c r="B212" s="111"/>
      <c r="L212" s="111"/>
      <c r="V212" s="111"/>
      <c r="AF212" s="111"/>
      <c r="AP212" s="111"/>
      <c r="AZ212" s="111"/>
      <c r="BA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81"/>
      <c r="B213" s="111"/>
      <c r="L213" s="111"/>
      <c r="V213" s="111"/>
      <c r="AF213" s="111"/>
      <c r="AP213" s="111"/>
      <c r="AZ213" s="111"/>
      <c r="BA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81"/>
      <c r="B214" s="111"/>
      <c r="L214" s="111"/>
      <c r="V214" s="111"/>
      <c r="AF214" s="111"/>
      <c r="AP214" s="111"/>
      <c r="AZ214" s="111"/>
      <c r="BA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81"/>
      <c r="B215" s="111"/>
      <c r="L215" s="111"/>
      <c r="V215" s="111"/>
      <c r="AF215" s="111"/>
      <c r="AP215" s="111"/>
      <c r="AZ215" s="111"/>
      <c r="BA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81"/>
      <c r="B216" s="111"/>
      <c r="L216" s="111"/>
      <c r="V216" s="111"/>
      <c r="AF216" s="111"/>
      <c r="AP216" s="111"/>
      <c r="AZ216" s="111"/>
      <c r="BA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81"/>
      <c r="B217" s="111"/>
      <c r="L217" s="111"/>
      <c r="V217" s="111"/>
      <c r="AF217" s="111"/>
      <c r="AP217" s="111"/>
      <c r="AZ217" s="111"/>
      <c r="BA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81"/>
      <c r="B218" s="111"/>
      <c r="L218" s="111"/>
      <c r="V218" s="111"/>
      <c r="AF218" s="111"/>
      <c r="AP218" s="111"/>
      <c r="AZ218" s="111"/>
      <c r="BA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81"/>
      <c r="B219" s="111"/>
      <c r="L219" s="111"/>
      <c r="V219" s="111"/>
      <c r="AF219" s="111"/>
      <c r="AP219" s="111"/>
      <c r="AZ219" s="111"/>
      <c r="BA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81"/>
      <c r="B220" s="111"/>
      <c r="L220" s="111"/>
      <c r="V220" s="111"/>
      <c r="AF220" s="111"/>
      <c r="AP220" s="111"/>
      <c r="AZ220" s="111"/>
      <c r="BA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81"/>
      <c r="B221" s="111"/>
      <c r="L221" s="111"/>
      <c r="V221" s="111"/>
      <c r="AF221" s="111"/>
      <c r="AP221" s="111"/>
      <c r="AZ221" s="111"/>
      <c r="BA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81"/>
      <c r="B222" s="111"/>
      <c r="L222" s="111"/>
      <c r="V222" s="111"/>
      <c r="AF222" s="111"/>
      <c r="AP222" s="111"/>
      <c r="AZ222" s="111"/>
      <c r="BA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81"/>
      <c r="B223" s="111"/>
      <c r="L223" s="111"/>
      <c r="V223" s="111"/>
      <c r="AF223" s="111"/>
      <c r="AP223" s="111"/>
      <c r="AZ223" s="111"/>
      <c r="BA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81"/>
      <c r="B224" s="111"/>
      <c r="L224" s="111"/>
      <c r="V224" s="111"/>
      <c r="AF224" s="111"/>
      <c r="AP224" s="111"/>
      <c r="AZ224" s="111"/>
      <c r="BA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81"/>
      <c r="B225" s="111"/>
      <c r="L225" s="111"/>
      <c r="V225" s="111"/>
      <c r="AF225" s="111"/>
      <c r="AP225" s="111"/>
      <c r="AZ225" s="111"/>
      <c r="BA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81"/>
      <c r="B226" s="111"/>
      <c r="L226" s="111"/>
      <c r="V226" s="111"/>
      <c r="AF226" s="111"/>
      <c r="AP226" s="111"/>
      <c r="AZ226" s="111"/>
      <c r="BA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81"/>
      <c r="B227" s="111"/>
      <c r="L227" s="111"/>
      <c r="V227" s="111"/>
      <c r="AF227" s="111"/>
      <c r="AP227" s="111"/>
      <c r="AZ227" s="111"/>
      <c r="BA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81"/>
      <c r="B228" s="111"/>
      <c r="L228" s="111"/>
      <c r="V228" s="111"/>
      <c r="AF228" s="111"/>
      <c r="AP228" s="111"/>
      <c r="AZ228" s="111"/>
      <c r="BA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81"/>
      <c r="B229" s="111"/>
      <c r="L229" s="111"/>
      <c r="V229" s="111"/>
      <c r="AF229" s="111"/>
      <c r="AP229" s="111"/>
      <c r="AZ229" s="111"/>
      <c r="BA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81"/>
      <c r="B230" s="111"/>
      <c r="L230" s="111"/>
      <c r="V230" s="111"/>
      <c r="AF230" s="111"/>
      <c r="AP230" s="111"/>
      <c r="AZ230" s="111"/>
      <c r="BA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81"/>
      <c r="B231" s="111"/>
      <c r="L231" s="111"/>
      <c r="V231" s="111"/>
      <c r="AF231" s="111"/>
      <c r="AP231" s="111"/>
      <c r="AZ231" s="111"/>
      <c r="BA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81"/>
      <c r="B232" s="111"/>
      <c r="L232" s="111"/>
      <c r="V232" s="111"/>
      <c r="AF232" s="111"/>
      <c r="AP232" s="111"/>
      <c r="AZ232" s="111"/>
      <c r="BA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81"/>
      <c r="B233" s="111"/>
      <c r="L233" s="111"/>
      <c r="V233" s="111"/>
      <c r="AF233" s="111"/>
      <c r="AP233" s="111"/>
      <c r="AZ233" s="111"/>
      <c r="BA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81"/>
      <c r="B234" s="111"/>
      <c r="L234" s="111"/>
      <c r="V234" s="111"/>
      <c r="AF234" s="111"/>
      <c r="AP234" s="111"/>
      <c r="AZ234" s="111"/>
      <c r="BA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81"/>
      <c r="B235" s="111"/>
      <c r="L235" s="111"/>
      <c r="V235" s="111"/>
      <c r="AF235" s="111"/>
      <c r="AP235" s="111"/>
      <c r="AZ235" s="111"/>
      <c r="BA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81"/>
      <c r="B236" s="111"/>
      <c r="L236" s="111"/>
      <c r="V236" s="111"/>
      <c r="AF236" s="111"/>
      <c r="AP236" s="111"/>
      <c r="AZ236" s="111"/>
      <c r="BA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81"/>
      <c r="B237" s="111"/>
      <c r="L237" s="111"/>
      <c r="V237" s="111"/>
      <c r="AF237" s="111"/>
      <c r="AP237" s="111"/>
      <c r="AZ237" s="111"/>
      <c r="BA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81"/>
      <c r="B238" s="111"/>
      <c r="L238" s="111"/>
      <c r="V238" s="111"/>
      <c r="AF238" s="111"/>
      <c r="AP238" s="111"/>
      <c r="AZ238" s="111"/>
      <c r="BA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81"/>
      <c r="B239" s="111"/>
      <c r="L239" s="111"/>
      <c r="V239" s="111"/>
      <c r="AF239" s="111"/>
      <c r="AP239" s="111"/>
      <c r="AZ239" s="111"/>
      <c r="BA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81"/>
      <c r="B240" s="111"/>
      <c r="L240" s="111"/>
      <c r="V240" s="111"/>
      <c r="AF240" s="111"/>
      <c r="AP240" s="111"/>
      <c r="AZ240" s="111"/>
      <c r="BA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81"/>
      <c r="B241" s="111"/>
      <c r="L241" s="111"/>
      <c r="V241" s="111"/>
      <c r="AF241" s="111"/>
      <c r="AP241" s="111"/>
      <c r="AZ241" s="111"/>
      <c r="BA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81"/>
      <c r="B242" s="111"/>
      <c r="L242" s="111"/>
      <c r="V242" s="111"/>
      <c r="AF242" s="111"/>
      <c r="AP242" s="111"/>
      <c r="AZ242" s="111"/>
      <c r="BA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81"/>
      <c r="B243" s="111"/>
      <c r="L243" s="111"/>
      <c r="V243" s="111"/>
      <c r="AF243" s="111"/>
      <c r="AP243" s="111"/>
      <c r="AZ243" s="111"/>
      <c r="BA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81"/>
      <c r="B244" s="111"/>
      <c r="L244" s="111"/>
      <c r="V244" s="111"/>
      <c r="AF244" s="111"/>
      <c r="AP244" s="111"/>
      <c r="AZ244" s="111"/>
      <c r="BA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81"/>
      <c r="B245" s="111"/>
      <c r="L245" s="111"/>
      <c r="V245" s="111"/>
      <c r="AF245" s="111"/>
      <c r="AP245" s="111"/>
      <c r="AZ245" s="111"/>
      <c r="BA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81"/>
      <c r="B246" s="111"/>
      <c r="L246" s="111"/>
      <c r="V246" s="111"/>
      <c r="AF246" s="111"/>
      <c r="AP246" s="111"/>
      <c r="AZ246" s="111"/>
      <c r="BA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81"/>
      <c r="B247" s="111"/>
      <c r="L247" s="111"/>
      <c r="V247" s="111"/>
      <c r="AF247" s="111"/>
      <c r="AP247" s="111"/>
      <c r="AZ247" s="111"/>
      <c r="BA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81"/>
      <c r="B248" s="111"/>
      <c r="L248" s="111"/>
      <c r="V248" s="111"/>
      <c r="AF248" s="111"/>
      <c r="AP248" s="111"/>
      <c r="AZ248" s="111"/>
      <c r="BA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81"/>
      <c r="B249" s="111"/>
      <c r="L249" s="111"/>
      <c r="V249" s="111"/>
      <c r="AF249" s="111"/>
      <c r="AP249" s="111"/>
      <c r="AZ249" s="111"/>
      <c r="BA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81"/>
      <c r="B250" s="111"/>
      <c r="L250" s="111"/>
      <c r="V250" s="111"/>
      <c r="AF250" s="111"/>
      <c r="AP250" s="111"/>
      <c r="AZ250" s="111"/>
      <c r="BA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81"/>
      <c r="B251" s="111"/>
      <c r="L251" s="111"/>
      <c r="V251" s="111"/>
      <c r="AF251" s="111"/>
      <c r="AP251" s="111"/>
      <c r="AZ251" s="111"/>
      <c r="BA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81"/>
      <c r="B252" s="111"/>
      <c r="L252" s="111"/>
      <c r="V252" s="111"/>
      <c r="AF252" s="111"/>
      <c r="AP252" s="111"/>
      <c r="AZ252" s="111"/>
      <c r="BA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81"/>
      <c r="B253" s="111"/>
      <c r="L253" s="111"/>
      <c r="V253" s="111"/>
      <c r="AF253" s="111"/>
      <c r="AP253" s="111"/>
      <c r="AZ253" s="111"/>
      <c r="BA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81"/>
      <c r="B254" s="111"/>
      <c r="L254" s="111"/>
      <c r="V254" s="111"/>
      <c r="AF254" s="111"/>
      <c r="AP254" s="111"/>
      <c r="AZ254" s="111"/>
      <c r="BA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81"/>
      <c r="B255" s="111"/>
      <c r="L255" s="111"/>
      <c r="V255" s="111"/>
      <c r="AF255" s="111"/>
      <c r="AP255" s="111"/>
      <c r="AZ255" s="111"/>
      <c r="BA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81"/>
      <c r="B256" s="111"/>
      <c r="L256" s="111"/>
      <c r="V256" s="111"/>
      <c r="AF256" s="111"/>
      <c r="AP256" s="111"/>
      <c r="AZ256" s="111"/>
      <c r="BA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81"/>
      <c r="B257" s="111"/>
      <c r="L257" s="111"/>
      <c r="V257" s="111"/>
      <c r="AF257" s="111"/>
      <c r="AP257" s="111"/>
      <c r="AZ257" s="111"/>
      <c r="BA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81"/>
      <c r="B258" s="111"/>
      <c r="L258" s="111"/>
      <c r="V258" s="111"/>
      <c r="AF258" s="111"/>
      <c r="AP258" s="111"/>
      <c r="AZ258" s="111"/>
      <c r="BA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81"/>
      <c r="B259" s="111"/>
      <c r="L259" s="111"/>
      <c r="V259" s="111"/>
      <c r="AF259" s="111"/>
      <c r="AP259" s="111"/>
      <c r="AZ259" s="111"/>
      <c r="BA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81"/>
      <c r="B260" s="111"/>
      <c r="L260" s="111"/>
      <c r="V260" s="111"/>
      <c r="AF260" s="111"/>
      <c r="AP260" s="111"/>
      <c r="AZ260" s="111"/>
      <c r="BA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81"/>
      <c r="B261" s="111"/>
      <c r="L261" s="111"/>
      <c r="V261" s="111"/>
      <c r="AF261" s="111"/>
      <c r="AP261" s="111"/>
      <c r="AZ261" s="111"/>
      <c r="BA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81"/>
      <c r="B262" s="111"/>
      <c r="L262" s="111"/>
      <c r="V262" s="111"/>
      <c r="AF262" s="111"/>
      <c r="AP262" s="111"/>
      <c r="AZ262" s="111"/>
      <c r="BA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81"/>
      <c r="B263" s="111"/>
      <c r="L263" s="111"/>
      <c r="V263" s="111"/>
      <c r="AF263" s="111"/>
      <c r="AP263" s="111"/>
      <c r="AZ263" s="111"/>
      <c r="BA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81"/>
      <c r="B264" s="111"/>
      <c r="L264" s="111"/>
      <c r="V264" s="111"/>
      <c r="AF264" s="111"/>
      <c r="AP264" s="111"/>
      <c r="AZ264" s="111"/>
      <c r="BA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81"/>
      <c r="B265" s="111"/>
      <c r="L265" s="111"/>
      <c r="V265" s="111"/>
      <c r="AF265" s="111"/>
      <c r="AP265" s="111"/>
      <c r="AZ265" s="111"/>
      <c r="BA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81"/>
      <c r="B266" s="111"/>
      <c r="L266" s="111"/>
      <c r="V266" s="111"/>
      <c r="AF266" s="111"/>
      <c r="AP266" s="111"/>
      <c r="AZ266" s="111"/>
      <c r="BA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81"/>
      <c r="B267" s="111"/>
      <c r="L267" s="111"/>
      <c r="V267" s="111"/>
      <c r="AF267" s="111"/>
      <c r="AP267" s="111"/>
      <c r="AZ267" s="111"/>
      <c r="BA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81"/>
      <c r="B268" s="111"/>
      <c r="L268" s="111"/>
      <c r="V268" s="111"/>
      <c r="AF268" s="111"/>
      <c r="AP268" s="111"/>
      <c r="AZ268" s="111"/>
      <c r="BA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81"/>
      <c r="B269" s="111"/>
      <c r="L269" s="111"/>
      <c r="V269" s="111"/>
      <c r="AF269" s="111"/>
      <c r="AP269" s="111"/>
      <c r="AZ269" s="111"/>
      <c r="BA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81"/>
      <c r="B270" s="111"/>
      <c r="L270" s="111"/>
      <c r="V270" s="111"/>
      <c r="AF270" s="111"/>
      <c r="AP270" s="111"/>
      <c r="AZ270" s="111"/>
      <c r="BA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81"/>
      <c r="B271" s="111"/>
      <c r="L271" s="111"/>
      <c r="V271" s="111"/>
      <c r="AF271" s="111"/>
      <c r="AP271" s="111"/>
      <c r="AZ271" s="111"/>
      <c r="BA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81"/>
      <c r="B272" s="111"/>
      <c r="L272" s="111"/>
      <c r="V272" s="111"/>
      <c r="AF272" s="111"/>
      <c r="AP272" s="111"/>
      <c r="AZ272" s="111"/>
      <c r="BA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81"/>
      <c r="B273" s="111"/>
      <c r="L273" s="111"/>
      <c r="V273" s="111"/>
      <c r="AF273" s="111"/>
      <c r="AP273" s="111"/>
      <c r="AZ273" s="111"/>
      <c r="BA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81"/>
      <c r="B274" s="111"/>
      <c r="L274" s="111"/>
      <c r="V274" s="111"/>
      <c r="AF274" s="111"/>
      <c r="AP274" s="111"/>
      <c r="AZ274" s="111"/>
      <c r="BA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81"/>
      <c r="B275" s="111"/>
      <c r="L275" s="111"/>
      <c r="V275" s="111"/>
      <c r="AF275" s="111"/>
      <c r="AP275" s="111"/>
      <c r="AZ275" s="111"/>
      <c r="BA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81"/>
      <c r="B276" s="111"/>
      <c r="L276" s="111"/>
      <c r="V276" s="111"/>
      <c r="AF276" s="111"/>
      <c r="AP276" s="111"/>
      <c r="AZ276" s="111"/>
      <c r="BA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81"/>
      <c r="B277" s="111"/>
      <c r="L277" s="111"/>
      <c r="V277" s="111"/>
      <c r="AF277" s="111"/>
      <c r="AP277" s="111"/>
      <c r="AZ277" s="111"/>
      <c r="BA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81"/>
      <c r="B278" s="111"/>
      <c r="L278" s="111"/>
      <c r="V278" s="111"/>
      <c r="AF278" s="111"/>
      <c r="AP278" s="111"/>
      <c r="AZ278" s="111"/>
      <c r="BA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81"/>
      <c r="B279" s="111"/>
      <c r="L279" s="111"/>
      <c r="V279" s="111"/>
      <c r="AF279" s="111"/>
      <c r="AP279" s="111"/>
      <c r="AZ279" s="111"/>
      <c r="BA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81"/>
      <c r="B280" s="111"/>
      <c r="L280" s="111"/>
      <c r="V280" s="111"/>
      <c r="AF280" s="111"/>
      <c r="AP280" s="111"/>
      <c r="AZ280" s="111"/>
      <c r="BA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81"/>
      <c r="B281" s="111"/>
      <c r="L281" s="111"/>
      <c r="V281" s="111"/>
      <c r="AF281" s="111"/>
      <c r="AP281" s="111"/>
      <c r="AZ281" s="111"/>
      <c r="BA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81"/>
      <c r="B282" s="111"/>
      <c r="L282" s="111"/>
      <c r="V282" s="111"/>
      <c r="AF282" s="111"/>
      <c r="AP282" s="111"/>
      <c r="AZ282" s="111"/>
      <c r="BA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81"/>
      <c r="B283" s="111"/>
      <c r="L283" s="111"/>
      <c r="V283" s="111"/>
      <c r="AF283" s="111"/>
      <c r="AP283" s="111"/>
      <c r="AZ283" s="111"/>
      <c r="BA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81"/>
      <c r="B284" s="111"/>
      <c r="L284" s="111"/>
      <c r="V284" s="111"/>
      <c r="AF284" s="111"/>
      <c r="AP284" s="111"/>
      <c r="AZ284" s="111"/>
      <c r="BA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81"/>
      <c r="B285" s="111"/>
      <c r="L285" s="111"/>
      <c r="V285" s="111"/>
      <c r="AF285" s="111"/>
      <c r="AP285" s="111"/>
      <c r="AZ285" s="111"/>
      <c r="BA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81"/>
      <c r="B286" s="111"/>
      <c r="L286" s="111"/>
      <c r="V286" s="111"/>
      <c r="AF286" s="111"/>
      <c r="AP286" s="111"/>
      <c r="AZ286" s="111"/>
      <c r="BA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81"/>
      <c r="B287" s="111"/>
      <c r="L287" s="111"/>
      <c r="V287" s="111"/>
      <c r="AF287" s="111"/>
      <c r="AP287" s="111"/>
      <c r="AZ287" s="111"/>
      <c r="BA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81"/>
      <c r="B288" s="111"/>
      <c r="L288" s="111"/>
      <c r="V288" s="111"/>
      <c r="AF288" s="111"/>
      <c r="AP288" s="111"/>
      <c r="AZ288" s="111"/>
      <c r="BA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81"/>
      <c r="B289" s="111"/>
      <c r="L289" s="111"/>
      <c r="V289" s="111"/>
      <c r="AF289" s="111"/>
      <c r="AP289" s="111"/>
      <c r="AZ289" s="111"/>
      <c r="BA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81"/>
      <c r="B290" s="111"/>
      <c r="L290" s="111"/>
      <c r="V290" s="111"/>
      <c r="AF290" s="111"/>
      <c r="AP290" s="111"/>
      <c r="AZ290" s="111"/>
      <c r="BA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81"/>
      <c r="B291" s="111"/>
      <c r="L291" s="111"/>
      <c r="V291" s="111"/>
      <c r="AF291" s="111"/>
      <c r="AP291" s="111"/>
      <c r="AZ291" s="111"/>
      <c r="BA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81"/>
      <c r="B292" s="111"/>
      <c r="L292" s="111"/>
      <c r="V292" s="111"/>
      <c r="AF292" s="111"/>
      <c r="AP292" s="111"/>
      <c r="AZ292" s="111"/>
      <c r="BA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81"/>
      <c r="B293" s="111"/>
      <c r="L293" s="111"/>
      <c r="V293" s="111"/>
      <c r="AF293" s="111"/>
      <c r="AP293" s="111"/>
      <c r="AZ293" s="111"/>
      <c r="BA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81"/>
      <c r="B294" s="111"/>
      <c r="L294" s="111"/>
      <c r="V294" s="111"/>
      <c r="AF294" s="111"/>
      <c r="AP294" s="111"/>
      <c r="AZ294" s="111"/>
      <c r="BA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81"/>
      <c r="B295" s="111"/>
      <c r="L295" s="111"/>
      <c r="V295" s="111"/>
      <c r="AF295" s="111"/>
      <c r="AP295" s="111"/>
      <c r="AZ295" s="111"/>
      <c r="BA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81"/>
      <c r="B296" s="111"/>
      <c r="L296" s="111"/>
      <c r="V296" s="111"/>
      <c r="AF296" s="111"/>
      <c r="AP296" s="111"/>
      <c r="AZ296" s="111"/>
      <c r="BA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81"/>
      <c r="B297" s="111"/>
      <c r="L297" s="111"/>
      <c r="V297" s="111"/>
      <c r="AF297" s="111"/>
      <c r="AP297" s="111"/>
      <c r="AZ297" s="111"/>
      <c r="BA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81"/>
      <c r="B298" s="111"/>
      <c r="L298" s="111"/>
      <c r="V298" s="111"/>
      <c r="AF298" s="111"/>
      <c r="AP298" s="111"/>
      <c r="AZ298" s="111"/>
      <c r="BA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81"/>
      <c r="B299" s="111"/>
      <c r="L299" s="111"/>
      <c r="V299" s="111"/>
      <c r="AF299" s="111"/>
      <c r="AP299" s="111"/>
      <c r="AZ299" s="111"/>
      <c r="BA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81"/>
      <c r="B300" s="111"/>
      <c r="L300" s="111"/>
      <c r="V300" s="111"/>
      <c r="AF300" s="111"/>
      <c r="AP300" s="111"/>
      <c r="AZ300" s="111"/>
      <c r="BA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81"/>
      <c r="B301" s="111"/>
      <c r="L301" s="111"/>
      <c r="V301" s="111"/>
      <c r="AF301" s="111"/>
      <c r="AP301" s="111"/>
      <c r="AZ301" s="111"/>
      <c r="BA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81"/>
      <c r="B302" s="111"/>
      <c r="L302" s="111"/>
      <c r="V302" s="111"/>
      <c r="AF302" s="111"/>
      <c r="AP302" s="111"/>
      <c r="AZ302" s="111"/>
      <c r="BA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81"/>
      <c r="B303" s="111"/>
      <c r="L303" s="111"/>
      <c r="V303" s="111"/>
      <c r="AF303" s="111"/>
      <c r="AP303" s="111"/>
      <c r="AZ303" s="111"/>
      <c r="BA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81"/>
      <c r="B304" s="111"/>
      <c r="L304" s="111"/>
      <c r="V304" s="111"/>
      <c r="AF304" s="111"/>
      <c r="AP304" s="111"/>
      <c r="AZ304" s="111"/>
      <c r="BA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81"/>
      <c r="B305" s="111"/>
      <c r="L305" s="111"/>
      <c r="V305" s="111"/>
      <c r="AF305" s="111"/>
      <c r="AP305" s="111"/>
      <c r="AZ305" s="111"/>
      <c r="BA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81"/>
      <c r="B306" s="111"/>
      <c r="L306" s="111"/>
      <c r="V306" s="111"/>
      <c r="AF306" s="111"/>
      <c r="AP306" s="111"/>
      <c r="AZ306" s="111"/>
      <c r="BA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81"/>
      <c r="B307" s="111"/>
      <c r="L307" s="111"/>
      <c r="V307" s="111"/>
      <c r="AF307" s="111"/>
      <c r="AP307" s="111"/>
      <c r="AZ307" s="111"/>
      <c r="BA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81"/>
      <c r="B308" s="111"/>
      <c r="L308" s="111"/>
      <c r="V308" s="111"/>
      <c r="AF308" s="111"/>
      <c r="AP308" s="111"/>
      <c r="AZ308" s="111"/>
      <c r="BA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81"/>
      <c r="B309" s="111"/>
      <c r="L309" s="111"/>
      <c r="V309" s="111"/>
      <c r="AF309" s="111"/>
      <c r="AP309" s="111"/>
      <c r="AZ309" s="111"/>
      <c r="BA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81"/>
      <c r="B310" s="111"/>
      <c r="L310" s="111"/>
      <c r="V310" s="111"/>
      <c r="AF310" s="111"/>
      <c r="AP310" s="111"/>
      <c r="AZ310" s="111"/>
      <c r="BA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81"/>
      <c r="B311" s="111"/>
      <c r="L311" s="111"/>
      <c r="V311" s="111"/>
      <c r="AF311" s="111"/>
      <c r="AP311" s="111"/>
      <c r="AZ311" s="111"/>
      <c r="BA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81"/>
      <c r="B312" s="111"/>
      <c r="L312" s="111"/>
      <c r="V312" s="111"/>
      <c r="AF312" s="111"/>
      <c r="AP312" s="111"/>
      <c r="AZ312" s="111"/>
      <c r="BA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81"/>
      <c r="B313" s="111"/>
      <c r="L313" s="111"/>
      <c r="V313" s="111"/>
      <c r="AF313" s="111"/>
      <c r="AP313" s="111"/>
      <c r="AZ313" s="111"/>
      <c r="BA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81"/>
      <c r="B314" s="111"/>
      <c r="L314" s="111"/>
      <c r="V314" s="111"/>
      <c r="AF314" s="111"/>
      <c r="AP314" s="111"/>
      <c r="AZ314" s="111"/>
      <c r="BA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81"/>
      <c r="B315" s="111"/>
      <c r="L315" s="111"/>
      <c r="V315" s="111"/>
      <c r="AF315" s="111"/>
      <c r="AP315" s="111"/>
      <c r="AZ315" s="111"/>
      <c r="BA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81"/>
      <c r="B316" s="111"/>
      <c r="L316" s="111"/>
      <c r="V316" s="111"/>
      <c r="AF316" s="111"/>
      <c r="AP316" s="111"/>
      <c r="AZ316" s="111"/>
      <c r="BA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81"/>
      <c r="B317" s="111"/>
      <c r="L317" s="111"/>
      <c r="V317" s="111"/>
      <c r="AF317" s="111"/>
      <c r="AP317" s="111"/>
      <c r="AZ317" s="111"/>
      <c r="BA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81"/>
      <c r="B318" s="111"/>
      <c r="L318" s="111"/>
      <c r="V318" s="111"/>
      <c r="AF318" s="111"/>
      <c r="AP318" s="111"/>
      <c r="AZ318" s="111"/>
      <c r="BA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81"/>
      <c r="B319" s="111"/>
      <c r="L319" s="111"/>
      <c r="V319" s="111"/>
      <c r="AF319" s="111"/>
      <c r="AP319" s="111"/>
      <c r="AZ319" s="111"/>
      <c r="BA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81"/>
      <c r="B320" s="111"/>
      <c r="L320" s="111"/>
      <c r="V320" s="111"/>
      <c r="AF320" s="111"/>
      <c r="AP320" s="111"/>
      <c r="AZ320" s="111"/>
      <c r="BA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81"/>
      <c r="B321" s="111"/>
      <c r="L321" s="111"/>
      <c r="V321" s="111"/>
      <c r="AF321" s="111"/>
      <c r="AP321" s="111"/>
      <c r="AZ321" s="111"/>
      <c r="BA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81"/>
      <c r="B322" s="111"/>
      <c r="L322" s="111"/>
      <c r="V322" s="111"/>
      <c r="AF322" s="111"/>
      <c r="AP322" s="111"/>
      <c r="AZ322" s="111"/>
      <c r="BA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81"/>
      <c r="B323" s="111"/>
      <c r="L323" s="111"/>
      <c r="V323" s="111"/>
      <c r="AF323" s="111"/>
      <c r="AP323" s="111"/>
      <c r="AZ323" s="111"/>
      <c r="BA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81"/>
      <c r="B324" s="111"/>
      <c r="L324" s="111"/>
      <c r="V324" s="111"/>
      <c r="AF324" s="111"/>
      <c r="AP324" s="111"/>
      <c r="AZ324" s="111"/>
      <c r="BA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81"/>
      <c r="B325" s="111"/>
      <c r="L325" s="111"/>
      <c r="V325" s="111"/>
      <c r="AF325" s="111"/>
      <c r="AP325" s="111"/>
      <c r="AZ325" s="111"/>
      <c r="BA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81"/>
      <c r="B326" s="111"/>
      <c r="L326" s="111"/>
      <c r="V326" s="111"/>
      <c r="AF326" s="111"/>
      <c r="AP326" s="111"/>
      <c r="AZ326" s="111"/>
      <c r="BA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81"/>
      <c r="B327" s="111"/>
      <c r="L327" s="111"/>
      <c r="V327" s="111"/>
      <c r="AF327" s="111"/>
      <c r="AP327" s="111"/>
      <c r="AZ327" s="111"/>
      <c r="BA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81"/>
      <c r="B328" s="111"/>
      <c r="L328" s="111"/>
      <c r="V328" s="111"/>
      <c r="AF328" s="111"/>
      <c r="AP328" s="111"/>
      <c r="AZ328" s="111"/>
      <c r="BA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81"/>
      <c r="B329" s="111"/>
      <c r="L329" s="111"/>
      <c r="V329" s="111"/>
      <c r="AF329" s="111"/>
      <c r="AP329" s="111"/>
      <c r="AZ329" s="111"/>
      <c r="BA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81"/>
      <c r="B330" s="111"/>
      <c r="L330" s="111"/>
      <c r="V330" s="111"/>
      <c r="AF330" s="111"/>
      <c r="AP330" s="111"/>
      <c r="AZ330" s="111"/>
      <c r="BA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81"/>
      <c r="B331" s="111"/>
      <c r="L331" s="111"/>
      <c r="V331" s="111"/>
      <c r="AF331" s="111"/>
      <c r="AP331" s="111"/>
      <c r="AZ331" s="111"/>
      <c r="BA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81"/>
      <c r="B332" s="111"/>
      <c r="L332" s="111"/>
      <c r="V332" s="111"/>
      <c r="AF332" s="111"/>
      <c r="AP332" s="111"/>
      <c r="AZ332" s="111"/>
      <c r="BA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81"/>
      <c r="B333" s="111"/>
      <c r="L333" s="111"/>
      <c r="V333" s="111"/>
      <c r="AF333" s="111"/>
      <c r="AP333" s="111"/>
      <c r="AZ333" s="111"/>
      <c r="BA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81"/>
      <c r="B334" s="111"/>
      <c r="L334" s="111"/>
      <c r="V334" s="111"/>
      <c r="AF334" s="111"/>
      <c r="AP334" s="111"/>
      <c r="AZ334" s="111"/>
      <c r="BA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81"/>
      <c r="B335" s="111"/>
      <c r="L335" s="111"/>
      <c r="V335" s="111"/>
      <c r="AF335" s="111"/>
      <c r="AP335" s="111"/>
      <c r="AZ335" s="111"/>
      <c r="BA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81"/>
      <c r="B336" s="111"/>
      <c r="L336" s="111"/>
      <c r="V336" s="111"/>
      <c r="AF336" s="111"/>
      <c r="AP336" s="111"/>
      <c r="AZ336" s="111"/>
      <c r="BA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81"/>
      <c r="B337" s="111"/>
      <c r="L337" s="111"/>
      <c r="V337" s="111"/>
      <c r="AF337" s="111"/>
      <c r="AP337" s="111"/>
      <c r="AZ337" s="111"/>
      <c r="BA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81"/>
      <c r="B338" s="111"/>
      <c r="L338" s="111"/>
      <c r="V338" s="111"/>
      <c r="AF338" s="111"/>
      <c r="AP338" s="111"/>
      <c r="AZ338" s="111"/>
      <c r="BA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81"/>
      <c r="B339" s="111"/>
      <c r="L339" s="111"/>
      <c r="V339" s="111"/>
      <c r="AF339" s="111"/>
      <c r="AP339" s="111"/>
      <c r="AZ339" s="111"/>
      <c r="BA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81"/>
      <c r="B340" s="111"/>
      <c r="L340" s="111"/>
      <c r="V340" s="111"/>
      <c r="AF340" s="111"/>
      <c r="AP340" s="111"/>
      <c r="AZ340" s="111"/>
      <c r="BA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81"/>
      <c r="B341" s="111"/>
      <c r="L341" s="111"/>
      <c r="V341" s="111"/>
      <c r="AF341" s="111"/>
      <c r="AP341" s="111"/>
      <c r="AZ341" s="111"/>
      <c r="BA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81"/>
      <c r="B342" s="111"/>
      <c r="L342" s="111"/>
      <c r="V342" s="111"/>
      <c r="AF342" s="111"/>
      <c r="AP342" s="111"/>
      <c r="AZ342" s="111"/>
      <c r="BA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81"/>
      <c r="B343" s="111"/>
      <c r="L343" s="111"/>
      <c r="V343" s="111"/>
      <c r="AF343" s="111"/>
      <c r="AP343" s="111"/>
      <c r="AZ343" s="111"/>
      <c r="BA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81"/>
      <c r="B344" s="111"/>
      <c r="L344" s="111"/>
      <c r="V344" s="111"/>
      <c r="AF344" s="111"/>
      <c r="AP344" s="111"/>
      <c r="AZ344" s="111"/>
      <c r="BA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81"/>
      <c r="B345" s="111"/>
      <c r="L345" s="111"/>
      <c r="V345" s="111"/>
      <c r="AF345" s="111"/>
      <c r="AP345" s="111"/>
      <c r="AZ345" s="111"/>
      <c r="BA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81"/>
      <c r="B346" s="111"/>
      <c r="L346" s="111"/>
      <c r="V346" s="111"/>
      <c r="AF346" s="111"/>
      <c r="AP346" s="111"/>
      <c r="AZ346" s="111"/>
      <c r="BA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81"/>
      <c r="B347" s="111"/>
      <c r="L347" s="111"/>
      <c r="V347" s="111"/>
      <c r="AF347" s="111"/>
      <c r="AP347" s="111"/>
      <c r="AZ347" s="111"/>
      <c r="BA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81"/>
      <c r="B348" s="111"/>
      <c r="L348" s="111"/>
      <c r="V348" s="111"/>
      <c r="AF348" s="111"/>
      <c r="AP348" s="111"/>
      <c r="AZ348" s="111"/>
      <c r="BA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81"/>
      <c r="B349" s="111"/>
      <c r="L349" s="111"/>
      <c r="V349" s="111"/>
      <c r="AF349" s="111"/>
      <c r="AP349" s="111"/>
      <c r="AZ349" s="111"/>
      <c r="BA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81"/>
      <c r="B350" s="111"/>
      <c r="L350" s="111"/>
      <c r="V350" s="111"/>
      <c r="AF350" s="111"/>
      <c r="AP350" s="111"/>
      <c r="AZ350" s="111"/>
      <c r="BA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81"/>
      <c r="B351" s="111"/>
      <c r="L351" s="111"/>
      <c r="V351" s="111"/>
      <c r="AF351" s="111"/>
      <c r="AP351" s="111"/>
      <c r="AZ351" s="111"/>
      <c r="BA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81"/>
      <c r="B352" s="111"/>
      <c r="L352" s="111"/>
      <c r="V352" s="111"/>
      <c r="AF352" s="111"/>
      <c r="AP352" s="111"/>
      <c r="AZ352" s="111"/>
      <c r="BA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81"/>
      <c r="B353" s="111"/>
      <c r="L353" s="111"/>
      <c r="V353" s="111"/>
      <c r="AF353" s="111"/>
      <c r="AP353" s="111"/>
      <c r="AZ353" s="111"/>
      <c r="BA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81"/>
      <c r="B354" s="111"/>
      <c r="L354" s="111"/>
      <c r="V354" s="111"/>
      <c r="AF354" s="111"/>
      <c r="AP354" s="111"/>
      <c r="AZ354" s="111"/>
      <c r="BA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81"/>
      <c r="B355" s="111"/>
      <c r="L355" s="111"/>
      <c r="V355" s="111"/>
      <c r="AF355" s="111"/>
      <c r="AP355" s="111"/>
      <c r="AZ355" s="111"/>
      <c r="BA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81"/>
      <c r="B356" s="111"/>
      <c r="L356" s="111"/>
      <c r="V356" s="111"/>
      <c r="AF356" s="111"/>
      <c r="AP356" s="111"/>
      <c r="AZ356" s="111"/>
      <c r="BA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81"/>
      <c r="B357" s="111"/>
      <c r="L357" s="111"/>
      <c r="V357" s="111"/>
      <c r="AF357" s="111"/>
      <c r="AP357" s="111"/>
      <c r="AZ357" s="111"/>
      <c r="BA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81"/>
      <c r="B358" s="111"/>
      <c r="L358" s="111"/>
      <c r="V358" s="111"/>
      <c r="AF358" s="111"/>
      <c r="AP358" s="111"/>
      <c r="AZ358" s="111"/>
      <c r="BA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81"/>
      <c r="B359" s="111"/>
      <c r="L359" s="111"/>
      <c r="V359" s="111"/>
      <c r="AF359" s="111"/>
      <c r="AP359" s="111"/>
      <c r="AZ359" s="111"/>
      <c r="BA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81"/>
      <c r="B360" s="111"/>
      <c r="L360" s="111"/>
      <c r="V360" s="111"/>
      <c r="AF360" s="111"/>
      <c r="AP360" s="111"/>
      <c r="AZ360" s="111"/>
      <c r="BA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81"/>
      <c r="B361" s="111"/>
      <c r="L361" s="111"/>
      <c r="V361" s="111"/>
      <c r="AF361" s="111"/>
      <c r="AP361" s="111"/>
      <c r="AZ361" s="111"/>
      <c r="BA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81"/>
      <c r="B362" s="111"/>
      <c r="L362" s="111"/>
      <c r="V362" s="111"/>
      <c r="AF362" s="111"/>
      <c r="AP362" s="111"/>
      <c r="AZ362" s="111"/>
      <c r="BA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81"/>
      <c r="B363" s="111"/>
      <c r="L363" s="111"/>
      <c r="V363" s="111"/>
      <c r="AF363" s="111"/>
      <c r="AP363" s="111"/>
      <c r="AZ363" s="111"/>
      <c r="BA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81"/>
      <c r="B364" s="111"/>
      <c r="L364" s="111"/>
      <c r="V364" s="111"/>
      <c r="AF364" s="111"/>
      <c r="AP364" s="111"/>
      <c r="AZ364" s="111"/>
      <c r="BA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81"/>
      <c r="B365" s="111"/>
      <c r="L365" s="111"/>
      <c r="V365" s="111"/>
      <c r="AF365" s="111"/>
      <c r="AP365" s="111"/>
      <c r="AZ365" s="111"/>
      <c r="BA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81"/>
      <c r="B366" s="111"/>
      <c r="L366" s="111"/>
      <c r="V366" s="111"/>
      <c r="AF366" s="111"/>
      <c r="AP366" s="111"/>
      <c r="AZ366" s="111"/>
      <c r="BA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81"/>
      <c r="B367" s="111"/>
      <c r="L367" s="111"/>
      <c r="V367" s="111"/>
      <c r="AF367" s="111"/>
      <c r="AP367" s="111"/>
      <c r="AZ367" s="111"/>
      <c r="BA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81"/>
      <c r="B368" s="111"/>
      <c r="L368" s="111"/>
      <c r="V368" s="111"/>
      <c r="AF368" s="111"/>
      <c r="AP368" s="111"/>
      <c r="AZ368" s="111"/>
      <c r="BA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81"/>
      <c r="B369" s="111"/>
      <c r="L369" s="111"/>
      <c r="V369" s="111"/>
      <c r="AF369" s="111"/>
      <c r="AP369" s="111"/>
      <c r="AZ369" s="111"/>
      <c r="BA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81"/>
      <c r="B370" s="111"/>
      <c r="L370" s="111"/>
      <c r="V370" s="111"/>
      <c r="AF370" s="111"/>
      <c r="AP370" s="111"/>
      <c r="AZ370" s="111"/>
      <c r="BA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81"/>
      <c r="B371" s="111"/>
      <c r="L371" s="111"/>
      <c r="V371" s="111"/>
      <c r="AF371" s="111"/>
      <c r="AP371" s="111"/>
      <c r="AZ371" s="111"/>
      <c r="BA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81"/>
      <c r="B372" s="111"/>
      <c r="L372" s="111"/>
      <c r="V372" s="111"/>
      <c r="AF372" s="111"/>
      <c r="AP372" s="111"/>
      <c r="AZ372" s="111"/>
      <c r="BA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81"/>
      <c r="B373" s="111"/>
      <c r="L373" s="111"/>
      <c r="V373" s="111"/>
      <c r="AF373" s="111"/>
      <c r="AP373" s="111"/>
      <c r="AZ373" s="111"/>
      <c r="BA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81"/>
      <c r="B374" s="111"/>
      <c r="L374" s="111"/>
      <c r="V374" s="111"/>
      <c r="AF374" s="111"/>
      <c r="AP374" s="111"/>
      <c r="AZ374" s="111"/>
      <c r="BA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81"/>
      <c r="B375" s="111"/>
      <c r="L375" s="111"/>
      <c r="V375" s="111"/>
      <c r="AF375" s="111"/>
      <c r="AP375" s="111"/>
      <c r="AZ375" s="111"/>
      <c r="BA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81"/>
      <c r="B376" s="111"/>
      <c r="L376" s="111"/>
      <c r="V376" s="111"/>
      <c r="AF376" s="111"/>
      <c r="AP376" s="111"/>
      <c r="AZ376" s="111"/>
      <c r="BA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81"/>
      <c r="B377" s="111"/>
      <c r="L377" s="111"/>
      <c r="V377" s="111"/>
      <c r="AF377" s="111"/>
      <c r="AP377" s="111"/>
      <c r="AZ377" s="111"/>
      <c r="BA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81"/>
      <c r="B378" s="111"/>
      <c r="L378" s="111"/>
      <c r="V378" s="111"/>
      <c r="AF378" s="111"/>
      <c r="AP378" s="111"/>
      <c r="AZ378" s="111"/>
      <c r="BA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81"/>
      <c r="B379" s="111"/>
      <c r="L379" s="111"/>
      <c r="V379" s="111"/>
      <c r="AF379" s="111"/>
      <c r="AP379" s="111"/>
      <c r="AZ379" s="111"/>
      <c r="BA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81"/>
      <c r="B380" s="111"/>
      <c r="L380" s="111"/>
      <c r="V380" s="111"/>
      <c r="AF380" s="111"/>
      <c r="AP380" s="111"/>
      <c r="AZ380" s="111"/>
      <c r="BA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81"/>
      <c r="B381" s="111"/>
      <c r="L381" s="111"/>
      <c r="V381" s="111"/>
      <c r="AF381" s="111"/>
      <c r="AP381" s="111"/>
      <c r="AZ381" s="111"/>
      <c r="BA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81"/>
      <c r="B382" s="111"/>
      <c r="L382" s="111"/>
      <c r="V382" s="111"/>
      <c r="AF382" s="111"/>
      <c r="AP382" s="111"/>
      <c r="AZ382" s="111"/>
      <c r="BA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81"/>
      <c r="B383" s="111"/>
      <c r="L383" s="111"/>
      <c r="V383" s="111"/>
      <c r="AF383" s="111"/>
      <c r="AP383" s="111"/>
      <c r="AZ383" s="111"/>
      <c r="BA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81"/>
      <c r="B384" s="111"/>
      <c r="L384" s="111"/>
      <c r="V384" s="111"/>
      <c r="AF384" s="111"/>
      <c r="AP384" s="111"/>
      <c r="AZ384" s="111"/>
      <c r="BA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81"/>
      <c r="B385" s="111"/>
      <c r="L385" s="111"/>
      <c r="V385" s="111"/>
      <c r="AF385" s="111"/>
      <c r="AP385" s="111"/>
      <c r="AZ385" s="111"/>
      <c r="BA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81"/>
      <c r="B386" s="111"/>
      <c r="L386" s="111"/>
      <c r="V386" s="111"/>
      <c r="AF386" s="111"/>
      <c r="AP386" s="111"/>
      <c r="AZ386" s="111"/>
      <c r="BA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81"/>
      <c r="B387" s="111"/>
      <c r="L387" s="111"/>
      <c r="V387" s="111"/>
      <c r="AF387" s="111"/>
      <c r="AP387" s="111"/>
      <c r="AZ387" s="111"/>
      <c r="BA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81"/>
      <c r="B388" s="111"/>
      <c r="L388" s="111"/>
      <c r="V388" s="111"/>
      <c r="AF388" s="111"/>
      <c r="AP388" s="111"/>
      <c r="AZ388" s="111"/>
      <c r="BA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81"/>
      <c r="B389" s="111"/>
      <c r="L389" s="111"/>
      <c r="V389" s="111"/>
      <c r="AF389" s="111"/>
      <c r="AP389" s="111"/>
      <c r="AZ389" s="111"/>
      <c r="BA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81"/>
      <c r="B390" s="111"/>
      <c r="L390" s="111"/>
      <c r="V390" s="111"/>
      <c r="AF390" s="111"/>
      <c r="AP390" s="111"/>
      <c r="AZ390" s="111"/>
      <c r="BA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81"/>
      <c r="B391" s="111"/>
      <c r="L391" s="111"/>
      <c r="V391" s="111"/>
      <c r="AF391" s="111"/>
      <c r="AP391" s="111"/>
      <c r="AZ391" s="111"/>
      <c r="BA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81"/>
      <c r="B392" s="111"/>
      <c r="L392" s="111"/>
      <c r="V392" s="111"/>
      <c r="AF392" s="111"/>
      <c r="AP392" s="111"/>
      <c r="AZ392" s="111"/>
      <c r="BA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81"/>
      <c r="B393" s="111"/>
      <c r="L393" s="111"/>
      <c r="V393" s="111"/>
      <c r="AF393" s="111"/>
      <c r="AP393" s="111"/>
      <c r="AZ393" s="111"/>
      <c r="BA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81"/>
      <c r="B394" s="111"/>
      <c r="L394" s="111"/>
      <c r="V394" s="111"/>
      <c r="AF394" s="111"/>
      <c r="AP394" s="111"/>
      <c r="AZ394" s="111"/>
      <c r="BA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81"/>
      <c r="B395" s="111"/>
      <c r="L395" s="111"/>
      <c r="V395" s="111"/>
      <c r="AF395" s="111"/>
      <c r="AP395" s="111"/>
      <c r="AZ395" s="111"/>
      <c r="BA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81"/>
      <c r="B396" s="111"/>
      <c r="L396" s="111"/>
      <c r="V396" s="111"/>
      <c r="AF396" s="111"/>
      <c r="AP396" s="111"/>
      <c r="AZ396" s="111"/>
      <c r="BA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81"/>
      <c r="B397" s="111"/>
      <c r="L397" s="111"/>
      <c r="V397" s="111"/>
      <c r="AF397" s="111"/>
      <c r="AP397" s="111"/>
      <c r="AZ397" s="111"/>
      <c r="BA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81"/>
      <c r="B398" s="111"/>
      <c r="L398" s="111"/>
      <c r="V398" s="111"/>
      <c r="AF398" s="111"/>
      <c r="AP398" s="111"/>
      <c r="AZ398" s="111"/>
      <c r="BA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81"/>
      <c r="B399" s="111"/>
      <c r="L399" s="111"/>
      <c r="V399" s="111"/>
      <c r="AF399" s="111"/>
      <c r="AP399" s="111"/>
      <c r="AZ399" s="111"/>
      <c r="BA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81"/>
      <c r="B400" s="111"/>
      <c r="L400" s="111"/>
      <c r="V400" s="111"/>
      <c r="AF400" s="111"/>
      <c r="AP400" s="111"/>
      <c r="AZ400" s="111"/>
      <c r="BA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81"/>
      <c r="B401" s="111"/>
      <c r="L401" s="111"/>
      <c r="V401" s="111"/>
      <c r="AF401" s="111"/>
      <c r="AP401" s="111"/>
      <c r="AZ401" s="111"/>
      <c r="BA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81"/>
      <c r="B402" s="111"/>
      <c r="L402" s="111"/>
      <c r="V402" s="111"/>
      <c r="AF402" s="111"/>
      <c r="AP402" s="111"/>
      <c r="AZ402" s="111"/>
      <c r="BA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81"/>
      <c r="B403" s="111"/>
      <c r="L403" s="111"/>
      <c r="V403" s="111"/>
      <c r="AF403" s="111"/>
      <c r="AP403" s="111"/>
      <c r="AZ403" s="111"/>
      <c r="BA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81"/>
      <c r="B404" s="111"/>
      <c r="L404" s="111"/>
      <c r="V404" s="111"/>
      <c r="AF404" s="111"/>
      <c r="AP404" s="111"/>
      <c r="AZ404" s="111"/>
      <c r="BA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81"/>
      <c r="B405" s="111"/>
      <c r="L405" s="111"/>
      <c r="V405" s="111"/>
      <c r="AF405" s="111"/>
      <c r="AP405" s="111"/>
      <c r="AZ405" s="111"/>
      <c r="BA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81"/>
      <c r="B406" s="111"/>
      <c r="L406" s="111"/>
      <c r="V406" s="111"/>
      <c r="AF406" s="111"/>
      <c r="AP406" s="111"/>
      <c r="AZ406" s="111"/>
      <c r="BA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81"/>
      <c r="B407" s="111"/>
      <c r="L407" s="111"/>
      <c r="V407" s="111"/>
      <c r="AF407" s="111"/>
      <c r="AP407" s="111"/>
      <c r="AZ407" s="111"/>
      <c r="BA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81"/>
      <c r="B408" s="111"/>
      <c r="L408" s="111"/>
      <c r="V408" s="111"/>
      <c r="AF408" s="111"/>
      <c r="AP408" s="111"/>
      <c r="AZ408" s="111"/>
      <c r="BA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81"/>
      <c r="B409" s="111"/>
      <c r="L409" s="111"/>
      <c r="V409" s="111"/>
      <c r="AF409" s="111"/>
      <c r="AP409" s="111"/>
      <c r="AZ409" s="111"/>
      <c r="BA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81"/>
      <c r="B410" s="111"/>
      <c r="L410" s="111"/>
      <c r="V410" s="111"/>
      <c r="AF410" s="111"/>
      <c r="AP410" s="111"/>
      <c r="AZ410" s="111"/>
      <c r="BA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81"/>
      <c r="B411" s="111"/>
      <c r="L411" s="111"/>
      <c r="V411" s="111"/>
      <c r="AF411" s="111"/>
      <c r="AP411" s="111"/>
      <c r="AZ411" s="111"/>
      <c r="BA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81"/>
      <c r="B412" s="111"/>
      <c r="L412" s="111"/>
      <c r="V412" s="111"/>
      <c r="AF412" s="111"/>
      <c r="AP412" s="111"/>
      <c r="AZ412" s="111"/>
      <c r="BA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81"/>
      <c r="B413" s="111"/>
      <c r="L413" s="111"/>
      <c r="V413" s="111"/>
      <c r="AF413" s="111"/>
      <c r="AP413" s="111"/>
      <c r="AZ413" s="111"/>
      <c r="BA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81"/>
      <c r="B414" s="111"/>
      <c r="L414" s="111"/>
      <c r="V414" s="111"/>
      <c r="AF414" s="111"/>
      <c r="AP414" s="111"/>
      <c r="AZ414" s="111"/>
      <c r="BA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81"/>
      <c r="B415" s="111"/>
      <c r="L415" s="111"/>
      <c r="V415" s="111"/>
      <c r="AF415" s="111"/>
      <c r="AP415" s="111"/>
      <c r="AZ415" s="111"/>
      <c r="BA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81"/>
      <c r="B416" s="111"/>
      <c r="L416" s="111"/>
      <c r="V416" s="111"/>
      <c r="AF416" s="111"/>
      <c r="AP416" s="111"/>
      <c r="AZ416" s="111"/>
      <c r="BA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81"/>
      <c r="B417" s="111"/>
      <c r="L417" s="111"/>
      <c r="V417" s="111"/>
      <c r="AF417" s="111"/>
      <c r="AP417" s="111"/>
      <c r="AZ417" s="111"/>
      <c r="BA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81"/>
      <c r="B418" s="111"/>
      <c r="L418" s="111"/>
      <c r="V418" s="111"/>
      <c r="AF418" s="111"/>
      <c r="AP418" s="111"/>
      <c r="AZ418" s="111"/>
      <c r="BA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81"/>
      <c r="B419" s="111"/>
      <c r="L419" s="111"/>
      <c r="V419" s="111"/>
      <c r="AF419" s="111"/>
      <c r="AP419" s="111"/>
      <c r="AZ419" s="111"/>
      <c r="BA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81"/>
      <c r="B420" s="111"/>
      <c r="L420" s="111"/>
      <c r="V420" s="111"/>
      <c r="AF420" s="111"/>
      <c r="AP420" s="111"/>
      <c r="AZ420" s="111"/>
      <c r="BA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81"/>
      <c r="B421" s="111"/>
      <c r="L421" s="111"/>
      <c r="V421" s="111"/>
      <c r="AF421" s="111"/>
      <c r="AP421" s="111"/>
      <c r="AZ421" s="111"/>
      <c r="BA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81"/>
      <c r="B422" s="111"/>
      <c r="L422" s="111"/>
      <c r="V422" s="111"/>
      <c r="AF422" s="111"/>
      <c r="AP422" s="111"/>
      <c r="AZ422" s="111"/>
      <c r="BA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81"/>
      <c r="B423" s="111"/>
      <c r="L423" s="111"/>
      <c r="V423" s="111"/>
      <c r="AF423" s="111"/>
      <c r="AP423" s="111"/>
      <c r="AZ423" s="111"/>
      <c r="BA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81"/>
      <c r="B424" s="111"/>
      <c r="L424" s="111"/>
      <c r="V424" s="111"/>
      <c r="AF424" s="111"/>
      <c r="AP424" s="111"/>
      <c r="AZ424" s="111"/>
      <c r="BA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81"/>
      <c r="B425" s="111"/>
      <c r="L425" s="111"/>
      <c r="V425" s="111"/>
      <c r="AF425" s="111"/>
      <c r="AP425" s="111"/>
      <c r="AZ425" s="111"/>
      <c r="BA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81"/>
      <c r="B426" s="111"/>
      <c r="L426" s="111"/>
      <c r="V426" s="111"/>
      <c r="AF426" s="111"/>
      <c r="AP426" s="111"/>
      <c r="AZ426" s="111"/>
      <c r="BA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81"/>
      <c r="B427" s="111"/>
      <c r="L427" s="111"/>
      <c r="V427" s="111"/>
      <c r="AF427" s="111"/>
      <c r="AP427" s="111"/>
      <c r="AZ427" s="111"/>
      <c r="BA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81"/>
      <c r="B428" s="111"/>
      <c r="L428" s="111"/>
      <c r="V428" s="111"/>
      <c r="AF428" s="111"/>
      <c r="AP428" s="111"/>
      <c r="AZ428" s="111"/>
      <c r="BA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81"/>
      <c r="B429" s="111"/>
      <c r="L429" s="111"/>
      <c r="V429" s="111"/>
      <c r="AF429" s="111"/>
      <c r="AP429" s="111"/>
      <c r="AZ429" s="111"/>
      <c r="BA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81"/>
      <c r="B430" s="111"/>
      <c r="L430" s="111"/>
      <c r="V430" s="111"/>
      <c r="AF430" s="111"/>
      <c r="AP430" s="111"/>
      <c r="AZ430" s="111"/>
      <c r="BA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81"/>
      <c r="B431" s="111"/>
      <c r="L431" s="111"/>
      <c r="V431" s="111"/>
      <c r="AF431" s="111"/>
      <c r="AP431" s="111"/>
      <c r="AZ431" s="111"/>
      <c r="BA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81"/>
      <c r="B432" s="111"/>
      <c r="L432" s="111"/>
      <c r="V432" s="111"/>
      <c r="AF432" s="111"/>
      <c r="AP432" s="111"/>
      <c r="AZ432" s="111"/>
      <c r="BA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81"/>
      <c r="B433" s="111"/>
      <c r="L433" s="111"/>
      <c r="V433" s="111"/>
      <c r="AF433" s="111"/>
      <c r="AP433" s="111"/>
      <c r="AZ433" s="111"/>
      <c r="BA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81"/>
      <c r="B434" s="111"/>
      <c r="L434" s="111"/>
      <c r="V434" s="111"/>
      <c r="AF434" s="111"/>
      <c r="AP434" s="111"/>
      <c r="AZ434" s="111"/>
      <c r="BA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81"/>
      <c r="B435" s="111"/>
      <c r="L435" s="111"/>
      <c r="V435" s="111"/>
      <c r="AF435" s="111"/>
      <c r="AP435" s="111"/>
      <c r="AZ435" s="111"/>
      <c r="BA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81"/>
      <c r="B436" s="111"/>
      <c r="L436" s="111"/>
      <c r="V436" s="111"/>
      <c r="AF436" s="111"/>
      <c r="AP436" s="111"/>
      <c r="AZ436" s="111"/>
      <c r="BA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81"/>
      <c r="B437" s="111"/>
      <c r="L437" s="111"/>
      <c r="V437" s="111"/>
      <c r="AF437" s="111"/>
      <c r="AP437" s="111"/>
      <c r="AZ437" s="111"/>
      <c r="BA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81"/>
      <c r="B438" s="111"/>
      <c r="L438" s="111"/>
      <c r="V438" s="111"/>
      <c r="AF438" s="111"/>
      <c r="AP438" s="111"/>
      <c r="AZ438" s="111"/>
      <c r="BA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81"/>
      <c r="B439" s="111"/>
      <c r="L439" s="111"/>
      <c r="V439" s="111"/>
      <c r="AF439" s="111"/>
      <c r="AP439" s="111"/>
      <c r="AZ439" s="111"/>
      <c r="BA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81"/>
      <c r="B440" s="111"/>
      <c r="L440" s="111"/>
      <c r="V440" s="111"/>
      <c r="AF440" s="111"/>
      <c r="AP440" s="111"/>
      <c r="AZ440" s="111"/>
      <c r="BA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81"/>
      <c r="B441" s="111"/>
      <c r="L441" s="111"/>
      <c r="V441" s="111"/>
      <c r="AF441" s="111"/>
      <c r="AP441" s="111"/>
      <c r="AZ441" s="111"/>
      <c r="BA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81"/>
      <c r="B442" s="111"/>
      <c r="L442" s="111"/>
      <c r="V442" s="111"/>
      <c r="AF442" s="111"/>
      <c r="AP442" s="111"/>
      <c r="AZ442" s="111"/>
      <c r="BA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81"/>
      <c r="B443" s="111"/>
      <c r="L443" s="111"/>
      <c r="V443" s="111"/>
      <c r="AF443" s="111"/>
      <c r="AP443" s="111"/>
      <c r="AZ443" s="111"/>
      <c r="BA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81"/>
      <c r="B444" s="111"/>
      <c r="L444" s="111"/>
      <c r="V444" s="111"/>
      <c r="AF444" s="111"/>
      <c r="AP444" s="111"/>
      <c r="AZ444" s="111"/>
      <c r="BA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81"/>
      <c r="B445" s="111"/>
      <c r="L445" s="111"/>
      <c r="V445" s="111"/>
      <c r="AF445" s="111"/>
      <c r="AP445" s="111"/>
      <c r="AZ445" s="111"/>
      <c r="BA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81"/>
      <c r="B446" s="111"/>
      <c r="L446" s="111"/>
      <c r="V446" s="111"/>
      <c r="AF446" s="111"/>
      <c r="AP446" s="111"/>
      <c r="AZ446" s="111"/>
      <c r="BA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81"/>
      <c r="B447" s="111"/>
      <c r="L447" s="111"/>
      <c r="V447" s="111"/>
      <c r="AF447" s="111"/>
      <c r="AP447" s="111"/>
      <c r="AZ447" s="111"/>
      <c r="BA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81"/>
      <c r="B448" s="111"/>
      <c r="L448" s="111"/>
      <c r="V448" s="111"/>
      <c r="AF448" s="111"/>
      <c r="AP448" s="111"/>
      <c r="AZ448" s="111"/>
      <c r="BA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81"/>
      <c r="B449" s="111"/>
      <c r="L449" s="111"/>
      <c r="V449" s="111"/>
      <c r="AF449" s="111"/>
      <c r="AP449" s="111"/>
      <c r="AZ449" s="111"/>
      <c r="BA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81"/>
      <c r="B450" s="111"/>
      <c r="L450" s="111"/>
      <c r="V450" s="111"/>
      <c r="AF450" s="111"/>
      <c r="AP450" s="111"/>
      <c r="AZ450" s="111"/>
      <c r="BA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81"/>
      <c r="B451" s="111"/>
      <c r="L451" s="111"/>
      <c r="V451" s="111"/>
      <c r="AF451" s="111"/>
      <c r="AP451" s="111"/>
      <c r="AZ451" s="111"/>
      <c r="BA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81"/>
      <c r="B452" s="111"/>
      <c r="L452" s="111"/>
      <c r="V452" s="111"/>
      <c r="AF452" s="111"/>
      <c r="AP452" s="111"/>
      <c r="AZ452" s="111"/>
      <c r="BA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81"/>
      <c r="B453" s="111"/>
      <c r="L453" s="111"/>
      <c r="V453" s="111"/>
      <c r="AF453" s="111"/>
      <c r="AP453" s="111"/>
      <c r="AZ453" s="111"/>
      <c r="BA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81"/>
      <c r="B454" s="111"/>
      <c r="L454" s="111"/>
      <c r="V454" s="111"/>
      <c r="AF454" s="111"/>
      <c r="AP454" s="111"/>
      <c r="AZ454" s="111"/>
      <c r="BA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81"/>
      <c r="B455" s="111"/>
      <c r="L455" s="111"/>
      <c r="V455" s="111"/>
      <c r="AF455" s="111"/>
      <c r="AP455" s="111"/>
      <c r="AZ455" s="111"/>
      <c r="BA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81"/>
      <c r="B456" s="111"/>
      <c r="L456" s="111"/>
      <c r="V456" s="111"/>
      <c r="AF456" s="111"/>
      <c r="AP456" s="111"/>
      <c r="AZ456" s="111"/>
      <c r="BA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81"/>
      <c r="B457" s="111"/>
      <c r="L457" s="111"/>
      <c r="V457" s="111"/>
      <c r="AF457" s="111"/>
      <c r="AP457" s="111"/>
      <c r="AZ457" s="111"/>
      <c r="BA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81"/>
      <c r="B458" s="111"/>
      <c r="L458" s="111"/>
      <c r="V458" s="111"/>
      <c r="AF458" s="111"/>
      <c r="AP458" s="111"/>
      <c r="AZ458" s="111"/>
      <c r="BA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81"/>
      <c r="B459" s="111"/>
      <c r="L459" s="111"/>
      <c r="V459" s="111"/>
      <c r="AF459" s="111"/>
      <c r="AP459" s="111"/>
      <c r="AZ459" s="111"/>
      <c r="BA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81"/>
      <c r="B460" s="111"/>
      <c r="L460" s="111"/>
      <c r="V460" s="111"/>
      <c r="AF460" s="111"/>
      <c r="AP460" s="111"/>
      <c r="AZ460" s="111"/>
      <c r="BA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81"/>
      <c r="B461" s="111"/>
      <c r="L461" s="111"/>
      <c r="V461" s="111"/>
      <c r="AF461" s="111"/>
      <c r="AP461" s="111"/>
      <c r="AZ461" s="111"/>
      <c r="BA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81"/>
      <c r="B462" s="111"/>
      <c r="L462" s="111"/>
      <c r="V462" s="111"/>
      <c r="AF462" s="111"/>
      <c r="AP462" s="111"/>
      <c r="AZ462" s="111"/>
      <c r="BA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81"/>
      <c r="B463" s="111"/>
      <c r="L463" s="111"/>
      <c r="V463" s="111"/>
      <c r="AF463" s="111"/>
      <c r="AP463" s="111"/>
      <c r="AZ463" s="111"/>
      <c r="BA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81"/>
      <c r="B464" s="111"/>
      <c r="L464" s="111"/>
      <c r="V464" s="111"/>
      <c r="AF464" s="111"/>
      <c r="AP464" s="111"/>
      <c r="AZ464" s="111"/>
      <c r="BA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81"/>
      <c r="B465" s="111"/>
      <c r="L465" s="111"/>
      <c r="V465" s="111"/>
      <c r="AF465" s="111"/>
      <c r="AP465" s="111"/>
      <c r="AZ465" s="111"/>
      <c r="BA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81"/>
      <c r="B466" s="111"/>
      <c r="L466" s="111"/>
      <c r="V466" s="111"/>
      <c r="AF466" s="111"/>
      <c r="AP466" s="111"/>
      <c r="AZ466" s="111"/>
      <c r="BA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81"/>
      <c r="B467" s="111"/>
      <c r="L467" s="111"/>
      <c r="V467" s="111"/>
      <c r="AF467" s="111"/>
      <c r="AP467" s="111"/>
      <c r="AZ467" s="111"/>
      <c r="BA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81"/>
      <c r="B468" s="111"/>
      <c r="L468" s="111"/>
      <c r="V468" s="111"/>
      <c r="AF468" s="111"/>
      <c r="AP468" s="111"/>
      <c r="AZ468" s="111"/>
      <c r="BA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81"/>
      <c r="B469" s="111"/>
      <c r="L469" s="111"/>
      <c r="V469" s="111"/>
      <c r="AF469" s="111"/>
      <c r="AP469" s="111"/>
      <c r="AZ469" s="111"/>
      <c r="BA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81"/>
      <c r="B470" s="111"/>
      <c r="L470" s="111"/>
      <c r="V470" s="111"/>
      <c r="AF470" s="111"/>
      <c r="AP470" s="111"/>
      <c r="AZ470" s="111"/>
      <c r="BA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81"/>
      <c r="B471" s="111"/>
      <c r="L471" s="111"/>
      <c r="V471" s="111"/>
      <c r="AF471" s="111"/>
      <c r="AP471" s="111"/>
      <c r="AZ471" s="111"/>
      <c r="BA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81"/>
      <c r="B472" s="111"/>
      <c r="L472" s="111"/>
      <c r="V472" s="111"/>
      <c r="AF472" s="111"/>
      <c r="AP472" s="111"/>
      <c r="AZ472" s="111"/>
      <c r="BA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81"/>
      <c r="B473" s="111"/>
      <c r="L473" s="111"/>
      <c r="V473" s="111"/>
      <c r="AF473" s="111"/>
      <c r="AP473" s="111"/>
      <c r="AZ473" s="111"/>
      <c r="BA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81"/>
      <c r="B474" s="111"/>
      <c r="L474" s="111"/>
      <c r="V474" s="111"/>
      <c r="AF474" s="111"/>
      <c r="AP474" s="111"/>
      <c r="AZ474" s="111"/>
      <c r="BA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81"/>
      <c r="B475" s="111"/>
      <c r="L475" s="111"/>
      <c r="V475" s="111"/>
      <c r="AF475" s="111"/>
      <c r="AP475" s="111"/>
      <c r="AZ475" s="111"/>
      <c r="BA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81"/>
      <c r="B476" s="111"/>
      <c r="L476" s="111"/>
      <c r="V476" s="111"/>
      <c r="AF476" s="111"/>
      <c r="AP476" s="111"/>
      <c r="AZ476" s="111"/>
      <c r="BA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81"/>
      <c r="B477" s="111"/>
      <c r="L477" s="111"/>
      <c r="V477" s="111"/>
      <c r="AF477" s="111"/>
      <c r="AP477" s="111"/>
      <c r="AZ477" s="111"/>
      <c r="BA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81"/>
      <c r="B478" s="111"/>
      <c r="L478" s="111"/>
      <c r="V478" s="111"/>
      <c r="AF478" s="111"/>
      <c r="AP478" s="111"/>
      <c r="AZ478" s="111"/>
      <c r="BA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81"/>
      <c r="B479" s="111"/>
      <c r="L479" s="111"/>
      <c r="V479" s="111"/>
      <c r="AF479" s="111"/>
      <c r="AP479" s="111"/>
      <c r="AZ479" s="111"/>
      <c r="BA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81"/>
      <c r="B480" s="111"/>
      <c r="L480" s="111"/>
      <c r="V480" s="111"/>
      <c r="AF480" s="111"/>
      <c r="AP480" s="111"/>
      <c r="AZ480" s="111"/>
      <c r="BA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81"/>
      <c r="B481" s="111"/>
      <c r="L481" s="111"/>
      <c r="V481" s="111"/>
      <c r="AF481" s="111"/>
      <c r="AP481" s="111"/>
      <c r="AZ481" s="111"/>
      <c r="BA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81"/>
      <c r="B482" s="111"/>
      <c r="L482" s="111"/>
      <c r="V482" s="111"/>
      <c r="AF482" s="111"/>
      <c r="AP482" s="111"/>
      <c r="AZ482" s="111"/>
      <c r="BA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81"/>
      <c r="B483" s="111"/>
      <c r="L483" s="111"/>
      <c r="V483" s="111"/>
      <c r="AF483" s="111"/>
      <c r="AP483" s="111"/>
      <c r="AZ483" s="111"/>
      <c r="BA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81"/>
      <c r="B484" s="111"/>
      <c r="L484" s="111"/>
      <c r="V484" s="111"/>
      <c r="AF484" s="111"/>
      <c r="AP484" s="111"/>
      <c r="AZ484" s="111"/>
      <c r="BA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81"/>
      <c r="B485" s="111"/>
      <c r="L485" s="111"/>
      <c r="V485" s="111"/>
      <c r="AF485" s="111"/>
      <c r="AP485" s="111"/>
      <c r="AZ485" s="111"/>
      <c r="BA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81"/>
      <c r="B486" s="111"/>
      <c r="L486" s="111"/>
      <c r="V486" s="111"/>
      <c r="AF486" s="111"/>
      <c r="AP486" s="111"/>
      <c r="AZ486" s="111"/>
      <c r="BA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81"/>
      <c r="B487" s="111"/>
      <c r="L487" s="111"/>
      <c r="V487" s="111"/>
      <c r="AF487" s="111"/>
      <c r="AP487" s="111"/>
      <c r="AZ487" s="111"/>
      <c r="BA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81"/>
      <c r="B488" s="111"/>
      <c r="L488" s="111"/>
      <c r="V488" s="111"/>
      <c r="AF488" s="111"/>
      <c r="AP488" s="111"/>
      <c r="AZ488" s="111"/>
      <c r="BA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81"/>
      <c r="B489" s="111"/>
      <c r="L489" s="111"/>
      <c r="V489" s="111"/>
      <c r="AF489" s="111"/>
      <c r="AP489" s="111"/>
      <c r="AZ489" s="111"/>
      <c r="BA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81"/>
      <c r="B490" s="111"/>
      <c r="L490" s="111"/>
      <c r="V490" s="111"/>
      <c r="AF490" s="111"/>
      <c r="AP490" s="111"/>
      <c r="AZ490" s="111"/>
      <c r="BA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81"/>
      <c r="B491" s="111"/>
      <c r="L491" s="111"/>
      <c r="V491" s="111"/>
      <c r="AF491" s="111"/>
      <c r="AP491" s="111"/>
      <c r="AZ491" s="111"/>
      <c r="BA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81"/>
      <c r="B492" s="111"/>
      <c r="L492" s="111"/>
      <c r="V492" s="111"/>
      <c r="AF492" s="111"/>
      <c r="AP492" s="111"/>
      <c r="AZ492" s="111"/>
      <c r="BA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81"/>
      <c r="B493" s="111"/>
      <c r="L493" s="111"/>
      <c r="V493" s="111"/>
      <c r="AF493" s="111"/>
      <c r="AP493" s="111"/>
      <c r="AZ493" s="111"/>
      <c r="BA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81"/>
      <c r="B494" s="111"/>
      <c r="L494" s="111"/>
      <c r="V494" s="111"/>
      <c r="AF494" s="111"/>
      <c r="AP494" s="111"/>
      <c r="AZ494" s="111"/>
      <c r="BA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81"/>
      <c r="B495" s="111"/>
      <c r="L495" s="111"/>
      <c r="V495" s="111"/>
      <c r="AF495" s="111"/>
      <c r="AP495" s="111"/>
      <c r="AZ495" s="111"/>
      <c r="BA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81"/>
      <c r="B496" s="111"/>
      <c r="L496" s="111"/>
      <c r="V496" s="111"/>
      <c r="AF496" s="111"/>
      <c r="AP496" s="111"/>
      <c r="AZ496" s="111"/>
      <c r="BA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81"/>
      <c r="B497" s="111"/>
      <c r="L497" s="111"/>
      <c r="V497" s="111"/>
      <c r="AF497" s="111"/>
      <c r="AP497" s="111"/>
      <c r="AZ497" s="111"/>
      <c r="BA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81"/>
      <c r="B498" s="111"/>
      <c r="L498" s="111"/>
      <c r="V498" s="111"/>
      <c r="AF498" s="111"/>
      <c r="AP498" s="111"/>
      <c r="AZ498" s="111"/>
      <c r="BA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81"/>
      <c r="B499" s="111"/>
      <c r="L499" s="111"/>
      <c r="V499" s="111"/>
      <c r="AF499" s="111"/>
      <c r="AP499" s="111"/>
      <c r="AZ499" s="111"/>
      <c r="BA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81"/>
      <c r="B500" s="111"/>
      <c r="L500" s="111"/>
      <c r="V500" s="111"/>
      <c r="AF500" s="111"/>
      <c r="AP500" s="111"/>
      <c r="AZ500" s="111"/>
      <c r="BA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81"/>
      <c r="B501" s="111"/>
      <c r="L501" s="111"/>
      <c r="V501" s="111"/>
      <c r="AF501" s="111"/>
      <c r="AP501" s="111"/>
      <c r="AZ501" s="111"/>
      <c r="BA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81"/>
      <c r="B502" s="111"/>
      <c r="L502" s="111"/>
      <c r="V502" s="111"/>
      <c r="AF502" s="111"/>
      <c r="AP502" s="111"/>
      <c r="AZ502" s="111"/>
      <c r="BA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81"/>
      <c r="B503" s="111"/>
      <c r="L503" s="111"/>
      <c r="V503" s="111"/>
      <c r="AF503" s="111"/>
      <c r="AP503" s="111"/>
      <c r="AZ503" s="111"/>
      <c r="BA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81"/>
      <c r="B504" s="111"/>
      <c r="L504" s="111"/>
      <c r="V504" s="111"/>
      <c r="AF504" s="111"/>
      <c r="AP504" s="111"/>
      <c r="AZ504" s="111"/>
      <c r="BA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81"/>
      <c r="B505" s="111"/>
      <c r="L505" s="111"/>
      <c r="V505" s="111"/>
      <c r="AF505" s="111"/>
      <c r="AP505" s="111"/>
      <c r="AZ505" s="111"/>
      <c r="BA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81"/>
      <c r="B506" s="111"/>
      <c r="L506" s="111"/>
      <c r="V506" s="111"/>
      <c r="AF506" s="111"/>
      <c r="AP506" s="111"/>
      <c r="AZ506" s="111"/>
      <c r="BA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81"/>
      <c r="B507" s="111"/>
      <c r="L507" s="111"/>
      <c r="V507" s="111"/>
      <c r="AF507" s="111"/>
      <c r="AP507" s="111"/>
      <c r="AZ507" s="111"/>
      <c r="BA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81"/>
      <c r="B508" s="111"/>
      <c r="L508" s="111"/>
      <c r="V508" s="111"/>
      <c r="AF508" s="111"/>
      <c r="AP508" s="111"/>
      <c r="AZ508" s="111"/>
      <c r="BA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81"/>
      <c r="B509" s="111"/>
      <c r="L509" s="111"/>
      <c r="V509" s="111"/>
      <c r="AF509" s="111"/>
      <c r="AP509" s="111"/>
      <c r="AZ509" s="111"/>
      <c r="BA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81"/>
      <c r="B510" s="111"/>
      <c r="L510" s="111"/>
      <c r="V510" s="111"/>
      <c r="AF510" s="111"/>
      <c r="AP510" s="111"/>
      <c r="AZ510" s="111"/>
      <c r="BA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81"/>
      <c r="B511" s="111"/>
      <c r="L511" s="111"/>
      <c r="V511" s="111"/>
      <c r="AF511" s="111"/>
      <c r="AP511" s="111"/>
      <c r="AZ511" s="111"/>
      <c r="BA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81"/>
      <c r="B512" s="111"/>
      <c r="L512" s="111"/>
      <c r="V512" s="111"/>
      <c r="AF512" s="111"/>
      <c r="AP512" s="111"/>
      <c r="AZ512" s="111"/>
      <c r="BA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81"/>
      <c r="B513" s="111"/>
      <c r="L513" s="111"/>
      <c r="V513" s="111"/>
      <c r="AF513" s="111"/>
      <c r="AP513" s="111"/>
      <c r="AZ513" s="111"/>
      <c r="BA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81"/>
      <c r="B514" s="111"/>
      <c r="L514" s="111"/>
      <c r="V514" s="111"/>
      <c r="AF514" s="111"/>
      <c r="AP514" s="111"/>
      <c r="AZ514" s="111"/>
      <c r="BA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81"/>
      <c r="B515" s="111"/>
      <c r="L515" s="111"/>
      <c r="V515" s="111"/>
      <c r="AF515" s="111"/>
      <c r="AP515" s="111"/>
      <c r="AZ515" s="111"/>
      <c r="BA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81"/>
      <c r="B516" s="111"/>
      <c r="L516" s="111"/>
      <c r="V516" s="111"/>
      <c r="AF516" s="111"/>
      <c r="AP516" s="111"/>
      <c r="AZ516" s="111"/>
      <c r="BA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81"/>
      <c r="B517" s="111"/>
      <c r="L517" s="111"/>
      <c r="V517" s="111"/>
      <c r="AF517" s="111"/>
      <c r="AP517" s="111"/>
      <c r="AZ517" s="111"/>
      <c r="BA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81"/>
      <c r="B518" s="111"/>
      <c r="L518" s="111"/>
      <c r="V518" s="111"/>
      <c r="AF518" s="111"/>
      <c r="AP518" s="111"/>
      <c r="AZ518" s="111"/>
      <c r="BA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81"/>
      <c r="B519" s="111"/>
      <c r="L519" s="111"/>
      <c r="V519" s="111"/>
      <c r="AF519" s="111"/>
      <c r="AP519" s="111"/>
      <c r="AZ519" s="111"/>
      <c r="BA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81"/>
      <c r="B520" s="111"/>
      <c r="L520" s="111"/>
      <c r="V520" s="111"/>
      <c r="AF520" s="111"/>
      <c r="AP520" s="111"/>
      <c r="AZ520" s="111"/>
      <c r="BA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81"/>
      <c r="B521" s="111"/>
      <c r="L521" s="111"/>
      <c r="V521" s="111"/>
      <c r="AF521" s="111"/>
      <c r="AP521" s="111"/>
      <c r="AZ521" s="111"/>
      <c r="BA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81"/>
      <c r="B522" s="111"/>
      <c r="L522" s="111"/>
      <c r="V522" s="111"/>
      <c r="AF522" s="111"/>
      <c r="AP522" s="111"/>
      <c r="AZ522" s="111"/>
      <c r="BA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81"/>
      <c r="B523" s="111"/>
      <c r="L523" s="111"/>
      <c r="V523" s="111"/>
      <c r="AF523" s="111"/>
      <c r="AP523" s="111"/>
      <c r="AZ523" s="111"/>
      <c r="BA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81"/>
      <c r="B524" s="111"/>
      <c r="L524" s="111"/>
      <c r="V524" s="111"/>
      <c r="AF524" s="111"/>
      <c r="AP524" s="111"/>
      <c r="AZ524" s="111"/>
      <c r="BA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81"/>
      <c r="B525" s="111"/>
      <c r="L525" s="111"/>
      <c r="V525" s="111"/>
      <c r="AF525" s="111"/>
      <c r="AP525" s="111"/>
      <c r="AZ525" s="111"/>
      <c r="BA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81"/>
      <c r="B526" s="111"/>
      <c r="L526" s="111"/>
      <c r="V526" s="111"/>
      <c r="AF526" s="111"/>
      <c r="AP526" s="111"/>
      <c r="AZ526" s="111"/>
      <c r="BA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81"/>
      <c r="B527" s="111"/>
      <c r="L527" s="111"/>
      <c r="V527" s="111"/>
      <c r="AF527" s="111"/>
      <c r="AP527" s="111"/>
      <c r="AZ527" s="111"/>
      <c r="BA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81"/>
      <c r="B528" s="111"/>
      <c r="L528" s="111"/>
      <c r="V528" s="111"/>
      <c r="AF528" s="111"/>
      <c r="AP528" s="111"/>
      <c r="AZ528" s="111"/>
      <c r="BA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81"/>
      <c r="B529" s="111"/>
      <c r="L529" s="111"/>
      <c r="V529" s="111"/>
      <c r="AF529" s="111"/>
      <c r="AP529" s="111"/>
      <c r="AZ529" s="111"/>
      <c r="BA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81"/>
      <c r="B530" s="111"/>
      <c r="L530" s="111"/>
      <c r="V530" s="111"/>
      <c r="AF530" s="111"/>
      <c r="AP530" s="111"/>
      <c r="AZ530" s="111"/>
      <c r="BA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81"/>
      <c r="B531" s="111"/>
      <c r="L531" s="111"/>
      <c r="V531" s="111"/>
      <c r="AF531" s="111"/>
      <c r="AP531" s="111"/>
      <c r="AZ531" s="111"/>
      <c r="BA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81"/>
      <c r="B532" s="111"/>
      <c r="L532" s="111"/>
      <c r="V532" s="111"/>
      <c r="AF532" s="111"/>
      <c r="AP532" s="111"/>
      <c r="AZ532" s="111"/>
      <c r="BA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81"/>
      <c r="B533" s="111"/>
      <c r="L533" s="111"/>
      <c r="V533" s="111"/>
      <c r="AF533" s="111"/>
      <c r="AP533" s="111"/>
      <c r="AZ533" s="111"/>
      <c r="BA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81"/>
      <c r="B534" s="111"/>
      <c r="L534" s="111"/>
      <c r="V534" s="111"/>
      <c r="AF534" s="111"/>
      <c r="AP534" s="111"/>
      <c r="AZ534" s="111"/>
      <c r="BA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81"/>
      <c r="B535" s="111"/>
      <c r="L535" s="111"/>
      <c r="V535" s="111"/>
      <c r="AF535" s="111"/>
      <c r="AP535" s="111"/>
      <c r="AZ535" s="111"/>
      <c r="BA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81"/>
      <c r="B536" s="111"/>
      <c r="L536" s="111"/>
      <c r="V536" s="111"/>
      <c r="AF536" s="111"/>
      <c r="AP536" s="111"/>
      <c r="AZ536" s="111"/>
      <c r="BA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81"/>
      <c r="B537" s="111"/>
      <c r="L537" s="111"/>
      <c r="V537" s="111"/>
      <c r="AF537" s="111"/>
      <c r="AP537" s="111"/>
      <c r="AZ537" s="111"/>
      <c r="BA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81"/>
      <c r="B538" s="111"/>
      <c r="L538" s="111"/>
      <c r="V538" s="111"/>
      <c r="AF538" s="111"/>
      <c r="AP538" s="111"/>
      <c r="AZ538" s="111"/>
      <c r="BA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81"/>
      <c r="B539" s="111"/>
      <c r="L539" s="111"/>
      <c r="V539" s="111"/>
      <c r="AF539" s="111"/>
      <c r="AP539" s="111"/>
      <c r="AZ539" s="111"/>
      <c r="BA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81"/>
      <c r="B540" s="111"/>
      <c r="L540" s="111"/>
      <c r="V540" s="111"/>
      <c r="AF540" s="111"/>
      <c r="AP540" s="111"/>
      <c r="AZ540" s="111"/>
      <c r="BA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81"/>
      <c r="B541" s="111"/>
      <c r="L541" s="111"/>
      <c r="V541" s="111"/>
      <c r="AF541" s="111"/>
      <c r="AP541" s="111"/>
      <c r="AZ541" s="111"/>
      <c r="BA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81"/>
      <c r="B542" s="111"/>
      <c r="L542" s="111"/>
      <c r="V542" s="111"/>
      <c r="AF542" s="111"/>
      <c r="AP542" s="111"/>
      <c r="AZ542" s="111"/>
      <c r="BA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81"/>
      <c r="B543" s="111"/>
      <c r="L543" s="111"/>
      <c r="V543" s="111"/>
      <c r="AF543" s="111"/>
      <c r="AP543" s="111"/>
      <c r="AZ543" s="111"/>
      <c r="BA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81"/>
      <c r="B544" s="111"/>
      <c r="L544" s="111"/>
      <c r="V544" s="111"/>
      <c r="AF544" s="111"/>
      <c r="AP544" s="111"/>
      <c r="AZ544" s="111"/>
      <c r="BA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81"/>
      <c r="B545" s="111"/>
      <c r="L545" s="111"/>
      <c r="V545" s="111"/>
      <c r="AF545" s="111"/>
      <c r="AP545" s="111"/>
      <c r="AZ545" s="111"/>
      <c r="BA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81"/>
      <c r="B546" s="111"/>
      <c r="L546" s="111"/>
      <c r="V546" s="111"/>
      <c r="AF546" s="111"/>
      <c r="AP546" s="111"/>
      <c r="AZ546" s="111"/>
      <c r="BA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81"/>
      <c r="B547" s="111"/>
      <c r="L547" s="111"/>
      <c r="V547" s="111"/>
      <c r="AF547" s="111"/>
      <c r="AP547" s="111"/>
      <c r="AZ547" s="111"/>
      <c r="BA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81"/>
      <c r="B548" s="111"/>
      <c r="L548" s="111"/>
      <c r="V548" s="111"/>
      <c r="AF548" s="111"/>
      <c r="AP548" s="111"/>
      <c r="AZ548" s="111"/>
      <c r="BA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81"/>
      <c r="B549" s="111"/>
      <c r="L549" s="111"/>
      <c r="V549" s="111"/>
      <c r="AF549" s="111"/>
      <c r="AP549" s="111"/>
      <c r="AZ549" s="111"/>
      <c r="BA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81"/>
      <c r="B550" s="111"/>
      <c r="L550" s="111"/>
      <c r="V550" s="111"/>
      <c r="AF550" s="111"/>
      <c r="AP550" s="111"/>
      <c r="AZ550" s="111"/>
      <c r="BA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81"/>
      <c r="B551" s="111"/>
      <c r="L551" s="111"/>
      <c r="V551" s="111"/>
      <c r="AF551" s="111"/>
      <c r="AP551" s="111"/>
      <c r="AZ551" s="111"/>
      <c r="BA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81"/>
      <c r="B552" s="111"/>
      <c r="L552" s="111"/>
      <c r="V552" s="111"/>
      <c r="AF552" s="111"/>
      <c r="AP552" s="111"/>
      <c r="AZ552" s="111"/>
      <c r="BA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81"/>
      <c r="B553" s="111"/>
      <c r="L553" s="111"/>
      <c r="V553" s="111"/>
      <c r="AF553" s="111"/>
      <c r="AP553" s="111"/>
      <c r="AZ553" s="111"/>
      <c r="BA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81"/>
      <c r="B554" s="111"/>
      <c r="L554" s="111"/>
      <c r="V554" s="111"/>
      <c r="AF554" s="111"/>
      <c r="AP554" s="111"/>
      <c r="AZ554" s="111"/>
      <c r="BA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81"/>
      <c r="B555" s="111"/>
      <c r="L555" s="111"/>
      <c r="V555" s="111"/>
      <c r="AF555" s="111"/>
      <c r="AP555" s="111"/>
      <c r="AZ555" s="111"/>
      <c r="BA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81"/>
      <c r="B556" s="111"/>
      <c r="L556" s="111"/>
      <c r="V556" s="111"/>
      <c r="AF556" s="111"/>
      <c r="AP556" s="111"/>
      <c r="AZ556" s="111"/>
      <c r="BA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81"/>
      <c r="B557" s="111"/>
      <c r="L557" s="111"/>
      <c r="V557" s="111"/>
      <c r="AF557" s="111"/>
      <c r="AP557" s="111"/>
      <c r="AZ557" s="111"/>
      <c r="BA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81"/>
      <c r="B558" s="111"/>
      <c r="L558" s="111"/>
      <c r="V558" s="111"/>
      <c r="AF558" s="111"/>
      <c r="AP558" s="111"/>
      <c r="AZ558" s="111"/>
      <c r="BA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81"/>
      <c r="B559" s="111"/>
      <c r="L559" s="111"/>
      <c r="V559" s="111"/>
      <c r="AF559" s="111"/>
      <c r="AP559" s="111"/>
      <c r="AZ559" s="111"/>
      <c r="BA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81"/>
      <c r="B560" s="111"/>
      <c r="L560" s="111"/>
      <c r="V560" s="111"/>
      <c r="AF560" s="111"/>
      <c r="AP560" s="111"/>
      <c r="AZ560" s="111"/>
      <c r="BA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81"/>
      <c r="B561" s="111"/>
      <c r="L561" s="111"/>
      <c r="V561" s="111"/>
      <c r="AF561" s="111"/>
      <c r="AP561" s="111"/>
      <c r="AZ561" s="111"/>
      <c r="BA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81"/>
      <c r="B562" s="111"/>
      <c r="L562" s="111"/>
      <c r="V562" s="111"/>
      <c r="AF562" s="111"/>
      <c r="AP562" s="111"/>
      <c r="AZ562" s="111"/>
      <c r="BA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81"/>
      <c r="B563" s="111"/>
      <c r="L563" s="111"/>
      <c r="V563" s="111"/>
      <c r="AF563" s="111"/>
      <c r="AP563" s="111"/>
      <c r="AZ563" s="111"/>
      <c r="BA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81"/>
      <c r="B564" s="111"/>
      <c r="L564" s="111"/>
      <c r="V564" s="111"/>
      <c r="AF564" s="111"/>
      <c r="AP564" s="111"/>
      <c r="AZ564" s="111"/>
      <c r="BA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81"/>
      <c r="B565" s="111"/>
      <c r="L565" s="111"/>
      <c r="V565" s="111"/>
      <c r="AF565" s="111"/>
      <c r="AP565" s="111"/>
      <c r="AZ565" s="111"/>
      <c r="BA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81"/>
      <c r="B566" s="111"/>
      <c r="L566" s="111"/>
      <c r="V566" s="111"/>
      <c r="AF566" s="111"/>
      <c r="AP566" s="111"/>
      <c r="AZ566" s="111"/>
      <c r="BA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81"/>
      <c r="B567" s="111"/>
      <c r="L567" s="111"/>
      <c r="V567" s="111"/>
      <c r="AF567" s="111"/>
      <c r="AP567" s="111"/>
      <c r="AZ567" s="111"/>
      <c r="BA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81"/>
      <c r="B568" s="111"/>
      <c r="L568" s="111"/>
      <c r="V568" s="111"/>
      <c r="AF568" s="111"/>
      <c r="AP568" s="111"/>
      <c r="AZ568" s="111"/>
      <c r="BA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81"/>
      <c r="B569" s="111"/>
      <c r="L569" s="111"/>
      <c r="V569" s="111"/>
      <c r="AF569" s="111"/>
      <c r="AP569" s="111"/>
      <c r="AZ569" s="111"/>
      <c r="BA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81"/>
      <c r="B570" s="111"/>
      <c r="L570" s="111"/>
      <c r="V570" s="111"/>
      <c r="AF570" s="111"/>
      <c r="AP570" s="111"/>
      <c r="AZ570" s="111"/>
      <c r="BA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81"/>
      <c r="B571" s="111"/>
      <c r="L571" s="111"/>
      <c r="V571" s="111"/>
      <c r="AF571" s="111"/>
      <c r="AP571" s="111"/>
      <c r="AZ571" s="111"/>
      <c r="BA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81"/>
      <c r="B572" s="111"/>
      <c r="L572" s="111"/>
      <c r="V572" s="111"/>
      <c r="AF572" s="111"/>
      <c r="AP572" s="111"/>
      <c r="AZ572" s="111"/>
      <c r="BA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81"/>
      <c r="B573" s="111"/>
      <c r="L573" s="111"/>
      <c r="V573" s="111"/>
      <c r="AF573" s="111"/>
      <c r="AP573" s="111"/>
      <c r="AZ573" s="111"/>
      <c r="BA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81"/>
      <c r="B574" s="111"/>
      <c r="L574" s="111"/>
      <c r="V574" s="111"/>
      <c r="AF574" s="111"/>
      <c r="AP574" s="111"/>
      <c r="AZ574" s="111"/>
      <c r="BA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81"/>
      <c r="B575" s="111"/>
      <c r="L575" s="111"/>
      <c r="V575" s="111"/>
      <c r="AF575" s="111"/>
      <c r="AP575" s="111"/>
      <c r="AZ575" s="111"/>
      <c r="BA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81"/>
      <c r="B576" s="111"/>
      <c r="L576" s="111"/>
      <c r="V576" s="111"/>
      <c r="AF576" s="111"/>
      <c r="AP576" s="111"/>
      <c r="AZ576" s="111"/>
      <c r="BA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81"/>
      <c r="B577" s="111"/>
      <c r="L577" s="111"/>
      <c r="V577" s="111"/>
      <c r="AF577" s="111"/>
      <c r="AP577" s="111"/>
      <c r="AZ577" s="111"/>
      <c r="BA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81"/>
      <c r="B578" s="111"/>
      <c r="L578" s="111"/>
      <c r="V578" s="111"/>
      <c r="AF578" s="111"/>
      <c r="AP578" s="111"/>
      <c r="AZ578" s="111"/>
      <c r="BA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81"/>
      <c r="B579" s="111"/>
      <c r="L579" s="111"/>
      <c r="V579" s="111"/>
      <c r="AF579" s="111"/>
      <c r="AP579" s="111"/>
      <c r="AZ579" s="111"/>
      <c r="BA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81"/>
      <c r="B580" s="111"/>
      <c r="L580" s="111"/>
      <c r="V580" s="111"/>
      <c r="AF580" s="111"/>
      <c r="AP580" s="111"/>
      <c r="AZ580" s="111"/>
      <c r="BA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81"/>
      <c r="B581" s="111"/>
      <c r="L581" s="111"/>
      <c r="V581" s="111"/>
      <c r="AF581" s="111"/>
      <c r="AP581" s="111"/>
      <c r="AZ581" s="111"/>
      <c r="BA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81"/>
      <c r="B582" s="111"/>
      <c r="L582" s="111"/>
      <c r="V582" s="111"/>
      <c r="AF582" s="111"/>
      <c r="AP582" s="111"/>
      <c r="AZ582" s="111"/>
      <c r="BA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81"/>
      <c r="B583" s="111"/>
      <c r="L583" s="111"/>
      <c r="V583" s="111"/>
      <c r="AF583" s="111"/>
      <c r="AP583" s="111"/>
      <c r="AZ583" s="111"/>
      <c r="BA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81"/>
      <c r="B584" s="111"/>
      <c r="L584" s="111"/>
      <c r="V584" s="111"/>
      <c r="AF584" s="111"/>
      <c r="AP584" s="111"/>
      <c r="AZ584" s="111"/>
      <c r="BA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81"/>
      <c r="B585" s="111"/>
      <c r="L585" s="111"/>
      <c r="V585" s="111"/>
      <c r="AF585" s="111"/>
      <c r="AP585" s="111"/>
      <c r="AZ585" s="111"/>
      <c r="BA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81"/>
      <c r="B586" s="111"/>
      <c r="L586" s="111"/>
      <c r="V586" s="111"/>
      <c r="AF586" s="111"/>
      <c r="AP586" s="111"/>
      <c r="AZ586" s="111"/>
      <c r="BA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81"/>
      <c r="B587" s="111"/>
      <c r="L587" s="111"/>
      <c r="V587" s="111"/>
      <c r="AF587" s="111"/>
      <c r="AP587" s="111"/>
      <c r="AZ587" s="111"/>
      <c r="BA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81"/>
      <c r="B588" s="111"/>
      <c r="L588" s="111"/>
      <c r="V588" s="111"/>
      <c r="AF588" s="111"/>
      <c r="AP588" s="111"/>
      <c r="AZ588" s="111"/>
      <c r="BA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81"/>
      <c r="B589" s="111"/>
      <c r="L589" s="111"/>
      <c r="V589" s="111"/>
      <c r="AF589" s="111"/>
      <c r="AP589" s="111"/>
      <c r="AZ589" s="111"/>
      <c r="BA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81"/>
      <c r="B590" s="111"/>
      <c r="L590" s="111"/>
      <c r="V590" s="111"/>
      <c r="AF590" s="111"/>
      <c r="AP590" s="111"/>
      <c r="AZ590" s="111"/>
      <c r="BA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81"/>
      <c r="B591" s="111"/>
      <c r="L591" s="111"/>
      <c r="V591" s="111"/>
      <c r="AF591" s="111"/>
      <c r="AP591" s="111"/>
      <c r="AZ591" s="111"/>
      <c r="BA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81"/>
      <c r="B592" s="111"/>
      <c r="L592" s="111"/>
      <c r="V592" s="111"/>
      <c r="AF592" s="111"/>
      <c r="AP592" s="111"/>
      <c r="AZ592" s="111"/>
      <c r="BA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81"/>
      <c r="B593" s="111"/>
      <c r="L593" s="111"/>
      <c r="V593" s="111"/>
      <c r="AF593" s="111"/>
      <c r="AP593" s="111"/>
      <c r="AZ593" s="111"/>
      <c r="BA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81"/>
      <c r="B594" s="111"/>
      <c r="L594" s="111"/>
      <c r="V594" s="111"/>
      <c r="AF594" s="111"/>
      <c r="AP594" s="111"/>
      <c r="AZ594" s="111"/>
      <c r="BA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81"/>
      <c r="B595" s="111"/>
      <c r="L595" s="111"/>
      <c r="V595" s="111"/>
      <c r="AF595" s="111"/>
      <c r="AP595" s="111"/>
      <c r="AZ595" s="111"/>
      <c r="BA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81"/>
      <c r="B596" s="111"/>
      <c r="L596" s="111"/>
      <c r="V596" s="111"/>
      <c r="AF596" s="111"/>
      <c r="AP596" s="111"/>
      <c r="AZ596" s="111"/>
      <c r="BA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81"/>
      <c r="B597" s="111"/>
      <c r="L597" s="111"/>
      <c r="V597" s="111"/>
      <c r="AF597" s="111"/>
      <c r="AP597" s="111"/>
      <c r="AZ597" s="111"/>
      <c r="BA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81"/>
      <c r="B598" s="111"/>
      <c r="L598" s="111"/>
      <c r="V598" s="111"/>
      <c r="AF598" s="111"/>
      <c r="AP598" s="111"/>
      <c r="AZ598" s="111"/>
      <c r="BA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81"/>
      <c r="B599" s="111"/>
      <c r="L599" s="111"/>
      <c r="V599" s="111"/>
      <c r="AF599" s="111"/>
      <c r="AP599" s="111"/>
      <c r="AZ599" s="111"/>
      <c r="BA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81"/>
      <c r="B600" s="111"/>
      <c r="L600" s="111"/>
      <c r="V600" s="111"/>
      <c r="AF600" s="111"/>
      <c r="AP600" s="111"/>
      <c r="AZ600" s="111"/>
      <c r="BA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81"/>
      <c r="B601" s="111"/>
      <c r="L601" s="111"/>
      <c r="V601" s="111"/>
      <c r="AF601" s="111"/>
      <c r="AP601" s="111"/>
      <c r="AZ601" s="111"/>
      <c r="BA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81"/>
      <c r="B602" s="111"/>
      <c r="L602" s="111"/>
      <c r="V602" s="111"/>
      <c r="AF602" s="111"/>
      <c r="AP602" s="111"/>
      <c r="AZ602" s="111"/>
      <c r="BA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81"/>
      <c r="B603" s="111"/>
      <c r="L603" s="111"/>
      <c r="V603" s="111"/>
      <c r="AF603" s="111"/>
      <c r="AP603" s="111"/>
      <c r="AZ603" s="111"/>
      <c r="BA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81"/>
      <c r="B604" s="111"/>
      <c r="L604" s="111"/>
      <c r="V604" s="111"/>
      <c r="AF604" s="111"/>
      <c r="AP604" s="111"/>
      <c r="AZ604" s="111"/>
      <c r="BA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81"/>
      <c r="B605" s="111"/>
      <c r="L605" s="111"/>
      <c r="V605" s="111"/>
      <c r="AF605" s="111"/>
      <c r="AP605" s="111"/>
      <c r="AZ605" s="111"/>
      <c r="BA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81"/>
      <c r="B606" s="111"/>
      <c r="L606" s="111"/>
      <c r="V606" s="111"/>
      <c r="AF606" s="111"/>
      <c r="AP606" s="111"/>
      <c r="AZ606" s="111"/>
      <c r="BA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81"/>
      <c r="B607" s="111"/>
      <c r="L607" s="111"/>
      <c r="V607" s="111"/>
      <c r="AF607" s="111"/>
      <c r="AP607" s="111"/>
      <c r="AZ607" s="111"/>
      <c r="BA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81"/>
      <c r="B608" s="111"/>
      <c r="L608" s="111"/>
      <c r="V608" s="111"/>
      <c r="AF608" s="111"/>
      <c r="AP608" s="111"/>
      <c r="AZ608" s="111"/>
      <c r="BA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81"/>
      <c r="B609" s="111"/>
      <c r="L609" s="111"/>
      <c r="V609" s="111"/>
      <c r="AF609" s="111"/>
      <c r="AP609" s="111"/>
      <c r="AZ609" s="111"/>
      <c r="BA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81"/>
      <c r="B610" s="111"/>
      <c r="L610" s="111"/>
      <c r="V610" s="111"/>
      <c r="AF610" s="111"/>
      <c r="AP610" s="111"/>
      <c r="AZ610" s="111"/>
      <c r="BA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81"/>
      <c r="B611" s="111"/>
      <c r="L611" s="111"/>
      <c r="V611" s="111"/>
      <c r="AF611" s="111"/>
      <c r="AP611" s="111"/>
      <c r="AZ611" s="111"/>
      <c r="BA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81"/>
      <c r="B612" s="111"/>
      <c r="L612" s="111"/>
      <c r="V612" s="111"/>
      <c r="AF612" s="111"/>
      <c r="AP612" s="111"/>
      <c r="AZ612" s="111"/>
      <c r="BA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81"/>
      <c r="B613" s="111"/>
      <c r="L613" s="111"/>
      <c r="V613" s="111"/>
      <c r="AF613" s="111"/>
      <c r="AP613" s="111"/>
      <c r="AZ613" s="111"/>
      <c r="BA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81"/>
      <c r="B614" s="111"/>
      <c r="L614" s="111"/>
      <c r="V614" s="111"/>
      <c r="AF614" s="111"/>
      <c r="AP614" s="111"/>
      <c r="AZ614" s="111"/>
      <c r="BA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81"/>
      <c r="B615" s="111"/>
      <c r="L615" s="111"/>
      <c r="V615" s="111"/>
      <c r="AF615" s="111"/>
      <c r="AP615" s="111"/>
      <c r="AZ615" s="111"/>
      <c r="BA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81"/>
      <c r="B616" s="111"/>
      <c r="L616" s="111"/>
      <c r="V616" s="111"/>
      <c r="AF616" s="111"/>
      <c r="AP616" s="111"/>
      <c r="AZ616" s="111"/>
      <c r="BA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81"/>
      <c r="B617" s="111"/>
      <c r="L617" s="111"/>
      <c r="V617" s="111"/>
      <c r="AF617" s="111"/>
      <c r="AP617" s="111"/>
      <c r="AZ617" s="111"/>
      <c r="BA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81"/>
      <c r="B618" s="111"/>
      <c r="L618" s="111"/>
      <c r="V618" s="111"/>
      <c r="AF618" s="111"/>
      <c r="AP618" s="111"/>
      <c r="AZ618" s="111"/>
      <c r="BA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81"/>
      <c r="B619" s="111"/>
      <c r="L619" s="111"/>
      <c r="V619" s="111"/>
      <c r="AF619" s="111"/>
      <c r="AP619" s="111"/>
      <c r="AZ619" s="111"/>
      <c r="BA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81"/>
      <c r="B620" s="111"/>
      <c r="L620" s="111"/>
      <c r="V620" s="111"/>
      <c r="AF620" s="111"/>
      <c r="AP620" s="111"/>
      <c r="AZ620" s="111"/>
      <c r="BA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81"/>
      <c r="B621" s="111"/>
      <c r="L621" s="111"/>
      <c r="V621" s="111"/>
      <c r="AF621" s="111"/>
      <c r="AP621" s="111"/>
      <c r="AZ621" s="111"/>
      <c r="BA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81"/>
      <c r="B622" s="111"/>
      <c r="L622" s="111"/>
      <c r="V622" s="111"/>
      <c r="AF622" s="111"/>
      <c r="AP622" s="111"/>
      <c r="AZ622" s="111"/>
      <c r="BA622" s="111"/>
      <c r="BJ622" s="111"/>
      <c r="BT622" s="111"/>
      <c r="CD622" s="111"/>
      <c r="CN622" s="111"/>
      <c r="CX622" s="111"/>
      <c r="DH622" s="111"/>
      <c r="DR622" s="111"/>
      <c r="EB622" s="111"/>
      <c r="EL622" s="111"/>
      <c r="EV622" s="111"/>
      <c r="FF622" s="111"/>
      <c r="FP622" s="111"/>
      <c r="FZ622" s="111"/>
      <c r="GJ622" s="111"/>
      <c r="GT622" s="111"/>
      <c r="HD622" s="111"/>
      <c r="HN622" s="111"/>
      <c r="HX622" s="111"/>
    </row>
  </sheetData>
  <mergeCells count="5">
    <mergeCell ref="C10:I10"/>
    <mergeCell ref="BA10:BG10"/>
    <mergeCell ref="M10:S10"/>
    <mergeCell ref="A2:A3"/>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9"/>
    <col min="3" max="7" width="11.75" style="99" customWidth="true"/>
    <col min="8" max="16384" width="9" style="99"/>
  </cols>
  <sheetData>
    <row xmlns:x14ac="http://schemas.microsoft.com/office/spreadsheetml/2009/9/ac" r="2" ht="20.25" x14ac:dyDescent="0.2">
      <c r="B2" s="95" t="str">
        <f>+Introduction!C7</f>
        <v>Maldives</v>
      </c>
      <c r="C2" s="96"/>
      <c r="D2" s="97"/>
      <c r="E2" s="97"/>
      <c r="F2" s="97"/>
      <c r="G2" s="98"/>
    </row>
    <row xmlns:x14ac="http://schemas.microsoft.com/office/spreadsheetml/2009/9/ac" r="3" x14ac:dyDescent="0.2">
      <c r="B3" s="579" t="s">
        <v>176</v>
      </c>
      <c r="C3" s="579"/>
      <c r="D3" s="579"/>
      <c r="E3" s="579"/>
      <c r="F3" s="579"/>
      <c r="G3" s="580"/>
    </row>
    <row xmlns:x14ac="http://schemas.microsoft.com/office/spreadsheetml/2009/9/ac" r="4" ht="13.5" x14ac:dyDescent="0.2">
      <c r="B4" s="100" t="s">
        <v>4</v>
      </c>
      <c r="C4" s="100" t="s">
        <v>60</v>
      </c>
      <c r="D4" s="100" t="s">
        <v>64</v>
      </c>
      <c r="E4" s="100" t="s">
        <v>61</v>
      </c>
      <c r="F4" s="100" t="s">
        <v>62</v>
      </c>
      <c r="G4" s="100" t="s">
        <v>63</v>
      </c>
    </row>
    <row xmlns:x14ac="http://schemas.microsoft.com/office/spreadsheetml/2009/9/ac" r="5" x14ac:dyDescent="0.2">
      <c r="B5" s="786">
        <v>2000</v>
      </c>
      <c r="C5" s="930">
        <v>118102</v>
      </c>
      <c r="D5" s="931">
        <v>27.705999374389648</v>
      </c>
      <c r="E5" s="932">
        <v>21515</v>
      </c>
      <c r="F5" s="933">
        <v>57760</v>
      </c>
      <c r="G5" s="934">
        <v>38827</v>
      </c>
    </row>
    <row xmlns:x14ac="http://schemas.microsoft.com/office/spreadsheetml/2009/9/ac" r="6" x14ac:dyDescent="0.2">
      <c r="B6" s="792">
        <v>2001</v>
      </c>
      <c r="C6" s="935">
        <v>117824</v>
      </c>
      <c r="D6" s="936">
        <v>28.859001159667969</v>
      </c>
      <c r="E6" s="937">
        <v>20665</v>
      </c>
      <c r="F6" s="938">
        <v>56911</v>
      </c>
      <c r="G6" s="939">
        <v>40248</v>
      </c>
    </row>
    <row xmlns:x14ac="http://schemas.microsoft.com/office/spreadsheetml/2009/9/ac" r="7" x14ac:dyDescent="0.2">
      <c r="B7" s="798">
        <v>2002</v>
      </c>
      <c r="C7" s="940">
        <v>116735</v>
      </c>
      <c r="D7" s="941">
        <v>30.041997909545899</v>
      </c>
      <c r="E7" s="942">
        <v>19600</v>
      </c>
      <c r="F7" s="943">
        <v>55856</v>
      </c>
      <c r="G7" s="944">
        <v>41279</v>
      </c>
    </row>
    <row xmlns:x14ac="http://schemas.microsoft.com/office/spreadsheetml/2009/9/ac" r="8" x14ac:dyDescent="0.2">
      <c r="B8" s="804">
        <v>2003</v>
      </c>
      <c r="C8" s="945">
        <v>115015</v>
      </c>
      <c r="D8" s="946">
        <v>31.251998901367188</v>
      </c>
      <c r="E8" s="947">
        <v>18541</v>
      </c>
      <c r="F8" s="948">
        <v>54448</v>
      </c>
      <c r="G8" s="949">
        <v>42026</v>
      </c>
    </row>
    <row xmlns:x14ac="http://schemas.microsoft.com/office/spreadsheetml/2009/9/ac" r="9" x14ac:dyDescent="0.2">
      <c r="B9" s="810">
        <v>2004</v>
      </c>
      <c r="C9" s="950">
        <v>112918</v>
      </c>
      <c r="D9" s="951">
        <v>32.490001678466797</v>
      </c>
      <c r="E9" s="952">
        <v>17727</v>
      </c>
      <c r="F9" s="953">
        <v>52682</v>
      </c>
      <c r="G9" s="954">
        <v>42509</v>
      </c>
    </row>
    <row xmlns:x14ac="http://schemas.microsoft.com/office/spreadsheetml/2009/9/ac" r="10" x14ac:dyDescent="0.2">
      <c r="B10" s="816">
        <v>2005</v>
      </c>
      <c r="C10" s="955">
        <v>110490</v>
      </c>
      <c r="D10" s="956">
        <v>33.75</v>
      </c>
      <c r="E10" s="957">
        <v>17235</v>
      </c>
      <c r="F10" s="958">
        <v>50667</v>
      </c>
      <c r="G10" s="959">
        <v>42588</v>
      </c>
    </row>
    <row xmlns:x14ac="http://schemas.microsoft.com/office/spreadsheetml/2009/9/ac" r="11" x14ac:dyDescent="0.2">
      <c r="B11" s="822">
        <v>2006</v>
      </c>
      <c r="C11" s="960">
        <v>107825</v>
      </c>
      <c r="D11" s="961">
        <v>34.793998718261719</v>
      </c>
      <c r="E11" s="962">
        <v>16757</v>
      </c>
      <c r="F11" s="963">
        <v>48616</v>
      </c>
      <c r="G11" s="964">
        <v>42452</v>
      </c>
    </row>
    <row xmlns:x14ac="http://schemas.microsoft.com/office/spreadsheetml/2009/9/ac" r="12" x14ac:dyDescent="0.2">
      <c r="B12" s="828">
        <v>2007</v>
      </c>
      <c r="C12" s="965">
        <v>105800</v>
      </c>
      <c r="D12" s="966">
        <v>35.200000762939453</v>
      </c>
      <c r="E12" s="967">
        <v>16376</v>
      </c>
      <c r="F12" s="968">
        <v>46646</v>
      </c>
      <c r="G12" s="969">
        <v>42778</v>
      </c>
    </row>
    <row xmlns:x14ac="http://schemas.microsoft.com/office/spreadsheetml/2009/9/ac" r="13" x14ac:dyDescent="0.2">
      <c r="B13" s="834">
        <v>2008</v>
      </c>
      <c r="C13" s="970">
        <v>103414</v>
      </c>
      <c r="D13" s="971">
        <v>35.610000610351563</v>
      </c>
      <c r="E13" s="972">
        <v>16403</v>
      </c>
      <c r="F13" s="973">
        <v>44630</v>
      </c>
      <c r="G13" s="974">
        <v>42381</v>
      </c>
    </row>
    <row xmlns:x14ac="http://schemas.microsoft.com/office/spreadsheetml/2009/9/ac" r="14" x14ac:dyDescent="0.2">
      <c r="B14" s="840">
        <v>2009</v>
      </c>
      <c r="C14" s="975">
        <v>100720</v>
      </c>
      <c r="D14" s="976">
        <v>36.020999908447266</v>
      </c>
      <c r="E14" s="977">
        <v>16779</v>
      </c>
      <c r="F14" s="978">
        <v>42675</v>
      </c>
      <c r="G14" s="979">
        <v>41266</v>
      </c>
    </row>
    <row xmlns:x14ac="http://schemas.microsoft.com/office/spreadsheetml/2009/9/ac" r="15" x14ac:dyDescent="0.2">
      <c r="B15" s="846">
        <v>2010</v>
      </c>
      <c r="C15" s="980">
        <v>98205</v>
      </c>
      <c r="D15" s="981">
        <v>36.434001922607422</v>
      </c>
      <c r="E15" s="982">
        <v>17442</v>
      </c>
      <c r="F15" s="983">
        <v>41049</v>
      </c>
      <c r="G15" s="984">
        <v>39714</v>
      </c>
    </row>
    <row xmlns:x14ac="http://schemas.microsoft.com/office/spreadsheetml/2009/9/ac" r="16" x14ac:dyDescent="0.2">
      <c r="B16" s="852">
        <v>2011</v>
      </c>
      <c r="C16" s="985">
        <v>96117</v>
      </c>
      <c r="D16" s="986">
        <v>36.849002838134766</v>
      </c>
      <c r="E16" s="987">
        <v>18327</v>
      </c>
      <c r="F16" s="988">
        <v>40007</v>
      </c>
      <c r="G16" s="989">
        <v>37783</v>
      </c>
    </row>
    <row xmlns:x14ac="http://schemas.microsoft.com/office/spreadsheetml/2009/9/ac" r="17" x14ac:dyDescent="0.2">
      <c r="B17" s="858">
        <v>2012</v>
      </c>
      <c r="C17" s="990">
        <v>94676</v>
      </c>
      <c r="D17" s="991">
        <v>37.266998291015625</v>
      </c>
      <c r="E17" s="992">
        <v>19389</v>
      </c>
      <c r="F17" s="993">
        <v>39605</v>
      </c>
      <c r="G17" s="994">
        <v>35682</v>
      </c>
    </row>
    <row xmlns:x14ac="http://schemas.microsoft.com/office/spreadsheetml/2009/9/ac" r="18" x14ac:dyDescent="0.2">
      <c r="B18" s="864">
        <v>2013</v>
      </c>
      <c r="C18" s="995">
        <v>94037</v>
      </c>
      <c r="D18" s="996">
        <v>37.685001373291016</v>
      </c>
      <c r="E18" s="997">
        <v>20491</v>
      </c>
      <c r="F18" s="998">
        <v>39878</v>
      </c>
      <c r="G18" s="999">
        <v>33668</v>
      </c>
    </row>
    <row xmlns:x14ac="http://schemas.microsoft.com/office/spreadsheetml/2009/9/ac" r="19" x14ac:dyDescent="0.2">
      <c r="B19" s="870">
        <v>2014</v>
      </c>
      <c r="C19" s="1000">
        <v>94136</v>
      </c>
      <c r="D19" s="1001">
        <v>38.105998992919922</v>
      </c>
      <c r="E19" s="1002">
        <v>21489</v>
      </c>
      <c r="F19" s="1003">
        <v>40877</v>
      </c>
      <c r="G19" s="1004">
        <v>31770</v>
      </c>
    </row>
    <row xmlns:x14ac="http://schemas.microsoft.com/office/spreadsheetml/2009/9/ac" r="20" x14ac:dyDescent="0.2">
      <c r="B20" s="876">
        <v>2015</v>
      </c>
      <c r="C20" s="1005">
        <v>95712</v>
      </c>
      <c r="D20" s="1006">
        <v>38.528999328613281</v>
      </c>
      <c r="E20" s="1007">
        <v>22196</v>
      </c>
      <c r="F20" s="1008">
        <v>42557</v>
      </c>
      <c r="G20" s="1009">
        <v>30959</v>
      </c>
    </row>
    <row xmlns:x14ac="http://schemas.microsoft.com/office/spreadsheetml/2009/9/ac" r="21" x14ac:dyDescent="0.2">
      <c r="B21" s="882">
        <v>2016</v>
      </c>
      <c r="C21" s="1010">
        <v>97579</v>
      </c>
      <c r="D21" s="1011">
        <v>38.953998565673828</v>
      </c>
      <c r="E21" s="1012">
        <v>22674</v>
      </c>
      <c r="F21" s="1013">
        <v>44578</v>
      </c>
      <c r="G21" s="1014">
        <v>30327</v>
      </c>
    </row>
    <row xmlns:x14ac="http://schemas.microsoft.com/office/spreadsheetml/2009/9/ac" r="22" x14ac:dyDescent="0.2">
      <c r="B22" s="888">
        <v>2017</v>
      </c>
      <c r="C22" s="1015">
        <v>99611</v>
      </c>
      <c r="D22" s="1016">
        <v>39.379997253417969</v>
      </c>
      <c r="E22" s="1017">
        <v>22952</v>
      </c>
      <c r="F22" s="1018">
        <v>46755</v>
      </c>
      <c r="G22" s="1019">
        <v>29904</v>
      </c>
    </row>
    <row xmlns:x14ac="http://schemas.microsoft.com/office/spreadsheetml/2009/9/ac" r="23" x14ac:dyDescent="0.2">
      <c r="B23" s="894">
        <v>2018</v>
      </c>
      <c r="C23" s="1020">
        <v>101886</v>
      </c>
      <c r="D23" s="1021">
        <v>39.807998657226563</v>
      </c>
      <c r="E23" s="1022">
        <v>23192</v>
      </c>
      <c r="F23" s="1023">
        <v>48904</v>
      </c>
      <c r="G23" s="1024">
        <v>29790</v>
      </c>
    </row>
    <row xmlns:x14ac="http://schemas.microsoft.com/office/spreadsheetml/2009/9/ac" r="24" x14ac:dyDescent="0.2">
      <c r="B24" s="900">
        <v>2019</v>
      </c>
      <c r="C24" s="1025">
        <v>104332</v>
      </c>
      <c r="D24" s="1026">
        <v>40.237998962402344</v>
      </c>
      <c r="E24" s="1027">
        <v>23411</v>
      </c>
      <c r="F24" s="1028">
        <v>50833</v>
      </c>
      <c r="G24" s="1029">
        <v>30088</v>
      </c>
    </row>
    <row xmlns:x14ac="http://schemas.microsoft.com/office/spreadsheetml/2009/9/ac" r="25" x14ac:dyDescent="0.2">
      <c r="B25" s="906">
        <v>2020</v>
      </c>
      <c r="C25" s="1030">
        <v>106528</v>
      </c>
      <c r="D25" s="1031">
        <v>40.668998718261719</v>
      </c>
      <c r="E25" s="1032">
        <v>23552</v>
      </c>
      <c r="F25" s="1033">
        <v>52315</v>
      </c>
      <c r="G25" s="1034">
        <v>30661</v>
      </c>
    </row>
    <row xmlns:x14ac="http://schemas.microsoft.com/office/spreadsheetml/2009/9/ac" r="26" x14ac:dyDescent="0.2">
      <c r="B26" s="912">
        <v>2021</v>
      </c>
      <c r="C26" s="1035">
        <v>108248</v>
      </c>
      <c r="D26" s="1036">
        <v>41.102001190185547</v>
      </c>
      <c r="E26" s="1037">
        <v>23463</v>
      </c>
      <c r="F26" s="1038">
        <v>53387</v>
      </c>
      <c r="G26" s="1039">
        <v>31398</v>
      </c>
    </row>
    <row xmlns:x14ac="http://schemas.microsoft.com/office/spreadsheetml/2009/9/ac" r="27" x14ac:dyDescent="0.2">
      <c r="B27" s="918">
        <v>2022</v>
      </c>
      <c r="C27" s="919">
        <v>110022</v>
      </c>
      <c r="D27" s="920">
        <v>41.535999298095703</v>
      </c>
      <c r="E27" s="921">
        <v>23255</v>
      </c>
      <c r="F27" s="922">
        <v>54149</v>
      </c>
      <c r="G27" s="923">
        <v>32618</v>
      </c>
    </row>
    <row xmlns:x14ac="http://schemas.microsoft.com/office/spreadsheetml/2009/9/ac" r="28" x14ac:dyDescent="0.2">
      <c r="B28" s="924">
        <v>2023</v>
      </c>
      <c r="C28" s="925">
        <v>110722</v>
      </c>
      <c r="D28" s="926">
        <v>41.971000671386719</v>
      </c>
      <c r="E28" s="927">
        <v>22834</v>
      </c>
      <c r="F28" s="928">
        <v>54368</v>
      </c>
      <c r="G28" s="929">
        <v>33520</v>
      </c>
    </row>
    <row xmlns:x14ac="http://schemas.microsoft.com/office/spreadsheetml/2009/9/ac" r="29" x14ac:dyDescent="0.2">
      <c r="B29" s="193">
        <v>2024</v>
      </c>
      <c r="C29" s="357"/>
      <c r="D29" s="358"/>
      <c r="E29" s="359"/>
      <c r="F29" s="360"/>
      <c r="G29" s="361"/>
    </row>
    <row xmlns:x14ac="http://schemas.microsoft.com/office/spreadsheetml/2009/9/ac" r="30" x14ac:dyDescent="0.2">
      <c r="B30" s="192">
        <v>2025</v>
      </c>
      <c r="C30" s="357"/>
      <c r="D30" s="358"/>
      <c r="E30" s="359"/>
      <c r="F30" s="360"/>
      <c r="G30" s="361"/>
    </row>
    <row xmlns:x14ac="http://schemas.microsoft.com/office/spreadsheetml/2009/9/ac" r="31" x14ac:dyDescent="0.2">
      <c r="B31" s="193">
        <v>2026</v>
      </c>
      <c r="C31" s="357"/>
      <c r="D31" s="358"/>
      <c r="E31" s="359"/>
      <c r="F31" s="360"/>
      <c r="G31" s="361"/>
    </row>
    <row xmlns:x14ac="http://schemas.microsoft.com/office/spreadsheetml/2009/9/ac" r="32" x14ac:dyDescent="0.2">
      <c r="B32" s="192">
        <v>2027</v>
      </c>
      <c r="C32" s="357"/>
      <c r="D32" s="358"/>
      <c r="E32" s="359"/>
      <c r="F32" s="360"/>
      <c r="G32" s="361"/>
    </row>
    <row xmlns:x14ac="http://schemas.microsoft.com/office/spreadsheetml/2009/9/ac" r="33" x14ac:dyDescent="0.2">
      <c r="B33" s="193">
        <v>2028</v>
      </c>
      <c r="C33" s="357"/>
      <c r="D33" s="358"/>
      <c r="E33" s="359"/>
      <c r="F33" s="360"/>
      <c r="G33" s="361"/>
    </row>
    <row xmlns:x14ac="http://schemas.microsoft.com/office/spreadsheetml/2009/9/ac" r="34" x14ac:dyDescent="0.2">
      <c r="B34" s="192">
        <v>2029</v>
      </c>
      <c r="C34" s="357"/>
      <c r="D34" s="358"/>
      <c r="E34" s="359"/>
      <c r="F34" s="360"/>
      <c r="G34" s="361"/>
    </row>
    <row xmlns:x14ac="http://schemas.microsoft.com/office/spreadsheetml/2009/9/ac" r="35" x14ac:dyDescent="0.2">
      <c r="B35" s="193">
        <v>2030</v>
      </c>
      <c r="C35" s="197"/>
      <c r="D35" s="194"/>
      <c r="E35" s="198"/>
      <c r="F35" s="195"/>
      <c r="G35" s="196"/>
    </row>
    <row xmlns:x14ac="http://schemas.microsoft.com/office/spreadsheetml/2009/9/ac" r="36" ht="14.25" x14ac:dyDescent="0.2">
      <c r="B36" s="103" t="s">
        <v>178</v>
      </c>
      <c r="G36" s="101"/>
    </row>
    <row xmlns:x14ac="http://schemas.microsoft.com/office/spreadsheetml/2009/9/ac" r="37" ht="14.25" x14ac:dyDescent="0.2">
      <c r="B37" s="103" t="s">
        <v>203</v>
      </c>
    </row>
    <row xmlns:x14ac="http://schemas.microsoft.com/office/spreadsheetml/2009/9/ac" r="38" ht="14.25" x14ac:dyDescent="0.2">
      <c r="B38" s="103" t="s">
        <v>251</v>
      </c>
    </row>
    <row xmlns:x14ac="http://schemas.microsoft.com/office/spreadsheetml/2009/9/ac" r="39" x14ac:dyDescent="0.2">
      <c r="B39" s="407" t="s">
        <v>218</v>
      </c>
    </row>
    <row xmlns:x14ac="http://schemas.microsoft.com/office/spreadsheetml/2009/9/ac" r="41" x14ac:dyDescent="0.2">
      <c r="B41" s="10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E1F13-C1CC-4257-AD61-21D60C3718C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2" customWidth="true"/>
  </cols>
  <sheetData>
    <row xmlns:x14ac="http://schemas.microsoft.com/office/spreadsheetml/2009/9/ac" r="2" ht="33" customHeight="true" x14ac:dyDescent="0.25">
      <c r="B2" s="581" t="s">
        <v>231</v>
      </c>
      <c r="C2" s="581"/>
    </row>
    <row xmlns:x14ac="http://schemas.microsoft.com/office/spreadsheetml/2009/9/ac" r="3" ht="6" customHeight="true" x14ac:dyDescent="0.25">
      <c r="B3" s="371"/>
    </row>
    <row xmlns:x14ac="http://schemas.microsoft.com/office/spreadsheetml/2009/9/ac" r="4" ht="30" customHeight="true" x14ac:dyDescent="0.25">
      <c r="B4" s="373" t="s">
        <v>232</v>
      </c>
      <c r="C4" s="374" t="s">
        <v>233</v>
      </c>
    </row>
    <row xmlns:x14ac="http://schemas.microsoft.com/office/spreadsheetml/2009/9/ac" r="5" ht="30" customHeight="true" x14ac:dyDescent="0.25">
      <c r="B5" s="373" t="s">
        <v>48</v>
      </c>
      <c r="C5" s="374" t="s">
        <v>234</v>
      </c>
    </row>
    <row xmlns:x14ac="http://schemas.microsoft.com/office/spreadsheetml/2009/9/ac" r="6" ht="30" customHeight="true" x14ac:dyDescent="0.25">
      <c r="B6" s="373" t="s">
        <v>235</v>
      </c>
      <c r="C6" s="374" t="s">
        <v>236</v>
      </c>
    </row>
    <row xmlns:x14ac="http://schemas.microsoft.com/office/spreadsheetml/2009/9/ac" r="7" ht="30" customHeight="true" x14ac:dyDescent="0.25">
      <c r="B7" s="373" t="s">
        <v>237</v>
      </c>
      <c r="C7" s="374" t="s">
        <v>238</v>
      </c>
    </row>
    <row xmlns:x14ac="http://schemas.microsoft.com/office/spreadsheetml/2009/9/ac" r="8" ht="30" customHeight="true" x14ac:dyDescent="0.25">
      <c r="B8" s="373" t="s">
        <v>145</v>
      </c>
      <c r="C8" s="374" t="s">
        <v>239</v>
      </c>
    </row>
    <row xmlns:x14ac="http://schemas.microsoft.com/office/spreadsheetml/2009/9/ac" r="9" ht="30" customHeight="true" x14ac:dyDescent="0.25">
      <c r="B9" s="373" t="s">
        <v>240</v>
      </c>
      <c r="C9" s="374" t="s">
        <v>241</v>
      </c>
    </row>
    <row xmlns:x14ac="http://schemas.microsoft.com/office/spreadsheetml/2009/9/ac" r="10" ht="30" customHeight="true" x14ac:dyDescent="0.25">
      <c r="B10" s="373" t="s">
        <v>149</v>
      </c>
      <c r="C10" s="374" t="s">
        <v>242</v>
      </c>
    </row>
    <row xmlns:x14ac="http://schemas.microsoft.com/office/spreadsheetml/2009/9/ac" r="11" s="377" customFormat="true" ht="6.75" customHeight="true" x14ac:dyDescent="0.25">
      <c r="B11" s="375"/>
      <c r="C11" s="376"/>
    </row>
    <row xmlns:x14ac="http://schemas.microsoft.com/office/spreadsheetml/2009/9/ac" r="12" s="379" customFormat="true" ht="11.25" x14ac:dyDescent="0.2">
      <c r="B12" s="378" t="s">
        <v>243</v>
      </c>
    </row>
    <row xmlns:x14ac="http://schemas.microsoft.com/office/spreadsheetml/2009/9/ac" r="13" x14ac:dyDescent="0.25">
      <c r="B13" s="378" t="s">
        <v>246</v>
      </c>
    </row>
    <row xmlns:x14ac="http://schemas.microsoft.com/office/spreadsheetml/2009/9/ac" r="14" x14ac:dyDescent="0.25">
      <c r="B14" s="380" t="s">
        <v>244</v>
      </c>
    </row>
    <row xmlns:x14ac="http://schemas.microsoft.com/office/spreadsheetml/2009/9/ac" r="15" ht="76.5" customHeight="true" x14ac:dyDescent="0.25">
      <c r="B15" s="582" t="s">
        <v>245</v>
      </c>
      <c r="C15" s="58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A6809-4EB9-4324-AD55-06F2F4717B0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4" customWidth="true"/>
    <col min="2" max="2" width="12.375" style="584" customWidth="true"/>
    <col min="3" max="8" width="9" style="584" customWidth="true"/>
    <col min="9" max="9" width="12.375" style="584" customWidth="true"/>
    <col min="10" max="15" width="9" style="584" customWidth="true"/>
    <col min="16" max="16" width="12.375" style="584" customWidth="true"/>
    <col min="17" max="22" width="9" style="584" customWidth="true"/>
    <col min="23" max="38" width="9" style="584"/>
    <col min="39" max="16384" width="9" style="592"/>
  </cols>
  <sheetData>
    <row xmlns:x14ac="http://schemas.microsoft.com/office/spreadsheetml/2009/9/ac" r="1" s="584" customFormat="true" x14ac:dyDescent="0.2">
      <c r="A1" s="583" t="s">
        <v>151</v>
      </c>
      <c r="B1" s="583"/>
      <c r="C1" s="583"/>
      <c r="D1" s="583"/>
      <c r="E1" s="583"/>
      <c r="F1" s="583"/>
      <c r="G1" s="583"/>
      <c r="H1" s="583"/>
      <c r="I1" s="583"/>
      <c r="J1" s="583"/>
      <c r="K1" s="583"/>
      <c r="L1" s="583"/>
      <c r="M1" s="583"/>
      <c r="N1" s="583"/>
      <c r="O1" s="583"/>
      <c r="P1" s="583"/>
      <c r="Q1" s="583"/>
      <c r="R1" s="583"/>
      <c r="S1" s="583"/>
      <c r="T1" s="583"/>
      <c r="U1" s="583"/>
      <c r="V1" s="583"/>
    </row>
    <row xmlns:x14ac="http://schemas.microsoft.com/office/spreadsheetml/2009/9/ac" r="2" s="584" customFormat="true" x14ac:dyDescent="0.2">
      <c r="A2" s="583"/>
      <c r="B2" s="583"/>
      <c r="C2" s="583"/>
      <c r="D2" s="583"/>
      <c r="E2" s="583"/>
      <c r="F2" s="583"/>
      <c r="G2" s="583"/>
      <c r="H2" s="583"/>
      <c r="I2" s="583"/>
      <c r="J2" s="583"/>
      <c r="K2" s="583"/>
      <c r="L2" s="583"/>
      <c r="M2" s="583"/>
      <c r="N2" s="583"/>
      <c r="O2" s="583"/>
      <c r="P2" s="583"/>
      <c r="Q2" s="583"/>
      <c r="R2" s="583"/>
      <c r="S2" s="583"/>
      <c r="T2" s="583"/>
      <c r="U2" s="583"/>
      <c r="V2" s="583"/>
    </row>
    <row xmlns:x14ac="http://schemas.microsoft.com/office/spreadsheetml/2009/9/ac" r="3" s="584" customFormat="true" ht="18" x14ac:dyDescent="0.2">
      <c r="A3" s="585"/>
      <c r="B3" s="585"/>
      <c r="C3" s="585"/>
      <c r="D3" s="585"/>
      <c r="E3" s="585"/>
      <c r="F3" s="585"/>
      <c r="G3" s="585"/>
      <c r="H3" s="585"/>
      <c r="I3" s="585"/>
      <c r="J3" s="585"/>
      <c r="K3" s="585"/>
      <c r="L3" s="585"/>
      <c r="M3" s="585"/>
      <c r="N3" s="585"/>
      <c r="O3" s="585"/>
      <c r="P3" s="585"/>
      <c r="Q3" s="585"/>
      <c r="R3" s="585"/>
      <c r="S3" s="585"/>
      <c r="T3" s="585"/>
      <c r="U3" s="585"/>
      <c r="V3" s="585"/>
    </row>
    <row xmlns:x14ac="http://schemas.microsoft.com/office/spreadsheetml/2009/9/ac" r="4" ht="15.75" x14ac:dyDescent="0.25">
      <c r="B4" s="586" t="s">
        <v>13</v>
      </c>
      <c r="E4" s="587"/>
      <c r="I4" s="588" t="s">
        <v>14</v>
      </c>
      <c r="P4" s="589" t="s">
        <v>15</v>
      </c>
    </row>
    <row xmlns:x14ac="http://schemas.microsoft.com/office/spreadsheetml/2009/9/ac" r="6" x14ac:dyDescent="0.2">
      <c r="G6" s="590"/>
      <c r="H6" s="590"/>
      <c r="I6" s="590"/>
      <c r="K6" s="590"/>
      <c r="L6" s="590"/>
    </row>
    <row xmlns:x14ac="http://schemas.microsoft.com/office/spreadsheetml/2009/9/ac" r="7" ht="15.75" x14ac:dyDescent="0.2">
      <c r="G7" s="590"/>
      <c r="H7" s="590"/>
      <c r="I7" s="590"/>
      <c r="K7" s="591"/>
      <c r="L7" s="590"/>
    </row>
    <row xmlns:x14ac="http://schemas.microsoft.com/office/spreadsheetml/2009/9/ac" r="8" x14ac:dyDescent="0.2">
      <c r="G8" s="590"/>
      <c r="H8" s="590"/>
      <c r="I8" s="590"/>
      <c r="K8" s="590"/>
      <c r="L8" s="590"/>
    </row>
    <row xmlns:x14ac="http://schemas.microsoft.com/office/spreadsheetml/2009/9/ac" r="9" x14ac:dyDescent="0.2">
      <c r="G9" s="590"/>
      <c r="H9" s="590"/>
      <c r="I9" s="590"/>
      <c r="K9" s="590"/>
      <c r="L9" s="590"/>
    </row>
    <row xmlns:x14ac="http://schemas.microsoft.com/office/spreadsheetml/2009/9/ac" r="10" x14ac:dyDescent="0.2">
      <c r="G10" s="590"/>
      <c r="H10" s="590"/>
      <c r="I10" s="590"/>
      <c r="K10" s="590"/>
      <c r="L10" s="590"/>
    </row>
    <row xmlns:x14ac="http://schemas.microsoft.com/office/spreadsheetml/2009/9/ac" r="11" x14ac:dyDescent="0.2">
      <c r="G11" s="590"/>
      <c r="H11" s="590"/>
      <c r="I11" s="590"/>
      <c r="K11" s="590"/>
      <c r="L11" s="590"/>
    </row>
    <row xmlns:x14ac="http://schemas.microsoft.com/office/spreadsheetml/2009/9/ac" r="12" x14ac:dyDescent="0.2">
      <c r="G12" s="590"/>
      <c r="H12" s="590"/>
      <c r="I12" s="590"/>
      <c r="K12" s="590"/>
      <c r="L12" s="590"/>
    </row>
    <row xmlns:x14ac="http://schemas.microsoft.com/office/spreadsheetml/2009/9/ac" r="13" x14ac:dyDescent="0.2">
      <c r="G13" s="590"/>
      <c r="H13" s="590"/>
      <c r="I13" s="590"/>
      <c r="K13" s="590"/>
      <c r="L13" s="590"/>
    </row>
    <row xmlns:x14ac="http://schemas.microsoft.com/office/spreadsheetml/2009/9/ac" r="14" x14ac:dyDescent="0.2">
      <c r="G14" s="590"/>
      <c r="H14" s="590"/>
      <c r="I14" s="590"/>
      <c r="K14" s="590"/>
      <c r="L14" s="590"/>
    </row>
    <row xmlns:x14ac="http://schemas.microsoft.com/office/spreadsheetml/2009/9/ac" r="15" x14ac:dyDescent="0.2">
      <c r="G15" s="590"/>
      <c r="H15" s="590"/>
      <c r="I15" s="590"/>
      <c r="K15" s="590"/>
      <c r="L15" s="590"/>
    </row>
    <row xmlns:x14ac="http://schemas.microsoft.com/office/spreadsheetml/2009/9/ac" r="16" x14ac:dyDescent="0.2">
      <c r="G16" s="590"/>
      <c r="H16" s="590"/>
      <c r="I16" s="590"/>
      <c r="K16" s="590"/>
      <c r="L16" s="590"/>
    </row>
    <row xmlns:x14ac="http://schemas.microsoft.com/office/spreadsheetml/2009/9/ac" r="17" x14ac:dyDescent="0.2">
      <c r="G17" s="590"/>
      <c r="H17" s="590"/>
      <c r="I17" s="590"/>
      <c r="K17" s="590"/>
      <c r="L17" s="590"/>
    </row>
    <row xmlns:x14ac="http://schemas.microsoft.com/office/spreadsheetml/2009/9/ac" r="18" x14ac:dyDescent="0.2">
      <c r="G18" s="590"/>
      <c r="H18" s="590"/>
      <c r="I18" s="590"/>
      <c r="K18" s="590"/>
      <c r="L18" s="590"/>
    </row>
    <row xmlns:x14ac="http://schemas.microsoft.com/office/spreadsheetml/2009/9/ac" r="19" x14ac:dyDescent="0.2">
      <c r="G19" s="590"/>
      <c r="H19" s="590"/>
      <c r="I19" s="590"/>
      <c r="K19" s="590"/>
      <c r="L19" s="590"/>
    </row>
    <row xmlns:x14ac="http://schemas.microsoft.com/office/spreadsheetml/2009/9/ac" r="20" x14ac:dyDescent="0.2">
      <c r="G20" s="590"/>
      <c r="H20" s="590"/>
      <c r="I20" s="590"/>
      <c r="K20" s="590"/>
      <c r="L20" s="590"/>
    </row>
    <row xmlns:x14ac="http://schemas.microsoft.com/office/spreadsheetml/2009/9/ac" r="21" x14ac:dyDescent="0.2">
      <c r="G21" s="590"/>
      <c r="H21" s="590"/>
      <c r="I21" s="590"/>
      <c r="K21" s="590"/>
      <c r="L21" s="590"/>
    </row>
    <row xmlns:x14ac="http://schemas.microsoft.com/office/spreadsheetml/2009/9/ac" r="23" x14ac:dyDescent="0.2">
      <c r="B23" s="593"/>
    </row>
    <row xmlns:x14ac="http://schemas.microsoft.com/office/spreadsheetml/2009/9/ac" r="25" x14ac:dyDescent="0.2">
      <c r="B25" s="594"/>
      <c r="C25" s="594" t="str">
        <f>+IF(OR((C28="National*"),(D28="Urban*"),(E28="Rural*"),(F28="Pre-primary*"),(G28="Primary*"),(H28="Secondary^"),(C28="National*^"),(D28="Urban*^"),(E28="Rural*^"),(F28="Pre-primary*^"),(G28="Primary*^"),(H28="Secondary*^")),"*No basic service estimate available","")</f>
        <v>*No basic service estimate available</v>
      </c>
      <c r="J25" s="594" t="str">
        <f>+IF(OR((J28="National*"),(K28="Urban*"),(L28="Rural*"),(M28="Pre-primary*"),(N28="Primary*"),(O28="Secondary^"),(J28="National*^"),(K28="Urban*^"),(L28="Rural*^"),(M28="Pre-primary*^"),(N28="Primary*^"),(O28="Secondary*^")),"*No basic service estimate available","")</f>
        <v>*No basic service estimate available</v>
      </c>
      <c r="Q25" s="59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3"/>
      <c r="C26" s="594" t="str">
        <f>+IF(OR((C28="National*^"),(D28="Urban*^"),(E28="Rural*^"),(F28="Pre-primary*^"),(G28="Primary*^"),(H28="Secondary*^")),"^Facilities that cannot be classified as improved or unimproved are treated as limited","")</f>
        <v/>
      </c>
      <c r="J26" s="594" t="str">
        <f>+IF(OR((J28="National*^"),(K28="Urban*^"),(L28="Rural*^"),(M28="Pre-primary*^"),(N28="Primary*^"),(O28="Secondary*^")),"^Facilities that cannot be classified as improved or unimproved are treated as limited","")</f>
        <v/>
      </c>
      <c r="Q26" s="594" t="str">
        <f>+IF(OR((Q28="National*^"),(R28="Urban*^"),(S28="Rural*^"),(T28="Pre-primary*^"),(U28="Primary*^"),(V28="Secondary*^")),"^Facilities that cannot be classified as having water or not are treated as limited","")</f>
        <v/>
      </c>
    </row>
    <row xmlns:x14ac="http://schemas.microsoft.com/office/spreadsheetml/2009/9/ac" r="27" x14ac:dyDescent="0.2">
      <c r="B27" s="595" t="str">
        <f>+Introduction!C7</f>
        <v>Maldives</v>
      </c>
      <c r="C27" s="596" t="s">
        <v>197</v>
      </c>
      <c r="D27" s="596"/>
      <c r="E27" s="596"/>
      <c r="F27" s="596"/>
      <c r="G27" s="596"/>
      <c r="H27" s="596"/>
      <c r="I27" s="597" t="str">
        <f>+B27</f>
        <v>Maldives</v>
      </c>
      <c r="J27" s="598" t="s">
        <v>14</v>
      </c>
      <c r="K27" s="599"/>
      <c r="L27" s="599"/>
      <c r="M27" s="599"/>
      <c r="N27" s="599"/>
      <c r="O27" s="599"/>
      <c r="P27" s="600" t="str">
        <f>+B27</f>
        <v>Maldives</v>
      </c>
      <c r="Q27" s="601" t="s">
        <v>15</v>
      </c>
      <c r="R27" s="601"/>
      <c r="S27" s="601"/>
      <c r="T27" s="601"/>
      <c r="U27" s="601"/>
      <c r="V27" s="602"/>
      <c r="AM27" s="584"/>
      <c r="AN27" s="584"/>
      <c r="AO27" s="584"/>
      <c r="AP27" s="584"/>
      <c r="AQ27" s="584"/>
      <c r="AR27" s="584"/>
      <c r="AS27" s="584"/>
      <c r="AT27" s="584"/>
      <c r="AU27" s="584"/>
    </row>
    <row xmlns:x14ac="http://schemas.microsoft.com/office/spreadsheetml/2009/9/ac" r="28" x14ac:dyDescent="0.2">
      <c r="B28" s="603"/>
      <c r="C28" s="604" t="str">
        <f>IF(AND(C30=0.0000000001,C31=0.0000000001,C32=0.0000000001), "National*",IF(AND(C30=0.0000000001,ISNUMBER(C32)),"National*", "National"))</f>
        <v>National</v>
      </c>
      <c r="D28" s="605" t="str">
        <f>IF(AND(D30=0.0000000001,D31=0.0000000001,D32=0.0000000001), "Urban*",IF(AND(D30=0.0000000001,ISNUMBER(D32)),"Urban*", "Urban"))</f>
        <v>Urban*</v>
      </c>
      <c r="E28" s="605" t="str">
        <f>IF(AND(E30=0.0000000001,E31=0.0000000001,E32=0.0000000001), "Rural*",IF(AND(E30=0.0000000001,ISNUMBER(E32)),"Rural*", "Rural"))</f>
        <v>Rural*</v>
      </c>
      <c r="F28" s="605" t="str">
        <f>IF(AND(F30=0.0000000001,F31=0.0000000001,F32=0.0000000001), "Pre-primary*",IF(AND(F30=0.0000000001,ISNUMBER(F32)),"Pre-primary*", "Pre-primary"))</f>
        <v>Pre-primary*</v>
      </c>
      <c r="G28" s="605" t="str">
        <f>IF(AND(G30=0.0000000001,G31=0.0000000001,G32=0.0000000001), "Primary*",IF(AND(G30=0.0000000001,ISNUMBER(G32)),"Primary*", "Primary"))</f>
        <v>Primary</v>
      </c>
      <c r="H28" s="605" t="str">
        <f>IF(AND(H30=0.0000000001,H31=0.0000000001,H32=0.0000000001), "Secondary*",IF(AND(H30=0.0000000001,ISNUMBER(H32)),"Secondary*", "Secondary"))</f>
        <v>Secondary</v>
      </c>
      <c r="I28" s="603"/>
      <c r="J28" s="606" t="str">
        <f>IF(AND(J30=0.0000000001,J31=0.0000000001,J32=0.0000000001), "National*",IF(AND(J30=0.0000000001,ISNUMBER(J32)),"National*", "National"))</f>
        <v>National</v>
      </c>
      <c r="K28" s="605" t="str">
        <f>IF(AND(K30=0.0000000001,K31=0.0000000001,K32=0.0000000001), "Urban*",IF(AND(K30=0.0000000001,ISNUMBER(K32)),"Urban*", "Urban"))</f>
        <v>Urban*</v>
      </c>
      <c r="L28" s="605" t="str">
        <f>IF(AND(L30=0.0000000001,L31=0.0000000001,L32=0.0000000001), "Rural*",IF(AND(L30=0.0000000001,ISNUMBER(L32)),"Rural*", "Rural"))</f>
        <v>Rural*</v>
      </c>
      <c r="M28" s="605" t="str">
        <f>IF(AND(M30=0.0000000001,M31=0.0000000001,M32=0.0000000001), "Pre-primary*",IF(AND(M30=0.0000000001,ISNUMBER(M32)),"Pre-primary*", "Pre-primary"))</f>
        <v>Pre-primary*</v>
      </c>
      <c r="N28" s="605" t="str">
        <f>IF(AND(N30=0.0000000001,N31=0.0000000001,N32=0.0000000001), "Primary*",IF(AND(N30=0.0000000001,ISNUMBER(N32)),"Primary*", "Primary"))</f>
        <v>Primary*</v>
      </c>
      <c r="O28" s="605" t="str">
        <f>IF(AND(O30=0.0000000001,O31=0.0000000001,O32=0.0000000001), "Secondary*",IF(AND(O30=0.0000000001,ISNUMBER(O32)),"Secondary*", "Secondary"))</f>
        <v>Secondary*</v>
      </c>
      <c r="P28" s="607"/>
      <c r="Q28" s="608" t="str">
        <f>IF(AND(Q30=0.0000000001,Q31=0.0000000001,Q32=0.0000000001), "National*",IF(AND(Q30=0.0000000001,ISNUMBER(Q32)),"National*", "National"))</f>
        <v>National*</v>
      </c>
      <c r="R28" s="605" t="str">
        <f>IF(AND(R30=0.0000000001,R31=0.0000000001,R32=0.0000000001), "Urban*",IF(AND(R30=0.0000000001,ISNUMBER(R32)),"Urban*", "Urban"))</f>
        <v>Urban*</v>
      </c>
      <c r="S28" s="605" t="str">
        <f>IF(AND(S30=0.0000000001,S31=0.0000000001,S32=0.0000000001), "Rural*",IF(AND(S30=0.0000000001,ISNUMBER(S32)),"Rural*", "Rural"))</f>
        <v>Rural*</v>
      </c>
      <c r="T28" s="605" t="str">
        <f>IF(AND(T30=0.0000000001,T31=0.0000000001,T32=0.0000000001), "Pre-primary*",IF(AND(T30=0.0000000001,ISNUMBER(T32)),"Pre-primary*", "Pre-primary"))</f>
        <v>Pre-primary*</v>
      </c>
      <c r="U28" s="605" t="str">
        <f>IF(AND(U30=0.0000000001,U31=0.0000000001,U32=0.0000000001), "Primary*",IF(AND(U30=0.0000000001,ISNUMBER(U32)),"Primary*", "Primary"))</f>
        <v>Primary*</v>
      </c>
      <c r="V28" s="609" t="str">
        <f>IF(AND(V30=0.0000000001,V31=0.0000000001,V32=0.0000000001), "Secondary*",IF(AND(V30=0.0000000001,ISNUMBER(V32)),"Secondary*", "Secondary"))</f>
        <v>Secondary*</v>
      </c>
      <c r="AM28" s="584"/>
      <c r="AN28" s="584"/>
      <c r="AO28" s="584"/>
      <c r="AP28" s="584"/>
      <c r="AQ28" s="584"/>
      <c r="AR28" s="584"/>
      <c r="AS28" s="584"/>
      <c r="AT28" s="584"/>
      <c r="AU28" s="584"/>
    </row>
    <row xmlns:x14ac="http://schemas.microsoft.com/office/spreadsheetml/2009/9/ac" r="29" ht="15.75" thickBot="true" x14ac:dyDescent="0.25">
      <c r="B29" s="603"/>
      <c r="C29" s="610">
        <f>IF(ISNUMBER(Regressions!B4), Regressions!B4, "-")</f>
        <v>2023</v>
      </c>
      <c r="D29" s="611">
        <f>C29</f>
        <v>2023</v>
      </c>
      <c r="E29" s="611">
        <f>D29</f>
        <v>2023</v>
      </c>
      <c r="F29" s="611">
        <f>E29</f>
        <v>2023</v>
      </c>
      <c r="G29" s="611">
        <f>F29</f>
        <v>2023</v>
      </c>
      <c r="H29" s="611">
        <f>F29</f>
        <v>2023</v>
      </c>
      <c r="I29" s="603"/>
      <c r="J29" s="612">
        <f>IF(ISNUMBER(Regressions!K4), Regressions!K4, "-")</f>
        <v>2022</v>
      </c>
      <c r="K29" s="613">
        <f>J29</f>
        <v>2022</v>
      </c>
      <c r="L29" s="613">
        <f>K29</f>
        <v>2022</v>
      </c>
      <c r="M29" s="613">
        <f>L29</f>
        <v>2022</v>
      </c>
      <c r="N29" s="613">
        <f>M29</f>
        <v>2022</v>
      </c>
      <c r="O29" s="613">
        <f>M29</f>
        <v>2022</v>
      </c>
      <c r="P29" s="607"/>
      <c r="Q29" s="614">
        <f>IF(ISNUMBER(Regressions!T4), Regressions!T4, "-")</f>
        <v>2022</v>
      </c>
      <c r="R29" s="615">
        <f>Q29</f>
        <v>2022</v>
      </c>
      <c r="S29" s="615">
        <f>R29</f>
        <v>2022</v>
      </c>
      <c r="T29" s="615">
        <f>S29</f>
        <v>2022</v>
      </c>
      <c r="U29" s="615">
        <f>T29</f>
        <v>2022</v>
      </c>
      <c r="V29" s="616">
        <f>T29</f>
        <v>2022</v>
      </c>
      <c r="AM29" s="584"/>
      <c r="AN29" s="584"/>
      <c r="AO29" s="584"/>
      <c r="AP29" s="584"/>
      <c r="AQ29" s="584"/>
      <c r="AR29" s="584"/>
      <c r="AS29" s="584"/>
      <c r="AT29" s="584"/>
      <c r="AU29" s="584"/>
    </row>
    <row xmlns:x14ac="http://schemas.microsoft.com/office/spreadsheetml/2009/9/ac" r="30" x14ac:dyDescent="0.2">
      <c r="B30" s="617" t="s">
        <v>154</v>
      </c>
      <c r="C30" s="618">
        <f>IF(ISNUMBER(Regressions!C4), Regressions!C4, 0.0000000001)</f>
        <v>99.333333330000002</v>
      </c>
      <c r="D30" s="618">
        <f>IF(ISNUMBER(Regressions!D4), Regressions!D4, 0.0000000001)</f>
        <v>1E-10</v>
      </c>
      <c r="E30" s="618">
        <f>IF(ISNUMBER(Regressions!E4), Regressions!E4, 0.0000000001)</f>
        <v>1E-10</v>
      </c>
      <c r="F30" s="618">
        <f>IF(ISNUMBER(Regressions!F4), Regressions!F4, 0.0000000001)</f>
        <v>1E-10</v>
      </c>
      <c r="G30" s="618">
        <f>IF(ISNUMBER(Regressions!G4), Regressions!G4, 0.0000000001)</f>
        <v>100</v>
      </c>
      <c r="H30" s="618">
        <f>IF(ISNUMBER(Regressions!H4), Regressions!H4, 0.0000000001)</f>
        <v>100</v>
      </c>
      <c r="I30" s="619" t="s">
        <v>154</v>
      </c>
      <c r="J30" s="618">
        <f>IF(ISNUMBER(Regressions!L4), Regressions!L4,0.0000000001)</f>
        <v>96</v>
      </c>
      <c r="K30" s="618">
        <f>IF(ISNUMBER(Regressions!M4), Regressions!M4,0.0000000001)</f>
        <v>1E-10</v>
      </c>
      <c r="L30" s="618">
        <f>IF(ISNUMBER(Regressions!N4), Regressions!N4,0.0000000001)</f>
        <v>1E-10</v>
      </c>
      <c r="M30" s="618">
        <f>IF(ISNUMBER(Regressions!O4), Regressions!O4,0.0000000001)</f>
        <v>1E-10</v>
      </c>
      <c r="N30" s="618">
        <f>IF(ISNUMBER(Regressions!P4), Regressions!P4,0.0000000001)</f>
        <v>1E-10</v>
      </c>
      <c r="O30" s="618">
        <f>IF(ISNUMBER(Regressions!Q4), Regressions!Q4,0.0000000001)</f>
        <v>1E-10</v>
      </c>
      <c r="P30" s="620" t="s">
        <v>154</v>
      </c>
      <c r="Q30" s="618">
        <f>IF(ISNUMBER(Regressions!U4), Regressions!U4,0.0000000001)</f>
        <v>1E-10</v>
      </c>
      <c r="R30" s="618">
        <f>IF(ISNUMBER(Regressions!V4), Regressions!V4,0.0000000001)</f>
        <v>1E-10</v>
      </c>
      <c r="S30" s="618">
        <f>IF(ISNUMBER(Regressions!W4), Regressions!W4,0.0000000001)</f>
        <v>1E-10</v>
      </c>
      <c r="T30" s="618">
        <f>IF(ISNUMBER(Regressions!X4), Regressions!X4,0.0000000001)</f>
        <v>1E-10</v>
      </c>
      <c r="U30" s="618">
        <f>IF(ISNUMBER(Regressions!Y4), Regressions!Y4,0.0000000001)</f>
        <v>1E-10</v>
      </c>
      <c r="V30" s="621">
        <f>IF(ISNUMBER(Regressions!Z4), Regressions!Z4,0.0000000001)</f>
        <v>1E-10</v>
      </c>
      <c r="AM30" s="584"/>
      <c r="AN30" s="584"/>
      <c r="AO30" s="584"/>
      <c r="AP30" s="584"/>
      <c r="AQ30" s="584"/>
      <c r="AR30" s="584"/>
      <c r="AS30" s="584"/>
      <c r="AT30" s="584"/>
      <c r="AU30" s="584"/>
    </row>
    <row xmlns:x14ac="http://schemas.microsoft.com/office/spreadsheetml/2009/9/ac" r="31" x14ac:dyDescent="0.2">
      <c r="B31" s="622" t="s">
        <v>155</v>
      </c>
      <c r="C31" s="618">
        <f>IF(ISNUMBER(Regressions!C5), Regressions!C5, 0.0000000001)</f>
        <v>0</v>
      </c>
      <c r="D31" s="618">
        <f>IF(ISNUMBER(Regressions!D5), Regressions!D5, 0.0000000001)</f>
        <v>1E-10</v>
      </c>
      <c r="E31" s="618">
        <f>IF(ISNUMBER(Regressions!E5), Regressions!E5, 0.0000000001)</f>
        <v>1E-10</v>
      </c>
      <c r="F31" s="618">
        <f>IF(ISNUMBER(Regressions!F5), Regressions!F5, 0.0000000001)</f>
        <v>1E-10</v>
      </c>
      <c r="G31" s="618">
        <f>IF(ISNUMBER(Regressions!G5), Regressions!G5, 0.0000000001)</f>
        <v>0</v>
      </c>
      <c r="H31" s="618">
        <f>IF(ISNUMBER(Regressions!H5), Regressions!H5, 0.0000000001)</f>
        <v>0</v>
      </c>
      <c r="I31" s="623" t="s">
        <v>155</v>
      </c>
      <c r="J31" s="618">
        <f>IF(ISNUMBER(Regressions!L5), Regressions!L5,0.0000000001)</f>
        <v>1E-10</v>
      </c>
      <c r="K31" s="618">
        <f>IF(ISNUMBER(Regressions!M5), Regressions!M5,0.0000000001)</f>
        <v>1E-10</v>
      </c>
      <c r="L31" s="618">
        <f>IF(ISNUMBER(Regressions!N5), Regressions!N5,0.0000000001)</f>
        <v>1E-10</v>
      </c>
      <c r="M31" s="618">
        <f>IF(ISNUMBER(Regressions!O5), Regressions!O5,0.0000000001)</f>
        <v>1E-10</v>
      </c>
      <c r="N31" s="618">
        <f>IF(ISNUMBER(Regressions!P5), Regressions!P5,0.0000000001)</f>
        <v>1E-10</v>
      </c>
      <c r="O31" s="618">
        <f>IF(ISNUMBER(Regressions!Q5), Regressions!Q5,0.0000000001)</f>
        <v>1E-10</v>
      </c>
      <c r="P31" s="624" t="s">
        <v>155</v>
      </c>
      <c r="Q31" s="618">
        <f>IF(ISNUMBER(Regressions!U5), Regressions!U5,0.0000000001)</f>
        <v>1E-10</v>
      </c>
      <c r="R31" s="618">
        <f>IF(ISNUMBER(Regressions!V5), Regressions!V5,0.0000000001)</f>
        <v>1E-10</v>
      </c>
      <c r="S31" s="618">
        <f>IF(ISNUMBER(Regressions!W5), Regressions!W5,0.0000000001)</f>
        <v>1E-10</v>
      </c>
      <c r="T31" s="618">
        <f>IF(ISNUMBER(Regressions!X5), Regressions!X5,0.0000000001)</f>
        <v>1E-10</v>
      </c>
      <c r="U31" s="618">
        <f>IF(ISNUMBER(Regressions!Y5), Regressions!Y5,0.0000000001)</f>
        <v>1E-10</v>
      </c>
      <c r="V31" s="621">
        <f>IF(ISNUMBER(Regressions!Z5), Regressions!Z5,0.0000000001)</f>
        <v>1E-10</v>
      </c>
      <c r="AM31" s="584"/>
      <c r="AN31" s="584"/>
      <c r="AO31" s="584"/>
      <c r="AP31" s="584"/>
      <c r="AQ31" s="584"/>
      <c r="AR31" s="584"/>
      <c r="AS31" s="584"/>
      <c r="AT31" s="584"/>
      <c r="AU31" s="584"/>
    </row>
    <row xmlns:x14ac="http://schemas.microsoft.com/office/spreadsheetml/2009/9/ac" r="32" x14ac:dyDescent="0.2">
      <c r="B32" s="622" t="s">
        <v>153</v>
      </c>
      <c r="C32" s="618">
        <f>IF(ISNUMBER(Regressions!C6), Regressions!C6, 0.0000000001)</f>
        <v>0.66666666669999997</v>
      </c>
      <c r="D32" s="618">
        <f>IF(ISNUMBER(Regressions!D6), Regressions!D6, 0.0000000001)</f>
        <v>1E-10</v>
      </c>
      <c r="E32" s="618">
        <f>IF(ISNUMBER(Regressions!E6), Regressions!E6, 0.0000000001)</f>
        <v>1E-10</v>
      </c>
      <c r="F32" s="618">
        <f>IF(ISNUMBER(Regressions!F6), Regressions!F6, 0.0000000001)</f>
        <v>1E-10</v>
      </c>
      <c r="G32" s="618">
        <f>IF(ISNUMBER(Regressions!G6), Regressions!G6, 0.0000000001)</f>
        <v>0</v>
      </c>
      <c r="H32" s="618">
        <f>IF(ISNUMBER(Regressions!H6), Regressions!H6, 0.0000000001)</f>
        <v>0</v>
      </c>
      <c r="I32" s="625" t="s">
        <v>153</v>
      </c>
      <c r="J32" s="618">
        <f>IF(ISNUMBER(Regressions!L6), Regressions!L6,0.0000000001)</f>
        <v>1E-10</v>
      </c>
      <c r="K32" s="618">
        <f>IF(ISNUMBER(Regressions!M6), Regressions!M6,0.0000000001)</f>
        <v>1E-10</v>
      </c>
      <c r="L32" s="618">
        <f>IF(ISNUMBER(Regressions!N6), Regressions!N6,0.0000000001)</f>
        <v>1E-10</v>
      </c>
      <c r="M32" s="618">
        <f>IF(ISNUMBER(Regressions!O6), Regressions!O6,0.0000000001)</f>
        <v>1E-10</v>
      </c>
      <c r="N32" s="618">
        <f>IF(ISNUMBER(Regressions!P6), Regressions!P6,0.0000000001)</f>
        <v>1E-10</v>
      </c>
      <c r="O32" s="618">
        <f>IF(ISNUMBER(Regressions!Q6), Regressions!Q6,0.0000000001)</f>
        <v>1E-10</v>
      </c>
      <c r="P32" s="626" t="s">
        <v>153</v>
      </c>
      <c r="Q32" s="618">
        <f>IF(ISNUMBER(Regressions!U6), Regressions!U6,0.0000000001)</f>
        <v>18</v>
      </c>
      <c r="R32" s="618">
        <f>IF(ISNUMBER(Regressions!V6), Regressions!V6,0.0000000001)</f>
        <v>1E-10</v>
      </c>
      <c r="S32" s="618">
        <f>IF(ISNUMBER(Regressions!W6), Regressions!W6,0.0000000001)</f>
        <v>1E-10</v>
      </c>
      <c r="T32" s="618">
        <f>IF(ISNUMBER(Regressions!X6), Regressions!X6,0.0000000001)</f>
        <v>1E-10</v>
      </c>
      <c r="U32" s="618">
        <f>IF(ISNUMBER(Regressions!Y6), Regressions!Y6,0.0000000001)</f>
        <v>1E-10</v>
      </c>
      <c r="V32" s="621">
        <f>IF(ISNUMBER(Regressions!Z6), Regressions!Z6,0.0000000001)</f>
        <v>1E-10</v>
      </c>
      <c r="AM32" s="584"/>
      <c r="AN32" s="584"/>
      <c r="AO32" s="584"/>
      <c r="AP32" s="584"/>
      <c r="AQ32" s="584"/>
      <c r="AR32" s="584"/>
      <c r="AS32" s="584"/>
      <c r="AT32" s="584"/>
      <c r="AU32" s="584"/>
    </row>
    <row xmlns:x14ac="http://schemas.microsoft.com/office/spreadsheetml/2009/9/ac" r="33" ht="15.75" thickBot="true" x14ac:dyDescent="0.25">
      <c r="B33" s="627" t="s">
        <v>198</v>
      </c>
      <c r="C33" s="628">
        <f>IF(ISNUMBER(Regressions!C7), Regressions!C7, 0.0000000001)</f>
        <v>0</v>
      </c>
      <c r="D33" s="628">
        <f>IF(ISNUMBER(Regressions!D7), Regressions!D7, 0.0000000001)</f>
        <v>100</v>
      </c>
      <c r="E33" s="628">
        <f>IF(ISNUMBER(Regressions!E7), Regressions!E7, 0.0000000001)</f>
        <v>100</v>
      </c>
      <c r="F33" s="628">
        <f>IF(ISNUMBER(Regressions!F7), Regressions!F7, 0.0000000001)</f>
        <v>100</v>
      </c>
      <c r="G33" s="628">
        <f>IF(ISNUMBER(Regressions!G7), Regressions!G7, 0.0000000001)</f>
        <v>0</v>
      </c>
      <c r="H33" s="628">
        <f>IF(ISNUMBER(Regressions!H7), Regressions!H7, 0.0000000001)</f>
        <v>0</v>
      </c>
      <c r="I33" s="629" t="s">
        <v>198</v>
      </c>
      <c r="J33" s="630">
        <f>IF(ISNUMBER(Regressions!L7), Regressions!L7,0.0000000001)</f>
        <v>4</v>
      </c>
      <c r="K33" s="628">
        <f>IF(ISNUMBER(Regressions!M7), Regressions!M7,0.0000000001)</f>
        <v>100</v>
      </c>
      <c r="L33" s="628">
        <f>IF(ISNUMBER(Regressions!N7), Regressions!N7,0.0000000001)</f>
        <v>100</v>
      </c>
      <c r="M33" s="628">
        <f>IF(ISNUMBER(Regressions!O7), Regressions!O7,0.0000000001)</f>
        <v>100</v>
      </c>
      <c r="N33" s="628">
        <f>IF(ISNUMBER(Regressions!P7), Regressions!P7,0.0000000001)</f>
        <v>100</v>
      </c>
      <c r="O33" s="628">
        <f>IF(ISNUMBER(Regressions!Q7), Regressions!Q7,0.0000000001)</f>
        <v>100</v>
      </c>
      <c r="P33" s="631" t="s">
        <v>198</v>
      </c>
      <c r="Q33" s="630">
        <f>IF(ISNUMBER(Regressions!U7), Regressions!U7,0.0000000001)</f>
        <v>82</v>
      </c>
      <c r="R33" s="630">
        <f>IF(ISNUMBER(Regressions!V7), Regressions!V7,0.0000000001)</f>
        <v>100</v>
      </c>
      <c r="S33" s="628">
        <f>IF(ISNUMBER(Regressions!W7), Regressions!W7,0.0000000001)</f>
        <v>100</v>
      </c>
      <c r="T33" s="628">
        <f>IF(ISNUMBER(Regressions!X7), Regressions!X7,0.0000000001)</f>
        <v>100</v>
      </c>
      <c r="U33" s="628">
        <f>IF(ISNUMBER(Regressions!Y7), Regressions!Y7,0.0000000001)</f>
        <v>100</v>
      </c>
      <c r="V33" s="632">
        <f>IF(ISNUMBER(Regressions!Z7), Regressions!Z7,0.0000000001)</f>
        <v>100</v>
      </c>
    </row>
    <row xmlns:x14ac="http://schemas.microsoft.com/office/spreadsheetml/2009/9/ac" r="34" x14ac:dyDescent="0.2">
      <c r="B34" s="633" t="s">
        <v>249</v>
      </c>
    </row>
    <row xmlns:x14ac="http://schemas.microsoft.com/office/spreadsheetml/2009/9/ac" r="35" ht="6" customHeight="true" x14ac:dyDescent="0.2"/>
    <row xmlns:x14ac="http://schemas.microsoft.com/office/spreadsheetml/2009/9/ac" r="36" s="584" customFormat="true" ht="50.1" customHeight="true" x14ac:dyDescent="0.2">
      <c r="B36" s="634" t="s">
        <v>34</v>
      </c>
      <c r="C36" s="635" t="s">
        <v>254</v>
      </c>
      <c r="D36" s="635"/>
      <c r="E36" s="635"/>
      <c r="F36" s="635"/>
      <c r="G36" s="635"/>
      <c r="H36" s="635"/>
      <c r="I36" s="634" t="s">
        <v>34</v>
      </c>
      <c r="J36" s="636" t="s">
        <v>255</v>
      </c>
      <c r="K36" s="637"/>
      <c r="L36" s="637"/>
      <c r="M36" s="637"/>
      <c r="N36" s="637"/>
      <c r="O36" s="637"/>
      <c r="P36" s="634" t="s">
        <v>34</v>
      </c>
      <c r="Q36" s="638" t="s">
        <v>256</v>
      </c>
      <c r="R36" s="638"/>
      <c r="S36" s="638"/>
      <c r="T36" s="638"/>
      <c r="U36" s="638"/>
      <c r="V36" s="638"/>
    </row>
    <row xmlns:x14ac="http://schemas.microsoft.com/office/spreadsheetml/2009/9/ac" r="37" ht="50.1" customHeight="true" x14ac:dyDescent="0.2">
      <c r="B37" s="634" t="s">
        <v>35</v>
      </c>
      <c r="C37" s="639" t="s">
        <v>257</v>
      </c>
      <c r="D37" s="639"/>
      <c r="E37" s="639"/>
      <c r="F37" s="639"/>
      <c r="G37" s="639"/>
      <c r="H37" s="639"/>
      <c r="I37" s="634" t="s">
        <v>35</v>
      </c>
      <c r="J37" s="639" t="s">
        <v>258</v>
      </c>
      <c r="K37" s="639"/>
      <c r="L37" s="639"/>
      <c r="M37" s="639"/>
      <c r="N37" s="639"/>
      <c r="O37" s="639"/>
      <c r="P37" s="634" t="s">
        <v>35</v>
      </c>
      <c r="Q37" s="639" t="s">
        <v>259</v>
      </c>
      <c r="R37" s="639"/>
      <c r="S37" s="639"/>
      <c r="T37" s="639"/>
      <c r="U37" s="639"/>
      <c r="V37" s="639"/>
    </row>
    <row xmlns:x14ac="http://schemas.microsoft.com/office/spreadsheetml/2009/9/ac" r="38" ht="50.1" customHeight="true" x14ac:dyDescent="0.2">
      <c r="B38" s="634" t="s">
        <v>36</v>
      </c>
      <c r="C38" s="640" t="s">
        <v>260</v>
      </c>
      <c r="D38" s="640"/>
      <c r="E38" s="640"/>
      <c r="F38" s="640"/>
      <c r="G38" s="640"/>
      <c r="H38" s="640"/>
      <c r="I38" s="634" t="s">
        <v>36</v>
      </c>
      <c r="J38" s="640" t="s">
        <v>261</v>
      </c>
      <c r="K38" s="640"/>
      <c r="L38" s="640"/>
      <c r="M38" s="640"/>
      <c r="N38" s="640"/>
      <c r="O38" s="640"/>
      <c r="P38" s="634" t="s">
        <v>36</v>
      </c>
      <c r="Q38" s="640" t="s">
        <v>262</v>
      </c>
      <c r="R38" s="640"/>
      <c r="S38" s="640"/>
      <c r="T38" s="640"/>
      <c r="U38" s="640"/>
      <c r="V38" s="640"/>
    </row>
    <row xmlns:x14ac="http://schemas.microsoft.com/office/spreadsheetml/2009/9/ac" r="39" ht="50.1" customHeight="true" x14ac:dyDescent="0.2">
      <c r="B39" s="634" t="s">
        <v>198</v>
      </c>
      <c r="C39" s="641" t="s">
        <v>263</v>
      </c>
      <c r="D39" s="641"/>
      <c r="E39" s="641"/>
      <c r="F39" s="641"/>
      <c r="G39" s="641"/>
      <c r="H39" s="641"/>
      <c r="I39" s="634" t="s">
        <v>198</v>
      </c>
      <c r="J39" s="641" t="s">
        <v>263</v>
      </c>
      <c r="K39" s="641"/>
      <c r="L39" s="641"/>
      <c r="M39" s="641"/>
      <c r="N39" s="641"/>
      <c r="O39" s="641"/>
      <c r="P39" s="634" t="s">
        <v>198</v>
      </c>
      <c r="Q39" s="641" t="s">
        <v>263</v>
      </c>
      <c r="R39" s="641"/>
      <c r="S39" s="641"/>
      <c r="T39" s="641"/>
      <c r="U39" s="641"/>
      <c r="V39" s="64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O1" zoomScale="90" zoomScaleNormal="90" workbookViewId="0"/>
  </sheetViews>
  <sheetFormatPr xmlns:x14ac="http://schemas.microsoft.com/office/spreadsheetml/2009/9/ac" defaultColWidth="9" defaultRowHeight="12.75" x14ac:dyDescent="0.2"/>
  <cols>
    <col min="1" max="31" width="9" style="28"/>
    <col min="32" max="32" width="5.125" style="28" customWidth="true"/>
    <col min="33" max="16384" width="9" style="28"/>
  </cols>
  <sheetData>
    <row xmlns:x14ac="http://schemas.microsoft.com/office/spreadsheetml/2009/9/ac" r="1" s="31" customFormat="true" x14ac:dyDescent="0.2"/>
    <row xmlns:x14ac="http://schemas.microsoft.com/office/spreadsheetml/2009/9/ac" r="2" s="31" customFormat="true" ht="15.75" x14ac:dyDescent="0.25">
      <c r="A2" s="30" t="s">
        <v>156</v>
      </c>
    </row>
    <row xmlns:x14ac="http://schemas.microsoft.com/office/spreadsheetml/2009/9/ac" r="3" s="31" customFormat="true" ht="15.75" x14ac:dyDescent="0.25">
      <c r="A3" s="30"/>
    </row>
    <row xmlns:x14ac="http://schemas.microsoft.com/office/spreadsheetml/2009/9/ac" r="4" s="31" customFormat="true" x14ac:dyDescent="0.2">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row>
    <row xmlns:x14ac="http://schemas.microsoft.com/office/spreadsheetml/2009/9/ac" r="5" s="31" customFormat="true"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row>
    <row xmlns:x14ac="http://schemas.microsoft.com/office/spreadsheetml/2009/9/ac" r="6" s="31" customFormat="true"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row>
    <row xmlns:x14ac="http://schemas.microsoft.com/office/spreadsheetml/2009/9/ac" r="7" s="31" customFormat="true"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row>
    <row xmlns:x14ac="http://schemas.microsoft.com/office/spreadsheetml/2009/9/ac" r="8" s="31" customFormat="true"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row>
    <row xmlns:x14ac="http://schemas.microsoft.com/office/spreadsheetml/2009/9/ac" r="9" s="31" customFormat="true"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row>
    <row xmlns:x14ac="http://schemas.microsoft.com/office/spreadsheetml/2009/9/ac" r="10" s="31" customFormat="true"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row>
    <row xmlns:x14ac="http://schemas.microsoft.com/office/spreadsheetml/2009/9/ac" r="11" s="31" customFormat="true" x14ac:dyDescent="0.2">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row>
    <row xmlns:x14ac="http://schemas.microsoft.com/office/spreadsheetml/2009/9/ac" r="12" s="31" customFormat="true" x14ac:dyDescent="0.2">
      <c r="A12" s="91"/>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row>
    <row xmlns:x14ac="http://schemas.microsoft.com/office/spreadsheetml/2009/9/ac" r="13" s="31" customFormat="true" x14ac:dyDescent="0.2">
      <c r="A13" s="91"/>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row>
    <row xmlns:x14ac="http://schemas.microsoft.com/office/spreadsheetml/2009/9/ac" r="14" s="31" customFormat="true" x14ac:dyDescent="0.2">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row>
    <row xmlns:x14ac="http://schemas.microsoft.com/office/spreadsheetml/2009/9/ac" r="15" s="31" customFormat="true" x14ac:dyDescent="0.2">
      <c r="A15" s="91"/>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row>
    <row xmlns:x14ac="http://schemas.microsoft.com/office/spreadsheetml/2009/9/ac" r="16" s="31" customFormat="true" x14ac:dyDescent="0.2">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row>
    <row xmlns:x14ac="http://schemas.microsoft.com/office/spreadsheetml/2009/9/ac" r="17" s="31" customFormat="true" x14ac:dyDescent="0.2">
      <c r="A17" s="91"/>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row>
    <row xmlns:x14ac="http://schemas.microsoft.com/office/spreadsheetml/2009/9/ac" r="18" s="31" customFormat="true" x14ac:dyDescent="0.2">
      <c r="A18" s="91"/>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row>
    <row xmlns:x14ac="http://schemas.microsoft.com/office/spreadsheetml/2009/9/ac" r="19" s="31" customFormat="true" x14ac:dyDescent="0.2">
      <c r="A19" s="91"/>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row>
    <row xmlns:x14ac="http://schemas.microsoft.com/office/spreadsheetml/2009/9/ac" r="20" s="31" customFormat="true" x14ac:dyDescent="0.2">
      <c r="A20" s="91"/>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row>
    <row xmlns:x14ac="http://schemas.microsoft.com/office/spreadsheetml/2009/9/ac" r="21" s="31" customFormat="true" x14ac:dyDescent="0.2">
      <c r="A21" s="91"/>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xmlns:x14ac="http://schemas.microsoft.com/office/spreadsheetml/2009/9/ac" r="22" s="31" customFormat="true" x14ac:dyDescent="0.2">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xmlns:x14ac="http://schemas.microsoft.com/office/spreadsheetml/2009/9/ac" r="23" s="31" customFormat="true" x14ac:dyDescent="0.2">
      <c r="A23" s="29" t="s">
        <v>249</v>
      </c>
    </row>
    <row xmlns:x14ac="http://schemas.microsoft.com/office/spreadsheetml/2009/9/ac" r="24" s="31" customFormat="true" x14ac:dyDescent="0.2">
      <c r="A24" s="29"/>
    </row>
    <row xmlns:x14ac="http://schemas.microsoft.com/office/spreadsheetml/2009/9/ac" r="25" s="31" customFormat="true" x14ac:dyDescent="0.2">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xmlns:x14ac="http://schemas.microsoft.com/office/spreadsheetml/2009/9/ac" r="26" s="31" customFormat="true"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xmlns:x14ac="http://schemas.microsoft.com/office/spreadsheetml/2009/9/ac" r="27" s="31" customFormat="true" x14ac:dyDescent="0.2">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row>
    <row xmlns:x14ac="http://schemas.microsoft.com/office/spreadsheetml/2009/9/ac" r="28" s="31" customFormat="true"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xmlns:x14ac="http://schemas.microsoft.com/office/spreadsheetml/2009/9/ac" r="29" s="31" customFormat="true"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xmlns:x14ac="http://schemas.microsoft.com/office/spreadsheetml/2009/9/ac" r="30" s="31" customFormat="true"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row>
    <row xmlns:x14ac="http://schemas.microsoft.com/office/spreadsheetml/2009/9/ac" r="31" s="31" customFormat="true"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row>
    <row xmlns:x14ac="http://schemas.microsoft.com/office/spreadsheetml/2009/9/ac" r="32" s="31" customFormat="true"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row>
    <row xmlns:x14ac="http://schemas.microsoft.com/office/spreadsheetml/2009/9/ac" r="33" s="31" customFormat="true"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row>
    <row xmlns:x14ac="http://schemas.microsoft.com/office/spreadsheetml/2009/9/ac" r="34" s="31" customFormat="true"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row>
    <row xmlns:x14ac="http://schemas.microsoft.com/office/spreadsheetml/2009/9/ac" r="35" s="31" customFormat="true"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row>
    <row xmlns:x14ac="http://schemas.microsoft.com/office/spreadsheetml/2009/9/ac" r="36" s="31" customFormat="true"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row>
    <row xmlns:x14ac="http://schemas.microsoft.com/office/spreadsheetml/2009/9/ac" r="37" s="31" customFormat="true"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xmlns:x14ac="http://schemas.microsoft.com/office/spreadsheetml/2009/9/ac" r="38" s="31" customFormat="true"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xmlns:x14ac="http://schemas.microsoft.com/office/spreadsheetml/2009/9/ac" r="39" s="31" customFormat="true"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xmlns:x14ac="http://schemas.microsoft.com/office/spreadsheetml/2009/9/ac" r="40" s="31" customFormat="true"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xmlns:x14ac="http://schemas.microsoft.com/office/spreadsheetml/2009/9/ac" r="41" s="31" customFormat="true"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xmlns:x14ac="http://schemas.microsoft.com/office/spreadsheetml/2009/9/ac" r="42" s="31" customFormat="true"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xmlns:x14ac="http://schemas.microsoft.com/office/spreadsheetml/2009/9/ac" r="43" s="31" customFormat="true"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xmlns:x14ac="http://schemas.microsoft.com/office/spreadsheetml/2009/9/ac" r="44" s="31" customFormat="true" x14ac:dyDescent="0.2">
      <c r="A44" s="29" t="s">
        <v>249</v>
      </c>
      <c r="B44" s="29"/>
    </row>
    <row xmlns:x14ac="http://schemas.microsoft.com/office/spreadsheetml/2009/9/ac" r="45" s="31" customFormat="true" x14ac:dyDescent="0.2"/>
    <row xmlns:x14ac="http://schemas.microsoft.com/office/spreadsheetml/2009/9/ac" r="46" s="31" customFormat="true"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row>
    <row xmlns:x14ac="http://schemas.microsoft.com/office/spreadsheetml/2009/9/ac" r="47" s="31" customFormat="true"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row>
    <row xmlns:x14ac="http://schemas.microsoft.com/office/spreadsheetml/2009/9/ac" r="48" s="31" customFormat="true"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row>
    <row xmlns:x14ac="http://schemas.microsoft.com/office/spreadsheetml/2009/9/ac" r="49" s="31" customFormat="true"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row>
    <row xmlns:x14ac="http://schemas.microsoft.com/office/spreadsheetml/2009/9/ac" r="50" s="31" customFormat="true"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row>
    <row xmlns:x14ac="http://schemas.microsoft.com/office/spreadsheetml/2009/9/ac" r="51" s="31" customFormat="true"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row>
    <row xmlns:x14ac="http://schemas.microsoft.com/office/spreadsheetml/2009/9/ac" r="52" s="31" customFormat="true"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row>
    <row xmlns:x14ac="http://schemas.microsoft.com/office/spreadsheetml/2009/9/ac" r="53" s="31" customFormat="true"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row>
    <row xmlns:x14ac="http://schemas.microsoft.com/office/spreadsheetml/2009/9/ac" r="54" s="31" customFormat="true"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row>
    <row xmlns:x14ac="http://schemas.microsoft.com/office/spreadsheetml/2009/9/ac" r="55" s="31" customFormat="true"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row>
    <row xmlns:x14ac="http://schemas.microsoft.com/office/spreadsheetml/2009/9/ac" r="56" s="31" customFormat="true"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row>
    <row xmlns:x14ac="http://schemas.microsoft.com/office/spreadsheetml/2009/9/ac" r="57" s="31" customFormat="true"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row>
    <row xmlns:x14ac="http://schemas.microsoft.com/office/spreadsheetml/2009/9/ac" r="58" s="31" customFormat="true"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row>
    <row xmlns:x14ac="http://schemas.microsoft.com/office/spreadsheetml/2009/9/ac" r="59" s="31" customFormat="true"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row>
    <row xmlns:x14ac="http://schemas.microsoft.com/office/spreadsheetml/2009/9/ac" r="60" s="31" customFormat="true"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row>
    <row xmlns:x14ac="http://schemas.microsoft.com/office/spreadsheetml/2009/9/ac" r="61" s="31" customFormat="true"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row>
    <row xmlns:x14ac="http://schemas.microsoft.com/office/spreadsheetml/2009/9/ac" r="62" s="31" customFormat="true"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row>
    <row xmlns:x14ac="http://schemas.microsoft.com/office/spreadsheetml/2009/9/ac" r="63" s="31" customFormat="true"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row>
    <row xmlns:x14ac="http://schemas.microsoft.com/office/spreadsheetml/2009/9/ac" r="64" s="31" customFormat="true"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row>
    <row xmlns:x14ac="http://schemas.microsoft.com/office/spreadsheetml/2009/9/ac" r="65" s="31" customFormat="true" x14ac:dyDescent="0.2">
      <c r="A65" s="29" t="s">
        <v>249</v>
      </c>
      <c r="B65"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8" customWidth="true"/>
    <col min="2" max="2" width="9" style="28"/>
    <col min="3" max="3" width="5.875" style="28" customWidth="true"/>
    <col min="4" max="5" width="4.125" style="28" customWidth="true"/>
    <col min="6" max="6" width="3.875" style="28" customWidth="true"/>
    <col min="7" max="7" width="4.125" style="28" customWidth="true"/>
    <col min="8" max="9" width="3.875" style="28" customWidth="true"/>
    <col min="10" max="10" width="4.125" style="28" customWidth="true"/>
    <col min="11" max="12" width="3.875" style="28" customWidth="true"/>
    <col min="13" max="13" width="4.125" style="28" customWidth="true"/>
    <col min="14" max="15" width="3.875" style="28" customWidth="true"/>
    <col min="16" max="16" width="4.125" style="28" customWidth="true"/>
    <col min="17" max="18" width="3.875" style="28" customWidth="true"/>
    <col min="19" max="19" width="4.125" style="28" customWidth="true"/>
    <col min="20" max="21" width="3.875" style="28" customWidth="true"/>
    <col min="22" max="51" width="3.875" style="56" customWidth="true"/>
    <col min="52" max="69" width="3.875" style="60" customWidth="true"/>
    <col min="70" max="16384" width="9" style="28"/>
  </cols>
  <sheetData>
    <row xmlns:x14ac="http://schemas.microsoft.com/office/spreadsheetml/2009/9/ac" r="1" ht="18" x14ac:dyDescent="0.25">
      <c r="A1" s="33" t="s">
        <v>101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xmlns:x14ac="http://schemas.microsoft.com/office/spreadsheetml/2009/9/ac" r="2" ht="15.75" x14ac:dyDescent="0.25">
      <c r="A2" s="35"/>
      <c r="B2" s="35"/>
      <c r="C2" s="35"/>
      <c r="D2" s="58" t="s">
        <v>13</v>
      </c>
      <c r="E2" s="58"/>
      <c r="F2" s="34"/>
      <c r="G2" s="58"/>
      <c r="H2" s="34"/>
      <c r="I2" s="34"/>
      <c r="J2" s="58"/>
      <c r="K2" s="36"/>
      <c r="L2" s="36"/>
      <c r="M2" s="58"/>
      <c r="N2" s="34"/>
      <c r="O2" s="34"/>
      <c r="P2" s="58"/>
      <c r="Q2" s="34"/>
      <c r="R2" s="34"/>
      <c r="S2" s="58"/>
      <c r="T2" s="34"/>
      <c r="U2" s="34"/>
      <c r="V2" s="57" t="s">
        <v>14</v>
      </c>
      <c r="W2" s="57"/>
      <c r="X2" s="36"/>
      <c r="Y2" s="36"/>
      <c r="Z2" s="36"/>
      <c r="AA2" s="57"/>
      <c r="AB2" s="36"/>
      <c r="AC2" s="36"/>
      <c r="AD2" s="36"/>
      <c r="AE2" s="36"/>
      <c r="AF2" s="57"/>
      <c r="AG2" s="36"/>
      <c r="AH2" s="36"/>
      <c r="AI2" s="36"/>
      <c r="AJ2" s="36"/>
      <c r="AK2" s="57"/>
      <c r="AL2" s="36"/>
      <c r="AM2" s="36"/>
      <c r="AN2" s="36"/>
      <c r="AO2" s="36"/>
      <c r="AP2" s="57"/>
      <c r="AQ2" s="36"/>
      <c r="AR2" s="36"/>
      <c r="AS2" s="36"/>
      <c r="AT2" s="36"/>
      <c r="AU2" s="57"/>
      <c r="AV2" s="36"/>
      <c r="AW2" s="36"/>
      <c r="AX2" s="36"/>
      <c r="AY2" s="36"/>
      <c r="AZ2" s="59" t="s">
        <v>15</v>
      </c>
      <c r="BA2" s="59"/>
      <c r="BB2" s="59"/>
      <c r="BC2" s="59"/>
      <c r="BD2" s="59"/>
      <c r="BE2" s="59"/>
      <c r="BF2" s="59"/>
      <c r="BG2" s="59"/>
      <c r="BH2" s="59"/>
      <c r="BI2" s="59"/>
      <c r="BJ2" s="59"/>
      <c r="BK2" s="59"/>
      <c r="BL2" s="59"/>
      <c r="BM2" s="59"/>
      <c r="BN2" s="59"/>
      <c r="BO2" s="59"/>
      <c r="BP2" s="59"/>
      <c r="BQ2" s="59"/>
    </row>
    <row xmlns:x14ac="http://schemas.microsoft.com/office/spreadsheetml/2009/9/ac" r="3" ht="14.25" x14ac:dyDescent="0.2">
      <c r="A3" s="39"/>
      <c r="B3" s="34"/>
      <c r="C3" s="34"/>
      <c r="D3" s="40" t="s">
        <v>7</v>
      </c>
      <c r="E3" s="40"/>
      <c r="F3" s="40"/>
      <c r="G3" s="40" t="s">
        <v>1</v>
      </c>
      <c r="I3" s="40"/>
      <c r="J3" s="40" t="s">
        <v>2</v>
      </c>
      <c r="L3" s="40"/>
      <c r="M3" s="40" t="s">
        <v>16</v>
      </c>
      <c r="O3" s="40"/>
      <c r="P3" s="40" t="s">
        <v>17</v>
      </c>
      <c r="R3" s="40"/>
      <c r="S3" s="40" t="s">
        <v>18</v>
      </c>
      <c r="U3" s="40"/>
      <c r="V3" s="40" t="s">
        <v>7</v>
      </c>
      <c r="W3" s="40"/>
      <c r="X3" s="40"/>
      <c r="Y3" s="40"/>
      <c r="Z3" s="40"/>
      <c r="AA3" s="40" t="s">
        <v>1</v>
      </c>
      <c r="AB3" s="31"/>
      <c r="AC3" s="40"/>
      <c r="AD3" s="40"/>
      <c r="AE3" s="40"/>
      <c r="AF3" s="40" t="s">
        <v>2</v>
      </c>
      <c r="AG3" s="31"/>
      <c r="AH3" s="40"/>
      <c r="AI3" s="40"/>
      <c r="AJ3" s="40"/>
      <c r="AK3" s="40" t="s">
        <v>16</v>
      </c>
      <c r="AL3" s="31"/>
      <c r="AM3" s="40"/>
      <c r="AN3" s="40"/>
      <c r="AO3" s="40"/>
      <c r="AP3" s="40" t="s">
        <v>17</v>
      </c>
      <c r="AQ3" s="31"/>
      <c r="AR3" s="40"/>
      <c r="AS3" s="40"/>
      <c r="AT3" s="40"/>
      <c r="AU3" s="40" t="s">
        <v>18</v>
      </c>
      <c r="AV3" s="31"/>
      <c r="AW3" s="40"/>
      <c r="AX3" s="40"/>
      <c r="AY3" s="40"/>
      <c r="AZ3" s="40" t="s">
        <v>7</v>
      </c>
      <c r="BA3" s="40"/>
      <c r="BB3" s="40"/>
      <c r="BC3" s="40" t="s">
        <v>1</v>
      </c>
      <c r="BD3" s="31"/>
      <c r="BE3" s="40"/>
      <c r="BF3" s="40" t="s">
        <v>2</v>
      </c>
      <c r="BG3" s="31"/>
      <c r="BH3" s="40"/>
      <c r="BI3" s="40" t="s">
        <v>16</v>
      </c>
      <c r="BJ3" s="31"/>
      <c r="BK3" s="40"/>
      <c r="BL3" s="40" t="s">
        <v>17</v>
      </c>
      <c r="BM3" s="31"/>
      <c r="BN3" s="40"/>
      <c r="BO3" s="40" t="s">
        <v>18</v>
      </c>
      <c r="BP3" s="31"/>
      <c r="BQ3" s="40"/>
    </row>
    <row xmlns:x14ac="http://schemas.microsoft.com/office/spreadsheetml/2009/9/ac" r="4" ht="164.25" x14ac:dyDescent="0.2">
      <c r="A4" s="41" t="s">
        <v>5</v>
      </c>
      <c r="B4" s="41" t="s">
        <v>6</v>
      </c>
      <c r="C4" s="41" t="s">
        <v>4</v>
      </c>
      <c r="D4" s="118" t="s">
        <v>25</v>
      </c>
      <c r="E4" s="119" t="s">
        <v>19</v>
      </c>
      <c r="F4" s="120" t="s">
        <v>121</v>
      </c>
      <c r="G4" s="118" t="s">
        <v>25</v>
      </c>
      <c r="H4" s="119" t="s">
        <v>19</v>
      </c>
      <c r="I4" s="120" t="s">
        <v>121</v>
      </c>
      <c r="J4" s="118" t="s">
        <v>25</v>
      </c>
      <c r="K4" s="119" t="s">
        <v>19</v>
      </c>
      <c r="L4" s="120" t="s">
        <v>121</v>
      </c>
      <c r="M4" s="118" t="s">
        <v>25</v>
      </c>
      <c r="N4" s="119" t="s">
        <v>19</v>
      </c>
      <c r="O4" s="120" t="s">
        <v>121</v>
      </c>
      <c r="P4" s="118" t="s">
        <v>25</v>
      </c>
      <c r="Q4" s="119" t="s">
        <v>19</v>
      </c>
      <c r="R4" s="120" t="s">
        <v>121</v>
      </c>
      <c r="S4" s="118" t="s">
        <v>25</v>
      </c>
      <c r="T4" s="119" t="s">
        <v>19</v>
      </c>
      <c r="U4" s="121" t="s">
        <v>121</v>
      </c>
      <c r="V4" s="122" t="s">
        <v>25</v>
      </c>
      <c r="W4" s="123" t="s">
        <v>19</v>
      </c>
      <c r="X4" s="123" t="s">
        <v>21</v>
      </c>
      <c r="Y4" s="123" t="s">
        <v>29</v>
      </c>
      <c r="Z4" s="125" t="s">
        <v>122</v>
      </c>
      <c r="AA4" s="122" t="s">
        <v>25</v>
      </c>
      <c r="AB4" s="123" t="s">
        <v>19</v>
      </c>
      <c r="AC4" s="123" t="s">
        <v>21</v>
      </c>
      <c r="AD4" s="123" t="s">
        <v>29</v>
      </c>
      <c r="AE4" s="125" t="s">
        <v>122</v>
      </c>
      <c r="AF4" s="122" t="s">
        <v>25</v>
      </c>
      <c r="AG4" s="123" t="s">
        <v>19</v>
      </c>
      <c r="AH4" s="123" t="s">
        <v>21</v>
      </c>
      <c r="AI4" s="123" t="s">
        <v>29</v>
      </c>
      <c r="AJ4" s="125" t="s">
        <v>122</v>
      </c>
      <c r="AK4" s="122" t="s">
        <v>25</v>
      </c>
      <c r="AL4" s="123" t="s">
        <v>19</v>
      </c>
      <c r="AM4" s="123" t="s">
        <v>21</v>
      </c>
      <c r="AN4" s="123" t="s">
        <v>29</v>
      </c>
      <c r="AO4" s="125" t="s">
        <v>122</v>
      </c>
      <c r="AP4" s="122" t="s">
        <v>25</v>
      </c>
      <c r="AQ4" s="123" t="s">
        <v>19</v>
      </c>
      <c r="AR4" s="123" t="s">
        <v>21</v>
      </c>
      <c r="AS4" s="123" t="s">
        <v>29</v>
      </c>
      <c r="AT4" s="125" t="s">
        <v>122</v>
      </c>
      <c r="AU4" s="122" t="s">
        <v>25</v>
      </c>
      <c r="AV4" s="123" t="s">
        <v>19</v>
      </c>
      <c r="AW4" s="123" t="s">
        <v>21</v>
      </c>
      <c r="AX4" s="123" t="s">
        <v>29</v>
      </c>
      <c r="AY4" s="126" t="s">
        <v>122</v>
      </c>
      <c r="AZ4" s="127" t="s">
        <v>25</v>
      </c>
      <c r="BA4" s="128" t="s">
        <v>141</v>
      </c>
      <c r="BB4" s="129" t="s">
        <v>142</v>
      </c>
      <c r="BC4" s="127" t="s">
        <v>25</v>
      </c>
      <c r="BD4" s="128" t="s">
        <v>141</v>
      </c>
      <c r="BE4" s="129" t="s">
        <v>142</v>
      </c>
      <c r="BF4" s="127" t="s">
        <v>25</v>
      </c>
      <c r="BG4" s="128" t="s">
        <v>141</v>
      </c>
      <c r="BH4" s="129" t="s">
        <v>142</v>
      </c>
      <c r="BI4" s="127" t="s">
        <v>25</v>
      </c>
      <c r="BJ4" s="128" t="s">
        <v>141</v>
      </c>
      <c r="BK4" s="129" t="s">
        <v>142</v>
      </c>
      <c r="BL4" s="127" t="s">
        <v>25</v>
      </c>
      <c r="BM4" s="128" t="s">
        <v>141</v>
      </c>
      <c r="BN4" s="129" t="s">
        <v>142</v>
      </c>
      <c r="BO4" s="127" t="s">
        <v>25</v>
      </c>
      <c r="BP4" s="128" t="s">
        <v>141</v>
      </c>
      <c r="BQ4" s="129" t="s">
        <v>142</v>
      </c>
    </row>
    <row xmlns:x14ac="http://schemas.microsoft.com/office/spreadsheetml/2009/9/ac" r="5" ht="48" hidden="true" x14ac:dyDescent="0.2">
      <c r="A5" s="41" t="s">
        <v>39</v>
      </c>
      <c r="B5" s="41" t="s">
        <v>40</v>
      </c>
      <c r="C5" s="41" t="s">
        <v>41</v>
      </c>
      <c r="D5" s="118" t="s">
        <v>135</v>
      </c>
      <c r="E5" s="119" t="s">
        <v>42</v>
      </c>
      <c r="F5" s="120" t="s">
        <v>179</v>
      </c>
      <c r="G5" s="118" t="s">
        <v>136</v>
      </c>
      <c r="H5" s="119" t="s">
        <v>43</v>
      </c>
      <c r="I5" s="120" t="s">
        <v>180</v>
      </c>
      <c r="J5" s="118" t="s">
        <v>137</v>
      </c>
      <c r="K5" s="119" t="s">
        <v>44</v>
      </c>
      <c r="L5" s="120" t="s">
        <v>181</v>
      </c>
      <c r="M5" s="118" t="s">
        <v>138</v>
      </c>
      <c r="N5" s="119" t="s">
        <v>86</v>
      </c>
      <c r="O5" s="120" t="s">
        <v>182</v>
      </c>
      <c r="P5" s="118" t="s">
        <v>139</v>
      </c>
      <c r="Q5" s="119" t="s">
        <v>87</v>
      </c>
      <c r="R5" s="120" t="s">
        <v>183</v>
      </c>
      <c r="S5" s="118" t="s">
        <v>140</v>
      </c>
      <c r="T5" s="119" t="s">
        <v>88</v>
      </c>
      <c r="U5" s="121" t="s">
        <v>184</v>
      </c>
      <c r="V5" s="122" t="s">
        <v>129</v>
      </c>
      <c r="W5" s="123" t="s">
        <v>45</v>
      </c>
      <c r="X5" s="124" t="s">
        <v>65</v>
      </c>
      <c r="Y5" s="124" t="s">
        <v>66</v>
      </c>
      <c r="Z5" s="125" t="s">
        <v>185</v>
      </c>
      <c r="AA5" s="122" t="s">
        <v>130</v>
      </c>
      <c r="AB5" s="123" t="s">
        <v>46</v>
      </c>
      <c r="AC5" s="124" t="s">
        <v>67</v>
      </c>
      <c r="AD5" s="124" t="s">
        <v>68</v>
      </c>
      <c r="AE5" s="125" t="s">
        <v>186</v>
      </c>
      <c r="AF5" s="122" t="s">
        <v>131</v>
      </c>
      <c r="AG5" s="123" t="s">
        <v>47</v>
      </c>
      <c r="AH5" s="124" t="s">
        <v>69</v>
      </c>
      <c r="AI5" s="124" t="s">
        <v>70</v>
      </c>
      <c r="AJ5" s="125" t="s">
        <v>187</v>
      </c>
      <c r="AK5" s="122" t="s">
        <v>132</v>
      </c>
      <c r="AL5" s="123" t="s">
        <v>71</v>
      </c>
      <c r="AM5" s="124" t="s">
        <v>72</v>
      </c>
      <c r="AN5" s="124" t="s">
        <v>73</v>
      </c>
      <c r="AO5" s="125" t="s">
        <v>188</v>
      </c>
      <c r="AP5" s="122" t="s">
        <v>133</v>
      </c>
      <c r="AQ5" s="123" t="s">
        <v>74</v>
      </c>
      <c r="AR5" s="124" t="s">
        <v>75</v>
      </c>
      <c r="AS5" s="124" t="s">
        <v>76</v>
      </c>
      <c r="AT5" s="125" t="s">
        <v>189</v>
      </c>
      <c r="AU5" s="122" t="s">
        <v>134</v>
      </c>
      <c r="AV5" s="123" t="s">
        <v>77</v>
      </c>
      <c r="AW5" s="124" t="s">
        <v>78</v>
      </c>
      <c r="AX5" s="124" t="s">
        <v>79</v>
      </c>
      <c r="AY5" s="126" t="s">
        <v>190</v>
      </c>
      <c r="AZ5" s="127" t="s">
        <v>80</v>
      </c>
      <c r="BA5" s="128" t="s">
        <v>114</v>
      </c>
      <c r="BB5" s="129" t="s">
        <v>191</v>
      </c>
      <c r="BC5" s="127" t="s">
        <v>85</v>
      </c>
      <c r="BD5" s="128" t="s">
        <v>115</v>
      </c>
      <c r="BE5" s="129" t="s">
        <v>192</v>
      </c>
      <c r="BF5" s="127" t="s">
        <v>84</v>
      </c>
      <c r="BG5" s="128" t="s">
        <v>116</v>
      </c>
      <c r="BH5" s="129" t="s">
        <v>193</v>
      </c>
      <c r="BI5" s="127" t="s">
        <v>83</v>
      </c>
      <c r="BJ5" s="128" t="s">
        <v>117</v>
      </c>
      <c r="BK5" s="129" t="s">
        <v>194</v>
      </c>
      <c r="BL5" s="127" t="s">
        <v>82</v>
      </c>
      <c r="BM5" s="128" t="s">
        <v>118</v>
      </c>
      <c r="BN5" s="129" t="s">
        <v>195</v>
      </c>
      <c r="BO5" s="127" t="s">
        <v>81</v>
      </c>
      <c r="BP5" s="128" t="s">
        <v>119</v>
      </c>
      <c r="BQ5" s="129" t="s">
        <v>196</v>
      </c>
    </row>
    <row xmlns:x14ac="http://schemas.microsoft.com/office/spreadsheetml/2009/9/ac" r="6" x14ac:dyDescent="0.2">
      <c r="A6" s="337" t="str">
        <f>+RIGHT('Data Summary'!A6,LEN('Data Summary'!A6)-9)</f>
        <v>UIS</v>
      </c>
      <c r="B6" s="34" t="str">
        <f>+IF(ISTEXT('Data Summary'!B6),'Data Summary'!B6,"")</f>
        <v>Other</v>
      </c>
      <c r="C6" s="336">
        <f>+VALUE('Data Summary'!C6)</f>
        <v>2016</v>
      </c>
      <c r="D6" s="88">
        <f>+IF(AND(ISNUMBER('Water Data'!D4),'Data Summary'!BS6="Yes"),100-'Water Data'!D4,NA())</f>
        <v>100</v>
      </c>
      <c r="E6" s="88">
        <f>+IF(AND(ISNUMBER('Water Data'!D6),'Data Summary'!BT6="Yes"),'Water Data'!D6,NA())</f>
        <v>100</v>
      </c>
      <c r="F6" s="88">
        <f>+IF(AND(ISNUMBER('Water Data'!D9),'Data Summary'!BU6="Yes"),'Water Data'!D9,NA())</f>
        <v>100</v>
      </c>
      <c r="G6" s="88" t="e">
        <f>+IF(AND(ISNUMBER('Water Data'!E4),'Data Summary'!BV6="Yes"),100-'Water Data'!E4,NA())</f>
        <v>#N/A</v>
      </c>
      <c r="H6" s="88" t="e">
        <f>+IF(AND(ISNUMBER('Water Data'!E6),'Data Summary'!BW6="Yes"),'Water Data'!E6,NA())</f>
        <v>#N/A</v>
      </c>
      <c r="I6" s="88" t="e">
        <f>+IF(AND(ISNUMBER('Water Data'!E9),'Data Summary'!BX6="Yes"),'Water Data'!E9,NA())</f>
        <v>#N/A</v>
      </c>
      <c r="J6" s="88" t="e">
        <f>+IF(AND(ISNUMBER('Water Data'!F4),'Data Summary'!BY6="Yes"),100-'Water Data'!F4,NA())</f>
        <v>#N/A</v>
      </c>
      <c r="K6" s="88" t="e">
        <f>+IF(AND(ISNUMBER('Water Data'!F6),'Data Summary'!BZ6="Yes"),'Water Data'!F6,NA())</f>
        <v>#N/A</v>
      </c>
      <c r="L6" s="88" t="e">
        <f>+IF(AND(ISNUMBER('Water Data'!F9),'Data Summary'!CA6="Yes"),'Water Data'!F9,NA())</f>
        <v>#N/A</v>
      </c>
      <c r="M6" s="88" t="e">
        <f>+IF(AND(ISNUMBER('Water Data'!G4),'Data Summary'!CB6="Yes"),100-'Water Data'!G4,NA())</f>
        <v>#N/A</v>
      </c>
      <c r="N6" s="88" t="e">
        <f>+IF(AND(ISNUMBER('Water Data'!G6),'Data Summary'!CC6="Yes"),'Water Data'!G6,NA())</f>
        <v>#N/A</v>
      </c>
      <c r="O6" s="88" t="e">
        <f>+IF(AND(ISNUMBER('Water Data'!G9),'Data Summary'!CD6="Yes"),'Water Data'!G9,NA())</f>
        <v>#N/A</v>
      </c>
      <c r="P6" s="88">
        <f>+IF(AND(ISNUMBER('Water Data'!H4),'Data Summary'!CE6="Yes"),100-'Water Data'!H4,NA())</f>
        <v>100</v>
      </c>
      <c r="Q6" s="88">
        <f>+IF(AND(ISNUMBER('Water Data'!H6),'Data Summary'!CF6="Yes"),'Water Data'!H6,NA())</f>
        <v>100</v>
      </c>
      <c r="R6" s="88">
        <f>+IF(AND(ISNUMBER('Water Data'!H9),'Data Summary'!CG6="Yes"),'Water Data'!H9,NA())</f>
        <v>100</v>
      </c>
      <c r="S6" s="88">
        <f>+IF(AND(ISNUMBER('Water Data'!I4),'Data Summary'!CH6="Yes"),100-'Water Data'!I4,NA())</f>
        <v>100</v>
      </c>
      <c r="T6" s="88">
        <f>+IF(AND(ISNUMBER('Water Data'!I6),'Data Summary'!CI6="Yes"),'Water Data'!I6,NA())</f>
        <v>100</v>
      </c>
      <c r="U6" s="88">
        <f>+IF(AND(ISNUMBER('Water Data'!I9),'Data Summary'!CJ6="Yes"),'Water Data'!I9,NA())</f>
        <v>100</v>
      </c>
      <c r="V6" s="89" t="e">
        <f>+IF(AND(ISNUMBER('Sanitation Data'!D4),'Data Summary'!CK6="Yes"),100-'Sanitation Data'!D4,NA())</f>
        <v>#N/A</v>
      </c>
      <c r="W6" s="89" t="e">
        <f>+IF(AND(ISNUMBER('Sanitation Data'!D6),'Data Summary'!CL6="Yes"),'Sanitation Data'!D6,NA())</f>
        <v>#N/A</v>
      </c>
      <c r="X6" s="89" t="e">
        <f>+IF(AND(ISNUMBER('Sanitation Data'!D10),'Data Summary'!CM6="Yes"),'Sanitation Data'!D10,NA())</f>
        <v>#N/A</v>
      </c>
      <c r="Y6" s="89" t="e">
        <f>+IF(AND(ISNUMBER('Sanitation Data'!D11),'Data Summary'!CN6="Yes"),'Sanitation Data'!D11,NA())</f>
        <v>#N/A</v>
      </c>
      <c r="Z6" s="89" t="e">
        <f>+IF(AND(ISNUMBER('Sanitation Data'!D12),'Data Summary'!CO6="Yes"),'Sanitation Data'!D12,NA())</f>
        <v>#N/A</v>
      </c>
      <c r="AA6" s="89" t="e">
        <f>+IF(AND(ISNUMBER('Sanitation Data'!E4),'Data Summary'!CP6="Yes"),100-'Sanitation Data'!E4,NA())</f>
        <v>#N/A</v>
      </c>
      <c r="AB6" s="89" t="e">
        <f>+IF(AND(ISNUMBER('Sanitation Data'!E6),'Data Summary'!CQ6="Yes"),'Sanitation Data'!E6,NA())</f>
        <v>#N/A</v>
      </c>
      <c r="AC6" s="89" t="e">
        <f>+IF(AND(ISNUMBER('Sanitation Data'!E10),'Data Summary'!CR6="Yes"),'Sanitation Data'!E10,NA())</f>
        <v>#N/A</v>
      </c>
      <c r="AD6" s="89" t="e">
        <f>+IF(AND(ISNUMBER('Sanitation Data'!E11),'Data Summary'!CS6="Yes"),'Sanitation Data'!E11,NA())</f>
        <v>#N/A</v>
      </c>
      <c r="AE6" s="89" t="e">
        <f>+IF(AND(ISNUMBER('Sanitation Data'!E12),'Data Summary'!CT6="Yes"),'Sanitation Data'!E12,NA())</f>
        <v>#N/A</v>
      </c>
      <c r="AF6" s="89" t="e">
        <f>+IF(AND(ISNUMBER('Sanitation Data'!F4),'Data Summary'!CU6="Yes"),100-'Sanitation Data'!F4,NA())</f>
        <v>#N/A</v>
      </c>
      <c r="AG6" s="89" t="e">
        <f>+IF(AND(ISNUMBER('Sanitation Data'!F6),'Data Summary'!CV6="Yes"),'Sanitation Data'!F6,NA())</f>
        <v>#N/A</v>
      </c>
      <c r="AH6" s="89" t="e">
        <f>+IF(AND(ISNUMBER('Sanitation Data'!F10),'Data Summary'!CW6="Yes"),'Sanitation Data'!F10,NA())</f>
        <v>#N/A</v>
      </c>
      <c r="AI6" s="89" t="e">
        <f>+IF(AND(ISNUMBER('Sanitation Data'!F11),'Data Summary'!CX6="Yes"),'Sanitation Data'!F11,NA())</f>
        <v>#N/A</v>
      </c>
      <c r="AJ6" s="89" t="e">
        <f>+IF(AND(ISNUMBER('Sanitation Data'!F12),'Data Summary'!CY6="Yes"),'Sanitation Data'!F12,NA())</f>
        <v>#N/A</v>
      </c>
      <c r="AK6" s="89" t="e">
        <f>+IF(AND(ISNUMBER('Sanitation Data'!G4),'Data Summary'!CZ6="Yes"),100-'Sanitation Data'!G4,NA())</f>
        <v>#N/A</v>
      </c>
      <c r="AL6" s="89" t="e">
        <f>+IF(AND(ISNUMBER('Sanitation Data'!G6),'Data Summary'!DA6="Yes"),'Sanitation Data'!G6,NA())</f>
        <v>#N/A</v>
      </c>
      <c r="AM6" s="89" t="e">
        <f>+IF(AND(ISNUMBER('Sanitation Data'!G10),'Data Summary'!DB6="Yes"),'Sanitation Data'!G10,NA())</f>
        <v>#N/A</v>
      </c>
      <c r="AN6" s="89" t="e">
        <f>+IF(AND(ISNUMBER('Sanitation Data'!G11),'Data Summary'!DC6="Yes"),'Sanitation Data'!G11,NA())</f>
        <v>#N/A</v>
      </c>
      <c r="AO6" s="89" t="e">
        <f>+IF(AND(ISNUMBER('Sanitation Data'!G12),'Data Summary'!DD6="Yes"),'Sanitation Data'!G12,NA())</f>
        <v>#N/A</v>
      </c>
      <c r="AP6" s="89" t="e">
        <f>+IF(AND(ISNUMBER('Sanitation Data'!H4),'Data Summary'!DE6="Yes"),100-'Sanitation Data'!H4,NA())</f>
        <v>#N/A</v>
      </c>
      <c r="AQ6" s="89" t="e">
        <f>+IF(AND(ISNUMBER('Sanitation Data'!H6),'Data Summary'!DF6="Yes"),'Sanitation Data'!H6,NA())</f>
        <v>#N/A</v>
      </c>
      <c r="AR6" s="89" t="e">
        <f>+IF(AND(ISNUMBER('Sanitation Data'!H10),'Data Summary'!DG6="Yes"),'Sanitation Data'!H10,NA())</f>
        <v>#N/A</v>
      </c>
      <c r="AS6" s="89" t="e">
        <f>+IF(AND(ISNUMBER('Sanitation Data'!H11),'Data Summary'!DH6="Yes"),'Sanitation Data'!H11,NA())</f>
        <v>#N/A</v>
      </c>
      <c r="AT6" s="89" t="e">
        <f>+IF(AND(ISNUMBER('Sanitation Data'!H12),'Data Summary'!DI6="Yes"),'Sanitation Data'!H12,NA())</f>
        <v>#N/A</v>
      </c>
      <c r="AU6" s="89" t="e">
        <f>+IF(AND(ISNUMBER('Sanitation Data'!I4),'Data Summary'!DJ6="Yes"),100-'Sanitation Data'!I4,NA())</f>
        <v>#N/A</v>
      </c>
      <c r="AV6" s="89" t="e">
        <f>+IF(AND(ISNUMBER('Sanitation Data'!I6),'Data Summary'!DK6="Yes"),'Sanitation Data'!I6,NA())</f>
        <v>#N/A</v>
      </c>
      <c r="AW6" s="89" t="e">
        <f>+IF(AND(ISNUMBER('Sanitation Data'!I10),'Data Summary'!DL6="Yes"),'Sanitation Data'!I10,NA())</f>
        <v>#N/A</v>
      </c>
      <c r="AX6" s="89" t="e">
        <f>+IF(AND(ISNUMBER('Sanitation Data'!I11),'Data Summary'!DM6="Yes"),'Sanitation Data'!I11,NA())</f>
        <v>#N/A</v>
      </c>
      <c r="AY6" s="89" t="e">
        <f>+IF(AND(ISNUMBER('Sanitation Data'!I12),'Data Summary'!DN6="Yes"),'Sanitation Data'!I12,NA())</f>
        <v>#N/A</v>
      </c>
      <c r="AZ6" s="90" t="e">
        <f>+IF(AND(ISNUMBER('Hygiene Data'!D5),'Data Summary'!DO6="Yes"),'Hygiene Data'!D5,NA())</f>
        <v>#N/A</v>
      </c>
      <c r="BA6" s="90" t="e">
        <f>+IF(AND(ISNUMBER('Hygiene Data'!D7),'Data Summary'!DP6="Yes"),'Hygiene Data'!D7,NA())</f>
        <v>#N/A</v>
      </c>
      <c r="BB6" s="90" t="e">
        <f>+IF(AND(ISNUMBER('Hygiene Data'!D9),'Data Summary'!DQ6="Yes"),'Hygiene Data'!D9,NA())</f>
        <v>#N/A</v>
      </c>
      <c r="BC6" s="90" t="e">
        <f>+IF(AND(ISNUMBER('Hygiene Data'!E5),'Data Summary'!DR6="Yes"),'Hygiene Data'!E5,NA())</f>
        <v>#N/A</v>
      </c>
      <c r="BD6" s="90" t="e">
        <f>+IF(AND(ISNUMBER('Hygiene Data'!E7),'Data Summary'!DS6="Yes"),'Hygiene Data'!E7,NA())</f>
        <v>#N/A</v>
      </c>
      <c r="BE6" s="90" t="e">
        <f>+IF(AND(ISNUMBER('Hygiene Data'!E9),'Data Summary'!DT6="Yes"),'Hygiene Data'!E9,NA())</f>
        <v>#N/A</v>
      </c>
      <c r="BF6" s="90" t="e">
        <f>+IF(AND(ISNUMBER('Hygiene Data'!F5),'Data Summary'!DU6="Yes"),'Hygiene Data'!F5,NA())</f>
        <v>#N/A</v>
      </c>
      <c r="BG6" s="90" t="e">
        <f>+IF(AND(ISNUMBER('Hygiene Data'!F7),'Data Summary'!DV6="Yes"),'Hygiene Data'!F7,NA())</f>
        <v>#N/A</v>
      </c>
      <c r="BH6" s="90" t="e">
        <f>+IF(AND(ISNUMBER('Hygiene Data'!F9),'Data Summary'!DW6="Yes"),'Hygiene Data'!F9,NA())</f>
        <v>#N/A</v>
      </c>
      <c r="BI6" s="90" t="e">
        <f>+IF(AND(ISNUMBER('Hygiene Data'!G5),'Data Summary'!DX6="Yes"),'Hygiene Data'!G5,NA())</f>
        <v>#N/A</v>
      </c>
      <c r="BJ6" s="90" t="e">
        <f>+IF(AND(ISNUMBER('Hygiene Data'!G7),'Data Summary'!DY6="Yes"),'Hygiene Data'!G7,NA())</f>
        <v>#N/A</v>
      </c>
      <c r="BK6" s="90" t="e">
        <f>+IF(AND(ISNUMBER('Hygiene Data'!G9),'Data Summary'!DZ6="Yes"),'Hygiene Data'!G9,NA())</f>
        <v>#N/A</v>
      </c>
      <c r="BL6" s="90" t="e">
        <f>+IF(AND(ISNUMBER('Hygiene Data'!H5),'Data Summary'!EA6="Yes"),'Hygiene Data'!H5,NA())</f>
        <v>#N/A</v>
      </c>
      <c r="BM6" s="90" t="e">
        <f>+IF(AND(ISNUMBER('Hygiene Data'!H7),'Data Summary'!EB6="Yes"),'Hygiene Data'!H7,NA())</f>
        <v>#N/A</v>
      </c>
      <c r="BN6" s="90" t="e">
        <f>+IF(AND(ISNUMBER('Hygiene Data'!H9),'Data Summary'!EC6="Yes"),'Hygiene Data'!H9,NA())</f>
        <v>#N/A</v>
      </c>
      <c r="BO6" s="90" t="e">
        <f>+IF(AND(ISNUMBER('Hygiene Data'!I5),'Data Summary'!ED6="Yes"),'Hygiene Data'!I5,NA())</f>
        <v>#N/A</v>
      </c>
      <c r="BP6" s="90" t="e">
        <f>+IF(AND(ISNUMBER('Hygiene Data'!I7),'Data Summary'!EE6="Yes"),'Hygiene Data'!I7,NA())</f>
        <v>#N/A</v>
      </c>
      <c r="BQ6" s="90" t="e">
        <f>+IF(AND(ISNUMBER('Hygiene Data'!I9),'Data Summary'!EF6="Yes"),'Hygiene Data'!I9,NA())</f>
        <v>#N/A</v>
      </c>
    </row>
    <row xmlns:x14ac="http://schemas.microsoft.com/office/spreadsheetml/2009/9/ac" r="7" x14ac:dyDescent="0.2">
      <c r="A7" s="337" t="str">
        <f ca="true">+RIGHT('Data Summary'!A7,LEN('Data Summary'!A7)-9)</f>
        <v>UIS</v>
      </c>
      <c r="B7" s="34" t="str">
        <f ca="true">+IF(ISTEXT('Data Summary'!B7),'Data Summary'!B7,"")</f>
        <v>Other</v>
      </c>
      <c r="C7" s="336">
        <f ca="true">+VALUE('Data Summary'!C7)</f>
        <v>2017</v>
      </c>
      <c r="D7" s="88">
        <f ca="true">+IF(AND(ISNUMBER(OFFSET('Water Data'!$D$4,0,10*ROW('Water Data'!D1))),'Data Summary'!BS7="Yes"),100-OFFSET('Water Data'!$D$4,0,10*ROW('Water Data'!D1)),NA())</f>
        <v>100</v>
      </c>
      <c r="E7" s="88">
        <f ca="true">+IF(AND(ISNUMBER(OFFSET('Water Data'!$D$6,0,10*ROW('Water Data'!D1))),'Data Summary'!BT7="Yes"),OFFSET('Water Data'!$D$6,0,10*ROW('Water Data'!D1)),NA())</f>
        <v>100</v>
      </c>
      <c r="F7" s="88">
        <f ca="true">+IF(AND(ISNUMBER(OFFSET('Water Data'!$D$9,0,10*ROW('Water Data'!D1))),'Data Summary'!BU7="Yes"),OFFSET('Water Data'!$D$9,0,10*ROW('Water Data'!D1)),NA())</f>
        <v>100</v>
      </c>
      <c r="G7" s="88" t="e">
        <f ca="true">+IF(AND(ISNUMBER(OFFSET('Water Data'!$E$4,0,10*ROW('Water Data'!E1))),'Data Summary'!BV7="Yes"),100-OFFSET('Water Data'!$E$4,0,10*ROW('Water Data'!E1)),NA())</f>
        <v>#N/A</v>
      </c>
      <c r="H7" s="88" t="e">
        <f ca="true">+IF(AND(ISNUMBER(OFFSET('Water Data'!$E$6,0,10*ROW('Water Data'!E1))),'Data Summary'!BW7="Yes"),OFFSET('Water Data'!$E$6,0,10*ROW('Water Data'!E1)),NA())</f>
        <v>#N/A</v>
      </c>
      <c r="I7" s="88" t="e">
        <f ca="true">+IF(AND(ISNUMBER(OFFSET('Water Data'!$E$9,0,10*ROW('Water Data'!E1))),'Data Summary'!BX7="Yes"),OFFSET('Water Data'!$E$9,0,10*ROW('Water Data'!E1)),NA())</f>
        <v>#N/A</v>
      </c>
      <c r="J7" s="88" t="e">
        <f ca="true">+IF(AND(ISNUMBER(OFFSET('Water Data'!$F$4,0,10*ROW('Water Data'!F1))),'Data Summary'!BY7="Yes"),100-OFFSET('Water Data'!$F$4,0,10*ROW('Water Data'!F1)),NA())</f>
        <v>#N/A</v>
      </c>
      <c r="K7" s="88" t="e">
        <f ca="true">+IF(AND(ISNUMBER(OFFSET('Water Data'!$F$6,0,10*ROW('Water Data'!F1))),'Data Summary'!BZ7="Yes"),OFFSET('Water Data'!$F$6,0,10*ROW('Water Data'!F1)),NA())</f>
        <v>#N/A</v>
      </c>
      <c r="L7" s="88" t="e">
        <f ca="true">+IF(AND(ISNUMBER(OFFSET('Water Data'!$F$9,0,10*ROW('Water Data'!F1))),'Data Summary'!CA7="Yes"),OFFSET('Water Data'!$F$9,0,10*ROW('Water Data'!F1)),NA())</f>
        <v>#N/A</v>
      </c>
      <c r="M7" s="88" t="e">
        <f ca="true">+IF(AND(ISNUMBER(OFFSET('Water Data'!$G$4,0,10*ROW('Water Data'!G1))),'Data Summary'!CB7="Yes"),100-OFFSET('Water Data'!$G$4,0,10*ROW('Water Data'!G1)),NA())</f>
        <v>#N/A</v>
      </c>
      <c r="N7" s="88" t="e">
        <f ca="true">+IF(AND(ISNUMBER(OFFSET('Water Data'!$G$6,0,10*ROW('Water Data'!G1))),'Data Summary'!CC7="Yes"),OFFSET('Water Data'!$G$6,0,10*ROW('Water Data'!G1)),NA())</f>
        <v>#N/A</v>
      </c>
      <c r="O7" s="88" t="e">
        <f ca="true">+IF(AND(ISNUMBER(OFFSET('Water Data'!$G$9,0,10*ROW('Water Data'!G1))),'Data Summary'!CD7="Yes"),OFFSET('Water Data'!$G$9,0,10*ROW('Water Data'!G1)),NA())</f>
        <v>#N/A</v>
      </c>
      <c r="P7" s="88">
        <f ca="true">+IF(AND(ISNUMBER(OFFSET('Water Data'!$H$4,0,10*ROW('Water Data'!H1))),'Data Summary'!CE7="Yes"),100-OFFSET('Water Data'!$H$4,0,10*ROW('Water Data'!H1)),NA())</f>
        <v>100</v>
      </c>
      <c r="Q7" s="88">
        <f ca="true">+IF(AND(ISNUMBER(OFFSET('Water Data'!$H$6,0,10*ROW('Water Data'!H1))),'Data Summary'!CF7="Yes"),OFFSET('Water Data'!$H$6,0,10*ROW('Water Data'!H1)),NA())</f>
        <v>100</v>
      </c>
      <c r="R7" s="88">
        <f ca="true">+IF(AND(ISNUMBER(OFFSET('Water Data'!$H$9,0,10*ROW('Water Data'!H1))),'Data Summary'!CG7="Yes"),OFFSET('Water Data'!$H$9,0,10*ROW('Water Data'!H1)),NA())</f>
        <v>100</v>
      </c>
      <c r="S7" s="88">
        <f ca="true">+IF(AND(ISNUMBER(OFFSET('Water Data'!$I$4,0,10*ROW('Water Data'!I1))),'Data Summary'!CH7="Yes"),100-OFFSET('Water Data'!$I$4,0,10*ROW('Water Data'!I1)),NA())</f>
        <v>100</v>
      </c>
      <c r="T7" s="88">
        <f ca="true">+IF(AND(ISNUMBER(OFFSET('Water Data'!$I$6,0,10*ROW('Water Data'!I1))),'Data Summary'!CI7="Yes"),OFFSET('Water Data'!$I$6,0,10*ROW('Water Data'!I1)),NA())</f>
        <v>100</v>
      </c>
      <c r="U7" s="88">
        <f ca="true">+IF(AND(ISNUMBER(OFFSET('Water Data'!$I$9,0,10*ROW('Water Data'!I1))),'Data Summary'!CJ7="Yes"),OFFSET('Water Data'!$I$9,0,10*ROW('Water Data'!I1)),NA())</f>
        <v>100</v>
      </c>
      <c r="V7" s="89" t="e">
        <f ca="true">+IF(AND(ISNUMBER(OFFSET('Sanitation Data'!$D$4,0,10*ROW('Sanitation Data'!D1))),'Data Summary'!CK7="Yes"),100-OFFSET('Sanitation Data'!$D$4,0,10*ROW('Sanitation Data'!D1)),NA())</f>
        <v>#N/A</v>
      </c>
      <c r="W7" s="89" t="e">
        <f ca="true">+IF(AND(ISNUMBER(OFFSET('Sanitation Data'!$D$6,0,10*ROW('Sanitation Data'!D1))),'Data Summary'!CL7="Yes"),OFFSET('Sanitation Data'!$D$6,0,10*ROW('Sanitation Data'!D1)),NA())</f>
        <v>#N/A</v>
      </c>
      <c r="X7" s="89" t="e">
        <f ca="true">+IF(AND(ISNUMBER(OFFSET('Sanitation Data'!$D$10,0,10*ROW('Sanitation Data'!D1))),'Data Summary'!CM7="Yes"),OFFSET('Sanitation Data'!$D$10,0,10*ROW('Sanitation Data'!D1)),NA())</f>
        <v>#N/A</v>
      </c>
      <c r="Y7" s="89" t="e">
        <f ca="true">+IF(AND(ISNUMBER(OFFSET('Sanitation Data'!$D$11,0,10*ROW('Sanitation Data'!D1))),'Data Summary'!CN7="Yes"),OFFSET('Sanitation Data'!$D$11,0,10*ROW('Sanitation Data'!D1)),NA())</f>
        <v>#N/A</v>
      </c>
      <c r="Z7" s="89" t="e">
        <f ca="true">+IF(AND(ISNUMBER(OFFSET('Sanitation Data'!$D$12,0,10*ROW('Sanitation Data'!D1))),'Data Summary'!CO7="Yes"),OFFSET('Sanitation Data'!$D$12,0,10*ROW('Sanitation Data'!D1)),NA())</f>
        <v>#N/A</v>
      </c>
      <c r="AA7" s="89" t="e">
        <f ca="true">+IF(AND(ISNUMBER(OFFSET('Sanitation Data'!$E$4,0,10*ROW('Sanitation Data'!E1))),'Data Summary'!CP7="Yes"),100-OFFSET('Sanitation Data'!$E$4,0,10*ROW('Sanitation Data'!E1)),NA())</f>
        <v>#N/A</v>
      </c>
      <c r="AB7" s="89" t="e">
        <f ca="true">+IF(AND(ISNUMBER(OFFSET('Sanitation Data'!$E$6,0,10*ROW('Sanitation Data'!E1))),'Data Summary'!CQ7="Yes"),OFFSET('Sanitation Data'!$E$6,0,10*ROW('Sanitation Data'!E1)),NA())</f>
        <v>#N/A</v>
      </c>
      <c r="AC7" s="89" t="e">
        <f ca="true">+IF(AND(ISNUMBER(OFFSET('Sanitation Data'!$E$10,0,10*ROW('Sanitation Data'!E1))),'Data Summary'!CR7="Yes"),OFFSET('Sanitation Data'!$E$10,0,10*ROW('Sanitation Data'!E1)),NA())</f>
        <v>#N/A</v>
      </c>
      <c r="AD7" s="89" t="e">
        <f ca="true">+IF(AND(ISNUMBER(OFFSET('Sanitation Data'!$E$11,0,10*ROW('Sanitation Data'!E1))),'Data Summary'!CS7="Yes"),OFFSET('Sanitation Data'!$E$11,0,10*ROW('Sanitation Data'!E1)),NA())</f>
        <v>#N/A</v>
      </c>
      <c r="AE7" s="89" t="e">
        <f ca="true">+IF(AND(ISNUMBER(OFFSET('Sanitation Data'!$E$12,0,10*ROW('Sanitation Data'!E1))),'Data Summary'!CT7="Yes"),OFFSET('Sanitation Data'!$E$12,0,10*ROW('Sanitation Data'!E1)),NA())</f>
        <v>#N/A</v>
      </c>
      <c r="AF7" s="89" t="e">
        <f ca="true">+IF(AND(ISNUMBER(OFFSET('Sanitation Data'!$F$4,0,10*ROW('Sanitation Data'!F1))),'Data Summary'!CU7="Yes"),100-OFFSET('Sanitation Data'!$F$4,0,10*ROW('Sanitation Data'!F1)),NA())</f>
        <v>#N/A</v>
      </c>
      <c r="AG7" s="89" t="e">
        <f ca="true">+IF(AND(ISNUMBER(OFFSET('Sanitation Data'!$F$6,0,10*ROW('Sanitation Data'!F1))),'Data Summary'!CV7="Yes"),OFFSET('Sanitation Data'!$F$6,0,10*ROW('Sanitation Data'!F1)),NA())</f>
        <v>#N/A</v>
      </c>
      <c r="AH7" s="89" t="e">
        <f ca="true">+IF(AND(ISNUMBER(OFFSET('Sanitation Data'!$F$10,0,10*ROW('Sanitation Data'!F1))),'Data Summary'!CW7="Yes"),OFFSET('Sanitation Data'!$F$10,0,10*ROW('Sanitation Data'!F1)),NA())</f>
        <v>#N/A</v>
      </c>
      <c r="AI7" s="89" t="e">
        <f ca="true">+IF(AND(ISNUMBER(OFFSET('Sanitation Data'!$F$11,0,10*ROW('Sanitation Data'!F1))),'Data Summary'!CX7="Yes"),OFFSET('Sanitation Data'!$F$11,0,10*ROW('Sanitation Data'!F1)),NA())</f>
        <v>#N/A</v>
      </c>
      <c r="AJ7" s="89" t="e">
        <f ca="true">+IF(AND(ISNUMBER(OFFSET('Sanitation Data'!$F$12,0,10*ROW('Sanitation Data'!F1))),'Data Summary'!CY7="Yes"),OFFSET('Sanitation Data'!$F$12,0,10*ROW('Sanitation Data'!F1)),NA())</f>
        <v>#N/A</v>
      </c>
      <c r="AK7" s="89" t="e">
        <f ca="true">+IF(AND(ISNUMBER(OFFSET('Sanitation Data'!$G$4,0,10*ROW('Sanitation Data'!G1))),'Data Summary'!CZ7="Yes"),100-OFFSET('Sanitation Data'!$G$4,0,10*ROW('Sanitation Data'!G1)),NA())</f>
        <v>#N/A</v>
      </c>
      <c r="AL7" s="89" t="e">
        <f ca="true">+IF(AND(ISNUMBER(OFFSET('Sanitation Data'!$G$6,0,10*ROW('Sanitation Data'!G1))),'Data Summary'!DA7="Yes"),OFFSET('Sanitation Data'!$G$6,0,10*ROW('Sanitation Data'!G1)),NA())</f>
        <v>#N/A</v>
      </c>
      <c r="AM7" s="89" t="e">
        <f ca="true">+IF(AND(ISNUMBER(OFFSET('Sanitation Data'!$G$10,0,10*ROW('Sanitation Data'!G1))),'Data Summary'!DB7="Yes"),OFFSET('Sanitation Data'!$G$10,0,10*ROW('Sanitation Data'!G1)),NA())</f>
        <v>#N/A</v>
      </c>
      <c r="AN7" s="89" t="e">
        <f ca="true">+IF(AND(ISNUMBER(OFFSET('Sanitation Data'!$G$11,0,10*ROW('Sanitation Data'!G1))),'Data Summary'!DC7="Yes"),OFFSET('Sanitation Data'!$G$11,0,10*ROW('Sanitation Data'!G1)),NA())</f>
        <v>#N/A</v>
      </c>
      <c r="AO7" s="89" t="e">
        <f ca="true">+IF(AND(ISNUMBER(OFFSET('Sanitation Data'!$G$12,0,10*ROW('Sanitation Data'!G1))),'Data Summary'!DD7="Yes"),OFFSET('Sanitation Data'!$G$12,0,10*ROW('Sanitation Data'!G1)),NA())</f>
        <v>#N/A</v>
      </c>
      <c r="AP7" s="89" t="e">
        <f ca="true">+IF(AND(ISNUMBER(OFFSET('Sanitation Data'!$H$4,0,10*ROW('Sanitation Data'!H1))),'Data Summary'!DE7="Yes"),100-OFFSET('Sanitation Data'!$H$4,0,10*ROW('Sanitation Data'!H1)),NA())</f>
        <v>#N/A</v>
      </c>
      <c r="AQ7" s="89" t="e">
        <f ca="true">+IF(AND(ISNUMBER(OFFSET('Sanitation Data'!$H$6,0,10*ROW('Sanitation Data'!H1))),'Data Summary'!DF7="Yes"),OFFSET('Sanitation Data'!$H$6,0,10*ROW('Sanitation Data'!H1)),NA())</f>
        <v>#N/A</v>
      </c>
      <c r="AR7" s="89" t="e">
        <f ca="true">+IF(AND(ISNUMBER(OFFSET('Sanitation Data'!$H$10,0,10*ROW('Sanitation Data'!H1))),'Data Summary'!DG7="Yes"),OFFSET('Sanitation Data'!$H$10,0,10*ROW('Sanitation Data'!H1)),NA())</f>
        <v>#N/A</v>
      </c>
      <c r="AS7" s="89" t="e">
        <f ca="true">+IF(AND(ISNUMBER(OFFSET('Sanitation Data'!$H$11,0,10*ROW('Sanitation Data'!H1))),'Data Summary'!DH7="Yes"),OFFSET('Sanitation Data'!$H$11,0,10*ROW('Sanitation Data'!H1)),NA())</f>
        <v>#N/A</v>
      </c>
      <c r="AT7" s="89" t="e">
        <f ca="true">+IF(AND(ISNUMBER(OFFSET('Sanitation Data'!$H$12,0,10*ROW('Sanitation Data'!H1))),'Data Summary'!DI7="Yes"),OFFSET('Sanitation Data'!$H$12,0,10*ROW('Sanitation Data'!H1)),NA())</f>
        <v>#N/A</v>
      </c>
      <c r="AU7" s="89" t="e">
        <f ca="true">+IF(AND(ISNUMBER(OFFSET('Sanitation Data'!$I$4,0,10*ROW('Sanitation Data'!I1))),'Data Summary'!DJ7="Yes"),100-OFFSET('Sanitation Data'!$I$4,0,10*ROW('Sanitation Data'!I1)),NA())</f>
        <v>#N/A</v>
      </c>
      <c r="AV7" s="89" t="e">
        <f ca="true">+IF(AND(ISNUMBER(OFFSET('Sanitation Data'!$I$6,0,10*ROW('Sanitation Data'!I1))),'Data Summary'!DK7="Yes"),OFFSET('Sanitation Data'!$I$6,0,10*ROW('Sanitation Data'!I1)),NA())</f>
        <v>#N/A</v>
      </c>
      <c r="AW7" s="89" t="e">
        <f ca="true">+IF(AND(ISNUMBER(OFFSET('Sanitation Data'!$I$10,0,10*ROW('Sanitation Data'!I1))),'Data Summary'!DL7="Yes"),OFFSET('Sanitation Data'!$I$10,0,10*ROW('Sanitation Data'!I1)),NA())</f>
        <v>#N/A</v>
      </c>
      <c r="AX7" s="89" t="e">
        <f ca="true">+IF(AND(ISNUMBER(OFFSET('Sanitation Data'!$I$11,0,10*ROW('Sanitation Data'!I1))),'Data Summary'!DM7="Yes"),OFFSET('Sanitation Data'!$I$11,0,10*ROW('Sanitation Data'!I1)),NA())</f>
        <v>#N/A</v>
      </c>
      <c r="AY7" s="89" t="e">
        <f ca="true">+IF(AND(ISNUMBER(OFFSET('Sanitation Data'!$I$12,0,10*ROW('Sanitation Data'!I1))),'Data Summary'!DN7="Yes"),OFFSET('Sanitation Data'!$I$12,0,10*ROW('Sanitation Data'!I1)),NA())</f>
        <v>#N/A</v>
      </c>
      <c r="AZ7" s="90" t="e">
        <f ca="true">+IF(AND(ISNUMBER(OFFSET('Hygiene Data'!$D$5,0,10*ROW('Hygiene Data'!D1))),'Data Summary'!DO7="Yes"),OFFSET('Hygiene Data'!$D$5,0,10*ROW('Hygiene Data'!D1)),NA())</f>
        <v>#N/A</v>
      </c>
      <c r="BA7" s="90" t="e">
        <f ca="true">+IF(AND(ISNUMBER(OFFSET('Hygiene Data'!$D$7,0,10*ROW('Hygiene Data'!D1))),'Data Summary'!DP7="Yes"),OFFSET('Hygiene Data'!$D$7,0,10*ROW('Hygiene Data'!D1)),NA())</f>
        <v>#N/A</v>
      </c>
      <c r="BB7" s="90" t="e">
        <f ca="true">+IF(AND(ISNUMBER(OFFSET('Hygiene Data'!$D$9,0,10*ROW('Hygiene Data'!D1))),'Data Summary'!DQ7="Yes"),OFFSET('Hygiene Data'!$D$9,0,10*ROW('Hygiene Data'!D1)),NA())</f>
        <v>#N/A</v>
      </c>
      <c r="BC7" s="90" t="e">
        <f ca="true">+IF(AND(ISNUMBER(OFFSET('Hygiene Data'!$E$5,0,10*ROW('Hygiene Data'!E1))),'Data Summary'!DR7="Yes"),OFFSET('Hygiene Data'!$E$5,0,10*ROW('Hygiene Data'!E1)),NA())</f>
        <v>#N/A</v>
      </c>
      <c r="BD7" s="90" t="e">
        <f ca="true">+IF(AND(ISNUMBER(OFFSET('Hygiene Data'!$E$7,0,10*ROW('Hygiene Data'!E1))),'Data Summary'!DS7="Yes"),OFFSET('Hygiene Data'!$E$7,0,10*ROW('Hygiene Data'!E1)),NA())</f>
        <v>#N/A</v>
      </c>
      <c r="BE7" s="90" t="e">
        <f ca="true">+IF(AND(ISNUMBER(OFFSET('Hygiene Data'!$E$9,0,10*ROW('Hygiene Data'!E1))),'Data Summary'!DT7="Yes"),OFFSET('Hygiene Data'!$E$9,0,10*ROW('Hygiene Data'!E1)),NA())</f>
        <v>#N/A</v>
      </c>
      <c r="BF7" s="90" t="e">
        <f ca="true">+IF(AND(ISNUMBER(OFFSET('Hygiene Data'!$F$5,0,10*ROW('Hygiene Data'!F1))),'Data Summary'!DU7="Yes"),OFFSET('Hygiene Data'!$F$5,0,10*ROW('Hygiene Data'!F1)),NA())</f>
        <v>#N/A</v>
      </c>
      <c r="BG7" s="90" t="e">
        <f ca="true">+IF(AND(ISNUMBER(OFFSET('Hygiene Data'!$F$7,0,10*ROW('Hygiene Data'!F1))),'Data Summary'!DV7="Yes"),OFFSET('Hygiene Data'!$F$7,0,10*ROW('Hygiene Data'!F1)),NA())</f>
        <v>#N/A</v>
      </c>
      <c r="BH7" s="90" t="e">
        <f ca="true">+IF(AND(ISNUMBER(OFFSET('Hygiene Data'!$F$9,0,10*ROW('Hygiene Data'!F1))),'Data Summary'!DW7="Yes"),OFFSET('Hygiene Data'!$F$9,0,10*ROW('Hygiene Data'!F1)),NA())</f>
        <v>#N/A</v>
      </c>
      <c r="BI7" s="90" t="e">
        <f ca="true">+IF(AND(ISNUMBER(OFFSET('Hygiene Data'!$G$5,0,10*ROW('Hygiene Data'!G1))),'Data Summary'!DX7="Yes"),OFFSET('Hygiene Data'!$G$5,0,10*ROW('Hygiene Data'!G1)),NA())</f>
        <v>#N/A</v>
      </c>
      <c r="BJ7" s="90" t="e">
        <f ca="true">+IF(AND(ISNUMBER(OFFSET('Hygiene Data'!$G$7,0,10*ROW('Hygiene Data'!G1))),'Data Summary'!DY7="Yes"),OFFSET('Hygiene Data'!$G$7,0,10*ROW('Hygiene Data'!G1)),NA())</f>
        <v>#N/A</v>
      </c>
      <c r="BK7" s="90" t="e">
        <f ca="true">+IF(AND(ISNUMBER(OFFSET('Hygiene Data'!$G$9,0,10*ROW('Hygiene Data'!G1))),'Data Summary'!DZ7="Yes"),OFFSET('Hygiene Data'!$G$9,0,10*ROW('Hygiene Data'!G1)),NA())</f>
        <v>#N/A</v>
      </c>
      <c r="BL7" s="90" t="e">
        <f ca="true">+IF(AND(ISNUMBER(OFFSET('Hygiene Data'!$H$5,0,10*ROW('Hygiene Data'!H1))),'Data Summary'!EA7="Yes"),OFFSET('Hygiene Data'!$H$5,0,10*ROW('Hygiene Data'!H1)),NA())</f>
        <v>#N/A</v>
      </c>
      <c r="BM7" s="90" t="e">
        <f ca="true">+IF(AND(ISNUMBER(OFFSET('Hygiene Data'!$H$7,0,10*ROW('Hygiene Data'!H1))),'Data Summary'!EB7="Yes"),OFFSET('Hygiene Data'!$H$7,0,10*ROW('Hygiene Data'!H1)),NA())</f>
        <v>#N/A</v>
      </c>
      <c r="BN7" s="90" t="e">
        <f ca="true">+IF(AND(ISNUMBER(OFFSET('Hygiene Data'!$H$9,0,10*ROW('Hygiene Data'!H1))),'Data Summary'!EC7="Yes"),OFFSET('Hygiene Data'!$H$9,0,10*ROW('Hygiene Data'!H1)),NA())</f>
        <v>#N/A</v>
      </c>
      <c r="BO7" s="90" t="e">
        <f ca="true">+IF(AND(ISNUMBER(OFFSET('Hygiene Data'!$I$5,0,10*ROW('Hygiene Data'!I1))),'Data Summary'!ED7="Yes"),OFFSET('Hygiene Data'!$I$5,0,10*ROW('Hygiene Data'!I1)),NA())</f>
        <v>#N/A</v>
      </c>
      <c r="BP7" s="90" t="e">
        <f ca="true">+IF(AND(ISNUMBER(OFFSET('Hygiene Data'!$I$7,0,10*ROW('Hygiene Data'!I1))),'Data Summary'!EE7="Yes"),OFFSET('Hygiene Data'!$I$7,0,10*ROW('Hygiene Data'!I1)),NA())</f>
        <v>#N/A</v>
      </c>
      <c r="BQ7" s="90" t="e">
        <f ca="true">+IF(AND(ISNUMBER(OFFSET('Hygiene Data'!$I$9,0,10*ROW('Hygiene Data'!I1))),'Data Summary'!EF7="Yes"),OFFSET('Hygiene Data'!$I$9,0,10*ROW('Hygiene Data'!I1)),NA())</f>
        <v>#N/A</v>
      </c>
    </row>
    <row xmlns:x14ac="http://schemas.microsoft.com/office/spreadsheetml/2009/9/ac" r="8" x14ac:dyDescent="0.2">
      <c r="A8" s="337" t="str">
        <f ca="true">+RIGHT('Data Summary'!A8,LEN('Data Summary'!A8)-9)</f>
        <v>EMIS</v>
      </c>
      <c r="B8" s="34" t="str">
        <f ca="true">+IF(ISTEXT('Data Summary'!B8),'Data Summary'!B8,"")</f>
        <v>EMIS</v>
      </c>
      <c r="C8" s="336">
        <f ca="true">+VALUE('Data Summary'!C8)</f>
        <v>2018</v>
      </c>
      <c r="D8" s="88" t="e">
        <f ca="true">+IF(AND(ISNUMBER(OFFSET('Water Data'!$D$4,0,10*ROW('Water Data'!D2))),'Data Summary'!BS8="Yes"),100-OFFSET('Water Data'!$D$4,0,10*ROW('Water Data'!D2)),NA())</f>
        <v>#N/A</v>
      </c>
      <c r="E8" s="88">
        <f ca="true">+IF(AND(ISNUMBER(OFFSET('Water Data'!$D$6,0,10*ROW('Water Data'!D2))),'Data Summary'!BT8="Yes"),OFFSET('Water Data'!$D$6,0,10*ROW('Water Data'!D2)),NA())</f>
        <v>98</v>
      </c>
      <c r="F8" s="88" t="e">
        <f ca="true">+IF(AND(ISNUMBER(OFFSET('Water Data'!$D$9,0,10*ROW('Water Data'!D2))),'Data Summary'!BU8="Yes"),OFFSET('Water Data'!$D$9,0,10*ROW('Water Data'!D2)),NA())</f>
        <v>#N/A</v>
      </c>
      <c r="G8" s="88" t="e">
        <f ca="true">+IF(AND(ISNUMBER(OFFSET('Water Data'!$E$4,0,10*ROW('Water Data'!E2))),'Data Summary'!BV8="Yes"),100-OFFSET('Water Data'!$E$4,0,10*ROW('Water Data'!E2)),NA())</f>
        <v>#N/A</v>
      </c>
      <c r="H8" s="88" t="e">
        <f ca="true">+IF(AND(ISNUMBER(OFFSET('Water Data'!$E$6,0,10*ROW('Water Data'!E2))),'Data Summary'!BW8="Yes"),OFFSET('Water Data'!$E$6,0,10*ROW('Water Data'!E2)),NA())</f>
        <v>#N/A</v>
      </c>
      <c r="I8" s="88" t="e">
        <f ca="true">+IF(AND(ISNUMBER(OFFSET('Water Data'!$E$9,0,10*ROW('Water Data'!E2))),'Data Summary'!BX8="Yes"),OFFSET('Water Data'!$E$9,0,10*ROW('Water Data'!E2)),NA())</f>
        <v>#N/A</v>
      </c>
      <c r="J8" s="88" t="e">
        <f ca="true">+IF(AND(ISNUMBER(OFFSET('Water Data'!$F$4,0,10*ROW('Water Data'!F2))),'Data Summary'!BY8="Yes"),100-OFFSET('Water Data'!$F$4,0,10*ROW('Water Data'!F2)),NA())</f>
        <v>#N/A</v>
      </c>
      <c r="K8" s="88" t="e">
        <f ca="true">+IF(AND(ISNUMBER(OFFSET('Water Data'!$F$6,0,10*ROW('Water Data'!F2))),'Data Summary'!BZ8="Yes"),OFFSET('Water Data'!$F$6,0,10*ROW('Water Data'!F2)),NA())</f>
        <v>#N/A</v>
      </c>
      <c r="L8" s="88" t="e">
        <f ca="true">+IF(AND(ISNUMBER(OFFSET('Water Data'!$F$9,0,10*ROW('Water Data'!F2))),'Data Summary'!CA8="Yes"),OFFSET('Water Data'!$F$9,0,10*ROW('Water Data'!F2)),NA())</f>
        <v>#N/A</v>
      </c>
      <c r="M8" s="88" t="e">
        <f ca="true">+IF(AND(ISNUMBER(OFFSET('Water Data'!$G$4,0,10*ROW('Water Data'!G2))),'Data Summary'!CB8="Yes"),100-OFFSET('Water Data'!$G$4,0,10*ROW('Water Data'!G2)),NA())</f>
        <v>#N/A</v>
      </c>
      <c r="N8" s="88" t="e">
        <f ca="true">+IF(AND(ISNUMBER(OFFSET('Water Data'!$G$6,0,10*ROW('Water Data'!G2))),'Data Summary'!CC8="Yes"),OFFSET('Water Data'!$G$6,0,10*ROW('Water Data'!G2)),NA())</f>
        <v>#N/A</v>
      </c>
      <c r="O8" s="88" t="e">
        <f ca="true">+IF(AND(ISNUMBER(OFFSET('Water Data'!$G$9,0,10*ROW('Water Data'!G2))),'Data Summary'!CD8="Yes"),OFFSET('Water Data'!$G$9,0,10*ROW('Water Data'!G2)),NA())</f>
        <v>#N/A</v>
      </c>
      <c r="P8" s="88" t="e">
        <f ca="true">+IF(AND(ISNUMBER(OFFSET('Water Data'!$H$4,0,10*ROW('Water Data'!H2))),'Data Summary'!CE8="Yes"),100-OFFSET('Water Data'!$H$4,0,10*ROW('Water Data'!H2)),NA())</f>
        <v>#N/A</v>
      </c>
      <c r="Q8" s="88" t="e">
        <f ca="true">+IF(AND(ISNUMBER(OFFSET('Water Data'!$H$6,0,10*ROW('Water Data'!H2))),'Data Summary'!CF8="Yes"),OFFSET('Water Data'!$H$6,0,10*ROW('Water Data'!H2)),NA())</f>
        <v>#N/A</v>
      </c>
      <c r="R8" s="88" t="e">
        <f ca="true">+IF(AND(ISNUMBER(OFFSET('Water Data'!$H$9,0,10*ROW('Water Data'!H2))),'Data Summary'!CG8="Yes"),OFFSET('Water Data'!$H$9,0,10*ROW('Water Data'!H2)),NA())</f>
        <v>#N/A</v>
      </c>
      <c r="S8" s="88" t="e">
        <f ca="true">+IF(AND(ISNUMBER(OFFSET('Water Data'!$I$4,0,10*ROW('Water Data'!I2))),'Data Summary'!CH8="Yes"),100-OFFSET('Water Data'!$I$4,0,10*ROW('Water Data'!I2)),NA())</f>
        <v>#N/A</v>
      </c>
      <c r="T8" s="88" t="e">
        <f ca="true">+IF(AND(ISNUMBER(OFFSET('Water Data'!$I$6,0,10*ROW('Water Data'!I2))),'Data Summary'!CI8="Yes"),OFFSET('Water Data'!$I$6,0,10*ROW('Water Data'!I2)),NA())</f>
        <v>#N/A</v>
      </c>
      <c r="U8" s="88" t="e">
        <f ca="true">+IF(AND(ISNUMBER(OFFSET('Water Data'!$I$9,0,10*ROW('Water Data'!I2))),'Data Summary'!CJ8="Yes"),OFFSET('Water Data'!$I$9,0,10*ROW('Water Data'!I2)),NA())</f>
        <v>#N/A</v>
      </c>
      <c r="V8" s="89" t="e">
        <f ca="true">+IF(AND(ISNUMBER(OFFSET('Sanitation Data'!$D$4,0,10*ROW('Sanitation Data'!D2))),'Data Summary'!CK8="Yes"),100-OFFSET('Sanitation Data'!$D$4,0,10*ROW('Sanitation Data'!D2)),NA())</f>
        <v>#N/A</v>
      </c>
      <c r="W8" s="89" t="e">
        <f ca="true">+IF(AND(ISNUMBER(OFFSET('Sanitation Data'!$D$6,0,10*ROW('Sanitation Data'!D2))),'Data Summary'!CL8="Yes"),OFFSET('Sanitation Data'!$D$6,0,10*ROW('Sanitation Data'!D2)),NA())</f>
        <v>#N/A</v>
      </c>
      <c r="X8" s="89" t="e">
        <f ca="true">+IF(AND(ISNUMBER(OFFSET('Sanitation Data'!$D$10,0,10*ROW('Sanitation Data'!D2))),'Data Summary'!CM8="Yes"),OFFSET('Sanitation Data'!$D$10,0,10*ROW('Sanitation Data'!D2)),NA())</f>
        <v>#N/A</v>
      </c>
      <c r="Y8" s="89" t="e">
        <f ca="true">+IF(AND(ISNUMBER(OFFSET('Sanitation Data'!$D$11,0,10*ROW('Sanitation Data'!D2))),'Data Summary'!CN8="Yes"),OFFSET('Sanitation Data'!$D$11,0,10*ROW('Sanitation Data'!D2)),NA())</f>
        <v>#N/A</v>
      </c>
      <c r="Z8" s="89">
        <f ca="true">+IF(AND(ISNUMBER(OFFSET('Sanitation Data'!$D$12,0,10*ROW('Sanitation Data'!D2))),'Data Summary'!CO8="Yes"),OFFSET('Sanitation Data'!$D$12,0,10*ROW('Sanitation Data'!D2)),NA())</f>
        <v>96</v>
      </c>
      <c r="AA8" s="89" t="e">
        <f ca="true">+IF(AND(ISNUMBER(OFFSET('Sanitation Data'!$E$4,0,10*ROW('Sanitation Data'!E2))),'Data Summary'!CP8="Yes"),100-OFFSET('Sanitation Data'!$E$4,0,10*ROW('Sanitation Data'!E2)),NA())</f>
        <v>#N/A</v>
      </c>
      <c r="AB8" s="89" t="e">
        <f ca="true">+IF(AND(ISNUMBER(OFFSET('Sanitation Data'!$E$6,0,10*ROW('Sanitation Data'!E2))),'Data Summary'!CQ8="Yes"),OFFSET('Sanitation Data'!$E$6,0,10*ROW('Sanitation Data'!E2)),NA())</f>
        <v>#N/A</v>
      </c>
      <c r="AC8" s="89" t="e">
        <f ca="true">+IF(AND(ISNUMBER(OFFSET('Sanitation Data'!$E$10,0,10*ROW('Sanitation Data'!E2))),'Data Summary'!CR8="Yes"),OFFSET('Sanitation Data'!$E$10,0,10*ROW('Sanitation Data'!E2)),NA())</f>
        <v>#N/A</v>
      </c>
      <c r="AD8" s="89" t="e">
        <f ca="true">+IF(AND(ISNUMBER(OFFSET('Sanitation Data'!$E$11,0,10*ROW('Sanitation Data'!E2))),'Data Summary'!CS8="Yes"),OFFSET('Sanitation Data'!$E$11,0,10*ROW('Sanitation Data'!E2)),NA())</f>
        <v>#N/A</v>
      </c>
      <c r="AE8" s="89" t="e">
        <f ca="true">+IF(AND(ISNUMBER(OFFSET('Sanitation Data'!$E$12,0,10*ROW('Sanitation Data'!E2))),'Data Summary'!CT8="Yes"),OFFSET('Sanitation Data'!$E$12,0,10*ROW('Sanitation Data'!E2)),NA())</f>
        <v>#N/A</v>
      </c>
      <c r="AF8" s="89" t="e">
        <f ca="true">+IF(AND(ISNUMBER(OFFSET('Sanitation Data'!$F$4,0,10*ROW('Sanitation Data'!F2))),'Data Summary'!CU8="Yes"),100-OFFSET('Sanitation Data'!$F$4,0,10*ROW('Sanitation Data'!F2)),NA())</f>
        <v>#N/A</v>
      </c>
      <c r="AG8" s="89" t="e">
        <f ca="true">+IF(AND(ISNUMBER(OFFSET('Sanitation Data'!$F$6,0,10*ROW('Sanitation Data'!F2))),'Data Summary'!CV8="Yes"),OFFSET('Sanitation Data'!$F$6,0,10*ROW('Sanitation Data'!F2)),NA())</f>
        <v>#N/A</v>
      </c>
      <c r="AH8" s="89" t="e">
        <f ca="true">+IF(AND(ISNUMBER(OFFSET('Sanitation Data'!$F$10,0,10*ROW('Sanitation Data'!F2))),'Data Summary'!CW8="Yes"),OFFSET('Sanitation Data'!$F$10,0,10*ROW('Sanitation Data'!F2)),NA())</f>
        <v>#N/A</v>
      </c>
      <c r="AI8" s="89" t="e">
        <f ca="true">+IF(AND(ISNUMBER(OFFSET('Sanitation Data'!$F$11,0,10*ROW('Sanitation Data'!F2))),'Data Summary'!CX8="Yes"),OFFSET('Sanitation Data'!$F$11,0,10*ROW('Sanitation Data'!F2)),NA())</f>
        <v>#N/A</v>
      </c>
      <c r="AJ8" s="89" t="e">
        <f ca="true">+IF(AND(ISNUMBER(OFFSET('Sanitation Data'!$F$12,0,10*ROW('Sanitation Data'!F2))),'Data Summary'!CY8="Yes"),OFFSET('Sanitation Data'!$F$12,0,10*ROW('Sanitation Data'!F2)),NA())</f>
        <v>#N/A</v>
      </c>
      <c r="AK8" s="89" t="e">
        <f ca="true">+IF(AND(ISNUMBER(OFFSET('Sanitation Data'!$G$4,0,10*ROW('Sanitation Data'!G2))),'Data Summary'!CZ8="Yes"),100-OFFSET('Sanitation Data'!$G$4,0,10*ROW('Sanitation Data'!G2)),NA())</f>
        <v>#N/A</v>
      </c>
      <c r="AL8" s="89" t="e">
        <f ca="true">+IF(AND(ISNUMBER(OFFSET('Sanitation Data'!$G$6,0,10*ROW('Sanitation Data'!G2))),'Data Summary'!DA8="Yes"),OFFSET('Sanitation Data'!$G$6,0,10*ROW('Sanitation Data'!G2)),NA())</f>
        <v>#N/A</v>
      </c>
      <c r="AM8" s="89" t="e">
        <f ca="true">+IF(AND(ISNUMBER(OFFSET('Sanitation Data'!$G$10,0,10*ROW('Sanitation Data'!G2))),'Data Summary'!DB8="Yes"),OFFSET('Sanitation Data'!$G$10,0,10*ROW('Sanitation Data'!G2)),NA())</f>
        <v>#N/A</v>
      </c>
      <c r="AN8" s="89" t="e">
        <f ca="true">+IF(AND(ISNUMBER(OFFSET('Sanitation Data'!$G$11,0,10*ROW('Sanitation Data'!G2))),'Data Summary'!DC8="Yes"),OFFSET('Sanitation Data'!$G$11,0,10*ROW('Sanitation Data'!G2)),NA())</f>
        <v>#N/A</v>
      </c>
      <c r="AO8" s="89" t="e">
        <f ca="true">+IF(AND(ISNUMBER(OFFSET('Sanitation Data'!$G$12,0,10*ROW('Sanitation Data'!G2))),'Data Summary'!DD8="Yes"),OFFSET('Sanitation Data'!$G$12,0,10*ROW('Sanitation Data'!G2)),NA())</f>
        <v>#N/A</v>
      </c>
      <c r="AP8" s="89" t="e">
        <f ca="true">+IF(AND(ISNUMBER(OFFSET('Sanitation Data'!$H$4,0,10*ROW('Sanitation Data'!H2))),'Data Summary'!DE8="Yes"),100-OFFSET('Sanitation Data'!$H$4,0,10*ROW('Sanitation Data'!H2)),NA())</f>
        <v>#N/A</v>
      </c>
      <c r="AQ8" s="89" t="e">
        <f ca="true">+IF(AND(ISNUMBER(OFFSET('Sanitation Data'!$H$6,0,10*ROW('Sanitation Data'!H2))),'Data Summary'!DF8="Yes"),OFFSET('Sanitation Data'!$H$6,0,10*ROW('Sanitation Data'!H2)),NA())</f>
        <v>#N/A</v>
      </c>
      <c r="AR8" s="89" t="e">
        <f ca="true">+IF(AND(ISNUMBER(OFFSET('Sanitation Data'!$H$10,0,10*ROW('Sanitation Data'!H2))),'Data Summary'!DG8="Yes"),OFFSET('Sanitation Data'!$H$10,0,10*ROW('Sanitation Data'!H2)),NA())</f>
        <v>#N/A</v>
      </c>
      <c r="AS8" s="89" t="e">
        <f ca="true">+IF(AND(ISNUMBER(OFFSET('Sanitation Data'!$H$11,0,10*ROW('Sanitation Data'!H2))),'Data Summary'!DH8="Yes"),OFFSET('Sanitation Data'!$H$11,0,10*ROW('Sanitation Data'!H2)),NA())</f>
        <v>#N/A</v>
      </c>
      <c r="AT8" s="89" t="e">
        <f ca="true">+IF(AND(ISNUMBER(OFFSET('Sanitation Data'!$H$12,0,10*ROW('Sanitation Data'!H2))),'Data Summary'!DI8="Yes"),OFFSET('Sanitation Data'!$H$12,0,10*ROW('Sanitation Data'!H2)),NA())</f>
        <v>#N/A</v>
      </c>
      <c r="AU8" s="89" t="e">
        <f ca="true">+IF(AND(ISNUMBER(OFFSET('Sanitation Data'!$I$4,0,10*ROW('Sanitation Data'!I2))),'Data Summary'!DJ8="Yes"),100-OFFSET('Sanitation Data'!$I$4,0,10*ROW('Sanitation Data'!I2)),NA())</f>
        <v>#N/A</v>
      </c>
      <c r="AV8" s="89" t="e">
        <f ca="true">+IF(AND(ISNUMBER(OFFSET('Sanitation Data'!$I$6,0,10*ROW('Sanitation Data'!I2))),'Data Summary'!DK8="Yes"),OFFSET('Sanitation Data'!$I$6,0,10*ROW('Sanitation Data'!I2)),NA())</f>
        <v>#N/A</v>
      </c>
      <c r="AW8" s="89" t="e">
        <f ca="true">+IF(AND(ISNUMBER(OFFSET('Sanitation Data'!$I$10,0,10*ROW('Sanitation Data'!I2))),'Data Summary'!DL8="Yes"),OFFSET('Sanitation Data'!$I$10,0,10*ROW('Sanitation Data'!I2)),NA())</f>
        <v>#N/A</v>
      </c>
      <c r="AX8" s="89" t="e">
        <f ca="true">+IF(AND(ISNUMBER(OFFSET('Sanitation Data'!$I$11,0,10*ROW('Sanitation Data'!I2))),'Data Summary'!DM8="Yes"),OFFSET('Sanitation Data'!$I$11,0,10*ROW('Sanitation Data'!I2)),NA())</f>
        <v>#N/A</v>
      </c>
      <c r="AY8" s="89" t="e">
        <f ca="true">+IF(AND(ISNUMBER(OFFSET('Sanitation Data'!$I$12,0,10*ROW('Sanitation Data'!I2))),'Data Summary'!DN8="Yes"),OFFSET('Sanitation Data'!$I$12,0,10*ROW('Sanitation Data'!I2)),NA())</f>
        <v>#N/A</v>
      </c>
      <c r="AZ8" s="90">
        <f ca="true">+IF(AND(ISNUMBER(OFFSET('Hygiene Data'!$D$5,0,10*ROW('Hygiene Data'!D2))),'Data Summary'!DO8="Yes"),OFFSET('Hygiene Data'!$D$5,0,10*ROW('Hygiene Data'!D2)),NA())</f>
        <v>82</v>
      </c>
      <c r="BA8" s="90" t="e">
        <f ca="true">+IF(AND(ISNUMBER(OFFSET('Hygiene Data'!$D$7,0,10*ROW('Hygiene Data'!D2))),'Data Summary'!DP8="Yes"),OFFSET('Hygiene Data'!$D$7,0,10*ROW('Hygiene Data'!D2)),NA())</f>
        <v>#N/A</v>
      </c>
      <c r="BB8" s="90" t="e">
        <f ca="true">+IF(AND(ISNUMBER(OFFSET('Hygiene Data'!$D$9,0,10*ROW('Hygiene Data'!D2))),'Data Summary'!DQ8="Yes"),OFFSET('Hygiene Data'!$D$9,0,10*ROW('Hygiene Data'!D2)),NA())</f>
        <v>#N/A</v>
      </c>
      <c r="BC8" s="90" t="e">
        <f ca="true">+IF(AND(ISNUMBER(OFFSET('Hygiene Data'!$E$5,0,10*ROW('Hygiene Data'!E2))),'Data Summary'!DR8="Yes"),OFFSET('Hygiene Data'!$E$5,0,10*ROW('Hygiene Data'!E2)),NA())</f>
        <v>#N/A</v>
      </c>
      <c r="BD8" s="90" t="e">
        <f ca="true">+IF(AND(ISNUMBER(OFFSET('Hygiene Data'!$E$7,0,10*ROW('Hygiene Data'!E2))),'Data Summary'!DS8="Yes"),OFFSET('Hygiene Data'!$E$7,0,10*ROW('Hygiene Data'!E2)),NA())</f>
        <v>#N/A</v>
      </c>
      <c r="BE8" s="90" t="e">
        <f ca="true">+IF(AND(ISNUMBER(OFFSET('Hygiene Data'!$E$9,0,10*ROW('Hygiene Data'!E2))),'Data Summary'!DT8="Yes"),OFFSET('Hygiene Data'!$E$9,0,10*ROW('Hygiene Data'!E2)),NA())</f>
        <v>#N/A</v>
      </c>
      <c r="BF8" s="90" t="e">
        <f ca="true">+IF(AND(ISNUMBER(OFFSET('Hygiene Data'!$F$5,0,10*ROW('Hygiene Data'!F2))),'Data Summary'!DU8="Yes"),OFFSET('Hygiene Data'!$F$5,0,10*ROW('Hygiene Data'!F2)),NA())</f>
        <v>#N/A</v>
      </c>
      <c r="BG8" s="90" t="e">
        <f ca="true">+IF(AND(ISNUMBER(OFFSET('Hygiene Data'!$F$7,0,10*ROW('Hygiene Data'!F2))),'Data Summary'!DV8="Yes"),OFFSET('Hygiene Data'!$F$7,0,10*ROW('Hygiene Data'!F2)),NA())</f>
        <v>#N/A</v>
      </c>
      <c r="BH8" s="90" t="e">
        <f ca="true">+IF(AND(ISNUMBER(OFFSET('Hygiene Data'!$F$9,0,10*ROW('Hygiene Data'!F2))),'Data Summary'!DW8="Yes"),OFFSET('Hygiene Data'!$F$9,0,10*ROW('Hygiene Data'!F2)),NA())</f>
        <v>#N/A</v>
      </c>
      <c r="BI8" s="90" t="e">
        <f ca="true">+IF(AND(ISNUMBER(OFFSET('Hygiene Data'!$G$5,0,10*ROW('Hygiene Data'!G2))),'Data Summary'!DX8="Yes"),OFFSET('Hygiene Data'!$G$5,0,10*ROW('Hygiene Data'!G2)),NA())</f>
        <v>#N/A</v>
      </c>
      <c r="BJ8" s="90" t="e">
        <f ca="true">+IF(AND(ISNUMBER(OFFSET('Hygiene Data'!$G$7,0,10*ROW('Hygiene Data'!G2))),'Data Summary'!DY8="Yes"),OFFSET('Hygiene Data'!$G$7,0,10*ROW('Hygiene Data'!G2)),NA())</f>
        <v>#N/A</v>
      </c>
      <c r="BK8" s="90" t="e">
        <f ca="true">+IF(AND(ISNUMBER(OFFSET('Hygiene Data'!$G$9,0,10*ROW('Hygiene Data'!G2))),'Data Summary'!DZ8="Yes"),OFFSET('Hygiene Data'!$G$9,0,10*ROW('Hygiene Data'!G2)),NA())</f>
        <v>#N/A</v>
      </c>
      <c r="BL8" s="90" t="e">
        <f ca="true">+IF(AND(ISNUMBER(OFFSET('Hygiene Data'!$H$5,0,10*ROW('Hygiene Data'!H2))),'Data Summary'!EA8="Yes"),OFFSET('Hygiene Data'!$H$5,0,10*ROW('Hygiene Data'!H2)),NA())</f>
        <v>#N/A</v>
      </c>
      <c r="BM8" s="90" t="e">
        <f ca="true">+IF(AND(ISNUMBER(OFFSET('Hygiene Data'!$H$7,0,10*ROW('Hygiene Data'!H2))),'Data Summary'!EB8="Yes"),OFFSET('Hygiene Data'!$H$7,0,10*ROW('Hygiene Data'!H2)),NA())</f>
        <v>#N/A</v>
      </c>
      <c r="BN8" s="90" t="e">
        <f ca="true">+IF(AND(ISNUMBER(OFFSET('Hygiene Data'!$H$9,0,10*ROW('Hygiene Data'!H2))),'Data Summary'!EC8="Yes"),OFFSET('Hygiene Data'!$H$9,0,10*ROW('Hygiene Data'!H2)),NA())</f>
        <v>#N/A</v>
      </c>
      <c r="BO8" s="90" t="e">
        <f ca="true">+IF(AND(ISNUMBER(OFFSET('Hygiene Data'!$I$5,0,10*ROW('Hygiene Data'!I2))),'Data Summary'!ED8="Yes"),OFFSET('Hygiene Data'!$I$5,0,10*ROW('Hygiene Data'!I2)),NA())</f>
        <v>#N/A</v>
      </c>
      <c r="BP8" s="90" t="e">
        <f ca="true">+IF(AND(ISNUMBER(OFFSET('Hygiene Data'!$I$7,0,10*ROW('Hygiene Data'!I2))),'Data Summary'!EE8="Yes"),OFFSET('Hygiene Data'!$I$7,0,10*ROW('Hygiene Data'!I2)),NA())</f>
        <v>#N/A</v>
      </c>
      <c r="BQ8" s="90" t="e">
        <f ca="true">+IF(AND(ISNUMBER(OFFSET('Hygiene Data'!$I$9,0,10*ROW('Hygiene Data'!I2))),'Data Summary'!EF8="Yes"),OFFSET('Hygiene Data'!$I$9,0,10*ROW('Hygiene Data'!I2)),NA())</f>
        <v>#N/A</v>
      </c>
    </row>
    <row xmlns:x14ac="http://schemas.microsoft.com/office/spreadsheetml/2009/9/ac" r="9" x14ac:dyDescent="0.2">
      <c r="A9" s="337" t="e">
        <f ca="true">+RIGHT('Data Summary'!A9,LEN('Data Summary'!A9)-9)</f>
        <v>#VALUE!</v>
      </c>
      <c r="B9" s="34" t="str">
        <f ca="true">+IF(ISTEXT('Data Summary'!B9),'Data Summary'!B9,"")</f>
        <v/>
      </c>
      <c r="C9" s="336" t="e">
        <f ca="true">+VALUE('Data Summary'!C9)</f>
        <v>#VALUE!</v>
      </c>
      <c r="D9" s="88" t="e">
        <f ca="true">+IF(AND(ISNUMBER(OFFSET('Water Data'!$D$4,0,10*ROW('Water Data'!D3))),'Data Summary'!BS9="Yes"),100-OFFSET('Water Data'!$D$4,0,10*ROW('Water Data'!D3)),NA())</f>
        <v>#N/A</v>
      </c>
      <c r="E9" s="88" t="e">
        <f ca="true">+IF(AND(ISNUMBER(OFFSET('Water Data'!$D$6,0,10*ROW('Water Data'!D3))),'Data Summary'!BT9="Yes"),OFFSET('Water Data'!$D$6,0,10*ROW('Water Data'!D3)),NA())</f>
        <v>#N/A</v>
      </c>
      <c r="F9" s="88" t="e">
        <f ca="true">+IF(AND(ISNUMBER(OFFSET('Water Data'!$D$9,0,10*ROW('Water Data'!D3))),'Data Summary'!BU9="Yes"),OFFSET('Water Data'!$D$9,0,10*ROW('Water Data'!D3)),NA())</f>
        <v>#N/A</v>
      </c>
      <c r="G9" s="88" t="e">
        <f ca="true">+IF(AND(ISNUMBER(OFFSET('Water Data'!$E$4,0,10*ROW('Water Data'!E3))),'Data Summary'!BV9="Yes"),100-OFFSET('Water Data'!$E$4,0,10*ROW('Water Data'!E3)),NA())</f>
        <v>#N/A</v>
      </c>
      <c r="H9" s="88" t="e">
        <f ca="true">+IF(AND(ISNUMBER(OFFSET('Water Data'!$E$6,0,10*ROW('Water Data'!E3))),'Data Summary'!BW9="Yes"),OFFSET('Water Data'!$E$6,0,10*ROW('Water Data'!E3)),NA())</f>
        <v>#N/A</v>
      </c>
      <c r="I9" s="88" t="e">
        <f ca="true">+IF(AND(ISNUMBER(OFFSET('Water Data'!$E$9,0,10*ROW('Water Data'!E3))),'Data Summary'!BX9="Yes"),OFFSET('Water Data'!$E$9,0,10*ROW('Water Data'!E3)),NA())</f>
        <v>#N/A</v>
      </c>
      <c r="J9" s="88" t="e">
        <f ca="true">+IF(AND(ISNUMBER(OFFSET('Water Data'!$F$4,0,10*ROW('Water Data'!F3))),'Data Summary'!BY9="Yes"),100-OFFSET('Water Data'!$F$4,0,10*ROW('Water Data'!F3)),NA())</f>
        <v>#N/A</v>
      </c>
      <c r="K9" s="88" t="e">
        <f ca="true">+IF(AND(ISNUMBER(OFFSET('Water Data'!$F$6,0,10*ROW('Water Data'!F3))),'Data Summary'!BZ9="Yes"),OFFSET('Water Data'!$F$6,0,10*ROW('Water Data'!F3)),NA())</f>
        <v>#N/A</v>
      </c>
      <c r="L9" s="88" t="e">
        <f ca="true">+IF(AND(ISNUMBER(OFFSET('Water Data'!$F$9,0,10*ROW('Water Data'!F3))),'Data Summary'!CA9="Yes"),OFFSET('Water Data'!$F$9,0,10*ROW('Water Data'!F3)),NA())</f>
        <v>#N/A</v>
      </c>
      <c r="M9" s="88" t="e">
        <f ca="true">+IF(AND(ISNUMBER(OFFSET('Water Data'!$G$4,0,10*ROW('Water Data'!G3))),'Data Summary'!CB9="Yes"),100-OFFSET('Water Data'!$G$4,0,10*ROW('Water Data'!G3)),NA())</f>
        <v>#N/A</v>
      </c>
      <c r="N9" s="88" t="e">
        <f ca="true">+IF(AND(ISNUMBER(OFFSET('Water Data'!$G$6,0,10*ROW('Water Data'!G3))),'Data Summary'!CC9="Yes"),OFFSET('Water Data'!$G$6,0,10*ROW('Water Data'!G3)),NA())</f>
        <v>#N/A</v>
      </c>
      <c r="O9" s="88" t="e">
        <f ca="true">+IF(AND(ISNUMBER(OFFSET('Water Data'!$G$9,0,10*ROW('Water Data'!G3))),'Data Summary'!CD9="Yes"),OFFSET('Water Data'!$G$9,0,10*ROW('Water Data'!G3)),NA())</f>
        <v>#N/A</v>
      </c>
      <c r="P9" s="88" t="e">
        <f ca="true">+IF(AND(ISNUMBER(OFFSET('Water Data'!$H$4,0,10*ROW('Water Data'!H3))),'Data Summary'!CE9="Yes"),100-OFFSET('Water Data'!$H$4,0,10*ROW('Water Data'!H3)),NA())</f>
        <v>#N/A</v>
      </c>
      <c r="Q9" s="88" t="e">
        <f ca="true">+IF(AND(ISNUMBER(OFFSET('Water Data'!$H$6,0,10*ROW('Water Data'!H3))),'Data Summary'!CF9="Yes"),OFFSET('Water Data'!$H$6,0,10*ROW('Water Data'!H3)),NA())</f>
        <v>#N/A</v>
      </c>
      <c r="R9" s="88" t="e">
        <f ca="true">+IF(AND(ISNUMBER(OFFSET('Water Data'!$H$9,0,10*ROW('Water Data'!H3))),'Data Summary'!CG9="Yes"),OFFSET('Water Data'!$H$9,0,10*ROW('Water Data'!H3)),NA())</f>
        <v>#N/A</v>
      </c>
      <c r="S9" s="88" t="e">
        <f ca="true">+IF(AND(ISNUMBER(OFFSET('Water Data'!$I$4,0,10*ROW('Water Data'!I3))),'Data Summary'!CH9="Yes"),100-OFFSET('Water Data'!$I$4,0,10*ROW('Water Data'!I3)),NA())</f>
        <v>#N/A</v>
      </c>
      <c r="T9" s="88" t="e">
        <f ca="true">+IF(AND(ISNUMBER(OFFSET('Water Data'!$I$6,0,10*ROW('Water Data'!I3))),'Data Summary'!CI9="Yes"),OFFSET('Water Data'!$I$6,0,10*ROW('Water Data'!I3)),NA())</f>
        <v>#N/A</v>
      </c>
      <c r="U9" s="88" t="e">
        <f ca="true">+IF(AND(ISNUMBER(OFFSET('Water Data'!$I$9,0,10*ROW('Water Data'!I3))),'Data Summary'!CJ9="Yes"),OFFSET('Water Data'!$I$9,0,10*ROW('Water Data'!I3)),NA())</f>
        <v>#N/A</v>
      </c>
      <c r="V9" s="89" t="e">
        <f ca="true">+IF(AND(ISNUMBER(OFFSET('Sanitation Data'!$D$4,0,10*ROW('Sanitation Data'!D3))),'Data Summary'!CK9="Yes"),100-OFFSET('Sanitation Data'!$D$4,0,10*ROW('Sanitation Data'!D3)),NA())</f>
        <v>#N/A</v>
      </c>
      <c r="W9" s="89" t="e">
        <f ca="true">+IF(AND(ISNUMBER(OFFSET('Sanitation Data'!$D$6,0,10*ROW('Sanitation Data'!D3))),'Data Summary'!CL9="Yes"),OFFSET('Sanitation Data'!$D$6,0,10*ROW('Sanitation Data'!D3)),NA())</f>
        <v>#N/A</v>
      </c>
      <c r="X9" s="89" t="e">
        <f ca="true">+IF(AND(ISNUMBER(OFFSET('Sanitation Data'!$D$10,0,10*ROW('Sanitation Data'!D3))),'Data Summary'!CM9="Yes"),OFFSET('Sanitation Data'!$D$10,0,10*ROW('Sanitation Data'!D3)),NA())</f>
        <v>#N/A</v>
      </c>
      <c r="Y9" s="89" t="e">
        <f ca="true">+IF(AND(ISNUMBER(OFFSET('Sanitation Data'!$D$11,0,10*ROW('Sanitation Data'!D3))),'Data Summary'!CN9="Yes"),OFFSET('Sanitation Data'!$D$11,0,10*ROW('Sanitation Data'!D3)),NA())</f>
        <v>#N/A</v>
      </c>
      <c r="Z9" s="89" t="e">
        <f ca="true">+IF(AND(ISNUMBER(OFFSET('Sanitation Data'!$D$12,0,10*ROW('Sanitation Data'!D3))),'Data Summary'!CO9="Yes"),OFFSET('Sanitation Data'!$D$12,0,10*ROW('Sanitation Data'!D3)),NA())</f>
        <v>#N/A</v>
      </c>
      <c r="AA9" s="89" t="e">
        <f ca="true">+IF(AND(ISNUMBER(OFFSET('Sanitation Data'!$E$4,0,10*ROW('Sanitation Data'!E3))),'Data Summary'!CP9="Yes"),100-OFFSET('Sanitation Data'!$E$4,0,10*ROW('Sanitation Data'!E3)),NA())</f>
        <v>#N/A</v>
      </c>
      <c r="AB9" s="89" t="e">
        <f ca="true">+IF(AND(ISNUMBER(OFFSET('Sanitation Data'!$E$6,0,10*ROW('Sanitation Data'!E3))),'Data Summary'!CQ9="Yes"),OFFSET('Sanitation Data'!$E$6,0,10*ROW('Sanitation Data'!E3)),NA())</f>
        <v>#N/A</v>
      </c>
      <c r="AC9" s="89" t="e">
        <f ca="true">+IF(AND(ISNUMBER(OFFSET('Sanitation Data'!$E$10,0,10*ROW('Sanitation Data'!E3))),'Data Summary'!CR9="Yes"),OFFSET('Sanitation Data'!$E$10,0,10*ROW('Sanitation Data'!E3)),NA())</f>
        <v>#N/A</v>
      </c>
      <c r="AD9" s="89" t="e">
        <f ca="true">+IF(AND(ISNUMBER(OFFSET('Sanitation Data'!$E$11,0,10*ROW('Sanitation Data'!E3))),'Data Summary'!CS9="Yes"),OFFSET('Sanitation Data'!$E$11,0,10*ROW('Sanitation Data'!E3)),NA())</f>
        <v>#N/A</v>
      </c>
      <c r="AE9" s="89" t="e">
        <f ca="true">+IF(AND(ISNUMBER(OFFSET('Sanitation Data'!$E$12,0,10*ROW('Sanitation Data'!E3))),'Data Summary'!CT9="Yes"),OFFSET('Sanitation Data'!$E$12,0,10*ROW('Sanitation Data'!E3)),NA())</f>
        <v>#N/A</v>
      </c>
      <c r="AF9" s="89" t="e">
        <f ca="true">+IF(AND(ISNUMBER(OFFSET('Sanitation Data'!$F$4,0,10*ROW('Sanitation Data'!F3))),'Data Summary'!CU9="Yes"),100-OFFSET('Sanitation Data'!$F$4,0,10*ROW('Sanitation Data'!F3)),NA())</f>
        <v>#N/A</v>
      </c>
      <c r="AG9" s="89" t="e">
        <f ca="true">+IF(AND(ISNUMBER(OFFSET('Sanitation Data'!$F$6,0,10*ROW('Sanitation Data'!F3))),'Data Summary'!CV9="Yes"),OFFSET('Sanitation Data'!$F$6,0,10*ROW('Sanitation Data'!F3)),NA())</f>
        <v>#N/A</v>
      </c>
      <c r="AH9" s="89" t="e">
        <f ca="true">+IF(AND(ISNUMBER(OFFSET('Sanitation Data'!$F$10,0,10*ROW('Sanitation Data'!F3))),'Data Summary'!CW9="Yes"),OFFSET('Sanitation Data'!$F$10,0,10*ROW('Sanitation Data'!F3)),NA())</f>
        <v>#N/A</v>
      </c>
      <c r="AI9" s="89" t="e">
        <f ca="true">+IF(AND(ISNUMBER(OFFSET('Sanitation Data'!$F$11,0,10*ROW('Sanitation Data'!F3))),'Data Summary'!CX9="Yes"),OFFSET('Sanitation Data'!$F$11,0,10*ROW('Sanitation Data'!F3)),NA())</f>
        <v>#N/A</v>
      </c>
      <c r="AJ9" s="89" t="e">
        <f ca="true">+IF(AND(ISNUMBER(OFFSET('Sanitation Data'!$F$12,0,10*ROW('Sanitation Data'!F3))),'Data Summary'!CY9="Yes"),OFFSET('Sanitation Data'!$F$12,0,10*ROW('Sanitation Data'!F3)),NA())</f>
        <v>#N/A</v>
      </c>
      <c r="AK9" s="89" t="e">
        <f ca="true">+IF(AND(ISNUMBER(OFFSET('Sanitation Data'!$G$4,0,10*ROW('Sanitation Data'!G3))),'Data Summary'!CZ9="Yes"),100-OFFSET('Sanitation Data'!$G$4,0,10*ROW('Sanitation Data'!G3)),NA())</f>
        <v>#N/A</v>
      </c>
      <c r="AL9" s="89" t="e">
        <f ca="true">+IF(AND(ISNUMBER(OFFSET('Sanitation Data'!$G$6,0,10*ROW('Sanitation Data'!G3))),'Data Summary'!DA9="Yes"),OFFSET('Sanitation Data'!$G$6,0,10*ROW('Sanitation Data'!G3)),NA())</f>
        <v>#N/A</v>
      </c>
      <c r="AM9" s="89" t="e">
        <f ca="true">+IF(AND(ISNUMBER(OFFSET('Sanitation Data'!$G$10,0,10*ROW('Sanitation Data'!G3))),'Data Summary'!DB9="Yes"),OFFSET('Sanitation Data'!$G$10,0,10*ROW('Sanitation Data'!G3)),NA())</f>
        <v>#N/A</v>
      </c>
      <c r="AN9" s="89" t="e">
        <f ca="true">+IF(AND(ISNUMBER(OFFSET('Sanitation Data'!$G$11,0,10*ROW('Sanitation Data'!G3))),'Data Summary'!DC9="Yes"),OFFSET('Sanitation Data'!$G$11,0,10*ROW('Sanitation Data'!G3)),NA())</f>
        <v>#N/A</v>
      </c>
      <c r="AO9" s="89" t="e">
        <f ca="true">+IF(AND(ISNUMBER(OFFSET('Sanitation Data'!$G$12,0,10*ROW('Sanitation Data'!G3))),'Data Summary'!DD9="Yes"),OFFSET('Sanitation Data'!$G$12,0,10*ROW('Sanitation Data'!G3)),NA())</f>
        <v>#N/A</v>
      </c>
      <c r="AP9" s="89" t="e">
        <f ca="true">+IF(AND(ISNUMBER(OFFSET('Sanitation Data'!$H$4,0,10*ROW('Sanitation Data'!H3))),'Data Summary'!DE9="Yes"),100-OFFSET('Sanitation Data'!$H$4,0,10*ROW('Sanitation Data'!H3)),NA())</f>
        <v>#N/A</v>
      </c>
      <c r="AQ9" s="89" t="e">
        <f ca="true">+IF(AND(ISNUMBER(OFFSET('Sanitation Data'!$H$6,0,10*ROW('Sanitation Data'!H3))),'Data Summary'!DF9="Yes"),OFFSET('Sanitation Data'!$H$6,0,10*ROW('Sanitation Data'!H3)),NA())</f>
        <v>#N/A</v>
      </c>
      <c r="AR9" s="89" t="e">
        <f ca="true">+IF(AND(ISNUMBER(OFFSET('Sanitation Data'!$H$10,0,10*ROW('Sanitation Data'!H3))),'Data Summary'!DG9="Yes"),OFFSET('Sanitation Data'!$H$10,0,10*ROW('Sanitation Data'!H3)),NA())</f>
        <v>#N/A</v>
      </c>
      <c r="AS9" s="89" t="e">
        <f ca="true">+IF(AND(ISNUMBER(OFFSET('Sanitation Data'!$H$11,0,10*ROW('Sanitation Data'!H3))),'Data Summary'!DH9="Yes"),OFFSET('Sanitation Data'!$H$11,0,10*ROW('Sanitation Data'!H3)),NA())</f>
        <v>#N/A</v>
      </c>
      <c r="AT9" s="89" t="e">
        <f ca="true">+IF(AND(ISNUMBER(OFFSET('Sanitation Data'!$H$12,0,10*ROW('Sanitation Data'!H3))),'Data Summary'!DI9="Yes"),OFFSET('Sanitation Data'!$H$12,0,10*ROW('Sanitation Data'!H3)),NA())</f>
        <v>#N/A</v>
      </c>
      <c r="AU9" s="89" t="e">
        <f ca="true">+IF(AND(ISNUMBER(OFFSET('Sanitation Data'!$I$4,0,10*ROW('Sanitation Data'!I3))),'Data Summary'!DJ9="Yes"),100-OFFSET('Sanitation Data'!$I$4,0,10*ROW('Sanitation Data'!I3)),NA())</f>
        <v>#N/A</v>
      </c>
      <c r="AV9" s="89" t="e">
        <f ca="true">+IF(AND(ISNUMBER(OFFSET('Sanitation Data'!$I$6,0,10*ROW('Sanitation Data'!I3))),'Data Summary'!DK9="Yes"),OFFSET('Sanitation Data'!$I$6,0,10*ROW('Sanitation Data'!I3)),NA())</f>
        <v>#N/A</v>
      </c>
      <c r="AW9" s="89" t="e">
        <f ca="true">+IF(AND(ISNUMBER(OFFSET('Sanitation Data'!$I$10,0,10*ROW('Sanitation Data'!I3))),'Data Summary'!DL9="Yes"),OFFSET('Sanitation Data'!$I$10,0,10*ROW('Sanitation Data'!I3)),NA())</f>
        <v>#N/A</v>
      </c>
      <c r="AX9" s="89" t="e">
        <f ca="true">+IF(AND(ISNUMBER(OFFSET('Sanitation Data'!$I$11,0,10*ROW('Sanitation Data'!I3))),'Data Summary'!DM9="Yes"),OFFSET('Sanitation Data'!$I$11,0,10*ROW('Sanitation Data'!I3)),NA())</f>
        <v>#N/A</v>
      </c>
      <c r="AY9" s="89" t="e">
        <f ca="true">+IF(AND(ISNUMBER(OFFSET('Sanitation Data'!$I$12,0,10*ROW('Sanitation Data'!I3))),'Data Summary'!DN9="Yes"),OFFSET('Sanitation Data'!$I$12,0,10*ROW('Sanitation Data'!I3)),NA())</f>
        <v>#N/A</v>
      </c>
      <c r="AZ9" s="90" t="e">
        <f ca="true">+IF(AND(ISNUMBER(OFFSET('Hygiene Data'!$D$5,0,10*ROW('Hygiene Data'!D3))),'Data Summary'!DO9="Yes"),OFFSET('Hygiene Data'!$D$5,0,10*ROW('Hygiene Data'!D3)),NA())</f>
        <v>#N/A</v>
      </c>
      <c r="BA9" s="90" t="e">
        <f ca="true">+IF(AND(ISNUMBER(OFFSET('Hygiene Data'!$D$7,0,10*ROW('Hygiene Data'!D3))),'Data Summary'!DP9="Yes"),OFFSET('Hygiene Data'!$D$7,0,10*ROW('Hygiene Data'!D3)),NA())</f>
        <v>#N/A</v>
      </c>
      <c r="BB9" s="90" t="e">
        <f ca="true">+IF(AND(ISNUMBER(OFFSET('Hygiene Data'!$D$9,0,10*ROW('Hygiene Data'!D3))),'Data Summary'!DQ9="Yes"),OFFSET('Hygiene Data'!$D$9,0,10*ROW('Hygiene Data'!D3)),NA())</f>
        <v>#N/A</v>
      </c>
      <c r="BC9" s="90" t="e">
        <f ca="true">+IF(AND(ISNUMBER(OFFSET('Hygiene Data'!$E$5,0,10*ROW('Hygiene Data'!E3))),'Data Summary'!DR9="Yes"),OFFSET('Hygiene Data'!$E$5,0,10*ROW('Hygiene Data'!E3)),NA())</f>
        <v>#N/A</v>
      </c>
      <c r="BD9" s="90" t="e">
        <f ca="true">+IF(AND(ISNUMBER(OFFSET('Hygiene Data'!$E$7,0,10*ROW('Hygiene Data'!E3))),'Data Summary'!DS9="Yes"),OFFSET('Hygiene Data'!$E$7,0,10*ROW('Hygiene Data'!E3)),NA())</f>
        <v>#N/A</v>
      </c>
      <c r="BE9" s="90" t="e">
        <f ca="true">+IF(AND(ISNUMBER(OFFSET('Hygiene Data'!$E$9,0,10*ROW('Hygiene Data'!E3))),'Data Summary'!DT9="Yes"),OFFSET('Hygiene Data'!$E$9,0,10*ROW('Hygiene Data'!E3)),NA())</f>
        <v>#N/A</v>
      </c>
      <c r="BF9" s="90" t="e">
        <f ca="true">+IF(AND(ISNUMBER(OFFSET('Hygiene Data'!$F$5,0,10*ROW('Hygiene Data'!F3))),'Data Summary'!DU9="Yes"),OFFSET('Hygiene Data'!$F$5,0,10*ROW('Hygiene Data'!F3)),NA())</f>
        <v>#N/A</v>
      </c>
      <c r="BG9" s="90" t="e">
        <f ca="true">+IF(AND(ISNUMBER(OFFSET('Hygiene Data'!$F$7,0,10*ROW('Hygiene Data'!F3))),'Data Summary'!DV9="Yes"),OFFSET('Hygiene Data'!$F$7,0,10*ROW('Hygiene Data'!F3)),NA())</f>
        <v>#N/A</v>
      </c>
      <c r="BH9" s="90" t="e">
        <f ca="true">+IF(AND(ISNUMBER(OFFSET('Hygiene Data'!$F$9,0,10*ROW('Hygiene Data'!F3))),'Data Summary'!DW9="Yes"),OFFSET('Hygiene Data'!$F$9,0,10*ROW('Hygiene Data'!F3)),NA())</f>
        <v>#N/A</v>
      </c>
      <c r="BI9" s="90" t="e">
        <f ca="true">+IF(AND(ISNUMBER(OFFSET('Hygiene Data'!$G$5,0,10*ROW('Hygiene Data'!G3))),'Data Summary'!DX9="Yes"),OFFSET('Hygiene Data'!$G$5,0,10*ROW('Hygiene Data'!G3)),NA())</f>
        <v>#N/A</v>
      </c>
      <c r="BJ9" s="90" t="e">
        <f ca="true">+IF(AND(ISNUMBER(OFFSET('Hygiene Data'!$G$7,0,10*ROW('Hygiene Data'!G3))),'Data Summary'!DY9="Yes"),OFFSET('Hygiene Data'!$G$7,0,10*ROW('Hygiene Data'!G3)),NA())</f>
        <v>#N/A</v>
      </c>
      <c r="BK9" s="90" t="e">
        <f ca="true">+IF(AND(ISNUMBER(OFFSET('Hygiene Data'!$G$9,0,10*ROW('Hygiene Data'!G3))),'Data Summary'!DZ9="Yes"),OFFSET('Hygiene Data'!$G$9,0,10*ROW('Hygiene Data'!G3)),NA())</f>
        <v>#N/A</v>
      </c>
      <c r="BL9" s="90" t="e">
        <f ca="true">+IF(AND(ISNUMBER(OFFSET('Hygiene Data'!$H$5,0,10*ROW('Hygiene Data'!H3))),'Data Summary'!EA9="Yes"),OFFSET('Hygiene Data'!$H$5,0,10*ROW('Hygiene Data'!H3)),NA())</f>
        <v>#N/A</v>
      </c>
      <c r="BM9" s="90" t="e">
        <f ca="true">+IF(AND(ISNUMBER(OFFSET('Hygiene Data'!$H$7,0,10*ROW('Hygiene Data'!H3))),'Data Summary'!EB9="Yes"),OFFSET('Hygiene Data'!$H$7,0,10*ROW('Hygiene Data'!H3)),NA())</f>
        <v>#N/A</v>
      </c>
      <c r="BN9" s="90" t="e">
        <f ca="true">+IF(AND(ISNUMBER(OFFSET('Hygiene Data'!$H$9,0,10*ROW('Hygiene Data'!H3))),'Data Summary'!EC9="Yes"),OFFSET('Hygiene Data'!$H$9,0,10*ROW('Hygiene Data'!H3)),NA())</f>
        <v>#N/A</v>
      </c>
      <c r="BO9" s="90" t="e">
        <f ca="true">+IF(AND(ISNUMBER(OFFSET('Hygiene Data'!$I$5,0,10*ROW('Hygiene Data'!I3))),'Data Summary'!ED9="Yes"),OFFSET('Hygiene Data'!$I$5,0,10*ROW('Hygiene Data'!I3)),NA())</f>
        <v>#N/A</v>
      </c>
      <c r="BP9" s="90" t="e">
        <f ca="true">+IF(AND(ISNUMBER(OFFSET('Hygiene Data'!$I$7,0,10*ROW('Hygiene Data'!I3))),'Data Summary'!EE9="Yes"),OFFSET('Hygiene Data'!$I$7,0,10*ROW('Hygiene Data'!I3)),NA())</f>
        <v>#N/A</v>
      </c>
      <c r="BQ9" s="90" t="e">
        <f ca="true">+IF(AND(ISNUMBER(OFFSET('Hygiene Data'!$I$9,0,10*ROW('Hygiene Data'!I3))),'Data Summary'!EF9="Yes"),OFFSET('Hygiene Data'!$I$9,0,10*ROW('Hygiene Data'!I3)),NA())</f>
        <v>#N/A</v>
      </c>
    </row>
    <row xmlns:x14ac="http://schemas.microsoft.com/office/spreadsheetml/2009/9/ac" r="10" x14ac:dyDescent="0.2">
      <c r="A10" s="337" t="e">
        <f ca="true">+RIGHT('Data Summary'!A10,LEN('Data Summary'!A10)-9)</f>
        <v>#VALUE!</v>
      </c>
      <c r="B10" s="34" t="str">
        <f ca="true">+IF(ISTEXT('Data Summary'!B10),'Data Summary'!B10,"")</f>
        <v/>
      </c>
      <c r="C10" s="336" t="e">
        <f ca="true">+VALUE('Data Summary'!C10)</f>
        <v>#VALUE!</v>
      </c>
      <c r="D10" s="88" t="e">
        <f ca="true">+IF(AND(ISNUMBER(OFFSET('Water Data'!$D$4,0,10*ROW('Water Data'!D4))),'Data Summary'!BS10="Yes"),100-OFFSET('Water Data'!$D$4,0,10*ROW('Water Data'!D4)),NA())</f>
        <v>#N/A</v>
      </c>
      <c r="E10" s="88" t="e">
        <f ca="true">+IF(AND(ISNUMBER(OFFSET('Water Data'!$D$6,0,10*ROW('Water Data'!D4))),'Data Summary'!BT10="Yes"),OFFSET('Water Data'!$D$6,0,10*ROW('Water Data'!D4)),NA())</f>
        <v>#N/A</v>
      </c>
      <c r="F10" s="88" t="e">
        <f ca="true">+IF(AND(ISNUMBER(OFFSET('Water Data'!$D$9,0,10*ROW('Water Data'!D4))),'Data Summary'!BU10="Yes"),OFFSET('Water Data'!$D$9,0,10*ROW('Water Data'!D4)),NA())</f>
        <v>#N/A</v>
      </c>
      <c r="G10" s="88" t="e">
        <f ca="true">+IF(AND(ISNUMBER(OFFSET('Water Data'!$E$4,0,10*ROW('Water Data'!E4))),'Data Summary'!BV10="Yes"),100-OFFSET('Water Data'!$E$4,0,10*ROW('Water Data'!E4)),NA())</f>
        <v>#N/A</v>
      </c>
      <c r="H10" s="88" t="e">
        <f ca="true">+IF(AND(ISNUMBER(OFFSET('Water Data'!$E$6,0,10*ROW('Water Data'!E4))),'Data Summary'!BW10="Yes"),OFFSET('Water Data'!$E$6,0,10*ROW('Water Data'!E4)),NA())</f>
        <v>#N/A</v>
      </c>
      <c r="I10" s="88" t="e">
        <f ca="true">+IF(AND(ISNUMBER(OFFSET('Water Data'!$E$9,0,10*ROW('Water Data'!E4))),'Data Summary'!BX10="Yes"),OFFSET('Water Data'!$E$9,0,10*ROW('Water Data'!E4)),NA())</f>
        <v>#N/A</v>
      </c>
      <c r="J10" s="88" t="e">
        <f ca="true">+IF(AND(ISNUMBER(OFFSET('Water Data'!$F$4,0,10*ROW('Water Data'!F4))),'Data Summary'!BY10="Yes"),100-OFFSET('Water Data'!$F$4,0,10*ROW('Water Data'!F4)),NA())</f>
        <v>#N/A</v>
      </c>
      <c r="K10" s="88" t="e">
        <f ca="true">+IF(AND(ISNUMBER(OFFSET('Water Data'!$F$6,0,10*ROW('Water Data'!F4))),'Data Summary'!BZ10="Yes"),OFFSET('Water Data'!$F$6,0,10*ROW('Water Data'!F4)),NA())</f>
        <v>#N/A</v>
      </c>
      <c r="L10" s="88" t="e">
        <f ca="true">+IF(AND(ISNUMBER(OFFSET('Water Data'!$F$9,0,10*ROW('Water Data'!F4))),'Data Summary'!CA10="Yes"),OFFSET('Water Data'!$F$9,0,10*ROW('Water Data'!F4)),NA())</f>
        <v>#N/A</v>
      </c>
      <c r="M10" s="88" t="e">
        <f ca="true">+IF(AND(ISNUMBER(OFFSET('Water Data'!$G$4,0,10*ROW('Water Data'!G4))),'Data Summary'!CB10="Yes"),100-OFFSET('Water Data'!$G$4,0,10*ROW('Water Data'!G4)),NA())</f>
        <v>#N/A</v>
      </c>
      <c r="N10" s="88" t="e">
        <f ca="true">+IF(AND(ISNUMBER(OFFSET('Water Data'!$G$6,0,10*ROW('Water Data'!G4))),'Data Summary'!CC10="Yes"),OFFSET('Water Data'!$G$6,0,10*ROW('Water Data'!G4)),NA())</f>
        <v>#N/A</v>
      </c>
      <c r="O10" s="88" t="e">
        <f ca="true">+IF(AND(ISNUMBER(OFFSET('Water Data'!$G$9,0,10*ROW('Water Data'!G4))),'Data Summary'!CD10="Yes"),OFFSET('Water Data'!$G$9,0,10*ROW('Water Data'!G4)),NA())</f>
        <v>#N/A</v>
      </c>
      <c r="P10" s="88" t="e">
        <f ca="true">+IF(AND(ISNUMBER(OFFSET('Water Data'!$H$4,0,10*ROW('Water Data'!H4))),'Data Summary'!CE10="Yes"),100-OFFSET('Water Data'!$H$4,0,10*ROW('Water Data'!H4)),NA())</f>
        <v>#N/A</v>
      </c>
      <c r="Q10" s="88" t="e">
        <f ca="true">+IF(AND(ISNUMBER(OFFSET('Water Data'!$H$6,0,10*ROW('Water Data'!H4))),'Data Summary'!CF10="Yes"),OFFSET('Water Data'!$H$6,0,10*ROW('Water Data'!H4)),NA())</f>
        <v>#N/A</v>
      </c>
      <c r="R10" s="88" t="e">
        <f ca="true">+IF(AND(ISNUMBER(OFFSET('Water Data'!$H$9,0,10*ROW('Water Data'!H4))),'Data Summary'!CG10="Yes"),OFFSET('Water Data'!$H$9,0,10*ROW('Water Data'!H4)),NA())</f>
        <v>#N/A</v>
      </c>
      <c r="S10" s="88" t="e">
        <f ca="true">+IF(AND(ISNUMBER(OFFSET('Water Data'!$I$4,0,10*ROW('Water Data'!I4))),'Data Summary'!CH10="Yes"),100-OFFSET('Water Data'!$I$4,0,10*ROW('Water Data'!I4)),NA())</f>
        <v>#N/A</v>
      </c>
      <c r="T10" s="88" t="e">
        <f ca="true">+IF(AND(ISNUMBER(OFFSET('Water Data'!$I$6,0,10*ROW('Water Data'!I4))),'Data Summary'!CI10="Yes"),OFFSET('Water Data'!$I$6,0,10*ROW('Water Data'!I4)),NA())</f>
        <v>#N/A</v>
      </c>
      <c r="U10" s="88" t="e">
        <f ca="true">+IF(AND(ISNUMBER(OFFSET('Water Data'!$I$9,0,10*ROW('Water Data'!I4))),'Data Summary'!CJ10="Yes"),OFFSET('Water Data'!$I$9,0,10*ROW('Water Data'!I4)),NA())</f>
        <v>#N/A</v>
      </c>
      <c r="V10" s="89" t="e">
        <f ca="true">+IF(AND(ISNUMBER(OFFSET('Sanitation Data'!$D$4,0,10*ROW('Sanitation Data'!D4))),'Data Summary'!CK10="Yes"),100-OFFSET('Sanitation Data'!$D$4,0,10*ROW('Sanitation Data'!D4)),NA())</f>
        <v>#N/A</v>
      </c>
      <c r="W10" s="89" t="e">
        <f ca="true">+IF(AND(ISNUMBER(OFFSET('Sanitation Data'!$D$6,0,10*ROW('Sanitation Data'!D4))),'Data Summary'!CL10="Yes"),OFFSET('Sanitation Data'!$D$6,0,10*ROW('Sanitation Data'!D4)),NA())</f>
        <v>#N/A</v>
      </c>
      <c r="X10" s="89" t="e">
        <f ca="true">+IF(AND(ISNUMBER(OFFSET('Sanitation Data'!$D$10,0,10*ROW('Sanitation Data'!D4))),'Data Summary'!CM10="Yes"),OFFSET('Sanitation Data'!$D$10,0,10*ROW('Sanitation Data'!D4)),NA())</f>
        <v>#N/A</v>
      </c>
      <c r="Y10" s="89" t="e">
        <f ca="true">+IF(AND(ISNUMBER(OFFSET('Sanitation Data'!$D$11,0,10*ROW('Sanitation Data'!D4))),'Data Summary'!CN10="Yes"),OFFSET('Sanitation Data'!$D$11,0,10*ROW('Sanitation Data'!D4)),NA())</f>
        <v>#N/A</v>
      </c>
      <c r="Z10" s="89" t="e">
        <f ca="true">+IF(AND(ISNUMBER(OFFSET('Sanitation Data'!$D$12,0,10*ROW('Sanitation Data'!D4))),'Data Summary'!CO10="Yes"),OFFSET('Sanitation Data'!$D$12,0,10*ROW('Sanitation Data'!D4)),NA())</f>
        <v>#N/A</v>
      </c>
      <c r="AA10" s="89" t="e">
        <f ca="true">+IF(AND(ISNUMBER(OFFSET('Sanitation Data'!$E$4,0,10*ROW('Sanitation Data'!E4))),'Data Summary'!CP10="Yes"),100-OFFSET('Sanitation Data'!$E$4,0,10*ROW('Sanitation Data'!E4)),NA())</f>
        <v>#N/A</v>
      </c>
      <c r="AB10" s="89" t="e">
        <f ca="true">+IF(AND(ISNUMBER(OFFSET('Sanitation Data'!$E$6,0,10*ROW('Sanitation Data'!E4))),'Data Summary'!CQ10="Yes"),OFFSET('Sanitation Data'!$E$6,0,10*ROW('Sanitation Data'!E4)),NA())</f>
        <v>#N/A</v>
      </c>
      <c r="AC10" s="89" t="e">
        <f ca="true">+IF(AND(ISNUMBER(OFFSET('Sanitation Data'!$E$10,0,10*ROW('Sanitation Data'!E4))),'Data Summary'!CR10="Yes"),OFFSET('Sanitation Data'!$E$10,0,10*ROW('Sanitation Data'!E4)),NA())</f>
        <v>#N/A</v>
      </c>
      <c r="AD10" s="89" t="e">
        <f ca="true">+IF(AND(ISNUMBER(OFFSET('Sanitation Data'!$E$11,0,10*ROW('Sanitation Data'!E4))),'Data Summary'!CS10="Yes"),OFFSET('Sanitation Data'!$E$11,0,10*ROW('Sanitation Data'!E4)),NA())</f>
        <v>#N/A</v>
      </c>
      <c r="AE10" s="89" t="e">
        <f ca="true">+IF(AND(ISNUMBER(OFFSET('Sanitation Data'!$E$12,0,10*ROW('Sanitation Data'!E4))),'Data Summary'!CT10="Yes"),OFFSET('Sanitation Data'!$E$12,0,10*ROW('Sanitation Data'!E4)),NA())</f>
        <v>#N/A</v>
      </c>
      <c r="AF10" s="89" t="e">
        <f ca="true">+IF(AND(ISNUMBER(OFFSET('Sanitation Data'!$F$4,0,10*ROW('Sanitation Data'!F4))),'Data Summary'!CU10="Yes"),100-OFFSET('Sanitation Data'!$F$4,0,10*ROW('Sanitation Data'!F4)),NA())</f>
        <v>#N/A</v>
      </c>
      <c r="AG10" s="89" t="e">
        <f ca="true">+IF(AND(ISNUMBER(OFFSET('Sanitation Data'!$F$6,0,10*ROW('Sanitation Data'!F4))),'Data Summary'!CV10="Yes"),OFFSET('Sanitation Data'!$F$6,0,10*ROW('Sanitation Data'!F4)),NA())</f>
        <v>#N/A</v>
      </c>
      <c r="AH10" s="89" t="e">
        <f ca="true">+IF(AND(ISNUMBER(OFFSET('Sanitation Data'!$F$10,0,10*ROW('Sanitation Data'!F4))),'Data Summary'!CW10="Yes"),OFFSET('Sanitation Data'!$F$10,0,10*ROW('Sanitation Data'!F4)),NA())</f>
        <v>#N/A</v>
      </c>
      <c r="AI10" s="89" t="e">
        <f ca="true">+IF(AND(ISNUMBER(OFFSET('Sanitation Data'!$F$11,0,10*ROW('Sanitation Data'!F4))),'Data Summary'!CX10="Yes"),OFFSET('Sanitation Data'!$F$11,0,10*ROW('Sanitation Data'!F4)),NA())</f>
        <v>#N/A</v>
      </c>
      <c r="AJ10" s="89" t="e">
        <f ca="true">+IF(AND(ISNUMBER(OFFSET('Sanitation Data'!$F$12,0,10*ROW('Sanitation Data'!F4))),'Data Summary'!CY10="Yes"),OFFSET('Sanitation Data'!$F$12,0,10*ROW('Sanitation Data'!F4)),NA())</f>
        <v>#N/A</v>
      </c>
      <c r="AK10" s="89" t="e">
        <f ca="true">+IF(AND(ISNUMBER(OFFSET('Sanitation Data'!$G$4,0,10*ROW('Sanitation Data'!G4))),'Data Summary'!CZ10="Yes"),100-OFFSET('Sanitation Data'!$G$4,0,10*ROW('Sanitation Data'!G4)),NA())</f>
        <v>#N/A</v>
      </c>
      <c r="AL10" s="89" t="e">
        <f ca="true">+IF(AND(ISNUMBER(OFFSET('Sanitation Data'!$G$6,0,10*ROW('Sanitation Data'!G4))),'Data Summary'!DA10="Yes"),OFFSET('Sanitation Data'!$G$6,0,10*ROW('Sanitation Data'!G4)),NA())</f>
        <v>#N/A</v>
      </c>
      <c r="AM10" s="89" t="e">
        <f ca="true">+IF(AND(ISNUMBER(OFFSET('Sanitation Data'!$G$10,0,10*ROW('Sanitation Data'!G4))),'Data Summary'!DB10="Yes"),OFFSET('Sanitation Data'!$G$10,0,10*ROW('Sanitation Data'!G4)),NA())</f>
        <v>#N/A</v>
      </c>
      <c r="AN10" s="89" t="e">
        <f ca="true">+IF(AND(ISNUMBER(OFFSET('Sanitation Data'!$G$11,0,10*ROW('Sanitation Data'!G4))),'Data Summary'!DC10="Yes"),OFFSET('Sanitation Data'!$G$11,0,10*ROW('Sanitation Data'!G4)),NA())</f>
        <v>#N/A</v>
      </c>
      <c r="AO10" s="89" t="e">
        <f ca="true">+IF(AND(ISNUMBER(OFFSET('Sanitation Data'!$G$12,0,10*ROW('Sanitation Data'!G4))),'Data Summary'!DD10="Yes"),OFFSET('Sanitation Data'!$G$12,0,10*ROW('Sanitation Data'!G4)),NA())</f>
        <v>#N/A</v>
      </c>
      <c r="AP10" s="89" t="e">
        <f ca="true">+IF(AND(ISNUMBER(OFFSET('Sanitation Data'!$H$4,0,10*ROW('Sanitation Data'!H4))),'Data Summary'!DE10="Yes"),100-OFFSET('Sanitation Data'!$H$4,0,10*ROW('Sanitation Data'!H4)),NA())</f>
        <v>#N/A</v>
      </c>
      <c r="AQ10" s="89" t="e">
        <f ca="true">+IF(AND(ISNUMBER(OFFSET('Sanitation Data'!$H$6,0,10*ROW('Sanitation Data'!H4))),'Data Summary'!DF10="Yes"),OFFSET('Sanitation Data'!$H$6,0,10*ROW('Sanitation Data'!H4)),NA())</f>
        <v>#N/A</v>
      </c>
      <c r="AR10" s="89" t="e">
        <f ca="true">+IF(AND(ISNUMBER(OFFSET('Sanitation Data'!$H$10,0,10*ROW('Sanitation Data'!H4))),'Data Summary'!DG10="Yes"),OFFSET('Sanitation Data'!$H$10,0,10*ROW('Sanitation Data'!H4)),NA())</f>
        <v>#N/A</v>
      </c>
      <c r="AS10" s="89" t="e">
        <f ca="true">+IF(AND(ISNUMBER(OFFSET('Sanitation Data'!$H$11,0,10*ROW('Sanitation Data'!H4))),'Data Summary'!DH10="Yes"),OFFSET('Sanitation Data'!$H$11,0,10*ROW('Sanitation Data'!H4)),NA())</f>
        <v>#N/A</v>
      </c>
      <c r="AT10" s="89" t="e">
        <f ca="true">+IF(AND(ISNUMBER(OFFSET('Sanitation Data'!$H$12,0,10*ROW('Sanitation Data'!H4))),'Data Summary'!DI10="Yes"),OFFSET('Sanitation Data'!$H$12,0,10*ROW('Sanitation Data'!H4)),NA())</f>
        <v>#N/A</v>
      </c>
      <c r="AU10" s="89" t="e">
        <f ca="true">+IF(AND(ISNUMBER(OFFSET('Sanitation Data'!$I$4,0,10*ROW('Sanitation Data'!I4))),'Data Summary'!DJ10="Yes"),100-OFFSET('Sanitation Data'!$I$4,0,10*ROW('Sanitation Data'!I4)),NA())</f>
        <v>#N/A</v>
      </c>
      <c r="AV10" s="89" t="e">
        <f ca="true">+IF(AND(ISNUMBER(OFFSET('Sanitation Data'!$I$6,0,10*ROW('Sanitation Data'!I4))),'Data Summary'!DK10="Yes"),OFFSET('Sanitation Data'!$I$6,0,10*ROW('Sanitation Data'!I4)),NA())</f>
        <v>#N/A</v>
      </c>
      <c r="AW10" s="89" t="e">
        <f ca="true">+IF(AND(ISNUMBER(OFFSET('Sanitation Data'!$I$10,0,10*ROW('Sanitation Data'!I4))),'Data Summary'!DL10="Yes"),OFFSET('Sanitation Data'!$I$10,0,10*ROW('Sanitation Data'!I4)),NA())</f>
        <v>#N/A</v>
      </c>
      <c r="AX10" s="89" t="e">
        <f ca="true">+IF(AND(ISNUMBER(OFFSET('Sanitation Data'!$I$11,0,10*ROW('Sanitation Data'!I4))),'Data Summary'!DM10="Yes"),OFFSET('Sanitation Data'!$I$11,0,10*ROW('Sanitation Data'!I4)),NA())</f>
        <v>#N/A</v>
      </c>
      <c r="AY10" s="89" t="e">
        <f ca="true">+IF(AND(ISNUMBER(OFFSET('Sanitation Data'!$I$12,0,10*ROW('Sanitation Data'!I4))),'Data Summary'!DN10="Yes"),OFFSET('Sanitation Data'!$I$12,0,10*ROW('Sanitation Data'!I4)),NA())</f>
        <v>#N/A</v>
      </c>
      <c r="AZ10" s="90" t="e">
        <f ca="true">+IF(AND(ISNUMBER(OFFSET('Hygiene Data'!$D$5,0,10*ROW('Hygiene Data'!D4))),'Data Summary'!DO10="Yes"),OFFSET('Hygiene Data'!$D$5,0,10*ROW('Hygiene Data'!D4)),NA())</f>
        <v>#N/A</v>
      </c>
      <c r="BA10" s="90" t="e">
        <f ca="true">+IF(AND(ISNUMBER(OFFSET('Hygiene Data'!$D$7,0,10*ROW('Hygiene Data'!D4))),'Data Summary'!DP10="Yes"),OFFSET('Hygiene Data'!$D$7,0,10*ROW('Hygiene Data'!D4)),NA())</f>
        <v>#N/A</v>
      </c>
      <c r="BB10" s="90" t="e">
        <f ca="true">+IF(AND(ISNUMBER(OFFSET('Hygiene Data'!$D$9,0,10*ROW('Hygiene Data'!D4))),'Data Summary'!DQ10="Yes"),OFFSET('Hygiene Data'!$D$9,0,10*ROW('Hygiene Data'!D4)),NA())</f>
        <v>#N/A</v>
      </c>
      <c r="BC10" s="90" t="e">
        <f ca="true">+IF(AND(ISNUMBER(OFFSET('Hygiene Data'!$E$5,0,10*ROW('Hygiene Data'!E4))),'Data Summary'!DR10="Yes"),OFFSET('Hygiene Data'!$E$5,0,10*ROW('Hygiene Data'!E4)),NA())</f>
        <v>#N/A</v>
      </c>
      <c r="BD10" s="90" t="e">
        <f ca="true">+IF(AND(ISNUMBER(OFFSET('Hygiene Data'!$E$7,0,10*ROW('Hygiene Data'!E4))),'Data Summary'!DS10="Yes"),OFFSET('Hygiene Data'!$E$7,0,10*ROW('Hygiene Data'!E4)),NA())</f>
        <v>#N/A</v>
      </c>
      <c r="BE10" s="90" t="e">
        <f ca="true">+IF(AND(ISNUMBER(OFFSET('Hygiene Data'!$E$9,0,10*ROW('Hygiene Data'!E4))),'Data Summary'!DT10="Yes"),OFFSET('Hygiene Data'!$E$9,0,10*ROW('Hygiene Data'!E4)),NA())</f>
        <v>#N/A</v>
      </c>
      <c r="BF10" s="90" t="e">
        <f ca="true">+IF(AND(ISNUMBER(OFFSET('Hygiene Data'!$F$5,0,10*ROW('Hygiene Data'!F4))),'Data Summary'!DU10="Yes"),OFFSET('Hygiene Data'!$F$5,0,10*ROW('Hygiene Data'!F4)),NA())</f>
        <v>#N/A</v>
      </c>
      <c r="BG10" s="90" t="e">
        <f ca="true">+IF(AND(ISNUMBER(OFFSET('Hygiene Data'!$F$7,0,10*ROW('Hygiene Data'!F4))),'Data Summary'!DV10="Yes"),OFFSET('Hygiene Data'!$F$7,0,10*ROW('Hygiene Data'!F4)),NA())</f>
        <v>#N/A</v>
      </c>
      <c r="BH10" s="90" t="e">
        <f ca="true">+IF(AND(ISNUMBER(OFFSET('Hygiene Data'!$F$9,0,10*ROW('Hygiene Data'!F4))),'Data Summary'!DW10="Yes"),OFFSET('Hygiene Data'!$F$9,0,10*ROW('Hygiene Data'!F4)),NA())</f>
        <v>#N/A</v>
      </c>
      <c r="BI10" s="90" t="e">
        <f ca="true">+IF(AND(ISNUMBER(OFFSET('Hygiene Data'!$G$5,0,10*ROW('Hygiene Data'!G4))),'Data Summary'!DX10="Yes"),OFFSET('Hygiene Data'!$G$5,0,10*ROW('Hygiene Data'!G4)),NA())</f>
        <v>#N/A</v>
      </c>
      <c r="BJ10" s="90" t="e">
        <f ca="true">+IF(AND(ISNUMBER(OFFSET('Hygiene Data'!$G$7,0,10*ROW('Hygiene Data'!G4))),'Data Summary'!DY10="Yes"),OFFSET('Hygiene Data'!$G$7,0,10*ROW('Hygiene Data'!G4)),NA())</f>
        <v>#N/A</v>
      </c>
      <c r="BK10" s="90" t="e">
        <f ca="true">+IF(AND(ISNUMBER(OFFSET('Hygiene Data'!$G$9,0,10*ROW('Hygiene Data'!G4))),'Data Summary'!DZ10="Yes"),OFFSET('Hygiene Data'!$G$9,0,10*ROW('Hygiene Data'!G4)),NA())</f>
        <v>#N/A</v>
      </c>
      <c r="BL10" s="90" t="e">
        <f ca="true">+IF(AND(ISNUMBER(OFFSET('Hygiene Data'!$H$5,0,10*ROW('Hygiene Data'!H4))),'Data Summary'!EA10="Yes"),OFFSET('Hygiene Data'!$H$5,0,10*ROW('Hygiene Data'!H4)),NA())</f>
        <v>#N/A</v>
      </c>
      <c r="BM10" s="90" t="e">
        <f ca="true">+IF(AND(ISNUMBER(OFFSET('Hygiene Data'!$H$7,0,10*ROW('Hygiene Data'!H4))),'Data Summary'!EB10="Yes"),OFFSET('Hygiene Data'!$H$7,0,10*ROW('Hygiene Data'!H4)),NA())</f>
        <v>#N/A</v>
      </c>
      <c r="BN10" s="90" t="e">
        <f ca="true">+IF(AND(ISNUMBER(OFFSET('Hygiene Data'!$H$9,0,10*ROW('Hygiene Data'!H4))),'Data Summary'!EC10="Yes"),OFFSET('Hygiene Data'!$H$9,0,10*ROW('Hygiene Data'!H4)),NA())</f>
        <v>#N/A</v>
      </c>
      <c r="BO10" s="90" t="e">
        <f ca="true">+IF(AND(ISNUMBER(OFFSET('Hygiene Data'!$I$5,0,10*ROW('Hygiene Data'!I4))),'Data Summary'!ED10="Yes"),OFFSET('Hygiene Data'!$I$5,0,10*ROW('Hygiene Data'!I4)),NA())</f>
        <v>#N/A</v>
      </c>
      <c r="BP10" s="90" t="e">
        <f ca="true">+IF(AND(ISNUMBER(OFFSET('Hygiene Data'!$I$7,0,10*ROW('Hygiene Data'!I4))),'Data Summary'!EE10="Yes"),OFFSET('Hygiene Data'!$I$7,0,10*ROW('Hygiene Data'!I4)),NA())</f>
        <v>#N/A</v>
      </c>
      <c r="BQ10" s="90" t="e">
        <f ca="true">+IF(AND(ISNUMBER(OFFSET('Hygiene Data'!$I$9,0,10*ROW('Hygiene Data'!I4))),'Data Summary'!EF10="Yes"),OFFSET('Hygiene Data'!$I$9,0,10*ROW('Hygiene Data'!I4)),NA())</f>
        <v>#N/A</v>
      </c>
    </row>
    <row xmlns:x14ac="http://schemas.microsoft.com/office/spreadsheetml/2009/9/ac" r="11" x14ac:dyDescent="0.2">
      <c r="A11" s="337" t="e">
        <f ca="true">+RIGHT('Data Summary'!A11,LEN('Data Summary'!A11)-9)</f>
        <v>#VALUE!</v>
      </c>
      <c r="B11" s="34" t="str">
        <f ca="true">+IF(ISTEXT('Data Summary'!B11),'Data Summary'!B11,"")</f>
        <v/>
      </c>
      <c r="C11" s="336" t="e">
        <f ca="true">+VALUE('Data Summary'!C11)</f>
        <v>#VALUE!</v>
      </c>
      <c r="D11" s="88" t="e">
        <f ca="true">+IF(AND(ISNUMBER(OFFSET('Water Data'!$D$4,0,10*ROW('Water Data'!D5))),'Data Summary'!BS11="Yes"),100-OFFSET('Water Data'!$D$4,0,10*ROW('Water Data'!D5)),NA())</f>
        <v>#N/A</v>
      </c>
      <c r="E11" s="88" t="e">
        <f ca="true">+IF(AND(ISNUMBER(OFFSET('Water Data'!$D$6,0,10*ROW('Water Data'!D5))),'Data Summary'!BT11="Yes"),OFFSET('Water Data'!$D$6,0,10*ROW('Water Data'!D5)),NA())</f>
        <v>#N/A</v>
      </c>
      <c r="F11" s="88" t="e">
        <f ca="true">+IF(AND(ISNUMBER(OFFSET('Water Data'!$D$9,0,10*ROW('Water Data'!D5))),'Data Summary'!BU11="Yes"),OFFSET('Water Data'!$D$9,0,10*ROW('Water Data'!D5)),NA())</f>
        <v>#N/A</v>
      </c>
      <c r="G11" s="88" t="e">
        <f ca="true">+IF(AND(ISNUMBER(OFFSET('Water Data'!$E$4,0,10*ROW('Water Data'!E5))),'Data Summary'!BV11="Yes"),100-OFFSET('Water Data'!$E$4,0,10*ROW('Water Data'!E5)),NA())</f>
        <v>#N/A</v>
      </c>
      <c r="H11" s="88" t="e">
        <f ca="true">+IF(AND(ISNUMBER(OFFSET('Water Data'!$E$6,0,10*ROW('Water Data'!E5))),'Data Summary'!BW11="Yes"),OFFSET('Water Data'!$E$6,0,10*ROW('Water Data'!E5)),NA())</f>
        <v>#N/A</v>
      </c>
      <c r="I11" s="88" t="e">
        <f ca="true">+IF(AND(ISNUMBER(OFFSET('Water Data'!$E$9,0,10*ROW('Water Data'!E5))),'Data Summary'!BX11="Yes"),OFFSET('Water Data'!$E$9,0,10*ROW('Water Data'!E5)),NA())</f>
        <v>#N/A</v>
      </c>
      <c r="J11" s="88" t="e">
        <f ca="true">+IF(AND(ISNUMBER(OFFSET('Water Data'!$F$4,0,10*ROW('Water Data'!F5))),'Data Summary'!BY11="Yes"),100-OFFSET('Water Data'!$F$4,0,10*ROW('Water Data'!F5)),NA())</f>
        <v>#N/A</v>
      </c>
      <c r="K11" s="88" t="e">
        <f ca="true">+IF(AND(ISNUMBER(OFFSET('Water Data'!$F$6,0,10*ROW('Water Data'!F5))),'Data Summary'!BZ11="Yes"),OFFSET('Water Data'!$F$6,0,10*ROW('Water Data'!F5)),NA())</f>
        <v>#N/A</v>
      </c>
      <c r="L11" s="88" t="e">
        <f ca="true">+IF(AND(ISNUMBER(OFFSET('Water Data'!$F$9,0,10*ROW('Water Data'!F5))),'Data Summary'!CA11="Yes"),OFFSET('Water Data'!$F$9,0,10*ROW('Water Data'!F5)),NA())</f>
        <v>#N/A</v>
      </c>
      <c r="M11" s="88" t="e">
        <f ca="true">+IF(AND(ISNUMBER(OFFSET('Water Data'!$G$4,0,10*ROW('Water Data'!G5))),'Data Summary'!CB11="Yes"),100-OFFSET('Water Data'!$G$4,0,10*ROW('Water Data'!G5)),NA())</f>
        <v>#N/A</v>
      </c>
      <c r="N11" s="88" t="e">
        <f ca="true">+IF(AND(ISNUMBER(OFFSET('Water Data'!$G$6,0,10*ROW('Water Data'!G5))),'Data Summary'!CC11="Yes"),OFFSET('Water Data'!$G$6,0,10*ROW('Water Data'!G5)),NA())</f>
        <v>#N/A</v>
      </c>
      <c r="O11" s="88" t="e">
        <f ca="true">+IF(AND(ISNUMBER(OFFSET('Water Data'!$G$9,0,10*ROW('Water Data'!G5))),'Data Summary'!CD11="Yes"),OFFSET('Water Data'!$G$9,0,10*ROW('Water Data'!G5)),NA())</f>
        <v>#N/A</v>
      </c>
      <c r="P11" s="88" t="e">
        <f ca="true">+IF(AND(ISNUMBER(OFFSET('Water Data'!$H$4,0,10*ROW('Water Data'!H5))),'Data Summary'!CE11="Yes"),100-OFFSET('Water Data'!$H$4,0,10*ROW('Water Data'!H5)),NA())</f>
        <v>#N/A</v>
      </c>
      <c r="Q11" s="88" t="e">
        <f ca="true">+IF(AND(ISNUMBER(OFFSET('Water Data'!$H$6,0,10*ROW('Water Data'!H5))),'Data Summary'!CF11="Yes"),OFFSET('Water Data'!$H$6,0,10*ROW('Water Data'!H5)),NA())</f>
        <v>#N/A</v>
      </c>
      <c r="R11" s="88" t="e">
        <f ca="true">+IF(AND(ISNUMBER(OFFSET('Water Data'!$H$9,0,10*ROW('Water Data'!H5))),'Data Summary'!CG11="Yes"),OFFSET('Water Data'!$H$9,0,10*ROW('Water Data'!H5)),NA())</f>
        <v>#N/A</v>
      </c>
      <c r="S11" s="88" t="e">
        <f ca="true">+IF(AND(ISNUMBER(OFFSET('Water Data'!$I$4,0,10*ROW('Water Data'!I5))),'Data Summary'!CH11="Yes"),100-OFFSET('Water Data'!$I$4,0,10*ROW('Water Data'!I5)),NA())</f>
        <v>#N/A</v>
      </c>
      <c r="T11" s="88" t="e">
        <f ca="true">+IF(AND(ISNUMBER(OFFSET('Water Data'!$I$6,0,10*ROW('Water Data'!I5))),'Data Summary'!CI11="Yes"),OFFSET('Water Data'!$I$6,0,10*ROW('Water Data'!I5)),NA())</f>
        <v>#N/A</v>
      </c>
      <c r="U11" s="88" t="e">
        <f ca="true">+IF(AND(ISNUMBER(OFFSET('Water Data'!$I$9,0,10*ROW('Water Data'!I5))),'Data Summary'!CJ11="Yes"),OFFSET('Water Data'!$I$9,0,10*ROW('Water Data'!I5)),NA())</f>
        <v>#N/A</v>
      </c>
      <c r="V11" s="89" t="e">
        <f ca="true">+IF(AND(ISNUMBER(OFFSET('Sanitation Data'!$D$4,0,10*ROW('Sanitation Data'!D5))),'Data Summary'!CK11="Yes"),100-OFFSET('Sanitation Data'!$D$4,0,10*ROW('Sanitation Data'!D5)),NA())</f>
        <v>#N/A</v>
      </c>
      <c r="W11" s="89" t="e">
        <f ca="true">+IF(AND(ISNUMBER(OFFSET('Sanitation Data'!$D$6,0,10*ROW('Sanitation Data'!D5))),'Data Summary'!CL11="Yes"),OFFSET('Sanitation Data'!$D$6,0,10*ROW('Sanitation Data'!D5)),NA())</f>
        <v>#N/A</v>
      </c>
      <c r="X11" s="89" t="e">
        <f ca="true">+IF(AND(ISNUMBER(OFFSET('Sanitation Data'!$D$10,0,10*ROW('Sanitation Data'!D5))),'Data Summary'!CM11="Yes"),OFFSET('Sanitation Data'!$D$10,0,10*ROW('Sanitation Data'!D5)),NA())</f>
        <v>#N/A</v>
      </c>
      <c r="Y11" s="89" t="e">
        <f ca="true">+IF(AND(ISNUMBER(OFFSET('Sanitation Data'!$D$11,0,10*ROW('Sanitation Data'!D5))),'Data Summary'!CN11="Yes"),OFFSET('Sanitation Data'!$D$11,0,10*ROW('Sanitation Data'!D5)),NA())</f>
        <v>#N/A</v>
      </c>
      <c r="Z11" s="89" t="e">
        <f ca="true">+IF(AND(ISNUMBER(OFFSET('Sanitation Data'!$D$12,0,10*ROW('Sanitation Data'!D5))),'Data Summary'!CO11="Yes"),OFFSET('Sanitation Data'!$D$12,0,10*ROW('Sanitation Data'!D5)),NA())</f>
        <v>#N/A</v>
      </c>
      <c r="AA11" s="89" t="e">
        <f ca="true">+IF(AND(ISNUMBER(OFFSET('Sanitation Data'!$E$4,0,10*ROW('Sanitation Data'!E5))),'Data Summary'!CP11="Yes"),100-OFFSET('Sanitation Data'!$E$4,0,10*ROW('Sanitation Data'!E5)),NA())</f>
        <v>#N/A</v>
      </c>
      <c r="AB11" s="89" t="e">
        <f ca="true">+IF(AND(ISNUMBER(OFFSET('Sanitation Data'!$E$6,0,10*ROW('Sanitation Data'!E5))),'Data Summary'!CQ11="Yes"),OFFSET('Sanitation Data'!$E$6,0,10*ROW('Sanitation Data'!E5)),NA())</f>
        <v>#N/A</v>
      </c>
      <c r="AC11" s="89" t="e">
        <f ca="true">+IF(AND(ISNUMBER(OFFSET('Sanitation Data'!$E$10,0,10*ROW('Sanitation Data'!E5))),'Data Summary'!CR11="Yes"),OFFSET('Sanitation Data'!$E$10,0,10*ROW('Sanitation Data'!E5)),NA())</f>
        <v>#N/A</v>
      </c>
      <c r="AD11" s="89" t="e">
        <f ca="true">+IF(AND(ISNUMBER(OFFSET('Sanitation Data'!$E$11,0,10*ROW('Sanitation Data'!E5))),'Data Summary'!CS11="Yes"),OFFSET('Sanitation Data'!$E$11,0,10*ROW('Sanitation Data'!E5)),NA())</f>
        <v>#N/A</v>
      </c>
      <c r="AE11" s="89" t="e">
        <f ca="true">+IF(AND(ISNUMBER(OFFSET('Sanitation Data'!$E$12,0,10*ROW('Sanitation Data'!E5))),'Data Summary'!CT11="Yes"),OFFSET('Sanitation Data'!$E$12,0,10*ROW('Sanitation Data'!E5)),NA())</f>
        <v>#N/A</v>
      </c>
      <c r="AF11" s="89" t="e">
        <f ca="true">+IF(AND(ISNUMBER(OFFSET('Sanitation Data'!$F$4,0,10*ROW('Sanitation Data'!F5))),'Data Summary'!CU11="Yes"),100-OFFSET('Sanitation Data'!$F$4,0,10*ROW('Sanitation Data'!F5)),NA())</f>
        <v>#N/A</v>
      </c>
      <c r="AG11" s="89" t="e">
        <f ca="true">+IF(AND(ISNUMBER(OFFSET('Sanitation Data'!$F$6,0,10*ROW('Sanitation Data'!F5))),'Data Summary'!CV11="Yes"),OFFSET('Sanitation Data'!$F$6,0,10*ROW('Sanitation Data'!F5)),NA())</f>
        <v>#N/A</v>
      </c>
      <c r="AH11" s="89" t="e">
        <f ca="true">+IF(AND(ISNUMBER(OFFSET('Sanitation Data'!$F$10,0,10*ROW('Sanitation Data'!F5))),'Data Summary'!CW11="Yes"),OFFSET('Sanitation Data'!$F$10,0,10*ROW('Sanitation Data'!F5)),NA())</f>
        <v>#N/A</v>
      </c>
      <c r="AI11" s="89" t="e">
        <f ca="true">+IF(AND(ISNUMBER(OFFSET('Sanitation Data'!$F$11,0,10*ROW('Sanitation Data'!F5))),'Data Summary'!CX11="Yes"),OFFSET('Sanitation Data'!$F$11,0,10*ROW('Sanitation Data'!F5)),NA())</f>
        <v>#N/A</v>
      </c>
      <c r="AJ11" s="89" t="e">
        <f ca="true">+IF(AND(ISNUMBER(OFFSET('Sanitation Data'!$F$12,0,10*ROW('Sanitation Data'!F5))),'Data Summary'!CY11="Yes"),OFFSET('Sanitation Data'!$F$12,0,10*ROW('Sanitation Data'!F5)),NA())</f>
        <v>#N/A</v>
      </c>
      <c r="AK11" s="89" t="e">
        <f ca="true">+IF(AND(ISNUMBER(OFFSET('Sanitation Data'!$G$4,0,10*ROW('Sanitation Data'!G5))),'Data Summary'!CZ11="Yes"),100-OFFSET('Sanitation Data'!$G$4,0,10*ROW('Sanitation Data'!G5)),NA())</f>
        <v>#N/A</v>
      </c>
      <c r="AL11" s="89" t="e">
        <f ca="true">+IF(AND(ISNUMBER(OFFSET('Sanitation Data'!$G$6,0,10*ROW('Sanitation Data'!G5))),'Data Summary'!DA11="Yes"),OFFSET('Sanitation Data'!$G$6,0,10*ROW('Sanitation Data'!G5)),NA())</f>
        <v>#N/A</v>
      </c>
      <c r="AM11" s="89" t="e">
        <f ca="true">+IF(AND(ISNUMBER(OFFSET('Sanitation Data'!$G$10,0,10*ROW('Sanitation Data'!G5))),'Data Summary'!DB11="Yes"),OFFSET('Sanitation Data'!$G$10,0,10*ROW('Sanitation Data'!G5)),NA())</f>
        <v>#N/A</v>
      </c>
      <c r="AN11" s="89" t="e">
        <f ca="true">+IF(AND(ISNUMBER(OFFSET('Sanitation Data'!$G$11,0,10*ROW('Sanitation Data'!G5))),'Data Summary'!DC11="Yes"),OFFSET('Sanitation Data'!$G$11,0,10*ROW('Sanitation Data'!G5)),NA())</f>
        <v>#N/A</v>
      </c>
      <c r="AO11" s="89" t="e">
        <f ca="true">+IF(AND(ISNUMBER(OFFSET('Sanitation Data'!$G$12,0,10*ROW('Sanitation Data'!G5))),'Data Summary'!DD11="Yes"),OFFSET('Sanitation Data'!$G$12,0,10*ROW('Sanitation Data'!G5)),NA())</f>
        <v>#N/A</v>
      </c>
      <c r="AP11" s="89" t="e">
        <f ca="true">+IF(AND(ISNUMBER(OFFSET('Sanitation Data'!$H$4,0,10*ROW('Sanitation Data'!H5))),'Data Summary'!DE11="Yes"),100-OFFSET('Sanitation Data'!$H$4,0,10*ROW('Sanitation Data'!H5)),NA())</f>
        <v>#N/A</v>
      </c>
      <c r="AQ11" s="89" t="e">
        <f ca="true">+IF(AND(ISNUMBER(OFFSET('Sanitation Data'!$H$6,0,10*ROW('Sanitation Data'!H5))),'Data Summary'!DF11="Yes"),OFFSET('Sanitation Data'!$H$6,0,10*ROW('Sanitation Data'!H5)),NA())</f>
        <v>#N/A</v>
      </c>
      <c r="AR11" s="89" t="e">
        <f ca="true">+IF(AND(ISNUMBER(OFFSET('Sanitation Data'!$H$10,0,10*ROW('Sanitation Data'!H5))),'Data Summary'!DG11="Yes"),OFFSET('Sanitation Data'!$H$10,0,10*ROW('Sanitation Data'!H5)),NA())</f>
        <v>#N/A</v>
      </c>
      <c r="AS11" s="89" t="e">
        <f ca="true">+IF(AND(ISNUMBER(OFFSET('Sanitation Data'!$H$11,0,10*ROW('Sanitation Data'!H5))),'Data Summary'!DH11="Yes"),OFFSET('Sanitation Data'!$H$11,0,10*ROW('Sanitation Data'!H5)),NA())</f>
        <v>#N/A</v>
      </c>
      <c r="AT11" s="89" t="e">
        <f ca="true">+IF(AND(ISNUMBER(OFFSET('Sanitation Data'!$H$12,0,10*ROW('Sanitation Data'!H5))),'Data Summary'!DI11="Yes"),OFFSET('Sanitation Data'!$H$12,0,10*ROW('Sanitation Data'!H5)),NA())</f>
        <v>#N/A</v>
      </c>
      <c r="AU11" s="89" t="e">
        <f ca="true">+IF(AND(ISNUMBER(OFFSET('Sanitation Data'!$I$4,0,10*ROW('Sanitation Data'!I5))),'Data Summary'!DJ11="Yes"),100-OFFSET('Sanitation Data'!$I$4,0,10*ROW('Sanitation Data'!I5)),NA())</f>
        <v>#N/A</v>
      </c>
      <c r="AV11" s="89" t="e">
        <f ca="true">+IF(AND(ISNUMBER(OFFSET('Sanitation Data'!$I$6,0,10*ROW('Sanitation Data'!I5))),'Data Summary'!DK11="Yes"),OFFSET('Sanitation Data'!$I$6,0,10*ROW('Sanitation Data'!I5)),NA())</f>
        <v>#N/A</v>
      </c>
      <c r="AW11" s="89" t="e">
        <f ca="true">+IF(AND(ISNUMBER(OFFSET('Sanitation Data'!$I$10,0,10*ROW('Sanitation Data'!I5))),'Data Summary'!DL11="Yes"),OFFSET('Sanitation Data'!$I$10,0,10*ROW('Sanitation Data'!I5)),NA())</f>
        <v>#N/A</v>
      </c>
      <c r="AX11" s="89" t="e">
        <f ca="true">+IF(AND(ISNUMBER(OFFSET('Sanitation Data'!$I$11,0,10*ROW('Sanitation Data'!I5))),'Data Summary'!DM11="Yes"),OFFSET('Sanitation Data'!$I$11,0,10*ROW('Sanitation Data'!I5)),NA())</f>
        <v>#N/A</v>
      </c>
      <c r="AY11" s="89" t="e">
        <f ca="true">+IF(AND(ISNUMBER(OFFSET('Sanitation Data'!$I$12,0,10*ROW('Sanitation Data'!I5))),'Data Summary'!DN11="Yes"),OFFSET('Sanitation Data'!$I$12,0,10*ROW('Sanitation Data'!I5)),NA())</f>
        <v>#N/A</v>
      </c>
      <c r="AZ11" s="90" t="e">
        <f ca="true">+IF(AND(ISNUMBER(OFFSET('Hygiene Data'!$D$5,0,10*ROW('Hygiene Data'!D5))),'Data Summary'!DO11="Yes"),OFFSET('Hygiene Data'!$D$5,0,10*ROW('Hygiene Data'!D5)),NA())</f>
        <v>#N/A</v>
      </c>
      <c r="BA11" s="90" t="e">
        <f ca="true">+IF(AND(ISNUMBER(OFFSET('Hygiene Data'!$D$7,0,10*ROW('Hygiene Data'!D5))),'Data Summary'!DP11="Yes"),OFFSET('Hygiene Data'!$D$7,0,10*ROW('Hygiene Data'!D5)),NA())</f>
        <v>#N/A</v>
      </c>
      <c r="BB11" s="90" t="e">
        <f ca="true">+IF(AND(ISNUMBER(OFFSET('Hygiene Data'!$D$9,0,10*ROW('Hygiene Data'!D5))),'Data Summary'!DQ11="Yes"),OFFSET('Hygiene Data'!$D$9,0,10*ROW('Hygiene Data'!D5)),NA())</f>
        <v>#N/A</v>
      </c>
      <c r="BC11" s="90" t="e">
        <f ca="true">+IF(AND(ISNUMBER(OFFSET('Hygiene Data'!$E$5,0,10*ROW('Hygiene Data'!E5))),'Data Summary'!DR11="Yes"),OFFSET('Hygiene Data'!$E$5,0,10*ROW('Hygiene Data'!E5)),NA())</f>
        <v>#N/A</v>
      </c>
      <c r="BD11" s="90" t="e">
        <f ca="true">+IF(AND(ISNUMBER(OFFSET('Hygiene Data'!$E$7,0,10*ROW('Hygiene Data'!E5))),'Data Summary'!DS11="Yes"),OFFSET('Hygiene Data'!$E$7,0,10*ROW('Hygiene Data'!E5)),NA())</f>
        <v>#N/A</v>
      </c>
      <c r="BE11" s="90" t="e">
        <f ca="true">+IF(AND(ISNUMBER(OFFSET('Hygiene Data'!$E$9,0,10*ROW('Hygiene Data'!E5))),'Data Summary'!DT11="Yes"),OFFSET('Hygiene Data'!$E$9,0,10*ROW('Hygiene Data'!E5)),NA())</f>
        <v>#N/A</v>
      </c>
      <c r="BF11" s="90" t="e">
        <f ca="true">+IF(AND(ISNUMBER(OFFSET('Hygiene Data'!$F$5,0,10*ROW('Hygiene Data'!F5))),'Data Summary'!DU11="Yes"),OFFSET('Hygiene Data'!$F$5,0,10*ROW('Hygiene Data'!F5)),NA())</f>
        <v>#N/A</v>
      </c>
      <c r="BG11" s="90" t="e">
        <f ca="true">+IF(AND(ISNUMBER(OFFSET('Hygiene Data'!$F$7,0,10*ROW('Hygiene Data'!F5))),'Data Summary'!DV11="Yes"),OFFSET('Hygiene Data'!$F$7,0,10*ROW('Hygiene Data'!F5)),NA())</f>
        <v>#N/A</v>
      </c>
      <c r="BH11" s="90" t="e">
        <f ca="true">+IF(AND(ISNUMBER(OFFSET('Hygiene Data'!$F$9,0,10*ROW('Hygiene Data'!F5))),'Data Summary'!DW11="Yes"),OFFSET('Hygiene Data'!$F$9,0,10*ROW('Hygiene Data'!F5)),NA())</f>
        <v>#N/A</v>
      </c>
      <c r="BI11" s="90" t="e">
        <f ca="true">+IF(AND(ISNUMBER(OFFSET('Hygiene Data'!$G$5,0,10*ROW('Hygiene Data'!G5))),'Data Summary'!DX11="Yes"),OFFSET('Hygiene Data'!$G$5,0,10*ROW('Hygiene Data'!G5)),NA())</f>
        <v>#N/A</v>
      </c>
      <c r="BJ11" s="90" t="e">
        <f ca="true">+IF(AND(ISNUMBER(OFFSET('Hygiene Data'!$G$7,0,10*ROW('Hygiene Data'!G5))),'Data Summary'!DY11="Yes"),OFFSET('Hygiene Data'!$G$7,0,10*ROW('Hygiene Data'!G5)),NA())</f>
        <v>#N/A</v>
      </c>
      <c r="BK11" s="90" t="e">
        <f ca="true">+IF(AND(ISNUMBER(OFFSET('Hygiene Data'!$G$9,0,10*ROW('Hygiene Data'!G5))),'Data Summary'!DZ11="Yes"),OFFSET('Hygiene Data'!$G$9,0,10*ROW('Hygiene Data'!G5)),NA())</f>
        <v>#N/A</v>
      </c>
      <c r="BL11" s="90" t="e">
        <f ca="true">+IF(AND(ISNUMBER(OFFSET('Hygiene Data'!$H$5,0,10*ROW('Hygiene Data'!H5))),'Data Summary'!EA11="Yes"),OFFSET('Hygiene Data'!$H$5,0,10*ROW('Hygiene Data'!H5)),NA())</f>
        <v>#N/A</v>
      </c>
      <c r="BM11" s="90" t="e">
        <f ca="true">+IF(AND(ISNUMBER(OFFSET('Hygiene Data'!$H$7,0,10*ROW('Hygiene Data'!H5))),'Data Summary'!EB11="Yes"),OFFSET('Hygiene Data'!$H$7,0,10*ROW('Hygiene Data'!H5)),NA())</f>
        <v>#N/A</v>
      </c>
      <c r="BN11" s="90" t="e">
        <f ca="true">+IF(AND(ISNUMBER(OFFSET('Hygiene Data'!$H$9,0,10*ROW('Hygiene Data'!H5))),'Data Summary'!EC11="Yes"),OFFSET('Hygiene Data'!$H$9,0,10*ROW('Hygiene Data'!H5)),NA())</f>
        <v>#N/A</v>
      </c>
      <c r="BO11" s="90" t="e">
        <f ca="true">+IF(AND(ISNUMBER(OFFSET('Hygiene Data'!$I$5,0,10*ROW('Hygiene Data'!I5))),'Data Summary'!ED11="Yes"),OFFSET('Hygiene Data'!$I$5,0,10*ROW('Hygiene Data'!I5)),NA())</f>
        <v>#N/A</v>
      </c>
      <c r="BP11" s="90" t="e">
        <f ca="true">+IF(AND(ISNUMBER(OFFSET('Hygiene Data'!$I$7,0,10*ROW('Hygiene Data'!I5))),'Data Summary'!EE11="Yes"),OFFSET('Hygiene Data'!$I$7,0,10*ROW('Hygiene Data'!I5)),NA())</f>
        <v>#N/A</v>
      </c>
      <c r="BQ11" s="90" t="e">
        <f ca="true">+IF(AND(ISNUMBER(OFFSET('Hygiene Data'!$I$9,0,10*ROW('Hygiene Data'!I5))),'Data Summary'!EF11="Yes"),OFFSET('Hygiene Data'!$I$9,0,10*ROW('Hygiene Data'!I5)),NA())</f>
        <v>#N/A</v>
      </c>
    </row>
    <row xmlns:x14ac="http://schemas.microsoft.com/office/spreadsheetml/2009/9/ac" r="12" x14ac:dyDescent="0.2">
      <c r="A12" s="337" t="e">
        <f ca="true">+RIGHT('Data Summary'!A12,LEN('Data Summary'!A12)-9)</f>
        <v>#VALUE!</v>
      </c>
      <c r="B12" s="34" t="str">
        <f ca="true">+IF(ISTEXT('Data Summary'!B12),'Data Summary'!B12,"")</f>
        <v/>
      </c>
      <c r="C12" s="336" t="e">
        <f ca="true">+VALUE('Data Summary'!C12)</f>
        <v>#VALUE!</v>
      </c>
      <c r="D12" s="88" t="e">
        <f ca="true">+IF(AND(ISNUMBER(OFFSET('Water Data'!$D$4,0,10*ROW('Water Data'!D6))),'Data Summary'!BS12="Yes"),100-OFFSET('Water Data'!$D$4,0,10*ROW('Water Data'!D6)),NA())</f>
        <v>#N/A</v>
      </c>
      <c r="E12" s="88" t="e">
        <f ca="true">+IF(AND(ISNUMBER(OFFSET('Water Data'!$D$6,0,10*ROW('Water Data'!D6))),'Data Summary'!BT12="Yes"),OFFSET('Water Data'!$D$6,0,10*ROW('Water Data'!D6)),NA())</f>
        <v>#N/A</v>
      </c>
      <c r="F12" s="88" t="e">
        <f ca="true">+IF(AND(ISNUMBER(OFFSET('Water Data'!$D$9,0,10*ROW('Water Data'!D6))),'Data Summary'!BU12="Yes"),OFFSET('Water Data'!$D$9,0,10*ROW('Water Data'!D6)),NA())</f>
        <v>#N/A</v>
      </c>
      <c r="G12" s="88" t="e">
        <f ca="true">+IF(AND(ISNUMBER(OFFSET('Water Data'!$E$4,0,10*ROW('Water Data'!E6))),'Data Summary'!BV12="Yes"),100-OFFSET('Water Data'!$E$4,0,10*ROW('Water Data'!E6)),NA())</f>
        <v>#N/A</v>
      </c>
      <c r="H12" s="88" t="e">
        <f ca="true">+IF(AND(ISNUMBER(OFFSET('Water Data'!$E$6,0,10*ROW('Water Data'!E6))),'Data Summary'!BW12="Yes"),OFFSET('Water Data'!$E$6,0,10*ROW('Water Data'!E6)),NA())</f>
        <v>#N/A</v>
      </c>
      <c r="I12" s="88" t="e">
        <f ca="true">+IF(AND(ISNUMBER(OFFSET('Water Data'!$E$9,0,10*ROW('Water Data'!E6))),'Data Summary'!BX12="Yes"),OFFSET('Water Data'!$E$9,0,10*ROW('Water Data'!E6)),NA())</f>
        <v>#N/A</v>
      </c>
      <c r="J12" s="88" t="e">
        <f ca="true">+IF(AND(ISNUMBER(OFFSET('Water Data'!$F$4,0,10*ROW('Water Data'!F6))),'Data Summary'!BY12="Yes"),100-OFFSET('Water Data'!$F$4,0,10*ROW('Water Data'!F6)),NA())</f>
        <v>#N/A</v>
      </c>
      <c r="K12" s="88" t="e">
        <f ca="true">+IF(AND(ISNUMBER(OFFSET('Water Data'!$F$6,0,10*ROW('Water Data'!F6))),'Data Summary'!BZ12="Yes"),OFFSET('Water Data'!$F$6,0,10*ROW('Water Data'!F6)),NA())</f>
        <v>#N/A</v>
      </c>
      <c r="L12" s="88" t="e">
        <f ca="true">+IF(AND(ISNUMBER(OFFSET('Water Data'!$F$9,0,10*ROW('Water Data'!F6))),'Data Summary'!CA12="Yes"),OFFSET('Water Data'!$F$9,0,10*ROW('Water Data'!F6)),NA())</f>
        <v>#N/A</v>
      </c>
      <c r="M12" s="88" t="e">
        <f ca="true">+IF(AND(ISNUMBER(OFFSET('Water Data'!$G$4,0,10*ROW('Water Data'!G6))),'Data Summary'!CB12="Yes"),100-OFFSET('Water Data'!$G$4,0,10*ROW('Water Data'!G6)),NA())</f>
        <v>#N/A</v>
      </c>
      <c r="N12" s="88" t="e">
        <f ca="true">+IF(AND(ISNUMBER(OFFSET('Water Data'!$G$6,0,10*ROW('Water Data'!G6))),'Data Summary'!CC12="Yes"),OFFSET('Water Data'!$G$6,0,10*ROW('Water Data'!G6)),NA())</f>
        <v>#N/A</v>
      </c>
      <c r="O12" s="88" t="e">
        <f ca="true">+IF(AND(ISNUMBER(OFFSET('Water Data'!$G$9,0,10*ROW('Water Data'!G6))),'Data Summary'!CD12="Yes"),OFFSET('Water Data'!$G$9,0,10*ROW('Water Data'!G6)),NA())</f>
        <v>#N/A</v>
      </c>
      <c r="P12" s="88" t="e">
        <f ca="true">+IF(AND(ISNUMBER(OFFSET('Water Data'!$H$4,0,10*ROW('Water Data'!H6))),'Data Summary'!CE12="Yes"),100-OFFSET('Water Data'!$H$4,0,10*ROW('Water Data'!H6)),NA())</f>
        <v>#N/A</v>
      </c>
      <c r="Q12" s="88" t="e">
        <f ca="true">+IF(AND(ISNUMBER(OFFSET('Water Data'!$H$6,0,10*ROW('Water Data'!H6))),'Data Summary'!CF12="Yes"),OFFSET('Water Data'!$H$6,0,10*ROW('Water Data'!H6)),NA())</f>
        <v>#N/A</v>
      </c>
      <c r="R12" s="88" t="e">
        <f ca="true">+IF(AND(ISNUMBER(OFFSET('Water Data'!$H$9,0,10*ROW('Water Data'!H6))),'Data Summary'!CG12="Yes"),OFFSET('Water Data'!$H$9,0,10*ROW('Water Data'!H6)),NA())</f>
        <v>#N/A</v>
      </c>
      <c r="S12" s="88" t="e">
        <f ca="true">+IF(AND(ISNUMBER(OFFSET('Water Data'!$I$4,0,10*ROW('Water Data'!I6))),'Data Summary'!CH12="Yes"),100-OFFSET('Water Data'!$I$4,0,10*ROW('Water Data'!I6)),NA())</f>
        <v>#N/A</v>
      </c>
      <c r="T12" s="88" t="e">
        <f ca="true">+IF(AND(ISNUMBER(OFFSET('Water Data'!$I$6,0,10*ROW('Water Data'!I6))),'Data Summary'!CI12="Yes"),OFFSET('Water Data'!$I$6,0,10*ROW('Water Data'!I6)),NA())</f>
        <v>#N/A</v>
      </c>
      <c r="U12" s="88" t="e">
        <f ca="true">+IF(AND(ISNUMBER(OFFSET('Water Data'!$I$9,0,10*ROW('Water Data'!I6))),'Data Summary'!CJ12="Yes"),OFFSET('Water Data'!$I$9,0,10*ROW('Water Data'!I6)),NA())</f>
        <v>#N/A</v>
      </c>
      <c r="V12" s="89" t="e">
        <f ca="true">+IF(AND(ISNUMBER(OFFSET('Sanitation Data'!$D$4,0,10*ROW('Sanitation Data'!D6))),'Data Summary'!CK12="Yes"),100-OFFSET('Sanitation Data'!$D$4,0,10*ROW('Sanitation Data'!D6)),NA())</f>
        <v>#N/A</v>
      </c>
      <c r="W12" s="89" t="e">
        <f ca="true">+IF(AND(ISNUMBER(OFFSET('Sanitation Data'!$D$6,0,10*ROW('Sanitation Data'!D6))),'Data Summary'!CL12="Yes"),OFFSET('Sanitation Data'!$D$6,0,10*ROW('Sanitation Data'!D6)),NA())</f>
        <v>#N/A</v>
      </c>
      <c r="X12" s="89" t="e">
        <f ca="true">+IF(AND(ISNUMBER(OFFSET('Sanitation Data'!$D$10,0,10*ROW('Sanitation Data'!D6))),'Data Summary'!CM12="Yes"),OFFSET('Sanitation Data'!$D$10,0,10*ROW('Sanitation Data'!D6)),NA())</f>
        <v>#N/A</v>
      </c>
      <c r="Y12" s="89" t="e">
        <f ca="true">+IF(AND(ISNUMBER(OFFSET('Sanitation Data'!$D$11,0,10*ROW('Sanitation Data'!D6))),'Data Summary'!CN12="Yes"),OFFSET('Sanitation Data'!$D$11,0,10*ROW('Sanitation Data'!D6)),NA())</f>
        <v>#N/A</v>
      </c>
      <c r="Z12" s="89" t="e">
        <f ca="true">+IF(AND(ISNUMBER(OFFSET('Sanitation Data'!$D$12,0,10*ROW('Sanitation Data'!D6))),'Data Summary'!CO12="Yes"),OFFSET('Sanitation Data'!$D$12,0,10*ROW('Sanitation Data'!D6)),NA())</f>
        <v>#N/A</v>
      </c>
      <c r="AA12" s="89" t="e">
        <f ca="true">+IF(AND(ISNUMBER(OFFSET('Sanitation Data'!$E$4,0,10*ROW('Sanitation Data'!E6))),'Data Summary'!CP12="Yes"),100-OFFSET('Sanitation Data'!$E$4,0,10*ROW('Sanitation Data'!E6)),NA())</f>
        <v>#N/A</v>
      </c>
      <c r="AB12" s="89" t="e">
        <f ca="true">+IF(AND(ISNUMBER(OFFSET('Sanitation Data'!$E$6,0,10*ROW('Sanitation Data'!E6))),'Data Summary'!CQ12="Yes"),OFFSET('Sanitation Data'!$E$6,0,10*ROW('Sanitation Data'!E6)),NA())</f>
        <v>#N/A</v>
      </c>
      <c r="AC12" s="89" t="e">
        <f ca="true">+IF(AND(ISNUMBER(OFFSET('Sanitation Data'!$E$10,0,10*ROW('Sanitation Data'!E6))),'Data Summary'!CR12="Yes"),OFFSET('Sanitation Data'!$E$10,0,10*ROW('Sanitation Data'!E6)),NA())</f>
        <v>#N/A</v>
      </c>
      <c r="AD12" s="89" t="e">
        <f ca="true">+IF(AND(ISNUMBER(OFFSET('Sanitation Data'!$E$11,0,10*ROW('Sanitation Data'!E6))),'Data Summary'!CS12="Yes"),OFFSET('Sanitation Data'!$E$11,0,10*ROW('Sanitation Data'!E6)),NA())</f>
        <v>#N/A</v>
      </c>
      <c r="AE12" s="89" t="e">
        <f ca="true">+IF(AND(ISNUMBER(OFFSET('Sanitation Data'!$E$12,0,10*ROW('Sanitation Data'!E6))),'Data Summary'!CT12="Yes"),OFFSET('Sanitation Data'!$E$12,0,10*ROW('Sanitation Data'!E6)),NA())</f>
        <v>#N/A</v>
      </c>
      <c r="AF12" s="89" t="e">
        <f ca="true">+IF(AND(ISNUMBER(OFFSET('Sanitation Data'!$F$4,0,10*ROW('Sanitation Data'!F6))),'Data Summary'!CU12="Yes"),100-OFFSET('Sanitation Data'!$F$4,0,10*ROW('Sanitation Data'!F6)),NA())</f>
        <v>#N/A</v>
      </c>
      <c r="AG12" s="89" t="e">
        <f ca="true">+IF(AND(ISNUMBER(OFFSET('Sanitation Data'!$F$6,0,10*ROW('Sanitation Data'!F6))),'Data Summary'!CV12="Yes"),OFFSET('Sanitation Data'!$F$6,0,10*ROW('Sanitation Data'!F6)),NA())</f>
        <v>#N/A</v>
      </c>
      <c r="AH12" s="89" t="e">
        <f ca="true">+IF(AND(ISNUMBER(OFFSET('Sanitation Data'!$F$10,0,10*ROW('Sanitation Data'!F6))),'Data Summary'!CW12="Yes"),OFFSET('Sanitation Data'!$F$10,0,10*ROW('Sanitation Data'!F6)),NA())</f>
        <v>#N/A</v>
      </c>
      <c r="AI12" s="89" t="e">
        <f ca="true">+IF(AND(ISNUMBER(OFFSET('Sanitation Data'!$F$11,0,10*ROW('Sanitation Data'!F6))),'Data Summary'!CX12="Yes"),OFFSET('Sanitation Data'!$F$11,0,10*ROW('Sanitation Data'!F6)),NA())</f>
        <v>#N/A</v>
      </c>
      <c r="AJ12" s="89" t="e">
        <f ca="true">+IF(AND(ISNUMBER(OFFSET('Sanitation Data'!$F$12,0,10*ROW('Sanitation Data'!F6))),'Data Summary'!CY12="Yes"),OFFSET('Sanitation Data'!$F$12,0,10*ROW('Sanitation Data'!F6)),NA())</f>
        <v>#N/A</v>
      </c>
      <c r="AK12" s="89" t="e">
        <f ca="true">+IF(AND(ISNUMBER(OFFSET('Sanitation Data'!$G$4,0,10*ROW('Sanitation Data'!G6))),'Data Summary'!CZ12="Yes"),100-OFFSET('Sanitation Data'!$G$4,0,10*ROW('Sanitation Data'!G6)),NA())</f>
        <v>#N/A</v>
      </c>
      <c r="AL12" s="89" t="e">
        <f ca="true">+IF(AND(ISNUMBER(OFFSET('Sanitation Data'!$G$6,0,10*ROW('Sanitation Data'!G6))),'Data Summary'!DA12="Yes"),OFFSET('Sanitation Data'!$G$6,0,10*ROW('Sanitation Data'!G6)),NA())</f>
        <v>#N/A</v>
      </c>
      <c r="AM12" s="89" t="e">
        <f ca="true">+IF(AND(ISNUMBER(OFFSET('Sanitation Data'!$G$10,0,10*ROW('Sanitation Data'!G6))),'Data Summary'!DB12="Yes"),OFFSET('Sanitation Data'!$G$10,0,10*ROW('Sanitation Data'!G6)),NA())</f>
        <v>#N/A</v>
      </c>
      <c r="AN12" s="89" t="e">
        <f ca="true">+IF(AND(ISNUMBER(OFFSET('Sanitation Data'!$G$11,0,10*ROW('Sanitation Data'!G6))),'Data Summary'!DC12="Yes"),OFFSET('Sanitation Data'!$G$11,0,10*ROW('Sanitation Data'!G6)),NA())</f>
        <v>#N/A</v>
      </c>
      <c r="AO12" s="89" t="e">
        <f ca="true">+IF(AND(ISNUMBER(OFFSET('Sanitation Data'!$G$12,0,10*ROW('Sanitation Data'!G6))),'Data Summary'!DD12="Yes"),OFFSET('Sanitation Data'!$G$12,0,10*ROW('Sanitation Data'!G6)),NA())</f>
        <v>#N/A</v>
      </c>
      <c r="AP12" s="89" t="e">
        <f ca="true">+IF(AND(ISNUMBER(OFFSET('Sanitation Data'!$H$4,0,10*ROW('Sanitation Data'!H6))),'Data Summary'!DE12="Yes"),100-OFFSET('Sanitation Data'!$H$4,0,10*ROW('Sanitation Data'!H6)),NA())</f>
        <v>#N/A</v>
      </c>
      <c r="AQ12" s="89" t="e">
        <f ca="true">+IF(AND(ISNUMBER(OFFSET('Sanitation Data'!$H$6,0,10*ROW('Sanitation Data'!H6))),'Data Summary'!DF12="Yes"),OFFSET('Sanitation Data'!$H$6,0,10*ROW('Sanitation Data'!H6)),NA())</f>
        <v>#N/A</v>
      </c>
      <c r="AR12" s="89" t="e">
        <f ca="true">+IF(AND(ISNUMBER(OFFSET('Sanitation Data'!$H$10,0,10*ROW('Sanitation Data'!H6))),'Data Summary'!DG12="Yes"),OFFSET('Sanitation Data'!$H$10,0,10*ROW('Sanitation Data'!H6)),NA())</f>
        <v>#N/A</v>
      </c>
      <c r="AS12" s="89" t="e">
        <f ca="true">+IF(AND(ISNUMBER(OFFSET('Sanitation Data'!$H$11,0,10*ROW('Sanitation Data'!H6))),'Data Summary'!DH12="Yes"),OFFSET('Sanitation Data'!$H$11,0,10*ROW('Sanitation Data'!H6)),NA())</f>
        <v>#N/A</v>
      </c>
      <c r="AT12" s="89" t="e">
        <f ca="true">+IF(AND(ISNUMBER(OFFSET('Sanitation Data'!$H$12,0,10*ROW('Sanitation Data'!H6))),'Data Summary'!DI12="Yes"),OFFSET('Sanitation Data'!$H$12,0,10*ROW('Sanitation Data'!H6)),NA())</f>
        <v>#N/A</v>
      </c>
      <c r="AU12" s="89" t="e">
        <f ca="true">+IF(AND(ISNUMBER(OFFSET('Sanitation Data'!$I$4,0,10*ROW('Sanitation Data'!I6))),'Data Summary'!DJ12="Yes"),100-OFFSET('Sanitation Data'!$I$4,0,10*ROW('Sanitation Data'!I6)),NA())</f>
        <v>#N/A</v>
      </c>
      <c r="AV12" s="89" t="e">
        <f ca="true">+IF(AND(ISNUMBER(OFFSET('Sanitation Data'!$I$6,0,10*ROW('Sanitation Data'!I6))),'Data Summary'!DK12="Yes"),OFFSET('Sanitation Data'!$I$6,0,10*ROW('Sanitation Data'!I6)),NA())</f>
        <v>#N/A</v>
      </c>
      <c r="AW12" s="89" t="e">
        <f ca="true">+IF(AND(ISNUMBER(OFFSET('Sanitation Data'!$I$10,0,10*ROW('Sanitation Data'!I6))),'Data Summary'!DL12="Yes"),OFFSET('Sanitation Data'!$I$10,0,10*ROW('Sanitation Data'!I6)),NA())</f>
        <v>#N/A</v>
      </c>
      <c r="AX12" s="89" t="e">
        <f ca="true">+IF(AND(ISNUMBER(OFFSET('Sanitation Data'!$I$11,0,10*ROW('Sanitation Data'!I6))),'Data Summary'!DM12="Yes"),OFFSET('Sanitation Data'!$I$11,0,10*ROW('Sanitation Data'!I6)),NA())</f>
        <v>#N/A</v>
      </c>
      <c r="AY12" s="89" t="e">
        <f ca="true">+IF(AND(ISNUMBER(OFFSET('Sanitation Data'!$I$12,0,10*ROW('Sanitation Data'!I6))),'Data Summary'!DN12="Yes"),OFFSET('Sanitation Data'!$I$12,0,10*ROW('Sanitation Data'!I6)),NA())</f>
        <v>#N/A</v>
      </c>
      <c r="AZ12" s="90" t="e">
        <f ca="true">+IF(AND(ISNUMBER(OFFSET('Hygiene Data'!$D$5,0,10*ROW('Hygiene Data'!D6))),'Data Summary'!DO12="Yes"),OFFSET('Hygiene Data'!$D$5,0,10*ROW('Hygiene Data'!D6)),NA())</f>
        <v>#N/A</v>
      </c>
      <c r="BA12" s="90" t="e">
        <f ca="true">+IF(AND(ISNUMBER(OFFSET('Hygiene Data'!$D$7,0,10*ROW('Hygiene Data'!D6))),'Data Summary'!DP12="Yes"),OFFSET('Hygiene Data'!$D$7,0,10*ROW('Hygiene Data'!D6)),NA())</f>
        <v>#N/A</v>
      </c>
      <c r="BB12" s="90" t="e">
        <f ca="true">+IF(AND(ISNUMBER(OFFSET('Hygiene Data'!$D$9,0,10*ROW('Hygiene Data'!D6))),'Data Summary'!DQ12="Yes"),OFFSET('Hygiene Data'!$D$9,0,10*ROW('Hygiene Data'!D6)),NA())</f>
        <v>#N/A</v>
      </c>
      <c r="BC12" s="90" t="e">
        <f ca="true">+IF(AND(ISNUMBER(OFFSET('Hygiene Data'!$E$5,0,10*ROW('Hygiene Data'!E6))),'Data Summary'!DR12="Yes"),OFFSET('Hygiene Data'!$E$5,0,10*ROW('Hygiene Data'!E6)),NA())</f>
        <v>#N/A</v>
      </c>
      <c r="BD12" s="90" t="e">
        <f ca="true">+IF(AND(ISNUMBER(OFFSET('Hygiene Data'!$E$7,0,10*ROW('Hygiene Data'!E6))),'Data Summary'!DS12="Yes"),OFFSET('Hygiene Data'!$E$7,0,10*ROW('Hygiene Data'!E6)),NA())</f>
        <v>#N/A</v>
      </c>
      <c r="BE12" s="90" t="e">
        <f ca="true">+IF(AND(ISNUMBER(OFFSET('Hygiene Data'!$E$9,0,10*ROW('Hygiene Data'!E6))),'Data Summary'!DT12="Yes"),OFFSET('Hygiene Data'!$E$9,0,10*ROW('Hygiene Data'!E6)),NA())</f>
        <v>#N/A</v>
      </c>
      <c r="BF12" s="90" t="e">
        <f ca="true">+IF(AND(ISNUMBER(OFFSET('Hygiene Data'!$F$5,0,10*ROW('Hygiene Data'!F6))),'Data Summary'!DU12="Yes"),OFFSET('Hygiene Data'!$F$5,0,10*ROW('Hygiene Data'!F6)),NA())</f>
        <v>#N/A</v>
      </c>
      <c r="BG12" s="90" t="e">
        <f ca="true">+IF(AND(ISNUMBER(OFFSET('Hygiene Data'!$F$7,0,10*ROW('Hygiene Data'!F6))),'Data Summary'!DV12="Yes"),OFFSET('Hygiene Data'!$F$7,0,10*ROW('Hygiene Data'!F6)),NA())</f>
        <v>#N/A</v>
      </c>
      <c r="BH12" s="90" t="e">
        <f ca="true">+IF(AND(ISNUMBER(OFFSET('Hygiene Data'!$F$9,0,10*ROW('Hygiene Data'!F6))),'Data Summary'!DW12="Yes"),OFFSET('Hygiene Data'!$F$9,0,10*ROW('Hygiene Data'!F6)),NA())</f>
        <v>#N/A</v>
      </c>
      <c r="BI12" s="90" t="e">
        <f ca="true">+IF(AND(ISNUMBER(OFFSET('Hygiene Data'!$G$5,0,10*ROW('Hygiene Data'!G6))),'Data Summary'!DX12="Yes"),OFFSET('Hygiene Data'!$G$5,0,10*ROW('Hygiene Data'!G6)),NA())</f>
        <v>#N/A</v>
      </c>
      <c r="BJ12" s="90" t="e">
        <f ca="true">+IF(AND(ISNUMBER(OFFSET('Hygiene Data'!$G$7,0,10*ROW('Hygiene Data'!G6))),'Data Summary'!DY12="Yes"),OFFSET('Hygiene Data'!$G$7,0,10*ROW('Hygiene Data'!G6)),NA())</f>
        <v>#N/A</v>
      </c>
      <c r="BK12" s="90" t="e">
        <f ca="true">+IF(AND(ISNUMBER(OFFSET('Hygiene Data'!$G$9,0,10*ROW('Hygiene Data'!G6))),'Data Summary'!DZ12="Yes"),OFFSET('Hygiene Data'!$G$9,0,10*ROW('Hygiene Data'!G6)),NA())</f>
        <v>#N/A</v>
      </c>
      <c r="BL12" s="90" t="e">
        <f ca="true">+IF(AND(ISNUMBER(OFFSET('Hygiene Data'!$H$5,0,10*ROW('Hygiene Data'!H6))),'Data Summary'!EA12="Yes"),OFFSET('Hygiene Data'!$H$5,0,10*ROW('Hygiene Data'!H6)),NA())</f>
        <v>#N/A</v>
      </c>
      <c r="BM12" s="90" t="e">
        <f ca="true">+IF(AND(ISNUMBER(OFFSET('Hygiene Data'!$H$7,0,10*ROW('Hygiene Data'!H6))),'Data Summary'!EB12="Yes"),OFFSET('Hygiene Data'!$H$7,0,10*ROW('Hygiene Data'!H6)),NA())</f>
        <v>#N/A</v>
      </c>
      <c r="BN12" s="90" t="e">
        <f ca="true">+IF(AND(ISNUMBER(OFFSET('Hygiene Data'!$H$9,0,10*ROW('Hygiene Data'!H6))),'Data Summary'!EC12="Yes"),OFFSET('Hygiene Data'!$H$9,0,10*ROW('Hygiene Data'!H6)),NA())</f>
        <v>#N/A</v>
      </c>
      <c r="BO12" s="90" t="e">
        <f ca="true">+IF(AND(ISNUMBER(OFFSET('Hygiene Data'!$I$5,0,10*ROW('Hygiene Data'!I6))),'Data Summary'!ED12="Yes"),OFFSET('Hygiene Data'!$I$5,0,10*ROW('Hygiene Data'!I6)),NA())</f>
        <v>#N/A</v>
      </c>
      <c r="BP12" s="90" t="e">
        <f ca="true">+IF(AND(ISNUMBER(OFFSET('Hygiene Data'!$I$7,0,10*ROW('Hygiene Data'!I6))),'Data Summary'!EE12="Yes"),OFFSET('Hygiene Data'!$I$7,0,10*ROW('Hygiene Data'!I6)),NA())</f>
        <v>#N/A</v>
      </c>
      <c r="BQ12" s="90" t="e">
        <f ca="true">+IF(AND(ISNUMBER(OFFSET('Hygiene Data'!$I$9,0,10*ROW('Hygiene Data'!I6))),'Data Summary'!EF12="Yes"),OFFSET('Hygiene Data'!$I$9,0,10*ROW('Hygiene Data'!I6)),NA())</f>
        <v>#N/A</v>
      </c>
    </row>
    <row xmlns:x14ac="http://schemas.microsoft.com/office/spreadsheetml/2009/9/ac" r="13" x14ac:dyDescent="0.2">
      <c r="A13" s="337" t="e">
        <f ca="true">+RIGHT('Data Summary'!A13,LEN('Data Summary'!A13)-9)</f>
        <v>#VALUE!</v>
      </c>
      <c r="B13" s="34" t="str">
        <f ca="true">+IF(ISTEXT('Data Summary'!B13),'Data Summary'!B13,"")</f>
        <v/>
      </c>
      <c r="C13" s="336" t="e">
        <f ca="true">+VALUE('Data Summary'!C13)</f>
        <v>#VALUE!</v>
      </c>
      <c r="D13" s="88" t="e">
        <f ca="true">+IF(AND(ISNUMBER(OFFSET('Water Data'!$D$4,0,10*ROW('Water Data'!D7))),'Data Summary'!BS13="Yes"),100-OFFSET('Water Data'!$D$4,0,10*ROW('Water Data'!D7)),NA())</f>
        <v>#N/A</v>
      </c>
      <c r="E13" s="88" t="e">
        <f ca="true">+IF(AND(ISNUMBER(OFFSET('Water Data'!$D$6,0,10*ROW('Water Data'!D7))),'Data Summary'!BT13="Yes"),OFFSET('Water Data'!$D$6,0,10*ROW('Water Data'!D7)),NA())</f>
        <v>#N/A</v>
      </c>
      <c r="F13" s="88" t="e">
        <f ca="true">+IF(AND(ISNUMBER(OFFSET('Water Data'!$D$9,0,10*ROW('Water Data'!D7))),'Data Summary'!BU13="Yes"),OFFSET('Water Data'!$D$9,0,10*ROW('Water Data'!D7)),NA())</f>
        <v>#N/A</v>
      </c>
      <c r="G13" s="88" t="e">
        <f ca="true">+IF(AND(ISNUMBER(OFFSET('Water Data'!$E$4,0,10*ROW('Water Data'!E7))),'Data Summary'!BV13="Yes"),100-OFFSET('Water Data'!$E$4,0,10*ROW('Water Data'!E7)),NA())</f>
        <v>#N/A</v>
      </c>
      <c r="H13" s="88" t="e">
        <f ca="true">+IF(AND(ISNUMBER(OFFSET('Water Data'!$E$6,0,10*ROW('Water Data'!E7))),'Data Summary'!BW13="Yes"),OFFSET('Water Data'!$E$6,0,10*ROW('Water Data'!E7)),NA())</f>
        <v>#N/A</v>
      </c>
      <c r="I13" s="88" t="e">
        <f ca="true">+IF(AND(ISNUMBER(OFFSET('Water Data'!$E$9,0,10*ROW('Water Data'!E7))),'Data Summary'!BX13="Yes"),OFFSET('Water Data'!$E$9,0,10*ROW('Water Data'!E7)),NA())</f>
        <v>#N/A</v>
      </c>
      <c r="J13" s="88" t="e">
        <f ca="true">+IF(AND(ISNUMBER(OFFSET('Water Data'!$F$4,0,10*ROW('Water Data'!F7))),'Data Summary'!BY13="Yes"),100-OFFSET('Water Data'!$F$4,0,10*ROW('Water Data'!F7)),NA())</f>
        <v>#N/A</v>
      </c>
      <c r="K13" s="88" t="e">
        <f ca="true">+IF(AND(ISNUMBER(OFFSET('Water Data'!$F$6,0,10*ROW('Water Data'!F7))),'Data Summary'!BZ13="Yes"),OFFSET('Water Data'!$F$6,0,10*ROW('Water Data'!F7)),NA())</f>
        <v>#N/A</v>
      </c>
      <c r="L13" s="88" t="e">
        <f ca="true">+IF(AND(ISNUMBER(OFFSET('Water Data'!$F$9,0,10*ROW('Water Data'!F7))),'Data Summary'!CA13="Yes"),OFFSET('Water Data'!$F$9,0,10*ROW('Water Data'!F7)),NA())</f>
        <v>#N/A</v>
      </c>
      <c r="M13" s="88" t="e">
        <f ca="true">+IF(AND(ISNUMBER(OFFSET('Water Data'!$G$4,0,10*ROW('Water Data'!G7))),'Data Summary'!CB13="Yes"),100-OFFSET('Water Data'!$G$4,0,10*ROW('Water Data'!G7)),NA())</f>
        <v>#N/A</v>
      </c>
      <c r="N13" s="88" t="e">
        <f ca="true">+IF(AND(ISNUMBER(OFFSET('Water Data'!$G$6,0,10*ROW('Water Data'!G7))),'Data Summary'!CC13="Yes"),OFFSET('Water Data'!$G$6,0,10*ROW('Water Data'!G7)),NA())</f>
        <v>#N/A</v>
      </c>
      <c r="O13" s="88" t="e">
        <f ca="true">+IF(AND(ISNUMBER(OFFSET('Water Data'!$G$9,0,10*ROW('Water Data'!G7))),'Data Summary'!CD13="Yes"),OFFSET('Water Data'!$G$9,0,10*ROW('Water Data'!G7)),NA())</f>
        <v>#N/A</v>
      </c>
      <c r="P13" s="88" t="e">
        <f ca="true">+IF(AND(ISNUMBER(OFFSET('Water Data'!$H$4,0,10*ROW('Water Data'!H7))),'Data Summary'!CE13="Yes"),100-OFFSET('Water Data'!$H$4,0,10*ROW('Water Data'!H7)),NA())</f>
        <v>#N/A</v>
      </c>
      <c r="Q13" s="88" t="e">
        <f ca="true">+IF(AND(ISNUMBER(OFFSET('Water Data'!$H$6,0,10*ROW('Water Data'!H7))),'Data Summary'!CF13="Yes"),OFFSET('Water Data'!$H$6,0,10*ROW('Water Data'!H7)),NA())</f>
        <v>#N/A</v>
      </c>
      <c r="R13" s="88" t="e">
        <f ca="true">+IF(AND(ISNUMBER(OFFSET('Water Data'!$H$9,0,10*ROW('Water Data'!H7))),'Data Summary'!CG13="Yes"),OFFSET('Water Data'!$H$9,0,10*ROW('Water Data'!H7)),NA())</f>
        <v>#N/A</v>
      </c>
      <c r="S13" s="88" t="e">
        <f ca="true">+IF(AND(ISNUMBER(OFFSET('Water Data'!$I$4,0,10*ROW('Water Data'!I7))),'Data Summary'!CH13="Yes"),100-OFFSET('Water Data'!$I$4,0,10*ROW('Water Data'!I7)),NA())</f>
        <v>#N/A</v>
      </c>
      <c r="T13" s="88" t="e">
        <f ca="true">+IF(AND(ISNUMBER(OFFSET('Water Data'!$I$6,0,10*ROW('Water Data'!I7))),'Data Summary'!CI13="Yes"),OFFSET('Water Data'!$I$6,0,10*ROW('Water Data'!I7)),NA())</f>
        <v>#N/A</v>
      </c>
      <c r="U13" s="88" t="e">
        <f ca="true">+IF(AND(ISNUMBER(OFFSET('Water Data'!$I$9,0,10*ROW('Water Data'!I7))),'Data Summary'!CJ13="Yes"),OFFSET('Water Data'!$I$9,0,10*ROW('Water Data'!I7)),NA())</f>
        <v>#N/A</v>
      </c>
      <c r="V13" s="89" t="e">
        <f ca="true">+IF(AND(ISNUMBER(OFFSET('Sanitation Data'!$D$4,0,10*ROW('Sanitation Data'!D7))),'Data Summary'!CK13="Yes"),100-OFFSET('Sanitation Data'!$D$4,0,10*ROW('Sanitation Data'!D7)),NA())</f>
        <v>#N/A</v>
      </c>
      <c r="W13" s="89" t="e">
        <f ca="true">+IF(AND(ISNUMBER(OFFSET('Sanitation Data'!$D$6,0,10*ROW('Sanitation Data'!D7))),'Data Summary'!CL13="Yes"),OFFSET('Sanitation Data'!$D$6,0,10*ROW('Sanitation Data'!D7)),NA())</f>
        <v>#N/A</v>
      </c>
      <c r="X13" s="89" t="e">
        <f ca="true">+IF(AND(ISNUMBER(OFFSET('Sanitation Data'!$D$10,0,10*ROW('Sanitation Data'!D7))),'Data Summary'!CM13="Yes"),OFFSET('Sanitation Data'!$D$10,0,10*ROW('Sanitation Data'!D7)),NA())</f>
        <v>#N/A</v>
      </c>
      <c r="Y13" s="89" t="e">
        <f ca="true">+IF(AND(ISNUMBER(OFFSET('Sanitation Data'!$D$11,0,10*ROW('Sanitation Data'!D7))),'Data Summary'!CN13="Yes"),OFFSET('Sanitation Data'!$D$11,0,10*ROW('Sanitation Data'!D7)),NA())</f>
        <v>#N/A</v>
      </c>
      <c r="Z13" s="89" t="e">
        <f ca="true">+IF(AND(ISNUMBER(OFFSET('Sanitation Data'!$D$12,0,10*ROW('Sanitation Data'!D7))),'Data Summary'!CO13="Yes"),OFFSET('Sanitation Data'!$D$12,0,10*ROW('Sanitation Data'!D7)),NA())</f>
        <v>#N/A</v>
      </c>
      <c r="AA13" s="89" t="e">
        <f ca="true">+IF(AND(ISNUMBER(OFFSET('Sanitation Data'!$E$4,0,10*ROW('Sanitation Data'!E7))),'Data Summary'!CP13="Yes"),100-OFFSET('Sanitation Data'!$E$4,0,10*ROW('Sanitation Data'!E7)),NA())</f>
        <v>#N/A</v>
      </c>
      <c r="AB13" s="89" t="e">
        <f ca="true">+IF(AND(ISNUMBER(OFFSET('Sanitation Data'!$E$6,0,10*ROW('Sanitation Data'!E7))),'Data Summary'!CQ13="Yes"),OFFSET('Sanitation Data'!$E$6,0,10*ROW('Sanitation Data'!E7)),NA())</f>
        <v>#N/A</v>
      </c>
      <c r="AC13" s="89" t="e">
        <f ca="true">+IF(AND(ISNUMBER(OFFSET('Sanitation Data'!$E$10,0,10*ROW('Sanitation Data'!E7))),'Data Summary'!CR13="Yes"),OFFSET('Sanitation Data'!$E$10,0,10*ROW('Sanitation Data'!E7)),NA())</f>
        <v>#N/A</v>
      </c>
      <c r="AD13" s="89" t="e">
        <f ca="true">+IF(AND(ISNUMBER(OFFSET('Sanitation Data'!$E$11,0,10*ROW('Sanitation Data'!E7))),'Data Summary'!CS13="Yes"),OFFSET('Sanitation Data'!$E$11,0,10*ROW('Sanitation Data'!E7)),NA())</f>
        <v>#N/A</v>
      </c>
      <c r="AE13" s="89" t="e">
        <f ca="true">+IF(AND(ISNUMBER(OFFSET('Sanitation Data'!$E$12,0,10*ROW('Sanitation Data'!E7))),'Data Summary'!CT13="Yes"),OFFSET('Sanitation Data'!$E$12,0,10*ROW('Sanitation Data'!E7)),NA())</f>
        <v>#N/A</v>
      </c>
      <c r="AF13" s="89" t="e">
        <f ca="true">+IF(AND(ISNUMBER(OFFSET('Sanitation Data'!$F$4,0,10*ROW('Sanitation Data'!F7))),'Data Summary'!CU13="Yes"),100-OFFSET('Sanitation Data'!$F$4,0,10*ROW('Sanitation Data'!F7)),NA())</f>
        <v>#N/A</v>
      </c>
      <c r="AG13" s="89" t="e">
        <f ca="true">+IF(AND(ISNUMBER(OFFSET('Sanitation Data'!$F$6,0,10*ROW('Sanitation Data'!F7))),'Data Summary'!CV13="Yes"),OFFSET('Sanitation Data'!$F$6,0,10*ROW('Sanitation Data'!F7)),NA())</f>
        <v>#N/A</v>
      </c>
      <c r="AH13" s="89" t="e">
        <f ca="true">+IF(AND(ISNUMBER(OFFSET('Sanitation Data'!$F$10,0,10*ROW('Sanitation Data'!F7))),'Data Summary'!CW13="Yes"),OFFSET('Sanitation Data'!$F$10,0,10*ROW('Sanitation Data'!F7)),NA())</f>
        <v>#N/A</v>
      </c>
      <c r="AI13" s="89" t="e">
        <f ca="true">+IF(AND(ISNUMBER(OFFSET('Sanitation Data'!$F$11,0,10*ROW('Sanitation Data'!F7))),'Data Summary'!CX13="Yes"),OFFSET('Sanitation Data'!$F$11,0,10*ROW('Sanitation Data'!F7)),NA())</f>
        <v>#N/A</v>
      </c>
      <c r="AJ13" s="89" t="e">
        <f ca="true">+IF(AND(ISNUMBER(OFFSET('Sanitation Data'!$F$12,0,10*ROW('Sanitation Data'!F7))),'Data Summary'!CY13="Yes"),OFFSET('Sanitation Data'!$F$12,0,10*ROW('Sanitation Data'!F7)),NA())</f>
        <v>#N/A</v>
      </c>
      <c r="AK13" s="89" t="e">
        <f ca="true">+IF(AND(ISNUMBER(OFFSET('Sanitation Data'!$G$4,0,10*ROW('Sanitation Data'!G7))),'Data Summary'!CZ13="Yes"),100-OFFSET('Sanitation Data'!$G$4,0,10*ROW('Sanitation Data'!G7)),NA())</f>
        <v>#N/A</v>
      </c>
      <c r="AL13" s="89" t="e">
        <f ca="true">+IF(AND(ISNUMBER(OFFSET('Sanitation Data'!$G$6,0,10*ROW('Sanitation Data'!G7))),'Data Summary'!DA13="Yes"),OFFSET('Sanitation Data'!$G$6,0,10*ROW('Sanitation Data'!G7)),NA())</f>
        <v>#N/A</v>
      </c>
      <c r="AM13" s="89" t="e">
        <f ca="true">+IF(AND(ISNUMBER(OFFSET('Sanitation Data'!$G$10,0,10*ROW('Sanitation Data'!G7))),'Data Summary'!DB13="Yes"),OFFSET('Sanitation Data'!$G$10,0,10*ROW('Sanitation Data'!G7)),NA())</f>
        <v>#N/A</v>
      </c>
      <c r="AN13" s="89" t="e">
        <f ca="true">+IF(AND(ISNUMBER(OFFSET('Sanitation Data'!$G$11,0,10*ROW('Sanitation Data'!G7))),'Data Summary'!DC13="Yes"),OFFSET('Sanitation Data'!$G$11,0,10*ROW('Sanitation Data'!G7)),NA())</f>
        <v>#N/A</v>
      </c>
      <c r="AO13" s="89" t="e">
        <f ca="true">+IF(AND(ISNUMBER(OFFSET('Sanitation Data'!$G$12,0,10*ROW('Sanitation Data'!G7))),'Data Summary'!DD13="Yes"),OFFSET('Sanitation Data'!$G$12,0,10*ROW('Sanitation Data'!G7)),NA())</f>
        <v>#N/A</v>
      </c>
      <c r="AP13" s="89" t="e">
        <f ca="true">+IF(AND(ISNUMBER(OFFSET('Sanitation Data'!$H$4,0,10*ROW('Sanitation Data'!H7))),'Data Summary'!DE13="Yes"),100-OFFSET('Sanitation Data'!$H$4,0,10*ROW('Sanitation Data'!H7)),NA())</f>
        <v>#N/A</v>
      </c>
      <c r="AQ13" s="89" t="e">
        <f ca="true">+IF(AND(ISNUMBER(OFFSET('Sanitation Data'!$H$6,0,10*ROW('Sanitation Data'!H7))),'Data Summary'!DF13="Yes"),OFFSET('Sanitation Data'!$H$6,0,10*ROW('Sanitation Data'!H7)),NA())</f>
        <v>#N/A</v>
      </c>
      <c r="AR13" s="89" t="e">
        <f ca="true">+IF(AND(ISNUMBER(OFFSET('Sanitation Data'!$H$10,0,10*ROW('Sanitation Data'!H7))),'Data Summary'!DG13="Yes"),OFFSET('Sanitation Data'!$H$10,0,10*ROW('Sanitation Data'!H7)),NA())</f>
        <v>#N/A</v>
      </c>
      <c r="AS13" s="89" t="e">
        <f ca="true">+IF(AND(ISNUMBER(OFFSET('Sanitation Data'!$H$11,0,10*ROW('Sanitation Data'!H7))),'Data Summary'!DH13="Yes"),OFFSET('Sanitation Data'!$H$11,0,10*ROW('Sanitation Data'!H7)),NA())</f>
        <v>#N/A</v>
      </c>
      <c r="AT13" s="89" t="e">
        <f ca="true">+IF(AND(ISNUMBER(OFFSET('Sanitation Data'!$H$12,0,10*ROW('Sanitation Data'!H7))),'Data Summary'!DI13="Yes"),OFFSET('Sanitation Data'!$H$12,0,10*ROW('Sanitation Data'!H7)),NA())</f>
        <v>#N/A</v>
      </c>
      <c r="AU13" s="89" t="e">
        <f ca="true">+IF(AND(ISNUMBER(OFFSET('Sanitation Data'!$I$4,0,10*ROW('Sanitation Data'!I7))),'Data Summary'!DJ13="Yes"),100-OFFSET('Sanitation Data'!$I$4,0,10*ROW('Sanitation Data'!I7)),NA())</f>
        <v>#N/A</v>
      </c>
      <c r="AV13" s="89" t="e">
        <f ca="true">+IF(AND(ISNUMBER(OFFSET('Sanitation Data'!$I$6,0,10*ROW('Sanitation Data'!I7))),'Data Summary'!DK13="Yes"),OFFSET('Sanitation Data'!$I$6,0,10*ROW('Sanitation Data'!I7)),NA())</f>
        <v>#N/A</v>
      </c>
      <c r="AW13" s="89" t="e">
        <f ca="true">+IF(AND(ISNUMBER(OFFSET('Sanitation Data'!$I$10,0,10*ROW('Sanitation Data'!I7))),'Data Summary'!DL13="Yes"),OFFSET('Sanitation Data'!$I$10,0,10*ROW('Sanitation Data'!I7)),NA())</f>
        <v>#N/A</v>
      </c>
      <c r="AX13" s="89" t="e">
        <f ca="true">+IF(AND(ISNUMBER(OFFSET('Sanitation Data'!$I$11,0,10*ROW('Sanitation Data'!I7))),'Data Summary'!DM13="Yes"),OFFSET('Sanitation Data'!$I$11,0,10*ROW('Sanitation Data'!I7)),NA())</f>
        <v>#N/A</v>
      </c>
      <c r="AY13" s="89" t="e">
        <f ca="true">+IF(AND(ISNUMBER(OFFSET('Sanitation Data'!$I$12,0,10*ROW('Sanitation Data'!I7))),'Data Summary'!DN13="Yes"),OFFSET('Sanitation Data'!$I$12,0,10*ROW('Sanitation Data'!I7)),NA())</f>
        <v>#N/A</v>
      </c>
      <c r="AZ13" s="90" t="e">
        <f ca="true">+IF(AND(ISNUMBER(OFFSET('Hygiene Data'!$D$5,0,10*ROW('Hygiene Data'!D7))),'Data Summary'!DO13="Yes"),OFFSET('Hygiene Data'!$D$5,0,10*ROW('Hygiene Data'!D7)),NA())</f>
        <v>#N/A</v>
      </c>
      <c r="BA13" s="90" t="e">
        <f ca="true">+IF(AND(ISNUMBER(OFFSET('Hygiene Data'!$D$7,0,10*ROW('Hygiene Data'!D7))),'Data Summary'!DP13="Yes"),OFFSET('Hygiene Data'!$D$7,0,10*ROW('Hygiene Data'!D7)),NA())</f>
        <v>#N/A</v>
      </c>
      <c r="BB13" s="90" t="e">
        <f ca="true">+IF(AND(ISNUMBER(OFFSET('Hygiene Data'!$D$9,0,10*ROW('Hygiene Data'!D7))),'Data Summary'!DQ13="Yes"),OFFSET('Hygiene Data'!$D$9,0,10*ROW('Hygiene Data'!D7)),NA())</f>
        <v>#N/A</v>
      </c>
      <c r="BC13" s="90" t="e">
        <f ca="true">+IF(AND(ISNUMBER(OFFSET('Hygiene Data'!$E$5,0,10*ROW('Hygiene Data'!E7))),'Data Summary'!DR13="Yes"),OFFSET('Hygiene Data'!$E$5,0,10*ROW('Hygiene Data'!E7)),NA())</f>
        <v>#N/A</v>
      </c>
      <c r="BD13" s="90" t="e">
        <f ca="true">+IF(AND(ISNUMBER(OFFSET('Hygiene Data'!$E$7,0,10*ROW('Hygiene Data'!E7))),'Data Summary'!DS13="Yes"),OFFSET('Hygiene Data'!$E$7,0,10*ROW('Hygiene Data'!E7)),NA())</f>
        <v>#N/A</v>
      </c>
      <c r="BE13" s="90" t="e">
        <f ca="true">+IF(AND(ISNUMBER(OFFSET('Hygiene Data'!$E$9,0,10*ROW('Hygiene Data'!E7))),'Data Summary'!DT13="Yes"),OFFSET('Hygiene Data'!$E$9,0,10*ROW('Hygiene Data'!E7)),NA())</f>
        <v>#N/A</v>
      </c>
      <c r="BF13" s="90" t="e">
        <f ca="true">+IF(AND(ISNUMBER(OFFSET('Hygiene Data'!$F$5,0,10*ROW('Hygiene Data'!F7))),'Data Summary'!DU13="Yes"),OFFSET('Hygiene Data'!$F$5,0,10*ROW('Hygiene Data'!F7)),NA())</f>
        <v>#N/A</v>
      </c>
      <c r="BG13" s="90" t="e">
        <f ca="true">+IF(AND(ISNUMBER(OFFSET('Hygiene Data'!$F$7,0,10*ROW('Hygiene Data'!F7))),'Data Summary'!DV13="Yes"),OFFSET('Hygiene Data'!$F$7,0,10*ROW('Hygiene Data'!F7)),NA())</f>
        <v>#N/A</v>
      </c>
      <c r="BH13" s="90" t="e">
        <f ca="true">+IF(AND(ISNUMBER(OFFSET('Hygiene Data'!$F$9,0,10*ROW('Hygiene Data'!F7))),'Data Summary'!DW13="Yes"),OFFSET('Hygiene Data'!$F$9,0,10*ROW('Hygiene Data'!F7)),NA())</f>
        <v>#N/A</v>
      </c>
      <c r="BI13" s="90" t="e">
        <f ca="true">+IF(AND(ISNUMBER(OFFSET('Hygiene Data'!$G$5,0,10*ROW('Hygiene Data'!G7))),'Data Summary'!DX13="Yes"),OFFSET('Hygiene Data'!$G$5,0,10*ROW('Hygiene Data'!G7)),NA())</f>
        <v>#N/A</v>
      </c>
      <c r="BJ13" s="90" t="e">
        <f ca="true">+IF(AND(ISNUMBER(OFFSET('Hygiene Data'!$G$7,0,10*ROW('Hygiene Data'!G7))),'Data Summary'!DY13="Yes"),OFFSET('Hygiene Data'!$G$7,0,10*ROW('Hygiene Data'!G7)),NA())</f>
        <v>#N/A</v>
      </c>
      <c r="BK13" s="90" t="e">
        <f ca="true">+IF(AND(ISNUMBER(OFFSET('Hygiene Data'!$G$9,0,10*ROW('Hygiene Data'!G7))),'Data Summary'!DZ13="Yes"),OFFSET('Hygiene Data'!$G$9,0,10*ROW('Hygiene Data'!G7)),NA())</f>
        <v>#N/A</v>
      </c>
      <c r="BL13" s="90" t="e">
        <f ca="true">+IF(AND(ISNUMBER(OFFSET('Hygiene Data'!$H$5,0,10*ROW('Hygiene Data'!H7))),'Data Summary'!EA13="Yes"),OFFSET('Hygiene Data'!$H$5,0,10*ROW('Hygiene Data'!H7)),NA())</f>
        <v>#N/A</v>
      </c>
      <c r="BM13" s="90" t="e">
        <f ca="true">+IF(AND(ISNUMBER(OFFSET('Hygiene Data'!$H$7,0,10*ROW('Hygiene Data'!H7))),'Data Summary'!EB13="Yes"),OFFSET('Hygiene Data'!$H$7,0,10*ROW('Hygiene Data'!H7)),NA())</f>
        <v>#N/A</v>
      </c>
      <c r="BN13" s="90" t="e">
        <f ca="true">+IF(AND(ISNUMBER(OFFSET('Hygiene Data'!$H$9,0,10*ROW('Hygiene Data'!H7))),'Data Summary'!EC13="Yes"),OFFSET('Hygiene Data'!$H$9,0,10*ROW('Hygiene Data'!H7)),NA())</f>
        <v>#N/A</v>
      </c>
      <c r="BO13" s="90" t="e">
        <f ca="true">+IF(AND(ISNUMBER(OFFSET('Hygiene Data'!$I$5,0,10*ROW('Hygiene Data'!I7))),'Data Summary'!ED13="Yes"),OFFSET('Hygiene Data'!$I$5,0,10*ROW('Hygiene Data'!I7)),NA())</f>
        <v>#N/A</v>
      </c>
      <c r="BP13" s="90" t="e">
        <f ca="true">+IF(AND(ISNUMBER(OFFSET('Hygiene Data'!$I$7,0,10*ROW('Hygiene Data'!I7))),'Data Summary'!EE13="Yes"),OFFSET('Hygiene Data'!$I$7,0,10*ROW('Hygiene Data'!I7)),NA())</f>
        <v>#N/A</v>
      </c>
      <c r="BQ13" s="90" t="e">
        <f ca="true">+IF(AND(ISNUMBER(OFFSET('Hygiene Data'!$I$9,0,10*ROW('Hygiene Data'!I7))),'Data Summary'!EF13="Yes"),OFFSET('Hygiene Data'!$I$9,0,10*ROW('Hygiene Data'!I7)),NA())</f>
        <v>#N/A</v>
      </c>
    </row>
    <row xmlns:x14ac="http://schemas.microsoft.com/office/spreadsheetml/2009/9/ac" r="14" x14ac:dyDescent="0.2">
      <c r="A14" s="337" t="e">
        <f ca="true">+RIGHT('Data Summary'!A14,LEN('Data Summary'!A14)-9)</f>
        <v>#VALUE!</v>
      </c>
      <c r="B14" s="34" t="str">
        <f ca="true">+IF(ISTEXT('Data Summary'!B14),'Data Summary'!B14,"")</f>
        <v/>
      </c>
      <c r="C14" s="336" t="e">
        <f ca="true">+VALUE('Data Summary'!C14)</f>
        <v>#VALUE!</v>
      </c>
      <c r="D14" s="88" t="e">
        <f ca="true">+IF(AND(ISNUMBER(OFFSET('Water Data'!$D$4,0,10*ROW('Water Data'!D8))),'Data Summary'!BS14="Yes"),100-OFFSET('Water Data'!$D$4,0,10*ROW('Water Data'!D8)),NA())</f>
        <v>#N/A</v>
      </c>
      <c r="E14" s="88" t="e">
        <f ca="true">+IF(AND(ISNUMBER(OFFSET('Water Data'!$D$6,0,10*ROW('Water Data'!D8))),'Data Summary'!BT14="Yes"),OFFSET('Water Data'!$D$6,0,10*ROW('Water Data'!D8)),NA())</f>
        <v>#N/A</v>
      </c>
      <c r="F14" s="88" t="e">
        <f ca="true">+IF(AND(ISNUMBER(OFFSET('Water Data'!$D$9,0,10*ROW('Water Data'!D8))),'Data Summary'!BU14="Yes"),OFFSET('Water Data'!$D$9,0,10*ROW('Water Data'!D8)),NA())</f>
        <v>#N/A</v>
      </c>
      <c r="G14" s="88" t="e">
        <f ca="true">+IF(AND(ISNUMBER(OFFSET('Water Data'!$E$4,0,10*ROW('Water Data'!E8))),'Data Summary'!BV14="Yes"),100-OFFSET('Water Data'!$E$4,0,10*ROW('Water Data'!E8)),NA())</f>
        <v>#N/A</v>
      </c>
      <c r="H14" s="88" t="e">
        <f ca="true">+IF(AND(ISNUMBER(OFFSET('Water Data'!$E$6,0,10*ROW('Water Data'!E8))),'Data Summary'!BW14="Yes"),OFFSET('Water Data'!$E$6,0,10*ROW('Water Data'!E8)),NA())</f>
        <v>#N/A</v>
      </c>
      <c r="I14" s="88" t="e">
        <f ca="true">+IF(AND(ISNUMBER(OFFSET('Water Data'!$E$9,0,10*ROW('Water Data'!E8))),'Data Summary'!BX14="Yes"),OFFSET('Water Data'!$E$9,0,10*ROW('Water Data'!E8)),NA())</f>
        <v>#N/A</v>
      </c>
      <c r="J14" s="88" t="e">
        <f ca="true">+IF(AND(ISNUMBER(OFFSET('Water Data'!$F$4,0,10*ROW('Water Data'!F8))),'Data Summary'!BY14="Yes"),100-OFFSET('Water Data'!$F$4,0,10*ROW('Water Data'!F8)),NA())</f>
        <v>#N/A</v>
      </c>
      <c r="K14" s="88" t="e">
        <f ca="true">+IF(AND(ISNUMBER(OFFSET('Water Data'!$F$6,0,10*ROW('Water Data'!F8))),'Data Summary'!BZ14="Yes"),OFFSET('Water Data'!$F$6,0,10*ROW('Water Data'!F8)),NA())</f>
        <v>#N/A</v>
      </c>
      <c r="L14" s="88" t="e">
        <f ca="true">+IF(AND(ISNUMBER(OFFSET('Water Data'!$F$9,0,10*ROW('Water Data'!F8))),'Data Summary'!CA14="Yes"),OFFSET('Water Data'!$F$9,0,10*ROW('Water Data'!F8)),NA())</f>
        <v>#N/A</v>
      </c>
      <c r="M14" s="88" t="e">
        <f ca="true">+IF(AND(ISNUMBER(OFFSET('Water Data'!$G$4,0,10*ROW('Water Data'!G8))),'Data Summary'!CB14="Yes"),100-OFFSET('Water Data'!$G$4,0,10*ROW('Water Data'!G8)),NA())</f>
        <v>#N/A</v>
      </c>
      <c r="N14" s="88" t="e">
        <f ca="true">+IF(AND(ISNUMBER(OFFSET('Water Data'!$G$6,0,10*ROW('Water Data'!G8))),'Data Summary'!CC14="Yes"),OFFSET('Water Data'!$G$6,0,10*ROW('Water Data'!G8)),NA())</f>
        <v>#N/A</v>
      </c>
      <c r="O14" s="88" t="e">
        <f ca="true">+IF(AND(ISNUMBER(OFFSET('Water Data'!$G$9,0,10*ROW('Water Data'!G8))),'Data Summary'!CD14="Yes"),OFFSET('Water Data'!$G$9,0,10*ROW('Water Data'!G8)),NA())</f>
        <v>#N/A</v>
      </c>
      <c r="P14" s="88" t="e">
        <f ca="true">+IF(AND(ISNUMBER(OFFSET('Water Data'!$H$4,0,10*ROW('Water Data'!H8))),'Data Summary'!CE14="Yes"),100-OFFSET('Water Data'!$H$4,0,10*ROW('Water Data'!H8)),NA())</f>
        <v>#N/A</v>
      </c>
      <c r="Q14" s="88" t="e">
        <f ca="true">+IF(AND(ISNUMBER(OFFSET('Water Data'!$H$6,0,10*ROW('Water Data'!H8))),'Data Summary'!CF14="Yes"),OFFSET('Water Data'!$H$6,0,10*ROW('Water Data'!H8)),NA())</f>
        <v>#N/A</v>
      </c>
      <c r="R14" s="88" t="e">
        <f ca="true">+IF(AND(ISNUMBER(OFFSET('Water Data'!$H$9,0,10*ROW('Water Data'!H8))),'Data Summary'!CG14="Yes"),OFFSET('Water Data'!$H$9,0,10*ROW('Water Data'!H8)),NA())</f>
        <v>#N/A</v>
      </c>
      <c r="S14" s="88" t="e">
        <f ca="true">+IF(AND(ISNUMBER(OFFSET('Water Data'!$I$4,0,10*ROW('Water Data'!I8))),'Data Summary'!CH14="Yes"),100-OFFSET('Water Data'!$I$4,0,10*ROW('Water Data'!I8)),NA())</f>
        <v>#N/A</v>
      </c>
      <c r="T14" s="88" t="e">
        <f ca="true">+IF(AND(ISNUMBER(OFFSET('Water Data'!$I$6,0,10*ROW('Water Data'!I8))),'Data Summary'!CI14="Yes"),OFFSET('Water Data'!$I$6,0,10*ROW('Water Data'!I8)),NA())</f>
        <v>#N/A</v>
      </c>
      <c r="U14" s="88" t="e">
        <f ca="true">+IF(AND(ISNUMBER(OFFSET('Water Data'!$I$9,0,10*ROW('Water Data'!I8))),'Data Summary'!CJ14="Yes"),OFFSET('Water Data'!$I$9,0,10*ROW('Water Data'!I8)),NA())</f>
        <v>#N/A</v>
      </c>
      <c r="V14" s="89" t="e">
        <f ca="true">+IF(AND(ISNUMBER(OFFSET('Sanitation Data'!$D$4,0,10*ROW('Sanitation Data'!D8))),'Data Summary'!CK14="Yes"),100-OFFSET('Sanitation Data'!$D$4,0,10*ROW('Sanitation Data'!D8)),NA())</f>
        <v>#N/A</v>
      </c>
      <c r="W14" s="89" t="e">
        <f ca="true">+IF(AND(ISNUMBER(OFFSET('Sanitation Data'!$D$6,0,10*ROW('Sanitation Data'!D8))),'Data Summary'!CL14="Yes"),OFFSET('Sanitation Data'!$D$6,0,10*ROW('Sanitation Data'!D8)),NA())</f>
        <v>#N/A</v>
      </c>
      <c r="X14" s="89" t="e">
        <f ca="true">+IF(AND(ISNUMBER(OFFSET('Sanitation Data'!$D$10,0,10*ROW('Sanitation Data'!D8))),'Data Summary'!CM14="Yes"),OFFSET('Sanitation Data'!$D$10,0,10*ROW('Sanitation Data'!D8)),NA())</f>
        <v>#N/A</v>
      </c>
      <c r="Y14" s="89" t="e">
        <f ca="true">+IF(AND(ISNUMBER(OFFSET('Sanitation Data'!$D$11,0,10*ROW('Sanitation Data'!D8))),'Data Summary'!CN14="Yes"),OFFSET('Sanitation Data'!$D$11,0,10*ROW('Sanitation Data'!D8)),NA())</f>
        <v>#N/A</v>
      </c>
      <c r="Z14" s="89" t="e">
        <f ca="true">+IF(AND(ISNUMBER(OFFSET('Sanitation Data'!$D$12,0,10*ROW('Sanitation Data'!D8))),'Data Summary'!CO14="Yes"),OFFSET('Sanitation Data'!$D$12,0,10*ROW('Sanitation Data'!D8)),NA())</f>
        <v>#N/A</v>
      </c>
      <c r="AA14" s="89" t="e">
        <f ca="true">+IF(AND(ISNUMBER(OFFSET('Sanitation Data'!$E$4,0,10*ROW('Sanitation Data'!E8))),'Data Summary'!CP14="Yes"),100-OFFSET('Sanitation Data'!$E$4,0,10*ROW('Sanitation Data'!E8)),NA())</f>
        <v>#N/A</v>
      </c>
      <c r="AB14" s="89" t="e">
        <f ca="true">+IF(AND(ISNUMBER(OFFSET('Sanitation Data'!$E$6,0,10*ROW('Sanitation Data'!E8))),'Data Summary'!CQ14="Yes"),OFFSET('Sanitation Data'!$E$6,0,10*ROW('Sanitation Data'!E8)),NA())</f>
        <v>#N/A</v>
      </c>
      <c r="AC14" s="89" t="e">
        <f ca="true">+IF(AND(ISNUMBER(OFFSET('Sanitation Data'!$E$10,0,10*ROW('Sanitation Data'!E8))),'Data Summary'!CR14="Yes"),OFFSET('Sanitation Data'!$E$10,0,10*ROW('Sanitation Data'!E8)),NA())</f>
        <v>#N/A</v>
      </c>
      <c r="AD14" s="89" t="e">
        <f ca="true">+IF(AND(ISNUMBER(OFFSET('Sanitation Data'!$E$11,0,10*ROW('Sanitation Data'!E8))),'Data Summary'!CS14="Yes"),OFFSET('Sanitation Data'!$E$11,0,10*ROW('Sanitation Data'!E8)),NA())</f>
        <v>#N/A</v>
      </c>
      <c r="AE14" s="89" t="e">
        <f ca="true">+IF(AND(ISNUMBER(OFFSET('Sanitation Data'!$E$12,0,10*ROW('Sanitation Data'!E8))),'Data Summary'!CT14="Yes"),OFFSET('Sanitation Data'!$E$12,0,10*ROW('Sanitation Data'!E8)),NA())</f>
        <v>#N/A</v>
      </c>
      <c r="AF14" s="89" t="e">
        <f ca="true">+IF(AND(ISNUMBER(OFFSET('Sanitation Data'!$F$4,0,10*ROW('Sanitation Data'!F8))),'Data Summary'!CU14="Yes"),100-OFFSET('Sanitation Data'!$F$4,0,10*ROW('Sanitation Data'!F8)),NA())</f>
        <v>#N/A</v>
      </c>
      <c r="AG14" s="89" t="e">
        <f ca="true">+IF(AND(ISNUMBER(OFFSET('Sanitation Data'!$F$6,0,10*ROW('Sanitation Data'!F8))),'Data Summary'!CV14="Yes"),OFFSET('Sanitation Data'!$F$6,0,10*ROW('Sanitation Data'!F8)),NA())</f>
        <v>#N/A</v>
      </c>
      <c r="AH14" s="89" t="e">
        <f ca="true">+IF(AND(ISNUMBER(OFFSET('Sanitation Data'!$F$10,0,10*ROW('Sanitation Data'!F8))),'Data Summary'!CW14="Yes"),OFFSET('Sanitation Data'!$F$10,0,10*ROW('Sanitation Data'!F8)),NA())</f>
        <v>#N/A</v>
      </c>
      <c r="AI14" s="89" t="e">
        <f ca="true">+IF(AND(ISNUMBER(OFFSET('Sanitation Data'!$F$11,0,10*ROW('Sanitation Data'!F8))),'Data Summary'!CX14="Yes"),OFFSET('Sanitation Data'!$F$11,0,10*ROW('Sanitation Data'!F8)),NA())</f>
        <v>#N/A</v>
      </c>
      <c r="AJ14" s="89" t="e">
        <f ca="true">+IF(AND(ISNUMBER(OFFSET('Sanitation Data'!$F$12,0,10*ROW('Sanitation Data'!F8))),'Data Summary'!CY14="Yes"),OFFSET('Sanitation Data'!$F$12,0,10*ROW('Sanitation Data'!F8)),NA())</f>
        <v>#N/A</v>
      </c>
      <c r="AK14" s="89" t="e">
        <f ca="true">+IF(AND(ISNUMBER(OFFSET('Sanitation Data'!$G$4,0,10*ROW('Sanitation Data'!G8))),'Data Summary'!CZ14="Yes"),100-OFFSET('Sanitation Data'!$G$4,0,10*ROW('Sanitation Data'!G8)),NA())</f>
        <v>#N/A</v>
      </c>
      <c r="AL14" s="89" t="e">
        <f ca="true">+IF(AND(ISNUMBER(OFFSET('Sanitation Data'!$G$6,0,10*ROW('Sanitation Data'!G8))),'Data Summary'!DA14="Yes"),OFFSET('Sanitation Data'!$G$6,0,10*ROW('Sanitation Data'!G8)),NA())</f>
        <v>#N/A</v>
      </c>
      <c r="AM14" s="89" t="e">
        <f ca="true">+IF(AND(ISNUMBER(OFFSET('Sanitation Data'!$G$10,0,10*ROW('Sanitation Data'!G8))),'Data Summary'!DB14="Yes"),OFFSET('Sanitation Data'!$G$10,0,10*ROW('Sanitation Data'!G8)),NA())</f>
        <v>#N/A</v>
      </c>
      <c r="AN14" s="89" t="e">
        <f ca="true">+IF(AND(ISNUMBER(OFFSET('Sanitation Data'!$G$11,0,10*ROW('Sanitation Data'!G8))),'Data Summary'!DC14="Yes"),OFFSET('Sanitation Data'!$G$11,0,10*ROW('Sanitation Data'!G8)),NA())</f>
        <v>#N/A</v>
      </c>
      <c r="AO14" s="89" t="e">
        <f ca="true">+IF(AND(ISNUMBER(OFFSET('Sanitation Data'!$G$12,0,10*ROW('Sanitation Data'!G8))),'Data Summary'!DD14="Yes"),OFFSET('Sanitation Data'!$G$12,0,10*ROW('Sanitation Data'!G8)),NA())</f>
        <v>#N/A</v>
      </c>
      <c r="AP14" s="89" t="e">
        <f ca="true">+IF(AND(ISNUMBER(OFFSET('Sanitation Data'!$H$4,0,10*ROW('Sanitation Data'!H8))),'Data Summary'!DE14="Yes"),100-OFFSET('Sanitation Data'!$H$4,0,10*ROW('Sanitation Data'!H8)),NA())</f>
        <v>#N/A</v>
      </c>
      <c r="AQ14" s="89" t="e">
        <f ca="true">+IF(AND(ISNUMBER(OFFSET('Sanitation Data'!$H$6,0,10*ROW('Sanitation Data'!H8))),'Data Summary'!DF14="Yes"),OFFSET('Sanitation Data'!$H$6,0,10*ROW('Sanitation Data'!H8)),NA())</f>
        <v>#N/A</v>
      </c>
      <c r="AR14" s="89" t="e">
        <f ca="true">+IF(AND(ISNUMBER(OFFSET('Sanitation Data'!$H$10,0,10*ROW('Sanitation Data'!H8))),'Data Summary'!DG14="Yes"),OFFSET('Sanitation Data'!$H$10,0,10*ROW('Sanitation Data'!H8)),NA())</f>
        <v>#N/A</v>
      </c>
      <c r="AS14" s="89" t="e">
        <f ca="true">+IF(AND(ISNUMBER(OFFSET('Sanitation Data'!$H$11,0,10*ROW('Sanitation Data'!H8))),'Data Summary'!DH14="Yes"),OFFSET('Sanitation Data'!$H$11,0,10*ROW('Sanitation Data'!H8)),NA())</f>
        <v>#N/A</v>
      </c>
      <c r="AT14" s="89" t="e">
        <f ca="true">+IF(AND(ISNUMBER(OFFSET('Sanitation Data'!$H$12,0,10*ROW('Sanitation Data'!H8))),'Data Summary'!DI14="Yes"),OFFSET('Sanitation Data'!$H$12,0,10*ROW('Sanitation Data'!H8)),NA())</f>
        <v>#N/A</v>
      </c>
      <c r="AU14" s="89" t="e">
        <f ca="true">+IF(AND(ISNUMBER(OFFSET('Sanitation Data'!$I$4,0,10*ROW('Sanitation Data'!I8))),'Data Summary'!DJ14="Yes"),100-OFFSET('Sanitation Data'!$I$4,0,10*ROW('Sanitation Data'!I8)),NA())</f>
        <v>#N/A</v>
      </c>
      <c r="AV14" s="89" t="e">
        <f ca="true">+IF(AND(ISNUMBER(OFFSET('Sanitation Data'!$I$6,0,10*ROW('Sanitation Data'!I8))),'Data Summary'!DK14="Yes"),OFFSET('Sanitation Data'!$I$6,0,10*ROW('Sanitation Data'!I8)),NA())</f>
        <v>#N/A</v>
      </c>
      <c r="AW14" s="89" t="e">
        <f ca="true">+IF(AND(ISNUMBER(OFFSET('Sanitation Data'!$I$10,0,10*ROW('Sanitation Data'!I8))),'Data Summary'!DL14="Yes"),OFFSET('Sanitation Data'!$I$10,0,10*ROW('Sanitation Data'!I8)),NA())</f>
        <v>#N/A</v>
      </c>
      <c r="AX14" s="89" t="e">
        <f ca="true">+IF(AND(ISNUMBER(OFFSET('Sanitation Data'!$I$11,0,10*ROW('Sanitation Data'!I8))),'Data Summary'!DM14="Yes"),OFFSET('Sanitation Data'!$I$11,0,10*ROW('Sanitation Data'!I8)),NA())</f>
        <v>#N/A</v>
      </c>
      <c r="AY14" s="89" t="e">
        <f ca="true">+IF(AND(ISNUMBER(OFFSET('Sanitation Data'!$I$12,0,10*ROW('Sanitation Data'!I8))),'Data Summary'!DN14="Yes"),OFFSET('Sanitation Data'!$I$12,0,10*ROW('Sanitation Data'!I8)),NA())</f>
        <v>#N/A</v>
      </c>
      <c r="AZ14" s="90" t="e">
        <f ca="true">+IF(AND(ISNUMBER(OFFSET('Hygiene Data'!$D$5,0,10*ROW('Hygiene Data'!D8))),'Data Summary'!DO14="Yes"),OFFSET('Hygiene Data'!$D$5,0,10*ROW('Hygiene Data'!D8)),NA())</f>
        <v>#N/A</v>
      </c>
      <c r="BA14" s="90" t="e">
        <f ca="true">+IF(AND(ISNUMBER(OFFSET('Hygiene Data'!$D$7,0,10*ROW('Hygiene Data'!D8))),'Data Summary'!DP14="Yes"),OFFSET('Hygiene Data'!$D$7,0,10*ROW('Hygiene Data'!D8)),NA())</f>
        <v>#N/A</v>
      </c>
      <c r="BB14" s="90" t="e">
        <f ca="true">+IF(AND(ISNUMBER(OFFSET('Hygiene Data'!$D$9,0,10*ROW('Hygiene Data'!D8))),'Data Summary'!DQ14="Yes"),OFFSET('Hygiene Data'!$D$9,0,10*ROW('Hygiene Data'!D8)),NA())</f>
        <v>#N/A</v>
      </c>
      <c r="BC14" s="90" t="e">
        <f ca="true">+IF(AND(ISNUMBER(OFFSET('Hygiene Data'!$E$5,0,10*ROW('Hygiene Data'!E8))),'Data Summary'!DR14="Yes"),OFFSET('Hygiene Data'!$E$5,0,10*ROW('Hygiene Data'!E8)),NA())</f>
        <v>#N/A</v>
      </c>
      <c r="BD14" s="90" t="e">
        <f ca="true">+IF(AND(ISNUMBER(OFFSET('Hygiene Data'!$E$7,0,10*ROW('Hygiene Data'!E8))),'Data Summary'!DS14="Yes"),OFFSET('Hygiene Data'!$E$7,0,10*ROW('Hygiene Data'!E8)),NA())</f>
        <v>#N/A</v>
      </c>
      <c r="BE14" s="90" t="e">
        <f ca="true">+IF(AND(ISNUMBER(OFFSET('Hygiene Data'!$E$9,0,10*ROW('Hygiene Data'!E8))),'Data Summary'!DT14="Yes"),OFFSET('Hygiene Data'!$E$9,0,10*ROW('Hygiene Data'!E8)),NA())</f>
        <v>#N/A</v>
      </c>
      <c r="BF14" s="90" t="e">
        <f ca="true">+IF(AND(ISNUMBER(OFFSET('Hygiene Data'!$F$5,0,10*ROW('Hygiene Data'!F8))),'Data Summary'!DU14="Yes"),OFFSET('Hygiene Data'!$F$5,0,10*ROW('Hygiene Data'!F8)),NA())</f>
        <v>#N/A</v>
      </c>
      <c r="BG14" s="90" t="e">
        <f ca="true">+IF(AND(ISNUMBER(OFFSET('Hygiene Data'!$F$7,0,10*ROW('Hygiene Data'!F8))),'Data Summary'!DV14="Yes"),OFFSET('Hygiene Data'!$F$7,0,10*ROW('Hygiene Data'!F8)),NA())</f>
        <v>#N/A</v>
      </c>
      <c r="BH14" s="90" t="e">
        <f ca="true">+IF(AND(ISNUMBER(OFFSET('Hygiene Data'!$F$9,0,10*ROW('Hygiene Data'!F8))),'Data Summary'!DW14="Yes"),OFFSET('Hygiene Data'!$F$9,0,10*ROW('Hygiene Data'!F8)),NA())</f>
        <v>#N/A</v>
      </c>
      <c r="BI14" s="90" t="e">
        <f ca="true">+IF(AND(ISNUMBER(OFFSET('Hygiene Data'!$G$5,0,10*ROW('Hygiene Data'!G8))),'Data Summary'!DX14="Yes"),OFFSET('Hygiene Data'!$G$5,0,10*ROW('Hygiene Data'!G8)),NA())</f>
        <v>#N/A</v>
      </c>
      <c r="BJ14" s="90" t="e">
        <f ca="true">+IF(AND(ISNUMBER(OFFSET('Hygiene Data'!$G$7,0,10*ROW('Hygiene Data'!G8))),'Data Summary'!DY14="Yes"),OFFSET('Hygiene Data'!$G$7,0,10*ROW('Hygiene Data'!G8)),NA())</f>
        <v>#N/A</v>
      </c>
      <c r="BK14" s="90" t="e">
        <f ca="true">+IF(AND(ISNUMBER(OFFSET('Hygiene Data'!$G$9,0,10*ROW('Hygiene Data'!G8))),'Data Summary'!DZ14="Yes"),OFFSET('Hygiene Data'!$G$9,0,10*ROW('Hygiene Data'!G8)),NA())</f>
        <v>#N/A</v>
      </c>
      <c r="BL14" s="90" t="e">
        <f ca="true">+IF(AND(ISNUMBER(OFFSET('Hygiene Data'!$H$5,0,10*ROW('Hygiene Data'!H8))),'Data Summary'!EA14="Yes"),OFFSET('Hygiene Data'!$H$5,0,10*ROW('Hygiene Data'!H8)),NA())</f>
        <v>#N/A</v>
      </c>
      <c r="BM14" s="90" t="e">
        <f ca="true">+IF(AND(ISNUMBER(OFFSET('Hygiene Data'!$H$7,0,10*ROW('Hygiene Data'!H8))),'Data Summary'!EB14="Yes"),OFFSET('Hygiene Data'!$H$7,0,10*ROW('Hygiene Data'!H8)),NA())</f>
        <v>#N/A</v>
      </c>
      <c r="BN14" s="90" t="e">
        <f ca="true">+IF(AND(ISNUMBER(OFFSET('Hygiene Data'!$H$9,0,10*ROW('Hygiene Data'!H8))),'Data Summary'!EC14="Yes"),OFFSET('Hygiene Data'!$H$9,0,10*ROW('Hygiene Data'!H8)),NA())</f>
        <v>#N/A</v>
      </c>
      <c r="BO14" s="90" t="e">
        <f ca="true">+IF(AND(ISNUMBER(OFFSET('Hygiene Data'!$I$5,0,10*ROW('Hygiene Data'!I8))),'Data Summary'!ED14="Yes"),OFFSET('Hygiene Data'!$I$5,0,10*ROW('Hygiene Data'!I8)),NA())</f>
        <v>#N/A</v>
      </c>
      <c r="BP14" s="90" t="e">
        <f ca="true">+IF(AND(ISNUMBER(OFFSET('Hygiene Data'!$I$7,0,10*ROW('Hygiene Data'!I8))),'Data Summary'!EE14="Yes"),OFFSET('Hygiene Data'!$I$7,0,10*ROW('Hygiene Data'!I8)),NA())</f>
        <v>#N/A</v>
      </c>
      <c r="BQ14" s="90" t="e">
        <f ca="true">+IF(AND(ISNUMBER(OFFSET('Hygiene Data'!$I$9,0,10*ROW('Hygiene Data'!I8))),'Data Summary'!EF14="Yes"),OFFSET('Hygiene Data'!$I$9,0,10*ROW('Hygiene Data'!I8)),NA())</f>
        <v>#N/A</v>
      </c>
    </row>
    <row xmlns:x14ac="http://schemas.microsoft.com/office/spreadsheetml/2009/9/ac" r="15" x14ac:dyDescent="0.2">
      <c r="A15" s="337" t="e">
        <f ca="true">+RIGHT('Data Summary'!A15,LEN('Data Summary'!A15)-9)</f>
        <v>#VALUE!</v>
      </c>
      <c r="B15" s="34" t="str">
        <f ca="true">+IF(ISTEXT('Data Summary'!B15),'Data Summary'!B15,"")</f>
        <v/>
      </c>
      <c r="C15" s="336" t="e">
        <f ca="true">+VALUE('Data Summary'!C15)</f>
        <v>#VALUE!</v>
      </c>
      <c r="D15" s="88" t="e">
        <f ca="true">+IF(AND(ISNUMBER(OFFSET('Water Data'!$D$4,0,10*ROW('Water Data'!D9))),'Data Summary'!BS15="Yes"),100-OFFSET('Water Data'!$D$4,0,10*ROW('Water Data'!D9)),NA())</f>
        <v>#N/A</v>
      </c>
      <c r="E15" s="88" t="e">
        <f ca="true">+IF(AND(ISNUMBER(OFFSET('Water Data'!$D$6,0,10*ROW('Water Data'!D9))),'Data Summary'!BT15="Yes"),OFFSET('Water Data'!$D$6,0,10*ROW('Water Data'!D9)),NA())</f>
        <v>#N/A</v>
      </c>
      <c r="F15" s="88" t="e">
        <f ca="true">+IF(AND(ISNUMBER(OFFSET('Water Data'!$D$9,0,10*ROW('Water Data'!D9))),'Data Summary'!BU15="Yes"),OFFSET('Water Data'!$D$9,0,10*ROW('Water Data'!D9)),NA())</f>
        <v>#N/A</v>
      </c>
      <c r="G15" s="88" t="e">
        <f ca="true">+IF(AND(ISNUMBER(OFFSET('Water Data'!$E$4,0,10*ROW('Water Data'!E9))),'Data Summary'!BV15="Yes"),100-OFFSET('Water Data'!$E$4,0,10*ROW('Water Data'!E9)),NA())</f>
        <v>#N/A</v>
      </c>
      <c r="H15" s="88" t="e">
        <f ca="true">+IF(AND(ISNUMBER(OFFSET('Water Data'!$E$6,0,10*ROW('Water Data'!E9))),'Data Summary'!BW15="Yes"),OFFSET('Water Data'!$E$6,0,10*ROW('Water Data'!E9)),NA())</f>
        <v>#N/A</v>
      </c>
      <c r="I15" s="88" t="e">
        <f ca="true">+IF(AND(ISNUMBER(OFFSET('Water Data'!$E$9,0,10*ROW('Water Data'!E9))),'Data Summary'!BX15="Yes"),OFFSET('Water Data'!$E$9,0,10*ROW('Water Data'!E9)),NA())</f>
        <v>#N/A</v>
      </c>
      <c r="J15" s="88" t="e">
        <f ca="true">+IF(AND(ISNUMBER(OFFSET('Water Data'!$F$4,0,10*ROW('Water Data'!F9))),'Data Summary'!BY15="Yes"),100-OFFSET('Water Data'!$F$4,0,10*ROW('Water Data'!F9)),NA())</f>
        <v>#N/A</v>
      </c>
      <c r="K15" s="88" t="e">
        <f ca="true">+IF(AND(ISNUMBER(OFFSET('Water Data'!$F$6,0,10*ROW('Water Data'!F9))),'Data Summary'!BZ15="Yes"),OFFSET('Water Data'!$F$6,0,10*ROW('Water Data'!F9)),NA())</f>
        <v>#N/A</v>
      </c>
      <c r="L15" s="88" t="e">
        <f ca="true">+IF(AND(ISNUMBER(OFFSET('Water Data'!$F$9,0,10*ROW('Water Data'!F9))),'Data Summary'!CA15="Yes"),OFFSET('Water Data'!$F$9,0,10*ROW('Water Data'!F9)),NA())</f>
        <v>#N/A</v>
      </c>
      <c r="M15" s="88" t="e">
        <f ca="true">+IF(AND(ISNUMBER(OFFSET('Water Data'!$G$4,0,10*ROW('Water Data'!G9))),'Data Summary'!CB15="Yes"),100-OFFSET('Water Data'!$G$4,0,10*ROW('Water Data'!G9)),NA())</f>
        <v>#N/A</v>
      </c>
      <c r="N15" s="88" t="e">
        <f ca="true">+IF(AND(ISNUMBER(OFFSET('Water Data'!$G$6,0,10*ROW('Water Data'!G9))),'Data Summary'!CC15="Yes"),OFFSET('Water Data'!$G$6,0,10*ROW('Water Data'!G9)),NA())</f>
        <v>#N/A</v>
      </c>
      <c r="O15" s="88" t="e">
        <f ca="true">+IF(AND(ISNUMBER(OFFSET('Water Data'!$G$9,0,10*ROW('Water Data'!G9))),'Data Summary'!CD15="Yes"),OFFSET('Water Data'!$G$9,0,10*ROW('Water Data'!G9)),NA())</f>
        <v>#N/A</v>
      </c>
      <c r="P15" s="88" t="e">
        <f ca="true">+IF(AND(ISNUMBER(OFFSET('Water Data'!$H$4,0,10*ROW('Water Data'!H9))),'Data Summary'!CE15="Yes"),100-OFFSET('Water Data'!$H$4,0,10*ROW('Water Data'!H9)),NA())</f>
        <v>#N/A</v>
      </c>
      <c r="Q15" s="88" t="e">
        <f ca="true">+IF(AND(ISNUMBER(OFFSET('Water Data'!$H$6,0,10*ROW('Water Data'!H9))),'Data Summary'!CF15="Yes"),OFFSET('Water Data'!$H$6,0,10*ROW('Water Data'!H9)),NA())</f>
        <v>#N/A</v>
      </c>
      <c r="R15" s="88" t="e">
        <f ca="true">+IF(AND(ISNUMBER(OFFSET('Water Data'!$H$9,0,10*ROW('Water Data'!H9))),'Data Summary'!CG15="Yes"),OFFSET('Water Data'!$H$9,0,10*ROW('Water Data'!H9)),NA())</f>
        <v>#N/A</v>
      </c>
      <c r="S15" s="88" t="e">
        <f ca="true">+IF(AND(ISNUMBER(OFFSET('Water Data'!$I$4,0,10*ROW('Water Data'!I9))),'Data Summary'!CH15="Yes"),100-OFFSET('Water Data'!$I$4,0,10*ROW('Water Data'!I9)),NA())</f>
        <v>#N/A</v>
      </c>
      <c r="T15" s="88" t="e">
        <f ca="true">+IF(AND(ISNUMBER(OFFSET('Water Data'!$I$6,0,10*ROW('Water Data'!I9))),'Data Summary'!CI15="Yes"),OFFSET('Water Data'!$I$6,0,10*ROW('Water Data'!I9)),NA())</f>
        <v>#N/A</v>
      </c>
      <c r="U15" s="88" t="e">
        <f ca="true">+IF(AND(ISNUMBER(OFFSET('Water Data'!$I$9,0,10*ROW('Water Data'!I9))),'Data Summary'!CJ15="Yes"),OFFSET('Water Data'!$I$9,0,10*ROW('Water Data'!I9)),NA())</f>
        <v>#N/A</v>
      </c>
      <c r="V15" s="89" t="e">
        <f ca="true">+IF(AND(ISNUMBER(OFFSET('Sanitation Data'!$D$4,0,10*ROW('Sanitation Data'!D9))),'Data Summary'!CK15="Yes"),100-OFFSET('Sanitation Data'!$D$4,0,10*ROW('Sanitation Data'!D9)),NA())</f>
        <v>#N/A</v>
      </c>
      <c r="W15" s="89" t="e">
        <f ca="true">+IF(AND(ISNUMBER(OFFSET('Sanitation Data'!$D$6,0,10*ROW('Sanitation Data'!D9))),'Data Summary'!CL15="Yes"),OFFSET('Sanitation Data'!$D$6,0,10*ROW('Sanitation Data'!D9)),NA())</f>
        <v>#N/A</v>
      </c>
      <c r="X15" s="89" t="e">
        <f ca="true">+IF(AND(ISNUMBER(OFFSET('Sanitation Data'!$D$10,0,10*ROW('Sanitation Data'!D9))),'Data Summary'!CM15="Yes"),OFFSET('Sanitation Data'!$D$10,0,10*ROW('Sanitation Data'!D9)),NA())</f>
        <v>#N/A</v>
      </c>
      <c r="Y15" s="89" t="e">
        <f ca="true">+IF(AND(ISNUMBER(OFFSET('Sanitation Data'!$D$11,0,10*ROW('Sanitation Data'!D9))),'Data Summary'!CN15="Yes"),OFFSET('Sanitation Data'!$D$11,0,10*ROW('Sanitation Data'!D9)),NA())</f>
        <v>#N/A</v>
      </c>
      <c r="Z15" s="89" t="e">
        <f ca="true">+IF(AND(ISNUMBER(OFFSET('Sanitation Data'!$D$12,0,10*ROW('Sanitation Data'!D9))),'Data Summary'!CO15="Yes"),OFFSET('Sanitation Data'!$D$12,0,10*ROW('Sanitation Data'!D9)),NA())</f>
        <v>#N/A</v>
      </c>
      <c r="AA15" s="89" t="e">
        <f ca="true">+IF(AND(ISNUMBER(OFFSET('Sanitation Data'!$E$4,0,10*ROW('Sanitation Data'!E9))),'Data Summary'!CP15="Yes"),100-OFFSET('Sanitation Data'!$E$4,0,10*ROW('Sanitation Data'!E9)),NA())</f>
        <v>#N/A</v>
      </c>
      <c r="AB15" s="89" t="e">
        <f ca="true">+IF(AND(ISNUMBER(OFFSET('Sanitation Data'!$E$6,0,10*ROW('Sanitation Data'!E9))),'Data Summary'!CQ15="Yes"),OFFSET('Sanitation Data'!$E$6,0,10*ROW('Sanitation Data'!E9)),NA())</f>
        <v>#N/A</v>
      </c>
      <c r="AC15" s="89" t="e">
        <f ca="true">+IF(AND(ISNUMBER(OFFSET('Sanitation Data'!$E$10,0,10*ROW('Sanitation Data'!E9))),'Data Summary'!CR15="Yes"),OFFSET('Sanitation Data'!$E$10,0,10*ROW('Sanitation Data'!E9)),NA())</f>
        <v>#N/A</v>
      </c>
      <c r="AD15" s="89" t="e">
        <f ca="true">+IF(AND(ISNUMBER(OFFSET('Sanitation Data'!$E$11,0,10*ROW('Sanitation Data'!E9))),'Data Summary'!CS15="Yes"),OFFSET('Sanitation Data'!$E$11,0,10*ROW('Sanitation Data'!E9)),NA())</f>
        <v>#N/A</v>
      </c>
      <c r="AE15" s="89" t="e">
        <f ca="true">+IF(AND(ISNUMBER(OFFSET('Sanitation Data'!$E$12,0,10*ROW('Sanitation Data'!E9))),'Data Summary'!CT15="Yes"),OFFSET('Sanitation Data'!$E$12,0,10*ROW('Sanitation Data'!E9)),NA())</f>
        <v>#N/A</v>
      </c>
      <c r="AF15" s="89" t="e">
        <f ca="true">+IF(AND(ISNUMBER(OFFSET('Sanitation Data'!$F$4,0,10*ROW('Sanitation Data'!F9))),'Data Summary'!CU15="Yes"),100-OFFSET('Sanitation Data'!$F$4,0,10*ROW('Sanitation Data'!F9)),NA())</f>
        <v>#N/A</v>
      </c>
      <c r="AG15" s="89" t="e">
        <f ca="true">+IF(AND(ISNUMBER(OFFSET('Sanitation Data'!$F$6,0,10*ROW('Sanitation Data'!F9))),'Data Summary'!CV15="Yes"),OFFSET('Sanitation Data'!$F$6,0,10*ROW('Sanitation Data'!F9)),NA())</f>
        <v>#N/A</v>
      </c>
      <c r="AH15" s="89" t="e">
        <f ca="true">+IF(AND(ISNUMBER(OFFSET('Sanitation Data'!$F$10,0,10*ROW('Sanitation Data'!F9))),'Data Summary'!CW15="Yes"),OFFSET('Sanitation Data'!$F$10,0,10*ROW('Sanitation Data'!F9)),NA())</f>
        <v>#N/A</v>
      </c>
      <c r="AI15" s="89" t="e">
        <f ca="true">+IF(AND(ISNUMBER(OFFSET('Sanitation Data'!$F$11,0,10*ROW('Sanitation Data'!F9))),'Data Summary'!CX15="Yes"),OFFSET('Sanitation Data'!$F$11,0,10*ROW('Sanitation Data'!F9)),NA())</f>
        <v>#N/A</v>
      </c>
      <c r="AJ15" s="89" t="e">
        <f ca="true">+IF(AND(ISNUMBER(OFFSET('Sanitation Data'!$F$12,0,10*ROW('Sanitation Data'!F9))),'Data Summary'!CY15="Yes"),OFFSET('Sanitation Data'!$F$12,0,10*ROW('Sanitation Data'!F9)),NA())</f>
        <v>#N/A</v>
      </c>
      <c r="AK15" s="89" t="e">
        <f ca="true">+IF(AND(ISNUMBER(OFFSET('Sanitation Data'!$G$4,0,10*ROW('Sanitation Data'!G9))),'Data Summary'!CZ15="Yes"),100-OFFSET('Sanitation Data'!$G$4,0,10*ROW('Sanitation Data'!G9)),NA())</f>
        <v>#N/A</v>
      </c>
      <c r="AL15" s="89" t="e">
        <f ca="true">+IF(AND(ISNUMBER(OFFSET('Sanitation Data'!$G$6,0,10*ROW('Sanitation Data'!G9))),'Data Summary'!DA15="Yes"),OFFSET('Sanitation Data'!$G$6,0,10*ROW('Sanitation Data'!G9)),NA())</f>
        <v>#N/A</v>
      </c>
      <c r="AM15" s="89" t="e">
        <f ca="true">+IF(AND(ISNUMBER(OFFSET('Sanitation Data'!$G$10,0,10*ROW('Sanitation Data'!G9))),'Data Summary'!DB15="Yes"),OFFSET('Sanitation Data'!$G$10,0,10*ROW('Sanitation Data'!G9)),NA())</f>
        <v>#N/A</v>
      </c>
      <c r="AN15" s="89" t="e">
        <f ca="true">+IF(AND(ISNUMBER(OFFSET('Sanitation Data'!$G$11,0,10*ROW('Sanitation Data'!G9))),'Data Summary'!DC15="Yes"),OFFSET('Sanitation Data'!$G$11,0,10*ROW('Sanitation Data'!G9)),NA())</f>
        <v>#N/A</v>
      </c>
      <c r="AO15" s="89" t="e">
        <f ca="true">+IF(AND(ISNUMBER(OFFSET('Sanitation Data'!$G$12,0,10*ROW('Sanitation Data'!G9))),'Data Summary'!DD15="Yes"),OFFSET('Sanitation Data'!$G$12,0,10*ROW('Sanitation Data'!G9)),NA())</f>
        <v>#N/A</v>
      </c>
      <c r="AP15" s="89" t="e">
        <f ca="true">+IF(AND(ISNUMBER(OFFSET('Sanitation Data'!$H$4,0,10*ROW('Sanitation Data'!H9))),'Data Summary'!DE15="Yes"),100-OFFSET('Sanitation Data'!$H$4,0,10*ROW('Sanitation Data'!H9)),NA())</f>
        <v>#N/A</v>
      </c>
      <c r="AQ15" s="89" t="e">
        <f ca="true">+IF(AND(ISNUMBER(OFFSET('Sanitation Data'!$H$6,0,10*ROW('Sanitation Data'!H9))),'Data Summary'!DF15="Yes"),OFFSET('Sanitation Data'!$H$6,0,10*ROW('Sanitation Data'!H9)),NA())</f>
        <v>#N/A</v>
      </c>
      <c r="AR15" s="89" t="e">
        <f ca="true">+IF(AND(ISNUMBER(OFFSET('Sanitation Data'!$H$10,0,10*ROW('Sanitation Data'!H9))),'Data Summary'!DG15="Yes"),OFFSET('Sanitation Data'!$H$10,0,10*ROW('Sanitation Data'!H9)),NA())</f>
        <v>#N/A</v>
      </c>
      <c r="AS15" s="89" t="e">
        <f ca="true">+IF(AND(ISNUMBER(OFFSET('Sanitation Data'!$H$11,0,10*ROW('Sanitation Data'!H9))),'Data Summary'!DH15="Yes"),OFFSET('Sanitation Data'!$H$11,0,10*ROW('Sanitation Data'!H9)),NA())</f>
        <v>#N/A</v>
      </c>
      <c r="AT15" s="89" t="e">
        <f ca="true">+IF(AND(ISNUMBER(OFFSET('Sanitation Data'!$H$12,0,10*ROW('Sanitation Data'!H9))),'Data Summary'!DI15="Yes"),OFFSET('Sanitation Data'!$H$12,0,10*ROW('Sanitation Data'!H9)),NA())</f>
        <v>#N/A</v>
      </c>
      <c r="AU15" s="89" t="e">
        <f ca="true">+IF(AND(ISNUMBER(OFFSET('Sanitation Data'!$I$4,0,10*ROW('Sanitation Data'!I9))),'Data Summary'!DJ15="Yes"),100-OFFSET('Sanitation Data'!$I$4,0,10*ROW('Sanitation Data'!I9)),NA())</f>
        <v>#N/A</v>
      </c>
      <c r="AV15" s="89" t="e">
        <f ca="true">+IF(AND(ISNUMBER(OFFSET('Sanitation Data'!$I$6,0,10*ROW('Sanitation Data'!I9))),'Data Summary'!DK15="Yes"),OFFSET('Sanitation Data'!$I$6,0,10*ROW('Sanitation Data'!I9)),NA())</f>
        <v>#N/A</v>
      </c>
      <c r="AW15" s="89" t="e">
        <f ca="true">+IF(AND(ISNUMBER(OFFSET('Sanitation Data'!$I$10,0,10*ROW('Sanitation Data'!I9))),'Data Summary'!DL15="Yes"),OFFSET('Sanitation Data'!$I$10,0,10*ROW('Sanitation Data'!I9)),NA())</f>
        <v>#N/A</v>
      </c>
      <c r="AX15" s="89" t="e">
        <f ca="true">+IF(AND(ISNUMBER(OFFSET('Sanitation Data'!$I$11,0,10*ROW('Sanitation Data'!I9))),'Data Summary'!DM15="Yes"),OFFSET('Sanitation Data'!$I$11,0,10*ROW('Sanitation Data'!I9)),NA())</f>
        <v>#N/A</v>
      </c>
      <c r="AY15" s="89" t="e">
        <f ca="true">+IF(AND(ISNUMBER(OFFSET('Sanitation Data'!$I$12,0,10*ROW('Sanitation Data'!I9))),'Data Summary'!DN15="Yes"),OFFSET('Sanitation Data'!$I$12,0,10*ROW('Sanitation Data'!I9)),NA())</f>
        <v>#N/A</v>
      </c>
      <c r="AZ15" s="90" t="e">
        <f ca="true">+IF(AND(ISNUMBER(OFFSET('Hygiene Data'!$D$5,0,10*ROW('Hygiene Data'!D9))),'Data Summary'!DO15="Yes"),OFFSET('Hygiene Data'!$D$5,0,10*ROW('Hygiene Data'!D9)),NA())</f>
        <v>#N/A</v>
      </c>
      <c r="BA15" s="90" t="e">
        <f ca="true">+IF(AND(ISNUMBER(OFFSET('Hygiene Data'!$D$7,0,10*ROW('Hygiene Data'!D9))),'Data Summary'!DP15="Yes"),OFFSET('Hygiene Data'!$D$7,0,10*ROW('Hygiene Data'!D9)),NA())</f>
        <v>#N/A</v>
      </c>
      <c r="BB15" s="90" t="e">
        <f ca="true">+IF(AND(ISNUMBER(OFFSET('Hygiene Data'!$D$9,0,10*ROW('Hygiene Data'!D9))),'Data Summary'!DQ15="Yes"),OFFSET('Hygiene Data'!$D$9,0,10*ROW('Hygiene Data'!D9)),NA())</f>
        <v>#N/A</v>
      </c>
      <c r="BC15" s="90" t="e">
        <f ca="true">+IF(AND(ISNUMBER(OFFSET('Hygiene Data'!$E$5,0,10*ROW('Hygiene Data'!E9))),'Data Summary'!DR15="Yes"),OFFSET('Hygiene Data'!$E$5,0,10*ROW('Hygiene Data'!E9)),NA())</f>
        <v>#N/A</v>
      </c>
      <c r="BD15" s="90" t="e">
        <f ca="true">+IF(AND(ISNUMBER(OFFSET('Hygiene Data'!$E$7,0,10*ROW('Hygiene Data'!E9))),'Data Summary'!DS15="Yes"),OFFSET('Hygiene Data'!$E$7,0,10*ROW('Hygiene Data'!E9)),NA())</f>
        <v>#N/A</v>
      </c>
      <c r="BE15" s="90" t="e">
        <f ca="true">+IF(AND(ISNUMBER(OFFSET('Hygiene Data'!$E$9,0,10*ROW('Hygiene Data'!E9))),'Data Summary'!DT15="Yes"),OFFSET('Hygiene Data'!$E$9,0,10*ROW('Hygiene Data'!E9)),NA())</f>
        <v>#N/A</v>
      </c>
      <c r="BF15" s="90" t="e">
        <f ca="true">+IF(AND(ISNUMBER(OFFSET('Hygiene Data'!$F$5,0,10*ROW('Hygiene Data'!F9))),'Data Summary'!DU15="Yes"),OFFSET('Hygiene Data'!$F$5,0,10*ROW('Hygiene Data'!F9)),NA())</f>
        <v>#N/A</v>
      </c>
      <c r="BG15" s="90" t="e">
        <f ca="true">+IF(AND(ISNUMBER(OFFSET('Hygiene Data'!$F$7,0,10*ROW('Hygiene Data'!F9))),'Data Summary'!DV15="Yes"),OFFSET('Hygiene Data'!$F$7,0,10*ROW('Hygiene Data'!F9)),NA())</f>
        <v>#N/A</v>
      </c>
      <c r="BH15" s="90" t="e">
        <f ca="true">+IF(AND(ISNUMBER(OFFSET('Hygiene Data'!$F$9,0,10*ROW('Hygiene Data'!F9))),'Data Summary'!DW15="Yes"),OFFSET('Hygiene Data'!$F$9,0,10*ROW('Hygiene Data'!F9)),NA())</f>
        <v>#N/A</v>
      </c>
      <c r="BI15" s="90" t="e">
        <f ca="true">+IF(AND(ISNUMBER(OFFSET('Hygiene Data'!$G$5,0,10*ROW('Hygiene Data'!G9))),'Data Summary'!DX15="Yes"),OFFSET('Hygiene Data'!$G$5,0,10*ROW('Hygiene Data'!G9)),NA())</f>
        <v>#N/A</v>
      </c>
      <c r="BJ15" s="90" t="e">
        <f ca="true">+IF(AND(ISNUMBER(OFFSET('Hygiene Data'!$G$7,0,10*ROW('Hygiene Data'!G9))),'Data Summary'!DY15="Yes"),OFFSET('Hygiene Data'!$G$7,0,10*ROW('Hygiene Data'!G9)),NA())</f>
        <v>#N/A</v>
      </c>
      <c r="BK15" s="90" t="e">
        <f ca="true">+IF(AND(ISNUMBER(OFFSET('Hygiene Data'!$G$9,0,10*ROW('Hygiene Data'!G9))),'Data Summary'!DZ15="Yes"),OFFSET('Hygiene Data'!$G$9,0,10*ROW('Hygiene Data'!G9)),NA())</f>
        <v>#N/A</v>
      </c>
      <c r="BL15" s="90" t="e">
        <f ca="true">+IF(AND(ISNUMBER(OFFSET('Hygiene Data'!$H$5,0,10*ROW('Hygiene Data'!H9))),'Data Summary'!EA15="Yes"),OFFSET('Hygiene Data'!$H$5,0,10*ROW('Hygiene Data'!H9)),NA())</f>
        <v>#N/A</v>
      </c>
      <c r="BM15" s="90" t="e">
        <f ca="true">+IF(AND(ISNUMBER(OFFSET('Hygiene Data'!$H$7,0,10*ROW('Hygiene Data'!H9))),'Data Summary'!EB15="Yes"),OFFSET('Hygiene Data'!$H$7,0,10*ROW('Hygiene Data'!H9)),NA())</f>
        <v>#N/A</v>
      </c>
      <c r="BN15" s="90" t="e">
        <f ca="true">+IF(AND(ISNUMBER(OFFSET('Hygiene Data'!$H$9,0,10*ROW('Hygiene Data'!H9))),'Data Summary'!EC15="Yes"),OFFSET('Hygiene Data'!$H$9,0,10*ROW('Hygiene Data'!H9)),NA())</f>
        <v>#N/A</v>
      </c>
      <c r="BO15" s="90" t="e">
        <f ca="true">+IF(AND(ISNUMBER(OFFSET('Hygiene Data'!$I$5,0,10*ROW('Hygiene Data'!I9))),'Data Summary'!ED15="Yes"),OFFSET('Hygiene Data'!$I$5,0,10*ROW('Hygiene Data'!I9)),NA())</f>
        <v>#N/A</v>
      </c>
      <c r="BP15" s="90" t="e">
        <f ca="true">+IF(AND(ISNUMBER(OFFSET('Hygiene Data'!$I$7,0,10*ROW('Hygiene Data'!I9))),'Data Summary'!EE15="Yes"),OFFSET('Hygiene Data'!$I$7,0,10*ROW('Hygiene Data'!I9)),NA())</f>
        <v>#N/A</v>
      </c>
      <c r="BQ15" s="90" t="e">
        <f ca="true">+IF(AND(ISNUMBER(OFFSET('Hygiene Data'!$I$9,0,10*ROW('Hygiene Data'!I9))),'Data Summary'!EF15="Yes"),OFFSET('Hygiene Data'!$I$9,0,10*ROW('Hygiene Data'!I9)),NA())</f>
        <v>#N/A</v>
      </c>
    </row>
    <row xmlns:x14ac="http://schemas.microsoft.com/office/spreadsheetml/2009/9/ac" r="16" x14ac:dyDescent="0.2">
      <c r="A16" s="337" t="e">
        <f ca="true">+RIGHT('Data Summary'!A16,LEN('Data Summary'!A16)-9)</f>
        <v>#VALUE!</v>
      </c>
      <c r="B16" s="34" t="str">
        <f ca="true">+IF(ISTEXT('Data Summary'!B16),'Data Summary'!B16,"")</f>
        <v/>
      </c>
      <c r="C16" s="336" t="e">
        <f ca="true">+VALUE('Data Summary'!C16)</f>
        <v>#VALUE!</v>
      </c>
      <c r="D16" s="88" t="e">
        <f ca="true">+IF(AND(ISNUMBER(OFFSET('Water Data'!$D$4,0,10*ROW('Water Data'!D10))),'Data Summary'!BS16="Yes"),100-OFFSET('Water Data'!$D$4,0,10*ROW('Water Data'!D10)),NA())</f>
        <v>#N/A</v>
      </c>
      <c r="E16" s="88" t="e">
        <f ca="true">+IF(AND(ISNUMBER(OFFSET('Water Data'!$D$6,0,10*ROW('Water Data'!D10))),'Data Summary'!BT16="Yes"),OFFSET('Water Data'!$D$6,0,10*ROW('Water Data'!D10)),NA())</f>
        <v>#N/A</v>
      </c>
      <c r="F16" s="88" t="e">
        <f ca="true">+IF(AND(ISNUMBER(OFFSET('Water Data'!$D$9,0,10*ROW('Water Data'!D10))),'Data Summary'!BU16="Yes"),OFFSET('Water Data'!$D$9,0,10*ROW('Water Data'!D10)),NA())</f>
        <v>#N/A</v>
      </c>
      <c r="G16" s="88" t="e">
        <f ca="true">+IF(AND(ISNUMBER(OFFSET('Water Data'!$E$4,0,10*ROW('Water Data'!E10))),'Data Summary'!BV16="Yes"),100-OFFSET('Water Data'!$E$4,0,10*ROW('Water Data'!E10)),NA())</f>
        <v>#N/A</v>
      </c>
      <c r="H16" s="88" t="e">
        <f ca="true">+IF(AND(ISNUMBER(OFFSET('Water Data'!$E$6,0,10*ROW('Water Data'!E10))),'Data Summary'!BW16="Yes"),OFFSET('Water Data'!$E$6,0,10*ROW('Water Data'!E10)),NA())</f>
        <v>#N/A</v>
      </c>
      <c r="I16" s="88" t="e">
        <f ca="true">+IF(AND(ISNUMBER(OFFSET('Water Data'!$E$9,0,10*ROW('Water Data'!E10))),'Data Summary'!BX16="Yes"),OFFSET('Water Data'!$E$9,0,10*ROW('Water Data'!E10)),NA())</f>
        <v>#N/A</v>
      </c>
      <c r="J16" s="88" t="e">
        <f ca="true">+IF(AND(ISNUMBER(OFFSET('Water Data'!$F$4,0,10*ROW('Water Data'!F10))),'Data Summary'!BY16="Yes"),100-OFFSET('Water Data'!$F$4,0,10*ROW('Water Data'!F10)),NA())</f>
        <v>#N/A</v>
      </c>
      <c r="K16" s="88" t="e">
        <f ca="true">+IF(AND(ISNUMBER(OFFSET('Water Data'!$F$6,0,10*ROW('Water Data'!F10))),'Data Summary'!BZ16="Yes"),OFFSET('Water Data'!$F$6,0,10*ROW('Water Data'!F10)),NA())</f>
        <v>#N/A</v>
      </c>
      <c r="L16" s="88" t="e">
        <f ca="true">+IF(AND(ISNUMBER(OFFSET('Water Data'!$F$9,0,10*ROW('Water Data'!F10))),'Data Summary'!CA16="Yes"),OFFSET('Water Data'!$F$9,0,10*ROW('Water Data'!F10)),NA())</f>
        <v>#N/A</v>
      </c>
      <c r="M16" s="88" t="e">
        <f ca="true">+IF(AND(ISNUMBER(OFFSET('Water Data'!$G$4,0,10*ROW('Water Data'!G10))),'Data Summary'!CB16="Yes"),100-OFFSET('Water Data'!$G$4,0,10*ROW('Water Data'!G10)),NA())</f>
        <v>#N/A</v>
      </c>
      <c r="N16" s="88" t="e">
        <f ca="true">+IF(AND(ISNUMBER(OFFSET('Water Data'!$G$6,0,10*ROW('Water Data'!G10))),'Data Summary'!CC16="Yes"),OFFSET('Water Data'!$G$6,0,10*ROW('Water Data'!G10)),NA())</f>
        <v>#N/A</v>
      </c>
      <c r="O16" s="88" t="e">
        <f ca="true">+IF(AND(ISNUMBER(OFFSET('Water Data'!$G$9,0,10*ROW('Water Data'!G10))),'Data Summary'!CD16="Yes"),OFFSET('Water Data'!$G$9,0,10*ROW('Water Data'!G10)),NA())</f>
        <v>#N/A</v>
      </c>
      <c r="P16" s="88" t="e">
        <f ca="true">+IF(AND(ISNUMBER(OFFSET('Water Data'!$H$4,0,10*ROW('Water Data'!H10))),'Data Summary'!CE16="Yes"),100-OFFSET('Water Data'!$H$4,0,10*ROW('Water Data'!H10)),NA())</f>
        <v>#N/A</v>
      </c>
      <c r="Q16" s="88" t="e">
        <f ca="true">+IF(AND(ISNUMBER(OFFSET('Water Data'!$H$6,0,10*ROW('Water Data'!H10))),'Data Summary'!CF16="Yes"),OFFSET('Water Data'!$H$6,0,10*ROW('Water Data'!H10)),NA())</f>
        <v>#N/A</v>
      </c>
      <c r="R16" s="88" t="e">
        <f ca="true">+IF(AND(ISNUMBER(OFFSET('Water Data'!$H$9,0,10*ROW('Water Data'!H10))),'Data Summary'!CG16="Yes"),OFFSET('Water Data'!$H$9,0,10*ROW('Water Data'!H10)),NA())</f>
        <v>#N/A</v>
      </c>
      <c r="S16" s="88" t="e">
        <f ca="true">+IF(AND(ISNUMBER(OFFSET('Water Data'!$I$4,0,10*ROW('Water Data'!I10))),'Data Summary'!CH16="Yes"),100-OFFSET('Water Data'!$I$4,0,10*ROW('Water Data'!I10)),NA())</f>
        <v>#N/A</v>
      </c>
      <c r="T16" s="88" t="e">
        <f ca="true">+IF(AND(ISNUMBER(OFFSET('Water Data'!$I$6,0,10*ROW('Water Data'!I10))),'Data Summary'!CI16="Yes"),OFFSET('Water Data'!$I$6,0,10*ROW('Water Data'!I10)),NA())</f>
        <v>#N/A</v>
      </c>
      <c r="U16" s="88" t="e">
        <f ca="true">+IF(AND(ISNUMBER(OFFSET('Water Data'!$I$9,0,10*ROW('Water Data'!I10))),'Data Summary'!CJ16="Yes"),OFFSET('Water Data'!$I$9,0,10*ROW('Water Data'!I10)),NA())</f>
        <v>#N/A</v>
      </c>
      <c r="V16" s="89" t="e">
        <f ca="true">+IF(AND(ISNUMBER(OFFSET('Sanitation Data'!$D$4,0,10*ROW('Sanitation Data'!D10))),'Data Summary'!CK16="Yes"),100-OFFSET('Sanitation Data'!$D$4,0,10*ROW('Sanitation Data'!D10)),NA())</f>
        <v>#N/A</v>
      </c>
      <c r="W16" s="89" t="e">
        <f ca="true">+IF(AND(ISNUMBER(OFFSET('Sanitation Data'!$D$6,0,10*ROW('Sanitation Data'!D10))),'Data Summary'!CL16="Yes"),OFFSET('Sanitation Data'!$D$6,0,10*ROW('Sanitation Data'!D10)),NA())</f>
        <v>#N/A</v>
      </c>
      <c r="X16" s="89" t="e">
        <f ca="true">+IF(AND(ISNUMBER(OFFSET('Sanitation Data'!$D$10,0,10*ROW('Sanitation Data'!D10))),'Data Summary'!CM16="Yes"),OFFSET('Sanitation Data'!$D$10,0,10*ROW('Sanitation Data'!D10)),NA())</f>
        <v>#N/A</v>
      </c>
      <c r="Y16" s="89" t="e">
        <f ca="true">+IF(AND(ISNUMBER(OFFSET('Sanitation Data'!$D$11,0,10*ROW('Sanitation Data'!D10))),'Data Summary'!CN16="Yes"),OFFSET('Sanitation Data'!$D$11,0,10*ROW('Sanitation Data'!D10)),NA())</f>
        <v>#N/A</v>
      </c>
      <c r="Z16" s="89" t="e">
        <f ca="true">+IF(AND(ISNUMBER(OFFSET('Sanitation Data'!$D$12,0,10*ROW('Sanitation Data'!D10))),'Data Summary'!CO16="Yes"),OFFSET('Sanitation Data'!$D$12,0,10*ROW('Sanitation Data'!D10)),NA())</f>
        <v>#N/A</v>
      </c>
      <c r="AA16" s="89" t="e">
        <f ca="true">+IF(AND(ISNUMBER(OFFSET('Sanitation Data'!$E$4,0,10*ROW('Sanitation Data'!E10))),'Data Summary'!CP16="Yes"),100-OFFSET('Sanitation Data'!$E$4,0,10*ROW('Sanitation Data'!E10)),NA())</f>
        <v>#N/A</v>
      </c>
      <c r="AB16" s="89" t="e">
        <f ca="true">+IF(AND(ISNUMBER(OFFSET('Sanitation Data'!$E$6,0,10*ROW('Sanitation Data'!E10))),'Data Summary'!CQ16="Yes"),OFFSET('Sanitation Data'!$E$6,0,10*ROW('Sanitation Data'!E10)),NA())</f>
        <v>#N/A</v>
      </c>
      <c r="AC16" s="89" t="e">
        <f ca="true">+IF(AND(ISNUMBER(OFFSET('Sanitation Data'!$E$10,0,10*ROW('Sanitation Data'!E10))),'Data Summary'!CR16="Yes"),OFFSET('Sanitation Data'!$E$10,0,10*ROW('Sanitation Data'!E10)),NA())</f>
        <v>#N/A</v>
      </c>
      <c r="AD16" s="89" t="e">
        <f ca="true">+IF(AND(ISNUMBER(OFFSET('Sanitation Data'!$E$11,0,10*ROW('Sanitation Data'!E10))),'Data Summary'!CS16="Yes"),OFFSET('Sanitation Data'!$E$11,0,10*ROW('Sanitation Data'!E10)),NA())</f>
        <v>#N/A</v>
      </c>
      <c r="AE16" s="89" t="e">
        <f ca="true">+IF(AND(ISNUMBER(OFFSET('Sanitation Data'!$E$12,0,10*ROW('Sanitation Data'!E10))),'Data Summary'!CT16="Yes"),OFFSET('Sanitation Data'!$E$12,0,10*ROW('Sanitation Data'!E10)),NA())</f>
        <v>#N/A</v>
      </c>
      <c r="AF16" s="89" t="e">
        <f ca="true">+IF(AND(ISNUMBER(OFFSET('Sanitation Data'!$F$4,0,10*ROW('Sanitation Data'!F10))),'Data Summary'!CU16="Yes"),100-OFFSET('Sanitation Data'!$F$4,0,10*ROW('Sanitation Data'!F10)),NA())</f>
        <v>#N/A</v>
      </c>
      <c r="AG16" s="89" t="e">
        <f ca="true">+IF(AND(ISNUMBER(OFFSET('Sanitation Data'!$F$6,0,10*ROW('Sanitation Data'!F10))),'Data Summary'!CV16="Yes"),OFFSET('Sanitation Data'!$F$6,0,10*ROW('Sanitation Data'!F10)),NA())</f>
        <v>#N/A</v>
      </c>
      <c r="AH16" s="89" t="e">
        <f ca="true">+IF(AND(ISNUMBER(OFFSET('Sanitation Data'!$F$10,0,10*ROW('Sanitation Data'!F10))),'Data Summary'!CW16="Yes"),OFFSET('Sanitation Data'!$F$10,0,10*ROW('Sanitation Data'!F10)),NA())</f>
        <v>#N/A</v>
      </c>
      <c r="AI16" s="89" t="e">
        <f ca="true">+IF(AND(ISNUMBER(OFFSET('Sanitation Data'!$F$11,0,10*ROW('Sanitation Data'!F10))),'Data Summary'!CX16="Yes"),OFFSET('Sanitation Data'!$F$11,0,10*ROW('Sanitation Data'!F10)),NA())</f>
        <v>#N/A</v>
      </c>
      <c r="AJ16" s="89" t="e">
        <f ca="true">+IF(AND(ISNUMBER(OFFSET('Sanitation Data'!$F$12,0,10*ROW('Sanitation Data'!F10))),'Data Summary'!CY16="Yes"),OFFSET('Sanitation Data'!$F$12,0,10*ROW('Sanitation Data'!F10)),NA())</f>
        <v>#N/A</v>
      </c>
      <c r="AK16" s="89" t="e">
        <f ca="true">+IF(AND(ISNUMBER(OFFSET('Sanitation Data'!$G$4,0,10*ROW('Sanitation Data'!G10))),'Data Summary'!CZ16="Yes"),100-OFFSET('Sanitation Data'!$G$4,0,10*ROW('Sanitation Data'!G10)),NA())</f>
        <v>#N/A</v>
      </c>
      <c r="AL16" s="89" t="e">
        <f ca="true">+IF(AND(ISNUMBER(OFFSET('Sanitation Data'!$G$6,0,10*ROW('Sanitation Data'!G10))),'Data Summary'!DA16="Yes"),OFFSET('Sanitation Data'!$G$6,0,10*ROW('Sanitation Data'!G10)),NA())</f>
        <v>#N/A</v>
      </c>
      <c r="AM16" s="89" t="e">
        <f ca="true">+IF(AND(ISNUMBER(OFFSET('Sanitation Data'!$G$10,0,10*ROW('Sanitation Data'!G10))),'Data Summary'!DB16="Yes"),OFFSET('Sanitation Data'!$G$10,0,10*ROW('Sanitation Data'!G10)),NA())</f>
        <v>#N/A</v>
      </c>
      <c r="AN16" s="89" t="e">
        <f ca="true">+IF(AND(ISNUMBER(OFFSET('Sanitation Data'!$G$11,0,10*ROW('Sanitation Data'!G10))),'Data Summary'!DC16="Yes"),OFFSET('Sanitation Data'!$G$11,0,10*ROW('Sanitation Data'!G10)),NA())</f>
        <v>#N/A</v>
      </c>
      <c r="AO16" s="89" t="e">
        <f ca="true">+IF(AND(ISNUMBER(OFFSET('Sanitation Data'!$G$12,0,10*ROW('Sanitation Data'!G10))),'Data Summary'!DD16="Yes"),OFFSET('Sanitation Data'!$G$12,0,10*ROW('Sanitation Data'!G10)),NA())</f>
        <v>#N/A</v>
      </c>
      <c r="AP16" s="89" t="e">
        <f ca="true">+IF(AND(ISNUMBER(OFFSET('Sanitation Data'!$H$4,0,10*ROW('Sanitation Data'!H10))),'Data Summary'!DE16="Yes"),100-OFFSET('Sanitation Data'!$H$4,0,10*ROW('Sanitation Data'!H10)),NA())</f>
        <v>#N/A</v>
      </c>
      <c r="AQ16" s="89" t="e">
        <f ca="true">+IF(AND(ISNUMBER(OFFSET('Sanitation Data'!$H$6,0,10*ROW('Sanitation Data'!H10))),'Data Summary'!DF16="Yes"),OFFSET('Sanitation Data'!$H$6,0,10*ROW('Sanitation Data'!H10)),NA())</f>
        <v>#N/A</v>
      </c>
      <c r="AR16" s="89" t="e">
        <f ca="true">+IF(AND(ISNUMBER(OFFSET('Sanitation Data'!$H$10,0,10*ROW('Sanitation Data'!H10))),'Data Summary'!DG16="Yes"),OFFSET('Sanitation Data'!$H$10,0,10*ROW('Sanitation Data'!H10)),NA())</f>
        <v>#N/A</v>
      </c>
      <c r="AS16" s="89" t="e">
        <f ca="true">+IF(AND(ISNUMBER(OFFSET('Sanitation Data'!$H$11,0,10*ROW('Sanitation Data'!H10))),'Data Summary'!DH16="Yes"),OFFSET('Sanitation Data'!$H$11,0,10*ROW('Sanitation Data'!H10)),NA())</f>
        <v>#N/A</v>
      </c>
      <c r="AT16" s="89" t="e">
        <f ca="true">+IF(AND(ISNUMBER(OFFSET('Sanitation Data'!$H$12,0,10*ROW('Sanitation Data'!H10))),'Data Summary'!DI16="Yes"),OFFSET('Sanitation Data'!$H$12,0,10*ROW('Sanitation Data'!H10)),NA())</f>
        <v>#N/A</v>
      </c>
      <c r="AU16" s="89" t="e">
        <f ca="true">+IF(AND(ISNUMBER(OFFSET('Sanitation Data'!$I$4,0,10*ROW('Sanitation Data'!I10))),'Data Summary'!DJ16="Yes"),100-OFFSET('Sanitation Data'!$I$4,0,10*ROW('Sanitation Data'!I10)),NA())</f>
        <v>#N/A</v>
      </c>
      <c r="AV16" s="89" t="e">
        <f ca="true">+IF(AND(ISNUMBER(OFFSET('Sanitation Data'!$I$6,0,10*ROW('Sanitation Data'!I10))),'Data Summary'!DK16="Yes"),OFFSET('Sanitation Data'!$I$6,0,10*ROW('Sanitation Data'!I10)),NA())</f>
        <v>#N/A</v>
      </c>
      <c r="AW16" s="89" t="e">
        <f ca="true">+IF(AND(ISNUMBER(OFFSET('Sanitation Data'!$I$10,0,10*ROW('Sanitation Data'!I10))),'Data Summary'!DL16="Yes"),OFFSET('Sanitation Data'!$I$10,0,10*ROW('Sanitation Data'!I10)),NA())</f>
        <v>#N/A</v>
      </c>
      <c r="AX16" s="89" t="e">
        <f ca="true">+IF(AND(ISNUMBER(OFFSET('Sanitation Data'!$I$11,0,10*ROW('Sanitation Data'!I10))),'Data Summary'!DM16="Yes"),OFFSET('Sanitation Data'!$I$11,0,10*ROW('Sanitation Data'!I10)),NA())</f>
        <v>#N/A</v>
      </c>
      <c r="AY16" s="89" t="e">
        <f ca="true">+IF(AND(ISNUMBER(OFFSET('Sanitation Data'!$I$12,0,10*ROW('Sanitation Data'!I10))),'Data Summary'!DN16="Yes"),OFFSET('Sanitation Data'!$I$12,0,10*ROW('Sanitation Data'!I10)),NA())</f>
        <v>#N/A</v>
      </c>
      <c r="AZ16" s="90" t="e">
        <f ca="true">+IF(AND(ISNUMBER(OFFSET('Hygiene Data'!$D$5,0,10*ROW('Hygiene Data'!D10))),'Data Summary'!DO16="Yes"),OFFSET('Hygiene Data'!$D$5,0,10*ROW('Hygiene Data'!D10)),NA())</f>
        <v>#N/A</v>
      </c>
      <c r="BA16" s="90" t="e">
        <f ca="true">+IF(AND(ISNUMBER(OFFSET('Hygiene Data'!$D$7,0,10*ROW('Hygiene Data'!D10))),'Data Summary'!DP16="Yes"),OFFSET('Hygiene Data'!$D$7,0,10*ROW('Hygiene Data'!D10)),NA())</f>
        <v>#N/A</v>
      </c>
      <c r="BB16" s="90" t="e">
        <f ca="true">+IF(AND(ISNUMBER(OFFSET('Hygiene Data'!$D$9,0,10*ROW('Hygiene Data'!D10))),'Data Summary'!DQ16="Yes"),OFFSET('Hygiene Data'!$D$9,0,10*ROW('Hygiene Data'!D10)),NA())</f>
        <v>#N/A</v>
      </c>
      <c r="BC16" s="90" t="e">
        <f ca="true">+IF(AND(ISNUMBER(OFFSET('Hygiene Data'!$E$5,0,10*ROW('Hygiene Data'!E10))),'Data Summary'!DR16="Yes"),OFFSET('Hygiene Data'!$E$5,0,10*ROW('Hygiene Data'!E10)),NA())</f>
        <v>#N/A</v>
      </c>
      <c r="BD16" s="90" t="e">
        <f ca="true">+IF(AND(ISNUMBER(OFFSET('Hygiene Data'!$E$7,0,10*ROW('Hygiene Data'!E10))),'Data Summary'!DS16="Yes"),OFFSET('Hygiene Data'!$E$7,0,10*ROW('Hygiene Data'!E10)),NA())</f>
        <v>#N/A</v>
      </c>
      <c r="BE16" s="90" t="e">
        <f ca="true">+IF(AND(ISNUMBER(OFFSET('Hygiene Data'!$E$9,0,10*ROW('Hygiene Data'!E10))),'Data Summary'!DT16="Yes"),OFFSET('Hygiene Data'!$E$9,0,10*ROW('Hygiene Data'!E10)),NA())</f>
        <v>#N/A</v>
      </c>
      <c r="BF16" s="90" t="e">
        <f ca="true">+IF(AND(ISNUMBER(OFFSET('Hygiene Data'!$F$5,0,10*ROW('Hygiene Data'!F10))),'Data Summary'!DU16="Yes"),OFFSET('Hygiene Data'!$F$5,0,10*ROW('Hygiene Data'!F10)),NA())</f>
        <v>#N/A</v>
      </c>
      <c r="BG16" s="90" t="e">
        <f ca="true">+IF(AND(ISNUMBER(OFFSET('Hygiene Data'!$F$7,0,10*ROW('Hygiene Data'!F10))),'Data Summary'!DV16="Yes"),OFFSET('Hygiene Data'!$F$7,0,10*ROW('Hygiene Data'!F10)),NA())</f>
        <v>#N/A</v>
      </c>
      <c r="BH16" s="90" t="e">
        <f ca="true">+IF(AND(ISNUMBER(OFFSET('Hygiene Data'!$F$9,0,10*ROW('Hygiene Data'!F10))),'Data Summary'!DW16="Yes"),OFFSET('Hygiene Data'!$F$9,0,10*ROW('Hygiene Data'!F10)),NA())</f>
        <v>#N/A</v>
      </c>
      <c r="BI16" s="90" t="e">
        <f ca="true">+IF(AND(ISNUMBER(OFFSET('Hygiene Data'!$G$5,0,10*ROW('Hygiene Data'!G10))),'Data Summary'!DX16="Yes"),OFFSET('Hygiene Data'!$G$5,0,10*ROW('Hygiene Data'!G10)),NA())</f>
        <v>#N/A</v>
      </c>
      <c r="BJ16" s="90" t="e">
        <f ca="true">+IF(AND(ISNUMBER(OFFSET('Hygiene Data'!$G$7,0,10*ROW('Hygiene Data'!G10))),'Data Summary'!DY16="Yes"),OFFSET('Hygiene Data'!$G$7,0,10*ROW('Hygiene Data'!G10)),NA())</f>
        <v>#N/A</v>
      </c>
      <c r="BK16" s="90" t="e">
        <f ca="true">+IF(AND(ISNUMBER(OFFSET('Hygiene Data'!$G$9,0,10*ROW('Hygiene Data'!G10))),'Data Summary'!DZ16="Yes"),OFFSET('Hygiene Data'!$G$9,0,10*ROW('Hygiene Data'!G10)),NA())</f>
        <v>#N/A</v>
      </c>
      <c r="BL16" s="90" t="e">
        <f ca="true">+IF(AND(ISNUMBER(OFFSET('Hygiene Data'!$H$5,0,10*ROW('Hygiene Data'!H10))),'Data Summary'!EA16="Yes"),OFFSET('Hygiene Data'!$H$5,0,10*ROW('Hygiene Data'!H10)),NA())</f>
        <v>#N/A</v>
      </c>
      <c r="BM16" s="90" t="e">
        <f ca="true">+IF(AND(ISNUMBER(OFFSET('Hygiene Data'!$H$7,0,10*ROW('Hygiene Data'!H10))),'Data Summary'!EB16="Yes"),OFFSET('Hygiene Data'!$H$7,0,10*ROW('Hygiene Data'!H10)),NA())</f>
        <v>#N/A</v>
      </c>
      <c r="BN16" s="90" t="e">
        <f ca="true">+IF(AND(ISNUMBER(OFFSET('Hygiene Data'!$H$9,0,10*ROW('Hygiene Data'!H10))),'Data Summary'!EC16="Yes"),OFFSET('Hygiene Data'!$H$9,0,10*ROW('Hygiene Data'!H10)),NA())</f>
        <v>#N/A</v>
      </c>
      <c r="BO16" s="90" t="e">
        <f ca="true">+IF(AND(ISNUMBER(OFFSET('Hygiene Data'!$I$5,0,10*ROW('Hygiene Data'!I10))),'Data Summary'!ED16="Yes"),OFFSET('Hygiene Data'!$I$5,0,10*ROW('Hygiene Data'!I10)),NA())</f>
        <v>#N/A</v>
      </c>
      <c r="BP16" s="90" t="e">
        <f ca="true">+IF(AND(ISNUMBER(OFFSET('Hygiene Data'!$I$7,0,10*ROW('Hygiene Data'!I10))),'Data Summary'!EE16="Yes"),OFFSET('Hygiene Data'!$I$7,0,10*ROW('Hygiene Data'!I10)),NA())</f>
        <v>#N/A</v>
      </c>
      <c r="BQ16" s="90" t="e">
        <f ca="true">+IF(AND(ISNUMBER(OFFSET('Hygiene Data'!$I$9,0,10*ROW('Hygiene Data'!I10))),'Data Summary'!EF16="Yes"),OFFSET('Hygiene Data'!$I$9,0,10*ROW('Hygiene Data'!I10)),NA())</f>
        <v>#N/A</v>
      </c>
    </row>
    <row xmlns:x14ac="http://schemas.microsoft.com/office/spreadsheetml/2009/9/ac" r="17" x14ac:dyDescent="0.2">
      <c r="A17" s="337" t="e">
        <f ca="true">+RIGHT('Data Summary'!A17,LEN('Data Summary'!A17)-9)</f>
        <v>#VALUE!</v>
      </c>
      <c r="B17" s="34" t="str">
        <f ca="true">+IF(ISTEXT('Data Summary'!B17),'Data Summary'!B17,"")</f>
        <v/>
      </c>
      <c r="C17" s="336" t="e">
        <f ca="true">+VALUE('Data Summary'!C17)</f>
        <v>#VALUE!</v>
      </c>
      <c r="D17" s="88" t="e">
        <f ca="true">+IF(AND(ISNUMBER(OFFSET('Water Data'!$D$4,0,10*ROW('Water Data'!D11))),'Data Summary'!BS17="Yes"),100-OFFSET('Water Data'!$D$4,0,10*ROW('Water Data'!D11)),NA())</f>
        <v>#N/A</v>
      </c>
      <c r="E17" s="88" t="e">
        <f ca="true">+IF(AND(ISNUMBER(OFFSET('Water Data'!$D$6,0,10*ROW('Water Data'!D11))),'Data Summary'!BT17="Yes"),OFFSET('Water Data'!$D$6,0,10*ROW('Water Data'!D11)),NA())</f>
        <v>#N/A</v>
      </c>
      <c r="F17" s="88" t="e">
        <f ca="true">+IF(AND(ISNUMBER(OFFSET('Water Data'!$D$9,0,10*ROW('Water Data'!D11))),'Data Summary'!BU17="Yes"),OFFSET('Water Data'!$D$9,0,10*ROW('Water Data'!D11)),NA())</f>
        <v>#N/A</v>
      </c>
      <c r="G17" s="88" t="e">
        <f ca="true">+IF(AND(ISNUMBER(OFFSET('Water Data'!$E$4,0,10*ROW('Water Data'!E11))),'Data Summary'!BV17="Yes"),100-OFFSET('Water Data'!$E$4,0,10*ROW('Water Data'!E11)),NA())</f>
        <v>#N/A</v>
      </c>
      <c r="H17" s="88" t="e">
        <f ca="true">+IF(AND(ISNUMBER(OFFSET('Water Data'!$E$6,0,10*ROW('Water Data'!E11))),'Data Summary'!BW17="Yes"),OFFSET('Water Data'!$E$6,0,10*ROW('Water Data'!E11)),NA())</f>
        <v>#N/A</v>
      </c>
      <c r="I17" s="88" t="e">
        <f ca="true">+IF(AND(ISNUMBER(OFFSET('Water Data'!$E$9,0,10*ROW('Water Data'!E11))),'Data Summary'!BX17="Yes"),OFFSET('Water Data'!$E$9,0,10*ROW('Water Data'!E11)),NA())</f>
        <v>#N/A</v>
      </c>
      <c r="J17" s="88" t="e">
        <f ca="true">+IF(AND(ISNUMBER(OFFSET('Water Data'!$F$4,0,10*ROW('Water Data'!F11))),'Data Summary'!BY17="Yes"),100-OFFSET('Water Data'!$F$4,0,10*ROW('Water Data'!F11)),NA())</f>
        <v>#N/A</v>
      </c>
      <c r="K17" s="88" t="e">
        <f ca="true">+IF(AND(ISNUMBER(OFFSET('Water Data'!$F$6,0,10*ROW('Water Data'!F11))),'Data Summary'!BZ17="Yes"),OFFSET('Water Data'!$F$6,0,10*ROW('Water Data'!F11)),NA())</f>
        <v>#N/A</v>
      </c>
      <c r="L17" s="88" t="e">
        <f ca="true">+IF(AND(ISNUMBER(OFFSET('Water Data'!$F$9,0,10*ROW('Water Data'!F11))),'Data Summary'!CA17="Yes"),OFFSET('Water Data'!$F$9,0,10*ROW('Water Data'!F11)),NA())</f>
        <v>#N/A</v>
      </c>
      <c r="M17" s="88" t="e">
        <f ca="true">+IF(AND(ISNUMBER(OFFSET('Water Data'!$G$4,0,10*ROW('Water Data'!G11))),'Data Summary'!CB17="Yes"),100-OFFSET('Water Data'!$G$4,0,10*ROW('Water Data'!G11)),NA())</f>
        <v>#N/A</v>
      </c>
      <c r="N17" s="88" t="e">
        <f ca="true">+IF(AND(ISNUMBER(OFFSET('Water Data'!$G$6,0,10*ROW('Water Data'!G11))),'Data Summary'!CC17="Yes"),OFFSET('Water Data'!$G$6,0,10*ROW('Water Data'!G11)),NA())</f>
        <v>#N/A</v>
      </c>
      <c r="O17" s="88" t="e">
        <f ca="true">+IF(AND(ISNUMBER(OFFSET('Water Data'!$G$9,0,10*ROW('Water Data'!G11))),'Data Summary'!CD17="Yes"),OFFSET('Water Data'!$G$9,0,10*ROW('Water Data'!G11)),NA())</f>
        <v>#N/A</v>
      </c>
      <c r="P17" s="88" t="e">
        <f ca="true">+IF(AND(ISNUMBER(OFFSET('Water Data'!$H$4,0,10*ROW('Water Data'!H11))),'Data Summary'!CE17="Yes"),100-OFFSET('Water Data'!$H$4,0,10*ROW('Water Data'!H11)),NA())</f>
        <v>#N/A</v>
      </c>
      <c r="Q17" s="88" t="e">
        <f ca="true">+IF(AND(ISNUMBER(OFFSET('Water Data'!$H$6,0,10*ROW('Water Data'!H11))),'Data Summary'!CF17="Yes"),OFFSET('Water Data'!$H$6,0,10*ROW('Water Data'!H11)),NA())</f>
        <v>#N/A</v>
      </c>
      <c r="R17" s="88" t="e">
        <f ca="true">+IF(AND(ISNUMBER(OFFSET('Water Data'!$H$9,0,10*ROW('Water Data'!H11))),'Data Summary'!CG17="Yes"),OFFSET('Water Data'!$H$9,0,10*ROW('Water Data'!H11)),NA())</f>
        <v>#N/A</v>
      </c>
      <c r="S17" s="88" t="e">
        <f ca="true">+IF(AND(ISNUMBER(OFFSET('Water Data'!$I$4,0,10*ROW('Water Data'!I11))),'Data Summary'!CH17="Yes"),100-OFFSET('Water Data'!$I$4,0,10*ROW('Water Data'!I11)),NA())</f>
        <v>#N/A</v>
      </c>
      <c r="T17" s="88" t="e">
        <f ca="true">+IF(AND(ISNUMBER(OFFSET('Water Data'!$I$6,0,10*ROW('Water Data'!I11))),'Data Summary'!CI17="Yes"),OFFSET('Water Data'!$I$6,0,10*ROW('Water Data'!I11)),NA())</f>
        <v>#N/A</v>
      </c>
      <c r="U17" s="88" t="e">
        <f ca="true">+IF(AND(ISNUMBER(OFFSET('Water Data'!$I$9,0,10*ROW('Water Data'!I11))),'Data Summary'!CJ17="Yes"),OFFSET('Water Data'!$I$9,0,10*ROW('Water Data'!I11)),NA())</f>
        <v>#N/A</v>
      </c>
      <c r="V17" s="89" t="e">
        <f ca="true">+IF(AND(ISNUMBER(OFFSET('Sanitation Data'!$D$4,0,10*ROW('Sanitation Data'!D11))),'Data Summary'!CK17="Yes"),100-OFFSET('Sanitation Data'!$D$4,0,10*ROW('Sanitation Data'!D11)),NA())</f>
        <v>#N/A</v>
      </c>
      <c r="W17" s="89" t="e">
        <f ca="true">+IF(AND(ISNUMBER(OFFSET('Sanitation Data'!$D$6,0,10*ROW('Sanitation Data'!D11))),'Data Summary'!CL17="Yes"),OFFSET('Sanitation Data'!$D$6,0,10*ROW('Sanitation Data'!D11)),NA())</f>
        <v>#N/A</v>
      </c>
      <c r="X17" s="89" t="e">
        <f ca="true">+IF(AND(ISNUMBER(OFFSET('Sanitation Data'!$D$10,0,10*ROW('Sanitation Data'!D11))),'Data Summary'!CM17="Yes"),OFFSET('Sanitation Data'!$D$10,0,10*ROW('Sanitation Data'!D11)),NA())</f>
        <v>#N/A</v>
      </c>
      <c r="Y17" s="89" t="e">
        <f ca="true">+IF(AND(ISNUMBER(OFFSET('Sanitation Data'!$D$11,0,10*ROW('Sanitation Data'!D11))),'Data Summary'!CN17="Yes"),OFFSET('Sanitation Data'!$D$11,0,10*ROW('Sanitation Data'!D11)),NA())</f>
        <v>#N/A</v>
      </c>
      <c r="Z17" s="89" t="e">
        <f ca="true">+IF(AND(ISNUMBER(OFFSET('Sanitation Data'!$D$12,0,10*ROW('Sanitation Data'!D11))),'Data Summary'!CO17="Yes"),OFFSET('Sanitation Data'!$D$12,0,10*ROW('Sanitation Data'!D11)),NA())</f>
        <v>#N/A</v>
      </c>
      <c r="AA17" s="89" t="e">
        <f ca="true">+IF(AND(ISNUMBER(OFFSET('Sanitation Data'!$E$4,0,10*ROW('Sanitation Data'!E11))),'Data Summary'!CP17="Yes"),100-OFFSET('Sanitation Data'!$E$4,0,10*ROW('Sanitation Data'!E11)),NA())</f>
        <v>#N/A</v>
      </c>
      <c r="AB17" s="89" t="e">
        <f ca="true">+IF(AND(ISNUMBER(OFFSET('Sanitation Data'!$E$6,0,10*ROW('Sanitation Data'!E11))),'Data Summary'!CQ17="Yes"),OFFSET('Sanitation Data'!$E$6,0,10*ROW('Sanitation Data'!E11)),NA())</f>
        <v>#N/A</v>
      </c>
      <c r="AC17" s="89" t="e">
        <f ca="true">+IF(AND(ISNUMBER(OFFSET('Sanitation Data'!$E$10,0,10*ROW('Sanitation Data'!E11))),'Data Summary'!CR17="Yes"),OFFSET('Sanitation Data'!$E$10,0,10*ROW('Sanitation Data'!E11)),NA())</f>
        <v>#N/A</v>
      </c>
      <c r="AD17" s="89" t="e">
        <f ca="true">+IF(AND(ISNUMBER(OFFSET('Sanitation Data'!$E$11,0,10*ROW('Sanitation Data'!E11))),'Data Summary'!CS17="Yes"),OFFSET('Sanitation Data'!$E$11,0,10*ROW('Sanitation Data'!E11)),NA())</f>
        <v>#N/A</v>
      </c>
      <c r="AE17" s="89" t="e">
        <f ca="true">+IF(AND(ISNUMBER(OFFSET('Sanitation Data'!$E$12,0,10*ROW('Sanitation Data'!E11))),'Data Summary'!CT17="Yes"),OFFSET('Sanitation Data'!$E$12,0,10*ROW('Sanitation Data'!E11)),NA())</f>
        <v>#N/A</v>
      </c>
      <c r="AF17" s="89" t="e">
        <f ca="true">+IF(AND(ISNUMBER(OFFSET('Sanitation Data'!$F$4,0,10*ROW('Sanitation Data'!F11))),'Data Summary'!CU17="Yes"),100-OFFSET('Sanitation Data'!$F$4,0,10*ROW('Sanitation Data'!F11)),NA())</f>
        <v>#N/A</v>
      </c>
      <c r="AG17" s="89" t="e">
        <f ca="true">+IF(AND(ISNUMBER(OFFSET('Sanitation Data'!$F$6,0,10*ROW('Sanitation Data'!F11))),'Data Summary'!CV17="Yes"),OFFSET('Sanitation Data'!$F$6,0,10*ROW('Sanitation Data'!F11)),NA())</f>
        <v>#N/A</v>
      </c>
      <c r="AH17" s="89" t="e">
        <f ca="true">+IF(AND(ISNUMBER(OFFSET('Sanitation Data'!$F$10,0,10*ROW('Sanitation Data'!F11))),'Data Summary'!CW17="Yes"),OFFSET('Sanitation Data'!$F$10,0,10*ROW('Sanitation Data'!F11)),NA())</f>
        <v>#N/A</v>
      </c>
      <c r="AI17" s="89" t="e">
        <f ca="true">+IF(AND(ISNUMBER(OFFSET('Sanitation Data'!$F$11,0,10*ROW('Sanitation Data'!F11))),'Data Summary'!CX17="Yes"),OFFSET('Sanitation Data'!$F$11,0,10*ROW('Sanitation Data'!F11)),NA())</f>
        <v>#N/A</v>
      </c>
      <c r="AJ17" s="89" t="e">
        <f ca="true">+IF(AND(ISNUMBER(OFFSET('Sanitation Data'!$F$12,0,10*ROW('Sanitation Data'!F11))),'Data Summary'!CY17="Yes"),OFFSET('Sanitation Data'!$F$12,0,10*ROW('Sanitation Data'!F11)),NA())</f>
        <v>#N/A</v>
      </c>
      <c r="AK17" s="89" t="e">
        <f ca="true">+IF(AND(ISNUMBER(OFFSET('Sanitation Data'!$G$4,0,10*ROW('Sanitation Data'!G11))),'Data Summary'!CZ17="Yes"),100-OFFSET('Sanitation Data'!$G$4,0,10*ROW('Sanitation Data'!G11)),NA())</f>
        <v>#N/A</v>
      </c>
      <c r="AL17" s="89" t="e">
        <f ca="true">+IF(AND(ISNUMBER(OFFSET('Sanitation Data'!$G$6,0,10*ROW('Sanitation Data'!G11))),'Data Summary'!DA17="Yes"),OFFSET('Sanitation Data'!$G$6,0,10*ROW('Sanitation Data'!G11)),NA())</f>
        <v>#N/A</v>
      </c>
      <c r="AM17" s="89" t="e">
        <f ca="true">+IF(AND(ISNUMBER(OFFSET('Sanitation Data'!$G$10,0,10*ROW('Sanitation Data'!G11))),'Data Summary'!DB17="Yes"),OFFSET('Sanitation Data'!$G$10,0,10*ROW('Sanitation Data'!G11)),NA())</f>
        <v>#N/A</v>
      </c>
      <c r="AN17" s="89" t="e">
        <f ca="true">+IF(AND(ISNUMBER(OFFSET('Sanitation Data'!$G$11,0,10*ROW('Sanitation Data'!G11))),'Data Summary'!DC17="Yes"),OFFSET('Sanitation Data'!$G$11,0,10*ROW('Sanitation Data'!G11)),NA())</f>
        <v>#N/A</v>
      </c>
      <c r="AO17" s="89" t="e">
        <f ca="true">+IF(AND(ISNUMBER(OFFSET('Sanitation Data'!$G$12,0,10*ROW('Sanitation Data'!G11))),'Data Summary'!DD17="Yes"),OFFSET('Sanitation Data'!$G$12,0,10*ROW('Sanitation Data'!G11)),NA())</f>
        <v>#N/A</v>
      </c>
      <c r="AP17" s="89" t="e">
        <f ca="true">+IF(AND(ISNUMBER(OFFSET('Sanitation Data'!$H$4,0,10*ROW('Sanitation Data'!H11))),'Data Summary'!DE17="Yes"),100-OFFSET('Sanitation Data'!$H$4,0,10*ROW('Sanitation Data'!H11)),NA())</f>
        <v>#N/A</v>
      </c>
      <c r="AQ17" s="89" t="e">
        <f ca="true">+IF(AND(ISNUMBER(OFFSET('Sanitation Data'!$H$6,0,10*ROW('Sanitation Data'!H11))),'Data Summary'!DF17="Yes"),OFFSET('Sanitation Data'!$H$6,0,10*ROW('Sanitation Data'!H11)),NA())</f>
        <v>#N/A</v>
      </c>
      <c r="AR17" s="89" t="e">
        <f ca="true">+IF(AND(ISNUMBER(OFFSET('Sanitation Data'!$H$10,0,10*ROW('Sanitation Data'!H11))),'Data Summary'!DG17="Yes"),OFFSET('Sanitation Data'!$H$10,0,10*ROW('Sanitation Data'!H11)),NA())</f>
        <v>#N/A</v>
      </c>
      <c r="AS17" s="89" t="e">
        <f ca="true">+IF(AND(ISNUMBER(OFFSET('Sanitation Data'!$H$11,0,10*ROW('Sanitation Data'!H11))),'Data Summary'!DH17="Yes"),OFFSET('Sanitation Data'!$H$11,0,10*ROW('Sanitation Data'!H11)),NA())</f>
        <v>#N/A</v>
      </c>
      <c r="AT17" s="89" t="e">
        <f ca="true">+IF(AND(ISNUMBER(OFFSET('Sanitation Data'!$H$12,0,10*ROW('Sanitation Data'!H11))),'Data Summary'!DI17="Yes"),OFFSET('Sanitation Data'!$H$12,0,10*ROW('Sanitation Data'!H11)),NA())</f>
        <v>#N/A</v>
      </c>
      <c r="AU17" s="89" t="e">
        <f ca="true">+IF(AND(ISNUMBER(OFFSET('Sanitation Data'!$I$4,0,10*ROW('Sanitation Data'!I11))),'Data Summary'!DJ17="Yes"),100-OFFSET('Sanitation Data'!$I$4,0,10*ROW('Sanitation Data'!I11)),NA())</f>
        <v>#N/A</v>
      </c>
      <c r="AV17" s="89" t="e">
        <f ca="true">+IF(AND(ISNUMBER(OFFSET('Sanitation Data'!$I$6,0,10*ROW('Sanitation Data'!I11))),'Data Summary'!DK17="Yes"),OFFSET('Sanitation Data'!$I$6,0,10*ROW('Sanitation Data'!I11)),NA())</f>
        <v>#N/A</v>
      </c>
      <c r="AW17" s="89" t="e">
        <f ca="true">+IF(AND(ISNUMBER(OFFSET('Sanitation Data'!$I$10,0,10*ROW('Sanitation Data'!I11))),'Data Summary'!DL17="Yes"),OFFSET('Sanitation Data'!$I$10,0,10*ROW('Sanitation Data'!I11)),NA())</f>
        <v>#N/A</v>
      </c>
      <c r="AX17" s="89" t="e">
        <f ca="true">+IF(AND(ISNUMBER(OFFSET('Sanitation Data'!$I$11,0,10*ROW('Sanitation Data'!I11))),'Data Summary'!DM17="Yes"),OFFSET('Sanitation Data'!$I$11,0,10*ROW('Sanitation Data'!I11)),NA())</f>
        <v>#N/A</v>
      </c>
      <c r="AY17" s="89" t="e">
        <f ca="true">+IF(AND(ISNUMBER(OFFSET('Sanitation Data'!$I$12,0,10*ROW('Sanitation Data'!I11))),'Data Summary'!DN17="Yes"),OFFSET('Sanitation Data'!$I$12,0,10*ROW('Sanitation Data'!I11)),NA())</f>
        <v>#N/A</v>
      </c>
      <c r="AZ17" s="90" t="e">
        <f ca="true">+IF(AND(ISNUMBER(OFFSET('Hygiene Data'!$D$5,0,10*ROW('Hygiene Data'!D11))),'Data Summary'!DO17="Yes"),OFFSET('Hygiene Data'!$D$5,0,10*ROW('Hygiene Data'!D11)),NA())</f>
        <v>#N/A</v>
      </c>
      <c r="BA17" s="90" t="e">
        <f ca="true">+IF(AND(ISNUMBER(OFFSET('Hygiene Data'!$D$7,0,10*ROW('Hygiene Data'!D11))),'Data Summary'!DP17="Yes"),OFFSET('Hygiene Data'!$D$7,0,10*ROW('Hygiene Data'!D11)),NA())</f>
        <v>#N/A</v>
      </c>
      <c r="BB17" s="90" t="e">
        <f ca="true">+IF(AND(ISNUMBER(OFFSET('Hygiene Data'!$D$9,0,10*ROW('Hygiene Data'!D11))),'Data Summary'!DQ17="Yes"),OFFSET('Hygiene Data'!$D$9,0,10*ROW('Hygiene Data'!D11)),NA())</f>
        <v>#N/A</v>
      </c>
      <c r="BC17" s="90" t="e">
        <f ca="true">+IF(AND(ISNUMBER(OFFSET('Hygiene Data'!$E$5,0,10*ROW('Hygiene Data'!E11))),'Data Summary'!DR17="Yes"),OFFSET('Hygiene Data'!$E$5,0,10*ROW('Hygiene Data'!E11)),NA())</f>
        <v>#N/A</v>
      </c>
      <c r="BD17" s="90" t="e">
        <f ca="true">+IF(AND(ISNUMBER(OFFSET('Hygiene Data'!$E$7,0,10*ROW('Hygiene Data'!E11))),'Data Summary'!DS17="Yes"),OFFSET('Hygiene Data'!$E$7,0,10*ROW('Hygiene Data'!E11)),NA())</f>
        <v>#N/A</v>
      </c>
      <c r="BE17" s="90" t="e">
        <f ca="true">+IF(AND(ISNUMBER(OFFSET('Hygiene Data'!$E$9,0,10*ROW('Hygiene Data'!E11))),'Data Summary'!DT17="Yes"),OFFSET('Hygiene Data'!$E$9,0,10*ROW('Hygiene Data'!E11)),NA())</f>
        <v>#N/A</v>
      </c>
      <c r="BF17" s="90" t="e">
        <f ca="true">+IF(AND(ISNUMBER(OFFSET('Hygiene Data'!$F$5,0,10*ROW('Hygiene Data'!F11))),'Data Summary'!DU17="Yes"),OFFSET('Hygiene Data'!$F$5,0,10*ROW('Hygiene Data'!F11)),NA())</f>
        <v>#N/A</v>
      </c>
      <c r="BG17" s="90" t="e">
        <f ca="true">+IF(AND(ISNUMBER(OFFSET('Hygiene Data'!$F$7,0,10*ROW('Hygiene Data'!F11))),'Data Summary'!DV17="Yes"),OFFSET('Hygiene Data'!$F$7,0,10*ROW('Hygiene Data'!F11)),NA())</f>
        <v>#N/A</v>
      </c>
      <c r="BH17" s="90" t="e">
        <f ca="true">+IF(AND(ISNUMBER(OFFSET('Hygiene Data'!$F$9,0,10*ROW('Hygiene Data'!F11))),'Data Summary'!DW17="Yes"),OFFSET('Hygiene Data'!$F$9,0,10*ROW('Hygiene Data'!F11)),NA())</f>
        <v>#N/A</v>
      </c>
      <c r="BI17" s="90" t="e">
        <f ca="true">+IF(AND(ISNUMBER(OFFSET('Hygiene Data'!$G$5,0,10*ROW('Hygiene Data'!G11))),'Data Summary'!DX17="Yes"),OFFSET('Hygiene Data'!$G$5,0,10*ROW('Hygiene Data'!G11)),NA())</f>
        <v>#N/A</v>
      </c>
      <c r="BJ17" s="90" t="e">
        <f ca="true">+IF(AND(ISNUMBER(OFFSET('Hygiene Data'!$G$7,0,10*ROW('Hygiene Data'!G11))),'Data Summary'!DY17="Yes"),OFFSET('Hygiene Data'!$G$7,0,10*ROW('Hygiene Data'!G11)),NA())</f>
        <v>#N/A</v>
      </c>
      <c r="BK17" s="90" t="e">
        <f ca="true">+IF(AND(ISNUMBER(OFFSET('Hygiene Data'!$G$9,0,10*ROW('Hygiene Data'!G11))),'Data Summary'!DZ17="Yes"),OFFSET('Hygiene Data'!$G$9,0,10*ROW('Hygiene Data'!G11)),NA())</f>
        <v>#N/A</v>
      </c>
      <c r="BL17" s="90" t="e">
        <f ca="true">+IF(AND(ISNUMBER(OFFSET('Hygiene Data'!$H$5,0,10*ROW('Hygiene Data'!H11))),'Data Summary'!EA17="Yes"),OFFSET('Hygiene Data'!$H$5,0,10*ROW('Hygiene Data'!H11)),NA())</f>
        <v>#N/A</v>
      </c>
      <c r="BM17" s="90" t="e">
        <f ca="true">+IF(AND(ISNUMBER(OFFSET('Hygiene Data'!$H$7,0,10*ROW('Hygiene Data'!H11))),'Data Summary'!EB17="Yes"),OFFSET('Hygiene Data'!$H$7,0,10*ROW('Hygiene Data'!H11)),NA())</f>
        <v>#N/A</v>
      </c>
      <c r="BN17" s="90" t="e">
        <f ca="true">+IF(AND(ISNUMBER(OFFSET('Hygiene Data'!$H$9,0,10*ROW('Hygiene Data'!H11))),'Data Summary'!EC17="Yes"),OFFSET('Hygiene Data'!$H$9,0,10*ROW('Hygiene Data'!H11)),NA())</f>
        <v>#N/A</v>
      </c>
      <c r="BO17" s="90" t="e">
        <f ca="true">+IF(AND(ISNUMBER(OFFSET('Hygiene Data'!$I$5,0,10*ROW('Hygiene Data'!I11))),'Data Summary'!ED17="Yes"),OFFSET('Hygiene Data'!$I$5,0,10*ROW('Hygiene Data'!I11)),NA())</f>
        <v>#N/A</v>
      </c>
      <c r="BP17" s="90" t="e">
        <f ca="true">+IF(AND(ISNUMBER(OFFSET('Hygiene Data'!$I$7,0,10*ROW('Hygiene Data'!I11))),'Data Summary'!EE17="Yes"),OFFSET('Hygiene Data'!$I$7,0,10*ROW('Hygiene Data'!I11)),NA())</f>
        <v>#N/A</v>
      </c>
      <c r="BQ17" s="90" t="e">
        <f ca="true">+IF(AND(ISNUMBER(OFFSET('Hygiene Data'!$I$9,0,10*ROW('Hygiene Data'!I11))),'Data Summary'!EF17="Yes"),OFFSET('Hygiene Data'!$I$9,0,10*ROW('Hygiene Data'!I11)),NA())</f>
        <v>#N/A</v>
      </c>
    </row>
    <row xmlns:x14ac="http://schemas.microsoft.com/office/spreadsheetml/2009/9/ac" r="18" x14ac:dyDescent="0.2">
      <c r="A18" s="337" t="e">
        <f ca="true">+RIGHT('Data Summary'!A18,LEN('Data Summary'!A18)-9)</f>
        <v>#VALUE!</v>
      </c>
      <c r="B18" s="34" t="str">
        <f ca="true">+IF(ISTEXT('Data Summary'!B18),'Data Summary'!B18,"")</f>
        <v/>
      </c>
      <c r="C18" s="336" t="e">
        <f ca="true">+VALUE('Data Summary'!C18)</f>
        <v>#VALUE!</v>
      </c>
      <c r="D18" s="88" t="e">
        <f ca="true">+IF(AND(ISNUMBER(OFFSET('Water Data'!$D$4,0,10*ROW('Water Data'!D12))),'Data Summary'!BS18="Yes"),100-OFFSET('Water Data'!$D$4,0,10*ROW('Water Data'!D12)),NA())</f>
        <v>#N/A</v>
      </c>
      <c r="E18" s="88" t="e">
        <f ca="true">+IF(AND(ISNUMBER(OFFSET('Water Data'!$D$6,0,10*ROW('Water Data'!D12))),'Data Summary'!BT18="Yes"),OFFSET('Water Data'!$D$6,0,10*ROW('Water Data'!D12)),NA())</f>
        <v>#N/A</v>
      </c>
      <c r="F18" s="88" t="e">
        <f ca="true">+IF(AND(ISNUMBER(OFFSET('Water Data'!$D$9,0,10*ROW('Water Data'!D12))),'Data Summary'!BU18="Yes"),OFFSET('Water Data'!$D$9,0,10*ROW('Water Data'!D12)),NA())</f>
        <v>#N/A</v>
      </c>
      <c r="G18" s="88" t="e">
        <f ca="true">+IF(AND(ISNUMBER(OFFSET('Water Data'!$E$4,0,10*ROW('Water Data'!E12))),'Data Summary'!BV18="Yes"),100-OFFSET('Water Data'!$E$4,0,10*ROW('Water Data'!E12)),NA())</f>
        <v>#N/A</v>
      </c>
      <c r="H18" s="88" t="e">
        <f ca="true">+IF(AND(ISNUMBER(OFFSET('Water Data'!$E$6,0,10*ROW('Water Data'!E12))),'Data Summary'!BW18="Yes"),OFFSET('Water Data'!$E$6,0,10*ROW('Water Data'!E12)),NA())</f>
        <v>#N/A</v>
      </c>
      <c r="I18" s="88" t="e">
        <f ca="true">+IF(AND(ISNUMBER(OFFSET('Water Data'!$E$9,0,10*ROW('Water Data'!E12))),'Data Summary'!BX18="Yes"),OFFSET('Water Data'!$E$9,0,10*ROW('Water Data'!E12)),NA())</f>
        <v>#N/A</v>
      </c>
      <c r="J18" s="88" t="e">
        <f ca="true">+IF(AND(ISNUMBER(OFFSET('Water Data'!$F$4,0,10*ROW('Water Data'!F12))),'Data Summary'!BY18="Yes"),100-OFFSET('Water Data'!$F$4,0,10*ROW('Water Data'!F12)),NA())</f>
        <v>#N/A</v>
      </c>
      <c r="K18" s="88" t="e">
        <f ca="true">+IF(AND(ISNUMBER(OFFSET('Water Data'!$F$6,0,10*ROW('Water Data'!F12))),'Data Summary'!BZ18="Yes"),OFFSET('Water Data'!$F$6,0,10*ROW('Water Data'!F12)),NA())</f>
        <v>#N/A</v>
      </c>
      <c r="L18" s="88" t="e">
        <f ca="true">+IF(AND(ISNUMBER(OFFSET('Water Data'!$F$9,0,10*ROW('Water Data'!F12))),'Data Summary'!CA18="Yes"),OFFSET('Water Data'!$F$9,0,10*ROW('Water Data'!F12)),NA())</f>
        <v>#N/A</v>
      </c>
      <c r="M18" s="88" t="e">
        <f ca="true">+IF(AND(ISNUMBER(OFFSET('Water Data'!$G$4,0,10*ROW('Water Data'!G12))),'Data Summary'!CB18="Yes"),100-OFFSET('Water Data'!$G$4,0,10*ROW('Water Data'!G12)),NA())</f>
        <v>#N/A</v>
      </c>
      <c r="N18" s="88" t="e">
        <f ca="true">+IF(AND(ISNUMBER(OFFSET('Water Data'!$G$6,0,10*ROW('Water Data'!G12))),'Data Summary'!CC18="Yes"),OFFSET('Water Data'!$G$6,0,10*ROW('Water Data'!G12)),NA())</f>
        <v>#N/A</v>
      </c>
      <c r="O18" s="88" t="e">
        <f ca="true">+IF(AND(ISNUMBER(OFFSET('Water Data'!$G$9,0,10*ROW('Water Data'!G12))),'Data Summary'!CD18="Yes"),OFFSET('Water Data'!$G$9,0,10*ROW('Water Data'!G12)),NA())</f>
        <v>#N/A</v>
      </c>
      <c r="P18" s="88" t="e">
        <f ca="true">+IF(AND(ISNUMBER(OFFSET('Water Data'!$H$4,0,10*ROW('Water Data'!H12))),'Data Summary'!CE18="Yes"),100-OFFSET('Water Data'!$H$4,0,10*ROW('Water Data'!H12)),NA())</f>
        <v>#N/A</v>
      </c>
      <c r="Q18" s="88" t="e">
        <f ca="true">+IF(AND(ISNUMBER(OFFSET('Water Data'!$H$6,0,10*ROW('Water Data'!H12))),'Data Summary'!CF18="Yes"),OFFSET('Water Data'!$H$6,0,10*ROW('Water Data'!H12)),NA())</f>
        <v>#N/A</v>
      </c>
      <c r="R18" s="88" t="e">
        <f ca="true">+IF(AND(ISNUMBER(OFFSET('Water Data'!$H$9,0,10*ROW('Water Data'!H12))),'Data Summary'!CG18="Yes"),OFFSET('Water Data'!$H$9,0,10*ROW('Water Data'!H12)),NA())</f>
        <v>#N/A</v>
      </c>
      <c r="S18" s="88" t="e">
        <f ca="true">+IF(AND(ISNUMBER(OFFSET('Water Data'!$I$4,0,10*ROW('Water Data'!I12))),'Data Summary'!CH18="Yes"),100-OFFSET('Water Data'!$I$4,0,10*ROW('Water Data'!I12)),NA())</f>
        <v>#N/A</v>
      </c>
      <c r="T18" s="88" t="e">
        <f ca="true">+IF(AND(ISNUMBER(OFFSET('Water Data'!$I$6,0,10*ROW('Water Data'!I12))),'Data Summary'!CI18="Yes"),OFFSET('Water Data'!$I$6,0,10*ROW('Water Data'!I12)),NA())</f>
        <v>#N/A</v>
      </c>
      <c r="U18" s="88" t="e">
        <f ca="true">+IF(AND(ISNUMBER(OFFSET('Water Data'!$I$9,0,10*ROW('Water Data'!I12))),'Data Summary'!CJ18="Yes"),OFFSET('Water Data'!$I$9,0,10*ROW('Water Data'!I12)),NA())</f>
        <v>#N/A</v>
      </c>
      <c r="V18" s="89" t="e">
        <f ca="true">+IF(AND(ISNUMBER(OFFSET('Sanitation Data'!$D$4,0,10*ROW('Sanitation Data'!D12))),'Data Summary'!CK18="Yes"),100-OFFSET('Sanitation Data'!$D$4,0,10*ROW('Sanitation Data'!D12)),NA())</f>
        <v>#N/A</v>
      </c>
      <c r="W18" s="89" t="e">
        <f ca="true">+IF(AND(ISNUMBER(OFFSET('Sanitation Data'!$D$6,0,10*ROW('Sanitation Data'!D12))),'Data Summary'!CL18="Yes"),OFFSET('Sanitation Data'!$D$6,0,10*ROW('Sanitation Data'!D12)),NA())</f>
        <v>#N/A</v>
      </c>
      <c r="X18" s="89" t="e">
        <f ca="true">+IF(AND(ISNUMBER(OFFSET('Sanitation Data'!$D$10,0,10*ROW('Sanitation Data'!D12))),'Data Summary'!CM18="Yes"),OFFSET('Sanitation Data'!$D$10,0,10*ROW('Sanitation Data'!D12)),NA())</f>
        <v>#N/A</v>
      </c>
      <c r="Y18" s="89" t="e">
        <f ca="true">+IF(AND(ISNUMBER(OFFSET('Sanitation Data'!$D$11,0,10*ROW('Sanitation Data'!D12))),'Data Summary'!CN18="Yes"),OFFSET('Sanitation Data'!$D$11,0,10*ROW('Sanitation Data'!D12)),NA())</f>
        <v>#N/A</v>
      </c>
      <c r="Z18" s="89" t="e">
        <f ca="true">+IF(AND(ISNUMBER(OFFSET('Sanitation Data'!$D$12,0,10*ROW('Sanitation Data'!D12))),'Data Summary'!CO18="Yes"),OFFSET('Sanitation Data'!$D$12,0,10*ROW('Sanitation Data'!D12)),NA())</f>
        <v>#N/A</v>
      </c>
      <c r="AA18" s="89" t="e">
        <f ca="true">+IF(AND(ISNUMBER(OFFSET('Sanitation Data'!$E$4,0,10*ROW('Sanitation Data'!E12))),'Data Summary'!CP18="Yes"),100-OFFSET('Sanitation Data'!$E$4,0,10*ROW('Sanitation Data'!E12)),NA())</f>
        <v>#N/A</v>
      </c>
      <c r="AB18" s="89" t="e">
        <f ca="true">+IF(AND(ISNUMBER(OFFSET('Sanitation Data'!$E$6,0,10*ROW('Sanitation Data'!E12))),'Data Summary'!CQ18="Yes"),OFFSET('Sanitation Data'!$E$6,0,10*ROW('Sanitation Data'!E12)),NA())</f>
        <v>#N/A</v>
      </c>
      <c r="AC18" s="89" t="e">
        <f ca="true">+IF(AND(ISNUMBER(OFFSET('Sanitation Data'!$E$10,0,10*ROW('Sanitation Data'!E12))),'Data Summary'!CR18="Yes"),OFFSET('Sanitation Data'!$E$10,0,10*ROW('Sanitation Data'!E12)),NA())</f>
        <v>#N/A</v>
      </c>
      <c r="AD18" s="89" t="e">
        <f ca="true">+IF(AND(ISNUMBER(OFFSET('Sanitation Data'!$E$11,0,10*ROW('Sanitation Data'!E12))),'Data Summary'!CS18="Yes"),OFFSET('Sanitation Data'!$E$11,0,10*ROW('Sanitation Data'!E12)),NA())</f>
        <v>#N/A</v>
      </c>
      <c r="AE18" s="89" t="e">
        <f ca="true">+IF(AND(ISNUMBER(OFFSET('Sanitation Data'!$E$12,0,10*ROW('Sanitation Data'!E12))),'Data Summary'!CT18="Yes"),OFFSET('Sanitation Data'!$E$12,0,10*ROW('Sanitation Data'!E12)),NA())</f>
        <v>#N/A</v>
      </c>
      <c r="AF18" s="89" t="e">
        <f ca="true">+IF(AND(ISNUMBER(OFFSET('Sanitation Data'!$F$4,0,10*ROW('Sanitation Data'!F12))),'Data Summary'!CU18="Yes"),100-OFFSET('Sanitation Data'!$F$4,0,10*ROW('Sanitation Data'!F12)),NA())</f>
        <v>#N/A</v>
      </c>
      <c r="AG18" s="89" t="e">
        <f ca="true">+IF(AND(ISNUMBER(OFFSET('Sanitation Data'!$F$6,0,10*ROW('Sanitation Data'!F12))),'Data Summary'!CV18="Yes"),OFFSET('Sanitation Data'!$F$6,0,10*ROW('Sanitation Data'!F12)),NA())</f>
        <v>#N/A</v>
      </c>
      <c r="AH18" s="89" t="e">
        <f ca="true">+IF(AND(ISNUMBER(OFFSET('Sanitation Data'!$F$10,0,10*ROW('Sanitation Data'!F12))),'Data Summary'!CW18="Yes"),OFFSET('Sanitation Data'!$F$10,0,10*ROW('Sanitation Data'!F12)),NA())</f>
        <v>#N/A</v>
      </c>
      <c r="AI18" s="89" t="e">
        <f ca="true">+IF(AND(ISNUMBER(OFFSET('Sanitation Data'!$F$11,0,10*ROW('Sanitation Data'!F12))),'Data Summary'!CX18="Yes"),OFFSET('Sanitation Data'!$F$11,0,10*ROW('Sanitation Data'!F12)),NA())</f>
        <v>#N/A</v>
      </c>
      <c r="AJ18" s="89" t="e">
        <f ca="true">+IF(AND(ISNUMBER(OFFSET('Sanitation Data'!$F$12,0,10*ROW('Sanitation Data'!F12))),'Data Summary'!CY18="Yes"),OFFSET('Sanitation Data'!$F$12,0,10*ROW('Sanitation Data'!F12)),NA())</f>
        <v>#N/A</v>
      </c>
      <c r="AK18" s="89" t="e">
        <f ca="true">+IF(AND(ISNUMBER(OFFSET('Sanitation Data'!$G$4,0,10*ROW('Sanitation Data'!G12))),'Data Summary'!CZ18="Yes"),100-OFFSET('Sanitation Data'!$G$4,0,10*ROW('Sanitation Data'!G12)),NA())</f>
        <v>#N/A</v>
      </c>
      <c r="AL18" s="89" t="e">
        <f ca="true">+IF(AND(ISNUMBER(OFFSET('Sanitation Data'!$G$6,0,10*ROW('Sanitation Data'!G12))),'Data Summary'!DA18="Yes"),OFFSET('Sanitation Data'!$G$6,0,10*ROW('Sanitation Data'!G12)),NA())</f>
        <v>#N/A</v>
      </c>
      <c r="AM18" s="89" t="e">
        <f ca="true">+IF(AND(ISNUMBER(OFFSET('Sanitation Data'!$G$10,0,10*ROW('Sanitation Data'!G12))),'Data Summary'!DB18="Yes"),OFFSET('Sanitation Data'!$G$10,0,10*ROW('Sanitation Data'!G12)),NA())</f>
        <v>#N/A</v>
      </c>
      <c r="AN18" s="89" t="e">
        <f ca="true">+IF(AND(ISNUMBER(OFFSET('Sanitation Data'!$G$11,0,10*ROW('Sanitation Data'!G12))),'Data Summary'!DC18="Yes"),OFFSET('Sanitation Data'!$G$11,0,10*ROW('Sanitation Data'!G12)),NA())</f>
        <v>#N/A</v>
      </c>
      <c r="AO18" s="89" t="e">
        <f ca="true">+IF(AND(ISNUMBER(OFFSET('Sanitation Data'!$G$12,0,10*ROW('Sanitation Data'!G12))),'Data Summary'!DD18="Yes"),OFFSET('Sanitation Data'!$G$12,0,10*ROW('Sanitation Data'!G12)),NA())</f>
        <v>#N/A</v>
      </c>
      <c r="AP18" s="89" t="e">
        <f ca="true">+IF(AND(ISNUMBER(OFFSET('Sanitation Data'!$H$4,0,10*ROW('Sanitation Data'!H12))),'Data Summary'!DE18="Yes"),100-OFFSET('Sanitation Data'!$H$4,0,10*ROW('Sanitation Data'!H12)),NA())</f>
        <v>#N/A</v>
      </c>
      <c r="AQ18" s="89" t="e">
        <f ca="true">+IF(AND(ISNUMBER(OFFSET('Sanitation Data'!$H$6,0,10*ROW('Sanitation Data'!H12))),'Data Summary'!DF18="Yes"),OFFSET('Sanitation Data'!$H$6,0,10*ROW('Sanitation Data'!H12)),NA())</f>
        <v>#N/A</v>
      </c>
      <c r="AR18" s="89" t="e">
        <f ca="true">+IF(AND(ISNUMBER(OFFSET('Sanitation Data'!$H$10,0,10*ROW('Sanitation Data'!H12))),'Data Summary'!DG18="Yes"),OFFSET('Sanitation Data'!$H$10,0,10*ROW('Sanitation Data'!H12)),NA())</f>
        <v>#N/A</v>
      </c>
      <c r="AS18" s="89" t="e">
        <f ca="true">+IF(AND(ISNUMBER(OFFSET('Sanitation Data'!$H$11,0,10*ROW('Sanitation Data'!H12))),'Data Summary'!DH18="Yes"),OFFSET('Sanitation Data'!$H$11,0,10*ROW('Sanitation Data'!H12)),NA())</f>
        <v>#N/A</v>
      </c>
      <c r="AT18" s="89" t="e">
        <f ca="true">+IF(AND(ISNUMBER(OFFSET('Sanitation Data'!$H$12,0,10*ROW('Sanitation Data'!H12))),'Data Summary'!DI18="Yes"),OFFSET('Sanitation Data'!$H$12,0,10*ROW('Sanitation Data'!H12)),NA())</f>
        <v>#N/A</v>
      </c>
      <c r="AU18" s="89" t="e">
        <f ca="true">+IF(AND(ISNUMBER(OFFSET('Sanitation Data'!$I$4,0,10*ROW('Sanitation Data'!I12))),'Data Summary'!DJ18="Yes"),100-OFFSET('Sanitation Data'!$I$4,0,10*ROW('Sanitation Data'!I12)),NA())</f>
        <v>#N/A</v>
      </c>
      <c r="AV18" s="89" t="e">
        <f ca="true">+IF(AND(ISNUMBER(OFFSET('Sanitation Data'!$I$6,0,10*ROW('Sanitation Data'!I12))),'Data Summary'!DK18="Yes"),OFFSET('Sanitation Data'!$I$6,0,10*ROW('Sanitation Data'!I12)),NA())</f>
        <v>#N/A</v>
      </c>
      <c r="AW18" s="89" t="e">
        <f ca="true">+IF(AND(ISNUMBER(OFFSET('Sanitation Data'!$I$10,0,10*ROW('Sanitation Data'!I12))),'Data Summary'!DL18="Yes"),OFFSET('Sanitation Data'!$I$10,0,10*ROW('Sanitation Data'!I12)),NA())</f>
        <v>#N/A</v>
      </c>
      <c r="AX18" s="89" t="e">
        <f ca="true">+IF(AND(ISNUMBER(OFFSET('Sanitation Data'!$I$11,0,10*ROW('Sanitation Data'!I12))),'Data Summary'!DM18="Yes"),OFFSET('Sanitation Data'!$I$11,0,10*ROW('Sanitation Data'!I12)),NA())</f>
        <v>#N/A</v>
      </c>
      <c r="AY18" s="89" t="e">
        <f ca="true">+IF(AND(ISNUMBER(OFFSET('Sanitation Data'!$I$12,0,10*ROW('Sanitation Data'!I12))),'Data Summary'!DN18="Yes"),OFFSET('Sanitation Data'!$I$12,0,10*ROW('Sanitation Data'!I12)),NA())</f>
        <v>#N/A</v>
      </c>
      <c r="AZ18" s="90" t="e">
        <f ca="true">+IF(AND(ISNUMBER(OFFSET('Hygiene Data'!$D$5,0,10*ROW('Hygiene Data'!D12))),'Data Summary'!DO18="Yes"),OFFSET('Hygiene Data'!$D$5,0,10*ROW('Hygiene Data'!D12)),NA())</f>
        <v>#N/A</v>
      </c>
      <c r="BA18" s="90" t="e">
        <f ca="true">+IF(AND(ISNUMBER(OFFSET('Hygiene Data'!$D$7,0,10*ROW('Hygiene Data'!D12))),'Data Summary'!DP18="Yes"),OFFSET('Hygiene Data'!$D$7,0,10*ROW('Hygiene Data'!D12)),NA())</f>
        <v>#N/A</v>
      </c>
      <c r="BB18" s="90" t="e">
        <f ca="true">+IF(AND(ISNUMBER(OFFSET('Hygiene Data'!$D$9,0,10*ROW('Hygiene Data'!D12))),'Data Summary'!DQ18="Yes"),OFFSET('Hygiene Data'!$D$9,0,10*ROW('Hygiene Data'!D12)),NA())</f>
        <v>#N/A</v>
      </c>
      <c r="BC18" s="90" t="e">
        <f ca="true">+IF(AND(ISNUMBER(OFFSET('Hygiene Data'!$E$5,0,10*ROW('Hygiene Data'!E12))),'Data Summary'!DR18="Yes"),OFFSET('Hygiene Data'!$E$5,0,10*ROW('Hygiene Data'!E12)),NA())</f>
        <v>#N/A</v>
      </c>
      <c r="BD18" s="90" t="e">
        <f ca="true">+IF(AND(ISNUMBER(OFFSET('Hygiene Data'!$E$7,0,10*ROW('Hygiene Data'!E12))),'Data Summary'!DS18="Yes"),OFFSET('Hygiene Data'!$E$7,0,10*ROW('Hygiene Data'!E12)),NA())</f>
        <v>#N/A</v>
      </c>
      <c r="BE18" s="90" t="e">
        <f ca="true">+IF(AND(ISNUMBER(OFFSET('Hygiene Data'!$E$9,0,10*ROW('Hygiene Data'!E12))),'Data Summary'!DT18="Yes"),OFFSET('Hygiene Data'!$E$9,0,10*ROW('Hygiene Data'!E12)),NA())</f>
        <v>#N/A</v>
      </c>
      <c r="BF18" s="90" t="e">
        <f ca="true">+IF(AND(ISNUMBER(OFFSET('Hygiene Data'!$F$5,0,10*ROW('Hygiene Data'!F12))),'Data Summary'!DU18="Yes"),OFFSET('Hygiene Data'!$F$5,0,10*ROW('Hygiene Data'!F12)),NA())</f>
        <v>#N/A</v>
      </c>
      <c r="BG18" s="90" t="e">
        <f ca="true">+IF(AND(ISNUMBER(OFFSET('Hygiene Data'!$F$7,0,10*ROW('Hygiene Data'!F12))),'Data Summary'!DV18="Yes"),OFFSET('Hygiene Data'!$F$7,0,10*ROW('Hygiene Data'!F12)),NA())</f>
        <v>#N/A</v>
      </c>
      <c r="BH18" s="90" t="e">
        <f ca="true">+IF(AND(ISNUMBER(OFFSET('Hygiene Data'!$F$9,0,10*ROW('Hygiene Data'!F12))),'Data Summary'!DW18="Yes"),OFFSET('Hygiene Data'!$F$9,0,10*ROW('Hygiene Data'!F12)),NA())</f>
        <v>#N/A</v>
      </c>
      <c r="BI18" s="90" t="e">
        <f ca="true">+IF(AND(ISNUMBER(OFFSET('Hygiene Data'!$G$5,0,10*ROW('Hygiene Data'!G12))),'Data Summary'!DX18="Yes"),OFFSET('Hygiene Data'!$G$5,0,10*ROW('Hygiene Data'!G12)),NA())</f>
        <v>#N/A</v>
      </c>
      <c r="BJ18" s="90" t="e">
        <f ca="true">+IF(AND(ISNUMBER(OFFSET('Hygiene Data'!$G$7,0,10*ROW('Hygiene Data'!G12))),'Data Summary'!DY18="Yes"),OFFSET('Hygiene Data'!$G$7,0,10*ROW('Hygiene Data'!G12)),NA())</f>
        <v>#N/A</v>
      </c>
      <c r="BK18" s="90" t="e">
        <f ca="true">+IF(AND(ISNUMBER(OFFSET('Hygiene Data'!$G$9,0,10*ROW('Hygiene Data'!G12))),'Data Summary'!DZ18="Yes"),OFFSET('Hygiene Data'!$G$9,0,10*ROW('Hygiene Data'!G12)),NA())</f>
        <v>#N/A</v>
      </c>
      <c r="BL18" s="90" t="e">
        <f ca="true">+IF(AND(ISNUMBER(OFFSET('Hygiene Data'!$H$5,0,10*ROW('Hygiene Data'!H12))),'Data Summary'!EA18="Yes"),OFFSET('Hygiene Data'!$H$5,0,10*ROW('Hygiene Data'!H12)),NA())</f>
        <v>#N/A</v>
      </c>
      <c r="BM18" s="90" t="e">
        <f ca="true">+IF(AND(ISNUMBER(OFFSET('Hygiene Data'!$H$7,0,10*ROW('Hygiene Data'!H12))),'Data Summary'!EB18="Yes"),OFFSET('Hygiene Data'!$H$7,0,10*ROW('Hygiene Data'!H12)),NA())</f>
        <v>#N/A</v>
      </c>
      <c r="BN18" s="90" t="e">
        <f ca="true">+IF(AND(ISNUMBER(OFFSET('Hygiene Data'!$H$9,0,10*ROW('Hygiene Data'!H12))),'Data Summary'!EC18="Yes"),OFFSET('Hygiene Data'!$H$9,0,10*ROW('Hygiene Data'!H12)),NA())</f>
        <v>#N/A</v>
      </c>
      <c r="BO18" s="90" t="e">
        <f ca="true">+IF(AND(ISNUMBER(OFFSET('Hygiene Data'!$I$5,0,10*ROW('Hygiene Data'!I12))),'Data Summary'!ED18="Yes"),OFFSET('Hygiene Data'!$I$5,0,10*ROW('Hygiene Data'!I12)),NA())</f>
        <v>#N/A</v>
      </c>
      <c r="BP18" s="90" t="e">
        <f ca="true">+IF(AND(ISNUMBER(OFFSET('Hygiene Data'!$I$7,0,10*ROW('Hygiene Data'!I12))),'Data Summary'!EE18="Yes"),OFFSET('Hygiene Data'!$I$7,0,10*ROW('Hygiene Data'!I12)),NA())</f>
        <v>#N/A</v>
      </c>
      <c r="BQ18" s="90" t="e">
        <f ca="true">+IF(AND(ISNUMBER(OFFSET('Hygiene Data'!$I$9,0,10*ROW('Hygiene Data'!I12))),'Data Summary'!EF18="Yes"),OFFSET('Hygiene Data'!$I$9,0,10*ROW('Hygiene Data'!I12)),NA())</f>
        <v>#N/A</v>
      </c>
    </row>
    <row xmlns:x14ac="http://schemas.microsoft.com/office/spreadsheetml/2009/9/ac" r="19" x14ac:dyDescent="0.2">
      <c r="A19" s="337" t="e">
        <f ca="true">+RIGHT('Data Summary'!A19,LEN('Data Summary'!A19)-9)</f>
        <v>#VALUE!</v>
      </c>
      <c r="B19" s="34" t="str">
        <f ca="true">+IF(ISTEXT('Data Summary'!B19),'Data Summary'!B19,"")</f>
        <v/>
      </c>
      <c r="C19" s="336" t="e">
        <f ca="true">+VALUE('Data Summary'!C19)</f>
        <v>#VALUE!</v>
      </c>
      <c r="D19" s="88" t="e">
        <f ca="true">+IF(AND(ISNUMBER(OFFSET('Water Data'!$D$4,0,10*ROW('Water Data'!D13))),'Data Summary'!BS19="Yes"),100-OFFSET('Water Data'!$D$4,0,10*ROW('Water Data'!D13)),NA())</f>
        <v>#N/A</v>
      </c>
      <c r="E19" s="88" t="e">
        <f ca="true">+IF(AND(ISNUMBER(OFFSET('Water Data'!$D$6,0,10*ROW('Water Data'!D13))),'Data Summary'!BT19="Yes"),OFFSET('Water Data'!$D$6,0,10*ROW('Water Data'!D13)),NA())</f>
        <v>#N/A</v>
      </c>
      <c r="F19" s="88" t="e">
        <f ca="true">+IF(AND(ISNUMBER(OFFSET('Water Data'!$D$9,0,10*ROW('Water Data'!D13))),'Data Summary'!BU19="Yes"),OFFSET('Water Data'!$D$9,0,10*ROW('Water Data'!D13)),NA())</f>
        <v>#N/A</v>
      </c>
      <c r="G19" s="88" t="e">
        <f ca="true">+IF(AND(ISNUMBER(OFFSET('Water Data'!$E$4,0,10*ROW('Water Data'!E13))),'Data Summary'!BV19="Yes"),100-OFFSET('Water Data'!$E$4,0,10*ROW('Water Data'!E13)),NA())</f>
        <v>#N/A</v>
      </c>
      <c r="H19" s="88" t="e">
        <f ca="true">+IF(AND(ISNUMBER(OFFSET('Water Data'!$E$6,0,10*ROW('Water Data'!E13))),'Data Summary'!BW19="Yes"),OFFSET('Water Data'!$E$6,0,10*ROW('Water Data'!E13)),NA())</f>
        <v>#N/A</v>
      </c>
      <c r="I19" s="88" t="e">
        <f ca="true">+IF(AND(ISNUMBER(OFFSET('Water Data'!$E$9,0,10*ROW('Water Data'!E13))),'Data Summary'!BX19="Yes"),OFFSET('Water Data'!$E$9,0,10*ROW('Water Data'!E13)),NA())</f>
        <v>#N/A</v>
      </c>
      <c r="J19" s="88" t="e">
        <f ca="true">+IF(AND(ISNUMBER(OFFSET('Water Data'!$F$4,0,10*ROW('Water Data'!F13))),'Data Summary'!BY19="Yes"),100-OFFSET('Water Data'!$F$4,0,10*ROW('Water Data'!F13)),NA())</f>
        <v>#N/A</v>
      </c>
      <c r="K19" s="88" t="e">
        <f ca="true">+IF(AND(ISNUMBER(OFFSET('Water Data'!$F$6,0,10*ROW('Water Data'!F13))),'Data Summary'!BZ19="Yes"),OFFSET('Water Data'!$F$6,0,10*ROW('Water Data'!F13)),NA())</f>
        <v>#N/A</v>
      </c>
      <c r="L19" s="88" t="e">
        <f ca="true">+IF(AND(ISNUMBER(OFFSET('Water Data'!$F$9,0,10*ROW('Water Data'!F13))),'Data Summary'!CA19="Yes"),OFFSET('Water Data'!$F$9,0,10*ROW('Water Data'!F13)),NA())</f>
        <v>#N/A</v>
      </c>
      <c r="M19" s="88" t="e">
        <f ca="true">+IF(AND(ISNUMBER(OFFSET('Water Data'!$G$4,0,10*ROW('Water Data'!G13))),'Data Summary'!CB19="Yes"),100-OFFSET('Water Data'!$G$4,0,10*ROW('Water Data'!G13)),NA())</f>
        <v>#N/A</v>
      </c>
      <c r="N19" s="88" t="e">
        <f ca="true">+IF(AND(ISNUMBER(OFFSET('Water Data'!$G$6,0,10*ROW('Water Data'!G13))),'Data Summary'!CC19="Yes"),OFFSET('Water Data'!$G$6,0,10*ROW('Water Data'!G13)),NA())</f>
        <v>#N/A</v>
      </c>
      <c r="O19" s="88" t="e">
        <f ca="true">+IF(AND(ISNUMBER(OFFSET('Water Data'!$G$9,0,10*ROW('Water Data'!G13))),'Data Summary'!CD19="Yes"),OFFSET('Water Data'!$G$9,0,10*ROW('Water Data'!G13)),NA())</f>
        <v>#N/A</v>
      </c>
      <c r="P19" s="88" t="e">
        <f ca="true">+IF(AND(ISNUMBER(OFFSET('Water Data'!$H$4,0,10*ROW('Water Data'!H13))),'Data Summary'!CE19="Yes"),100-OFFSET('Water Data'!$H$4,0,10*ROW('Water Data'!H13)),NA())</f>
        <v>#N/A</v>
      </c>
      <c r="Q19" s="88" t="e">
        <f ca="true">+IF(AND(ISNUMBER(OFFSET('Water Data'!$H$6,0,10*ROW('Water Data'!H13))),'Data Summary'!CF19="Yes"),OFFSET('Water Data'!$H$6,0,10*ROW('Water Data'!H13)),NA())</f>
        <v>#N/A</v>
      </c>
      <c r="R19" s="88" t="e">
        <f ca="true">+IF(AND(ISNUMBER(OFFSET('Water Data'!$H$9,0,10*ROW('Water Data'!H13))),'Data Summary'!CG19="Yes"),OFFSET('Water Data'!$H$9,0,10*ROW('Water Data'!H13)),NA())</f>
        <v>#N/A</v>
      </c>
      <c r="S19" s="88" t="e">
        <f ca="true">+IF(AND(ISNUMBER(OFFSET('Water Data'!$I$4,0,10*ROW('Water Data'!I13))),'Data Summary'!CH19="Yes"),100-OFFSET('Water Data'!$I$4,0,10*ROW('Water Data'!I13)),NA())</f>
        <v>#N/A</v>
      </c>
      <c r="T19" s="88" t="e">
        <f ca="true">+IF(AND(ISNUMBER(OFFSET('Water Data'!$I$6,0,10*ROW('Water Data'!I13))),'Data Summary'!CI19="Yes"),OFFSET('Water Data'!$I$6,0,10*ROW('Water Data'!I13)),NA())</f>
        <v>#N/A</v>
      </c>
      <c r="U19" s="88" t="e">
        <f ca="true">+IF(AND(ISNUMBER(OFFSET('Water Data'!$I$9,0,10*ROW('Water Data'!I13))),'Data Summary'!CJ19="Yes"),OFFSET('Water Data'!$I$9,0,10*ROW('Water Data'!I13)),NA())</f>
        <v>#N/A</v>
      </c>
      <c r="V19" s="89" t="e">
        <f ca="true">+IF(AND(ISNUMBER(OFFSET('Sanitation Data'!$D$4,0,10*ROW('Sanitation Data'!D13))),'Data Summary'!CK19="Yes"),100-OFFSET('Sanitation Data'!$D$4,0,10*ROW('Sanitation Data'!D13)),NA())</f>
        <v>#N/A</v>
      </c>
      <c r="W19" s="89" t="e">
        <f ca="true">+IF(AND(ISNUMBER(OFFSET('Sanitation Data'!$D$6,0,10*ROW('Sanitation Data'!D13))),'Data Summary'!CL19="Yes"),OFFSET('Sanitation Data'!$D$6,0,10*ROW('Sanitation Data'!D13)),NA())</f>
        <v>#N/A</v>
      </c>
      <c r="X19" s="89" t="e">
        <f ca="true">+IF(AND(ISNUMBER(OFFSET('Sanitation Data'!$D$10,0,10*ROW('Sanitation Data'!D13))),'Data Summary'!CM19="Yes"),OFFSET('Sanitation Data'!$D$10,0,10*ROW('Sanitation Data'!D13)),NA())</f>
        <v>#N/A</v>
      </c>
      <c r="Y19" s="89" t="e">
        <f ca="true">+IF(AND(ISNUMBER(OFFSET('Sanitation Data'!$D$11,0,10*ROW('Sanitation Data'!D13))),'Data Summary'!CN19="Yes"),OFFSET('Sanitation Data'!$D$11,0,10*ROW('Sanitation Data'!D13)),NA())</f>
        <v>#N/A</v>
      </c>
      <c r="Z19" s="89" t="e">
        <f ca="true">+IF(AND(ISNUMBER(OFFSET('Sanitation Data'!$D$12,0,10*ROW('Sanitation Data'!D13))),'Data Summary'!CO19="Yes"),OFFSET('Sanitation Data'!$D$12,0,10*ROW('Sanitation Data'!D13)),NA())</f>
        <v>#N/A</v>
      </c>
      <c r="AA19" s="89" t="e">
        <f ca="true">+IF(AND(ISNUMBER(OFFSET('Sanitation Data'!$E$4,0,10*ROW('Sanitation Data'!E13))),'Data Summary'!CP19="Yes"),100-OFFSET('Sanitation Data'!$E$4,0,10*ROW('Sanitation Data'!E13)),NA())</f>
        <v>#N/A</v>
      </c>
      <c r="AB19" s="89" t="e">
        <f ca="true">+IF(AND(ISNUMBER(OFFSET('Sanitation Data'!$E$6,0,10*ROW('Sanitation Data'!E13))),'Data Summary'!CQ19="Yes"),OFFSET('Sanitation Data'!$E$6,0,10*ROW('Sanitation Data'!E13)),NA())</f>
        <v>#N/A</v>
      </c>
      <c r="AC19" s="89" t="e">
        <f ca="true">+IF(AND(ISNUMBER(OFFSET('Sanitation Data'!$E$10,0,10*ROW('Sanitation Data'!E13))),'Data Summary'!CR19="Yes"),OFFSET('Sanitation Data'!$E$10,0,10*ROW('Sanitation Data'!E13)),NA())</f>
        <v>#N/A</v>
      </c>
      <c r="AD19" s="89" t="e">
        <f ca="true">+IF(AND(ISNUMBER(OFFSET('Sanitation Data'!$E$11,0,10*ROW('Sanitation Data'!E13))),'Data Summary'!CS19="Yes"),OFFSET('Sanitation Data'!$E$11,0,10*ROW('Sanitation Data'!E13)),NA())</f>
        <v>#N/A</v>
      </c>
      <c r="AE19" s="89" t="e">
        <f ca="true">+IF(AND(ISNUMBER(OFFSET('Sanitation Data'!$E$12,0,10*ROW('Sanitation Data'!E13))),'Data Summary'!CT19="Yes"),OFFSET('Sanitation Data'!$E$12,0,10*ROW('Sanitation Data'!E13)),NA())</f>
        <v>#N/A</v>
      </c>
      <c r="AF19" s="89" t="e">
        <f ca="true">+IF(AND(ISNUMBER(OFFSET('Sanitation Data'!$F$4,0,10*ROW('Sanitation Data'!F13))),'Data Summary'!CU19="Yes"),100-OFFSET('Sanitation Data'!$F$4,0,10*ROW('Sanitation Data'!F13)),NA())</f>
        <v>#N/A</v>
      </c>
      <c r="AG19" s="89" t="e">
        <f ca="true">+IF(AND(ISNUMBER(OFFSET('Sanitation Data'!$F$6,0,10*ROW('Sanitation Data'!F13))),'Data Summary'!CV19="Yes"),OFFSET('Sanitation Data'!$F$6,0,10*ROW('Sanitation Data'!F13)),NA())</f>
        <v>#N/A</v>
      </c>
      <c r="AH19" s="89" t="e">
        <f ca="true">+IF(AND(ISNUMBER(OFFSET('Sanitation Data'!$F$10,0,10*ROW('Sanitation Data'!F13))),'Data Summary'!CW19="Yes"),OFFSET('Sanitation Data'!$F$10,0,10*ROW('Sanitation Data'!F13)),NA())</f>
        <v>#N/A</v>
      </c>
      <c r="AI19" s="89" t="e">
        <f ca="true">+IF(AND(ISNUMBER(OFFSET('Sanitation Data'!$F$11,0,10*ROW('Sanitation Data'!F13))),'Data Summary'!CX19="Yes"),OFFSET('Sanitation Data'!$F$11,0,10*ROW('Sanitation Data'!F13)),NA())</f>
        <v>#N/A</v>
      </c>
      <c r="AJ19" s="89" t="e">
        <f ca="true">+IF(AND(ISNUMBER(OFFSET('Sanitation Data'!$F$12,0,10*ROW('Sanitation Data'!F13))),'Data Summary'!CY19="Yes"),OFFSET('Sanitation Data'!$F$12,0,10*ROW('Sanitation Data'!F13)),NA())</f>
        <v>#N/A</v>
      </c>
      <c r="AK19" s="89" t="e">
        <f ca="true">+IF(AND(ISNUMBER(OFFSET('Sanitation Data'!$G$4,0,10*ROW('Sanitation Data'!G13))),'Data Summary'!CZ19="Yes"),100-OFFSET('Sanitation Data'!$G$4,0,10*ROW('Sanitation Data'!G13)),NA())</f>
        <v>#N/A</v>
      </c>
      <c r="AL19" s="89" t="e">
        <f ca="true">+IF(AND(ISNUMBER(OFFSET('Sanitation Data'!$G$6,0,10*ROW('Sanitation Data'!G13))),'Data Summary'!DA19="Yes"),OFFSET('Sanitation Data'!$G$6,0,10*ROW('Sanitation Data'!G13)),NA())</f>
        <v>#N/A</v>
      </c>
      <c r="AM19" s="89" t="e">
        <f ca="true">+IF(AND(ISNUMBER(OFFSET('Sanitation Data'!$G$10,0,10*ROW('Sanitation Data'!G13))),'Data Summary'!DB19="Yes"),OFFSET('Sanitation Data'!$G$10,0,10*ROW('Sanitation Data'!G13)),NA())</f>
        <v>#N/A</v>
      </c>
      <c r="AN19" s="89" t="e">
        <f ca="true">+IF(AND(ISNUMBER(OFFSET('Sanitation Data'!$G$11,0,10*ROW('Sanitation Data'!G13))),'Data Summary'!DC19="Yes"),OFFSET('Sanitation Data'!$G$11,0,10*ROW('Sanitation Data'!G13)),NA())</f>
        <v>#N/A</v>
      </c>
      <c r="AO19" s="89" t="e">
        <f ca="true">+IF(AND(ISNUMBER(OFFSET('Sanitation Data'!$G$12,0,10*ROW('Sanitation Data'!G13))),'Data Summary'!DD19="Yes"),OFFSET('Sanitation Data'!$G$12,0,10*ROW('Sanitation Data'!G13)),NA())</f>
        <v>#N/A</v>
      </c>
      <c r="AP19" s="89" t="e">
        <f ca="true">+IF(AND(ISNUMBER(OFFSET('Sanitation Data'!$H$4,0,10*ROW('Sanitation Data'!H13))),'Data Summary'!DE19="Yes"),100-OFFSET('Sanitation Data'!$H$4,0,10*ROW('Sanitation Data'!H13)),NA())</f>
        <v>#N/A</v>
      </c>
      <c r="AQ19" s="89" t="e">
        <f ca="true">+IF(AND(ISNUMBER(OFFSET('Sanitation Data'!$H$6,0,10*ROW('Sanitation Data'!H13))),'Data Summary'!DF19="Yes"),OFFSET('Sanitation Data'!$H$6,0,10*ROW('Sanitation Data'!H13)),NA())</f>
        <v>#N/A</v>
      </c>
      <c r="AR19" s="89" t="e">
        <f ca="true">+IF(AND(ISNUMBER(OFFSET('Sanitation Data'!$H$10,0,10*ROW('Sanitation Data'!H13))),'Data Summary'!DG19="Yes"),OFFSET('Sanitation Data'!$H$10,0,10*ROW('Sanitation Data'!H13)),NA())</f>
        <v>#N/A</v>
      </c>
      <c r="AS19" s="89" t="e">
        <f ca="true">+IF(AND(ISNUMBER(OFFSET('Sanitation Data'!$H$11,0,10*ROW('Sanitation Data'!H13))),'Data Summary'!DH19="Yes"),OFFSET('Sanitation Data'!$H$11,0,10*ROW('Sanitation Data'!H13)),NA())</f>
        <v>#N/A</v>
      </c>
      <c r="AT19" s="89" t="e">
        <f ca="true">+IF(AND(ISNUMBER(OFFSET('Sanitation Data'!$H$12,0,10*ROW('Sanitation Data'!H13))),'Data Summary'!DI19="Yes"),OFFSET('Sanitation Data'!$H$12,0,10*ROW('Sanitation Data'!H13)),NA())</f>
        <v>#N/A</v>
      </c>
      <c r="AU19" s="89" t="e">
        <f ca="true">+IF(AND(ISNUMBER(OFFSET('Sanitation Data'!$I$4,0,10*ROW('Sanitation Data'!I13))),'Data Summary'!DJ19="Yes"),100-OFFSET('Sanitation Data'!$I$4,0,10*ROW('Sanitation Data'!I13)),NA())</f>
        <v>#N/A</v>
      </c>
      <c r="AV19" s="89" t="e">
        <f ca="true">+IF(AND(ISNUMBER(OFFSET('Sanitation Data'!$I$6,0,10*ROW('Sanitation Data'!I13))),'Data Summary'!DK19="Yes"),OFFSET('Sanitation Data'!$I$6,0,10*ROW('Sanitation Data'!I13)),NA())</f>
        <v>#N/A</v>
      </c>
      <c r="AW19" s="89" t="e">
        <f ca="true">+IF(AND(ISNUMBER(OFFSET('Sanitation Data'!$I$10,0,10*ROW('Sanitation Data'!I13))),'Data Summary'!DL19="Yes"),OFFSET('Sanitation Data'!$I$10,0,10*ROW('Sanitation Data'!I13)),NA())</f>
        <v>#N/A</v>
      </c>
      <c r="AX19" s="89" t="e">
        <f ca="true">+IF(AND(ISNUMBER(OFFSET('Sanitation Data'!$I$11,0,10*ROW('Sanitation Data'!I13))),'Data Summary'!DM19="Yes"),OFFSET('Sanitation Data'!$I$11,0,10*ROW('Sanitation Data'!I13)),NA())</f>
        <v>#N/A</v>
      </c>
      <c r="AY19" s="89" t="e">
        <f ca="true">+IF(AND(ISNUMBER(OFFSET('Sanitation Data'!$I$12,0,10*ROW('Sanitation Data'!I13))),'Data Summary'!DN19="Yes"),OFFSET('Sanitation Data'!$I$12,0,10*ROW('Sanitation Data'!I13)),NA())</f>
        <v>#N/A</v>
      </c>
      <c r="AZ19" s="90" t="e">
        <f ca="true">+IF(AND(ISNUMBER(OFFSET('Hygiene Data'!$D$5,0,10*ROW('Hygiene Data'!D13))),'Data Summary'!DO19="Yes"),OFFSET('Hygiene Data'!$D$5,0,10*ROW('Hygiene Data'!D13)),NA())</f>
        <v>#N/A</v>
      </c>
      <c r="BA19" s="90" t="e">
        <f ca="true">+IF(AND(ISNUMBER(OFFSET('Hygiene Data'!$D$7,0,10*ROW('Hygiene Data'!D13))),'Data Summary'!DP19="Yes"),OFFSET('Hygiene Data'!$D$7,0,10*ROW('Hygiene Data'!D13)),NA())</f>
        <v>#N/A</v>
      </c>
      <c r="BB19" s="90" t="e">
        <f ca="true">+IF(AND(ISNUMBER(OFFSET('Hygiene Data'!$D$9,0,10*ROW('Hygiene Data'!D13))),'Data Summary'!DQ19="Yes"),OFFSET('Hygiene Data'!$D$9,0,10*ROW('Hygiene Data'!D13)),NA())</f>
        <v>#N/A</v>
      </c>
      <c r="BC19" s="90" t="e">
        <f ca="true">+IF(AND(ISNUMBER(OFFSET('Hygiene Data'!$E$5,0,10*ROW('Hygiene Data'!E13))),'Data Summary'!DR19="Yes"),OFFSET('Hygiene Data'!$E$5,0,10*ROW('Hygiene Data'!E13)),NA())</f>
        <v>#N/A</v>
      </c>
      <c r="BD19" s="90" t="e">
        <f ca="true">+IF(AND(ISNUMBER(OFFSET('Hygiene Data'!$E$7,0,10*ROW('Hygiene Data'!E13))),'Data Summary'!DS19="Yes"),OFFSET('Hygiene Data'!$E$7,0,10*ROW('Hygiene Data'!E13)),NA())</f>
        <v>#N/A</v>
      </c>
      <c r="BE19" s="90" t="e">
        <f ca="true">+IF(AND(ISNUMBER(OFFSET('Hygiene Data'!$E$9,0,10*ROW('Hygiene Data'!E13))),'Data Summary'!DT19="Yes"),OFFSET('Hygiene Data'!$E$9,0,10*ROW('Hygiene Data'!E13)),NA())</f>
        <v>#N/A</v>
      </c>
      <c r="BF19" s="90" t="e">
        <f ca="true">+IF(AND(ISNUMBER(OFFSET('Hygiene Data'!$F$5,0,10*ROW('Hygiene Data'!F13))),'Data Summary'!DU19="Yes"),OFFSET('Hygiene Data'!$F$5,0,10*ROW('Hygiene Data'!F13)),NA())</f>
        <v>#N/A</v>
      </c>
      <c r="BG19" s="90" t="e">
        <f ca="true">+IF(AND(ISNUMBER(OFFSET('Hygiene Data'!$F$7,0,10*ROW('Hygiene Data'!F13))),'Data Summary'!DV19="Yes"),OFFSET('Hygiene Data'!$F$7,0,10*ROW('Hygiene Data'!F13)),NA())</f>
        <v>#N/A</v>
      </c>
      <c r="BH19" s="90" t="e">
        <f ca="true">+IF(AND(ISNUMBER(OFFSET('Hygiene Data'!$F$9,0,10*ROW('Hygiene Data'!F13))),'Data Summary'!DW19="Yes"),OFFSET('Hygiene Data'!$F$9,0,10*ROW('Hygiene Data'!F13)),NA())</f>
        <v>#N/A</v>
      </c>
      <c r="BI19" s="90" t="e">
        <f ca="true">+IF(AND(ISNUMBER(OFFSET('Hygiene Data'!$G$5,0,10*ROW('Hygiene Data'!G13))),'Data Summary'!DX19="Yes"),OFFSET('Hygiene Data'!$G$5,0,10*ROW('Hygiene Data'!G13)),NA())</f>
        <v>#N/A</v>
      </c>
      <c r="BJ19" s="90" t="e">
        <f ca="true">+IF(AND(ISNUMBER(OFFSET('Hygiene Data'!$G$7,0,10*ROW('Hygiene Data'!G13))),'Data Summary'!DY19="Yes"),OFFSET('Hygiene Data'!$G$7,0,10*ROW('Hygiene Data'!G13)),NA())</f>
        <v>#N/A</v>
      </c>
      <c r="BK19" s="90" t="e">
        <f ca="true">+IF(AND(ISNUMBER(OFFSET('Hygiene Data'!$G$9,0,10*ROW('Hygiene Data'!G13))),'Data Summary'!DZ19="Yes"),OFFSET('Hygiene Data'!$G$9,0,10*ROW('Hygiene Data'!G13)),NA())</f>
        <v>#N/A</v>
      </c>
      <c r="BL19" s="90" t="e">
        <f ca="true">+IF(AND(ISNUMBER(OFFSET('Hygiene Data'!$H$5,0,10*ROW('Hygiene Data'!H13))),'Data Summary'!EA19="Yes"),OFFSET('Hygiene Data'!$H$5,0,10*ROW('Hygiene Data'!H13)),NA())</f>
        <v>#N/A</v>
      </c>
      <c r="BM19" s="90" t="e">
        <f ca="true">+IF(AND(ISNUMBER(OFFSET('Hygiene Data'!$H$7,0,10*ROW('Hygiene Data'!H13))),'Data Summary'!EB19="Yes"),OFFSET('Hygiene Data'!$H$7,0,10*ROW('Hygiene Data'!H13)),NA())</f>
        <v>#N/A</v>
      </c>
      <c r="BN19" s="90" t="e">
        <f ca="true">+IF(AND(ISNUMBER(OFFSET('Hygiene Data'!$H$9,0,10*ROW('Hygiene Data'!H13))),'Data Summary'!EC19="Yes"),OFFSET('Hygiene Data'!$H$9,0,10*ROW('Hygiene Data'!H13)),NA())</f>
        <v>#N/A</v>
      </c>
      <c r="BO19" s="90" t="e">
        <f ca="true">+IF(AND(ISNUMBER(OFFSET('Hygiene Data'!$I$5,0,10*ROW('Hygiene Data'!I13))),'Data Summary'!ED19="Yes"),OFFSET('Hygiene Data'!$I$5,0,10*ROW('Hygiene Data'!I13)),NA())</f>
        <v>#N/A</v>
      </c>
      <c r="BP19" s="90" t="e">
        <f ca="true">+IF(AND(ISNUMBER(OFFSET('Hygiene Data'!$I$7,0,10*ROW('Hygiene Data'!I13))),'Data Summary'!EE19="Yes"),OFFSET('Hygiene Data'!$I$7,0,10*ROW('Hygiene Data'!I13)),NA())</f>
        <v>#N/A</v>
      </c>
      <c r="BQ19" s="90" t="e">
        <f ca="true">+IF(AND(ISNUMBER(OFFSET('Hygiene Data'!$I$9,0,10*ROW('Hygiene Data'!I13))),'Data Summary'!EF19="Yes"),OFFSET('Hygiene Data'!$I$9,0,10*ROW('Hygiene Data'!I13)),NA())</f>
        <v>#N/A</v>
      </c>
    </row>
    <row xmlns:x14ac="http://schemas.microsoft.com/office/spreadsheetml/2009/9/ac" r="20" x14ac:dyDescent="0.2">
      <c r="A20" s="337" t="e">
        <f ca="true">+RIGHT('Data Summary'!A20,LEN('Data Summary'!A20)-9)</f>
        <v>#VALUE!</v>
      </c>
      <c r="B20" s="34" t="str">
        <f ca="true">+IF(ISTEXT('Data Summary'!B20),'Data Summary'!B20,"")</f>
        <v/>
      </c>
      <c r="C20" s="336" t="e">
        <f ca="true">+VALUE('Data Summary'!C20)</f>
        <v>#VALUE!</v>
      </c>
      <c r="D20" s="88" t="e">
        <f ca="true">+IF(AND(ISNUMBER(OFFSET('Water Data'!$D$4,0,10*ROW('Water Data'!D14))),'Data Summary'!BS20="Yes"),100-OFFSET('Water Data'!$D$4,0,10*ROW('Water Data'!D14)),NA())</f>
        <v>#N/A</v>
      </c>
      <c r="E20" s="88" t="e">
        <f ca="true">+IF(AND(ISNUMBER(OFFSET('Water Data'!$D$6,0,10*ROW('Water Data'!D14))),'Data Summary'!BT20="Yes"),OFFSET('Water Data'!$D$6,0,10*ROW('Water Data'!D14)),NA())</f>
        <v>#N/A</v>
      </c>
      <c r="F20" s="88" t="e">
        <f ca="true">+IF(AND(ISNUMBER(OFFSET('Water Data'!$D$9,0,10*ROW('Water Data'!D14))),'Data Summary'!BU20="Yes"),OFFSET('Water Data'!$D$9,0,10*ROW('Water Data'!D14)),NA())</f>
        <v>#N/A</v>
      </c>
      <c r="G20" s="88" t="e">
        <f ca="true">+IF(AND(ISNUMBER(OFFSET('Water Data'!$E$4,0,10*ROW('Water Data'!E14))),'Data Summary'!BV20="Yes"),100-OFFSET('Water Data'!$E$4,0,10*ROW('Water Data'!E14)),NA())</f>
        <v>#N/A</v>
      </c>
      <c r="H20" s="88" t="e">
        <f ca="true">+IF(AND(ISNUMBER(OFFSET('Water Data'!$E$6,0,10*ROW('Water Data'!E14))),'Data Summary'!BW20="Yes"),OFFSET('Water Data'!$E$6,0,10*ROW('Water Data'!E14)),NA())</f>
        <v>#N/A</v>
      </c>
      <c r="I20" s="88" t="e">
        <f ca="true">+IF(AND(ISNUMBER(OFFSET('Water Data'!$E$9,0,10*ROW('Water Data'!E14))),'Data Summary'!BX20="Yes"),OFFSET('Water Data'!$E$9,0,10*ROW('Water Data'!E14)),NA())</f>
        <v>#N/A</v>
      </c>
      <c r="J20" s="88" t="e">
        <f ca="true">+IF(AND(ISNUMBER(OFFSET('Water Data'!$F$4,0,10*ROW('Water Data'!F14))),'Data Summary'!BY20="Yes"),100-OFFSET('Water Data'!$F$4,0,10*ROW('Water Data'!F14)),NA())</f>
        <v>#N/A</v>
      </c>
      <c r="K20" s="88" t="e">
        <f ca="true">+IF(AND(ISNUMBER(OFFSET('Water Data'!$F$6,0,10*ROW('Water Data'!F14))),'Data Summary'!BZ20="Yes"),OFFSET('Water Data'!$F$6,0,10*ROW('Water Data'!F14)),NA())</f>
        <v>#N/A</v>
      </c>
      <c r="L20" s="88" t="e">
        <f ca="true">+IF(AND(ISNUMBER(OFFSET('Water Data'!$F$9,0,10*ROW('Water Data'!F14))),'Data Summary'!CA20="Yes"),OFFSET('Water Data'!$F$9,0,10*ROW('Water Data'!F14)),NA())</f>
        <v>#N/A</v>
      </c>
      <c r="M20" s="88" t="e">
        <f ca="true">+IF(AND(ISNUMBER(OFFSET('Water Data'!$G$4,0,10*ROW('Water Data'!G14))),'Data Summary'!CB20="Yes"),100-OFFSET('Water Data'!$G$4,0,10*ROW('Water Data'!G14)),NA())</f>
        <v>#N/A</v>
      </c>
      <c r="N20" s="88" t="e">
        <f ca="true">+IF(AND(ISNUMBER(OFFSET('Water Data'!$G$6,0,10*ROW('Water Data'!G14))),'Data Summary'!CC20="Yes"),OFFSET('Water Data'!$G$6,0,10*ROW('Water Data'!G14)),NA())</f>
        <v>#N/A</v>
      </c>
      <c r="O20" s="88" t="e">
        <f ca="true">+IF(AND(ISNUMBER(OFFSET('Water Data'!$G$9,0,10*ROW('Water Data'!G14))),'Data Summary'!CD20="Yes"),OFFSET('Water Data'!$G$9,0,10*ROW('Water Data'!G14)),NA())</f>
        <v>#N/A</v>
      </c>
      <c r="P20" s="88" t="e">
        <f ca="true">+IF(AND(ISNUMBER(OFFSET('Water Data'!$H$4,0,10*ROW('Water Data'!H14))),'Data Summary'!CE20="Yes"),100-OFFSET('Water Data'!$H$4,0,10*ROW('Water Data'!H14)),NA())</f>
        <v>#N/A</v>
      </c>
      <c r="Q20" s="88" t="e">
        <f ca="true">+IF(AND(ISNUMBER(OFFSET('Water Data'!$H$6,0,10*ROW('Water Data'!H14))),'Data Summary'!CF20="Yes"),OFFSET('Water Data'!$H$6,0,10*ROW('Water Data'!H14)),NA())</f>
        <v>#N/A</v>
      </c>
      <c r="R20" s="88" t="e">
        <f ca="true">+IF(AND(ISNUMBER(OFFSET('Water Data'!$H$9,0,10*ROW('Water Data'!H14))),'Data Summary'!CG20="Yes"),OFFSET('Water Data'!$H$9,0,10*ROW('Water Data'!H14)),NA())</f>
        <v>#N/A</v>
      </c>
      <c r="S20" s="88" t="e">
        <f ca="true">+IF(AND(ISNUMBER(OFFSET('Water Data'!$I$4,0,10*ROW('Water Data'!I14))),'Data Summary'!CH20="Yes"),100-OFFSET('Water Data'!$I$4,0,10*ROW('Water Data'!I14)),NA())</f>
        <v>#N/A</v>
      </c>
      <c r="T20" s="88" t="e">
        <f ca="true">+IF(AND(ISNUMBER(OFFSET('Water Data'!$I$6,0,10*ROW('Water Data'!I14))),'Data Summary'!CI20="Yes"),OFFSET('Water Data'!$I$6,0,10*ROW('Water Data'!I14)),NA())</f>
        <v>#N/A</v>
      </c>
      <c r="U20" s="88" t="e">
        <f ca="true">+IF(AND(ISNUMBER(OFFSET('Water Data'!$I$9,0,10*ROW('Water Data'!I14))),'Data Summary'!CJ20="Yes"),OFFSET('Water Data'!$I$9,0,10*ROW('Water Data'!I14)),NA())</f>
        <v>#N/A</v>
      </c>
      <c r="V20" s="89" t="e">
        <f ca="true">+IF(AND(ISNUMBER(OFFSET('Sanitation Data'!$D$4,0,10*ROW('Sanitation Data'!D14))),'Data Summary'!CK20="Yes"),100-OFFSET('Sanitation Data'!$D$4,0,10*ROW('Sanitation Data'!D14)),NA())</f>
        <v>#N/A</v>
      </c>
      <c r="W20" s="89" t="e">
        <f ca="true">+IF(AND(ISNUMBER(OFFSET('Sanitation Data'!$D$6,0,10*ROW('Sanitation Data'!D14))),'Data Summary'!CL20="Yes"),OFFSET('Sanitation Data'!$D$6,0,10*ROW('Sanitation Data'!D14)),NA())</f>
        <v>#N/A</v>
      </c>
      <c r="X20" s="89" t="e">
        <f ca="true">+IF(AND(ISNUMBER(OFFSET('Sanitation Data'!$D$10,0,10*ROW('Sanitation Data'!D14))),'Data Summary'!CM20="Yes"),OFFSET('Sanitation Data'!$D$10,0,10*ROW('Sanitation Data'!D14)),NA())</f>
        <v>#N/A</v>
      </c>
      <c r="Y20" s="89" t="e">
        <f ca="true">+IF(AND(ISNUMBER(OFFSET('Sanitation Data'!$D$11,0,10*ROW('Sanitation Data'!D14))),'Data Summary'!CN20="Yes"),OFFSET('Sanitation Data'!$D$11,0,10*ROW('Sanitation Data'!D14)),NA())</f>
        <v>#N/A</v>
      </c>
      <c r="Z20" s="89" t="e">
        <f ca="true">+IF(AND(ISNUMBER(OFFSET('Sanitation Data'!$D$12,0,10*ROW('Sanitation Data'!D14))),'Data Summary'!CO20="Yes"),OFFSET('Sanitation Data'!$D$12,0,10*ROW('Sanitation Data'!D14)),NA())</f>
        <v>#N/A</v>
      </c>
      <c r="AA20" s="89" t="e">
        <f ca="true">+IF(AND(ISNUMBER(OFFSET('Sanitation Data'!$E$4,0,10*ROW('Sanitation Data'!E14))),'Data Summary'!CP20="Yes"),100-OFFSET('Sanitation Data'!$E$4,0,10*ROW('Sanitation Data'!E14)),NA())</f>
        <v>#N/A</v>
      </c>
      <c r="AB20" s="89" t="e">
        <f ca="true">+IF(AND(ISNUMBER(OFFSET('Sanitation Data'!$E$6,0,10*ROW('Sanitation Data'!E14))),'Data Summary'!CQ20="Yes"),OFFSET('Sanitation Data'!$E$6,0,10*ROW('Sanitation Data'!E14)),NA())</f>
        <v>#N/A</v>
      </c>
      <c r="AC20" s="89" t="e">
        <f ca="true">+IF(AND(ISNUMBER(OFFSET('Sanitation Data'!$E$10,0,10*ROW('Sanitation Data'!E14))),'Data Summary'!CR20="Yes"),OFFSET('Sanitation Data'!$E$10,0,10*ROW('Sanitation Data'!E14)),NA())</f>
        <v>#N/A</v>
      </c>
      <c r="AD20" s="89" t="e">
        <f ca="true">+IF(AND(ISNUMBER(OFFSET('Sanitation Data'!$E$11,0,10*ROW('Sanitation Data'!E14))),'Data Summary'!CS20="Yes"),OFFSET('Sanitation Data'!$E$11,0,10*ROW('Sanitation Data'!E14)),NA())</f>
        <v>#N/A</v>
      </c>
      <c r="AE20" s="89" t="e">
        <f ca="true">+IF(AND(ISNUMBER(OFFSET('Sanitation Data'!$E$12,0,10*ROW('Sanitation Data'!E14))),'Data Summary'!CT20="Yes"),OFFSET('Sanitation Data'!$E$12,0,10*ROW('Sanitation Data'!E14)),NA())</f>
        <v>#N/A</v>
      </c>
      <c r="AF20" s="89" t="e">
        <f ca="true">+IF(AND(ISNUMBER(OFFSET('Sanitation Data'!$F$4,0,10*ROW('Sanitation Data'!F14))),'Data Summary'!CU20="Yes"),100-OFFSET('Sanitation Data'!$F$4,0,10*ROW('Sanitation Data'!F14)),NA())</f>
        <v>#N/A</v>
      </c>
      <c r="AG20" s="89" t="e">
        <f ca="true">+IF(AND(ISNUMBER(OFFSET('Sanitation Data'!$F$6,0,10*ROW('Sanitation Data'!F14))),'Data Summary'!CV20="Yes"),OFFSET('Sanitation Data'!$F$6,0,10*ROW('Sanitation Data'!F14)),NA())</f>
        <v>#N/A</v>
      </c>
      <c r="AH20" s="89" t="e">
        <f ca="true">+IF(AND(ISNUMBER(OFFSET('Sanitation Data'!$F$10,0,10*ROW('Sanitation Data'!F14))),'Data Summary'!CW20="Yes"),OFFSET('Sanitation Data'!$F$10,0,10*ROW('Sanitation Data'!F14)),NA())</f>
        <v>#N/A</v>
      </c>
      <c r="AI20" s="89" t="e">
        <f ca="true">+IF(AND(ISNUMBER(OFFSET('Sanitation Data'!$F$11,0,10*ROW('Sanitation Data'!F14))),'Data Summary'!CX20="Yes"),OFFSET('Sanitation Data'!$F$11,0,10*ROW('Sanitation Data'!F14)),NA())</f>
        <v>#N/A</v>
      </c>
      <c r="AJ20" s="89" t="e">
        <f ca="true">+IF(AND(ISNUMBER(OFFSET('Sanitation Data'!$F$12,0,10*ROW('Sanitation Data'!F14))),'Data Summary'!CY20="Yes"),OFFSET('Sanitation Data'!$F$12,0,10*ROW('Sanitation Data'!F14)),NA())</f>
        <v>#N/A</v>
      </c>
      <c r="AK20" s="89" t="e">
        <f ca="true">+IF(AND(ISNUMBER(OFFSET('Sanitation Data'!$G$4,0,10*ROW('Sanitation Data'!G14))),'Data Summary'!CZ20="Yes"),100-OFFSET('Sanitation Data'!$G$4,0,10*ROW('Sanitation Data'!G14)),NA())</f>
        <v>#N/A</v>
      </c>
      <c r="AL20" s="89" t="e">
        <f ca="true">+IF(AND(ISNUMBER(OFFSET('Sanitation Data'!$G$6,0,10*ROW('Sanitation Data'!G14))),'Data Summary'!DA20="Yes"),OFFSET('Sanitation Data'!$G$6,0,10*ROW('Sanitation Data'!G14)),NA())</f>
        <v>#N/A</v>
      </c>
      <c r="AM20" s="89" t="e">
        <f ca="true">+IF(AND(ISNUMBER(OFFSET('Sanitation Data'!$G$10,0,10*ROW('Sanitation Data'!G14))),'Data Summary'!DB20="Yes"),OFFSET('Sanitation Data'!$G$10,0,10*ROW('Sanitation Data'!G14)),NA())</f>
        <v>#N/A</v>
      </c>
      <c r="AN20" s="89" t="e">
        <f ca="true">+IF(AND(ISNUMBER(OFFSET('Sanitation Data'!$G$11,0,10*ROW('Sanitation Data'!G14))),'Data Summary'!DC20="Yes"),OFFSET('Sanitation Data'!$G$11,0,10*ROW('Sanitation Data'!G14)),NA())</f>
        <v>#N/A</v>
      </c>
      <c r="AO20" s="89" t="e">
        <f ca="true">+IF(AND(ISNUMBER(OFFSET('Sanitation Data'!$G$12,0,10*ROW('Sanitation Data'!G14))),'Data Summary'!DD20="Yes"),OFFSET('Sanitation Data'!$G$12,0,10*ROW('Sanitation Data'!G14)),NA())</f>
        <v>#N/A</v>
      </c>
      <c r="AP20" s="89" t="e">
        <f ca="true">+IF(AND(ISNUMBER(OFFSET('Sanitation Data'!$H$4,0,10*ROW('Sanitation Data'!H14))),'Data Summary'!DE20="Yes"),100-OFFSET('Sanitation Data'!$H$4,0,10*ROW('Sanitation Data'!H14)),NA())</f>
        <v>#N/A</v>
      </c>
      <c r="AQ20" s="89" t="e">
        <f ca="true">+IF(AND(ISNUMBER(OFFSET('Sanitation Data'!$H$6,0,10*ROW('Sanitation Data'!H14))),'Data Summary'!DF20="Yes"),OFFSET('Sanitation Data'!$H$6,0,10*ROW('Sanitation Data'!H14)),NA())</f>
        <v>#N/A</v>
      </c>
      <c r="AR20" s="89" t="e">
        <f ca="true">+IF(AND(ISNUMBER(OFFSET('Sanitation Data'!$H$10,0,10*ROW('Sanitation Data'!H14))),'Data Summary'!DG20="Yes"),OFFSET('Sanitation Data'!$H$10,0,10*ROW('Sanitation Data'!H14)),NA())</f>
        <v>#N/A</v>
      </c>
      <c r="AS20" s="89" t="e">
        <f ca="true">+IF(AND(ISNUMBER(OFFSET('Sanitation Data'!$H$11,0,10*ROW('Sanitation Data'!H14))),'Data Summary'!DH20="Yes"),OFFSET('Sanitation Data'!$H$11,0,10*ROW('Sanitation Data'!H14)),NA())</f>
        <v>#N/A</v>
      </c>
      <c r="AT20" s="89" t="e">
        <f ca="true">+IF(AND(ISNUMBER(OFFSET('Sanitation Data'!$H$12,0,10*ROW('Sanitation Data'!H14))),'Data Summary'!DI20="Yes"),OFFSET('Sanitation Data'!$H$12,0,10*ROW('Sanitation Data'!H14)),NA())</f>
        <v>#N/A</v>
      </c>
      <c r="AU20" s="89" t="e">
        <f ca="true">+IF(AND(ISNUMBER(OFFSET('Sanitation Data'!$I$4,0,10*ROW('Sanitation Data'!I14))),'Data Summary'!DJ20="Yes"),100-OFFSET('Sanitation Data'!$I$4,0,10*ROW('Sanitation Data'!I14)),NA())</f>
        <v>#N/A</v>
      </c>
      <c r="AV20" s="89" t="e">
        <f ca="true">+IF(AND(ISNUMBER(OFFSET('Sanitation Data'!$I$6,0,10*ROW('Sanitation Data'!I14))),'Data Summary'!DK20="Yes"),OFFSET('Sanitation Data'!$I$6,0,10*ROW('Sanitation Data'!I14)),NA())</f>
        <v>#N/A</v>
      </c>
      <c r="AW20" s="89" t="e">
        <f ca="true">+IF(AND(ISNUMBER(OFFSET('Sanitation Data'!$I$10,0,10*ROW('Sanitation Data'!I14))),'Data Summary'!DL20="Yes"),OFFSET('Sanitation Data'!$I$10,0,10*ROW('Sanitation Data'!I14)),NA())</f>
        <v>#N/A</v>
      </c>
      <c r="AX20" s="89" t="e">
        <f ca="true">+IF(AND(ISNUMBER(OFFSET('Sanitation Data'!$I$11,0,10*ROW('Sanitation Data'!I14))),'Data Summary'!DM20="Yes"),OFFSET('Sanitation Data'!$I$11,0,10*ROW('Sanitation Data'!I14)),NA())</f>
        <v>#N/A</v>
      </c>
      <c r="AY20" s="89" t="e">
        <f ca="true">+IF(AND(ISNUMBER(OFFSET('Sanitation Data'!$I$12,0,10*ROW('Sanitation Data'!I14))),'Data Summary'!DN20="Yes"),OFFSET('Sanitation Data'!$I$12,0,10*ROW('Sanitation Data'!I14)),NA())</f>
        <v>#N/A</v>
      </c>
      <c r="AZ20" s="90" t="e">
        <f ca="true">+IF(AND(ISNUMBER(OFFSET('Hygiene Data'!$D$5,0,10*ROW('Hygiene Data'!D14))),'Data Summary'!DO20="Yes"),OFFSET('Hygiene Data'!$D$5,0,10*ROW('Hygiene Data'!D14)),NA())</f>
        <v>#N/A</v>
      </c>
      <c r="BA20" s="90" t="e">
        <f ca="true">+IF(AND(ISNUMBER(OFFSET('Hygiene Data'!$D$7,0,10*ROW('Hygiene Data'!D14))),'Data Summary'!DP20="Yes"),OFFSET('Hygiene Data'!$D$7,0,10*ROW('Hygiene Data'!D14)),NA())</f>
        <v>#N/A</v>
      </c>
      <c r="BB20" s="90" t="e">
        <f ca="true">+IF(AND(ISNUMBER(OFFSET('Hygiene Data'!$D$9,0,10*ROW('Hygiene Data'!D14))),'Data Summary'!DQ20="Yes"),OFFSET('Hygiene Data'!$D$9,0,10*ROW('Hygiene Data'!D14)),NA())</f>
        <v>#N/A</v>
      </c>
      <c r="BC20" s="90" t="e">
        <f ca="true">+IF(AND(ISNUMBER(OFFSET('Hygiene Data'!$E$5,0,10*ROW('Hygiene Data'!E14))),'Data Summary'!DR20="Yes"),OFFSET('Hygiene Data'!$E$5,0,10*ROW('Hygiene Data'!E14)),NA())</f>
        <v>#N/A</v>
      </c>
      <c r="BD20" s="90" t="e">
        <f ca="true">+IF(AND(ISNUMBER(OFFSET('Hygiene Data'!$E$7,0,10*ROW('Hygiene Data'!E14))),'Data Summary'!DS20="Yes"),OFFSET('Hygiene Data'!$E$7,0,10*ROW('Hygiene Data'!E14)),NA())</f>
        <v>#N/A</v>
      </c>
      <c r="BE20" s="90" t="e">
        <f ca="true">+IF(AND(ISNUMBER(OFFSET('Hygiene Data'!$E$9,0,10*ROW('Hygiene Data'!E14))),'Data Summary'!DT20="Yes"),OFFSET('Hygiene Data'!$E$9,0,10*ROW('Hygiene Data'!E14)),NA())</f>
        <v>#N/A</v>
      </c>
      <c r="BF20" s="90" t="e">
        <f ca="true">+IF(AND(ISNUMBER(OFFSET('Hygiene Data'!$F$5,0,10*ROW('Hygiene Data'!F14))),'Data Summary'!DU20="Yes"),OFFSET('Hygiene Data'!$F$5,0,10*ROW('Hygiene Data'!F14)),NA())</f>
        <v>#N/A</v>
      </c>
      <c r="BG20" s="90" t="e">
        <f ca="true">+IF(AND(ISNUMBER(OFFSET('Hygiene Data'!$F$7,0,10*ROW('Hygiene Data'!F14))),'Data Summary'!DV20="Yes"),OFFSET('Hygiene Data'!$F$7,0,10*ROW('Hygiene Data'!F14)),NA())</f>
        <v>#N/A</v>
      </c>
      <c r="BH20" s="90" t="e">
        <f ca="true">+IF(AND(ISNUMBER(OFFSET('Hygiene Data'!$F$9,0,10*ROW('Hygiene Data'!F14))),'Data Summary'!DW20="Yes"),OFFSET('Hygiene Data'!$F$9,0,10*ROW('Hygiene Data'!F14)),NA())</f>
        <v>#N/A</v>
      </c>
      <c r="BI20" s="90" t="e">
        <f ca="true">+IF(AND(ISNUMBER(OFFSET('Hygiene Data'!$G$5,0,10*ROW('Hygiene Data'!G14))),'Data Summary'!DX20="Yes"),OFFSET('Hygiene Data'!$G$5,0,10*ROW('Hygiene Data'!G14)),NA())</f>
        <v>#N/A</v>
      </c>
      <c r="BJ20" s="90" t="e">
        <f ca="true">+IF(AND(ISNUMBER(OFFSET('Hygiene Data'!$G$7,0,10*ROW('Hygiene Data'!G14))),'Data Summary'!DY20="Yes"),OFFSET('Hygiene Data'!$G$7,0,10*ROW('Hygiene Data'!G14)),NA())</f>
        <v>#N/A</v>
      </c>
      <c r="BK20" s="90" t="e">
        <f ca="true">+IF(AND(ISNUMBER(OFFSET('Hygiene Data'!$G$9,0,10*ROW('Hygiene Data'!G14))),'Data Summary'!DZ20="Yes"),OFFSET('Hygiene Data'!$G$9,0,10*ROW('Hygiene Data'!G14)),NA())</f>
        <v>#N/A</v>
      </c>
      <c r="BL20" s="90" t="e">
        <f ca="true">+IF(AND(ISNUMBER(OFFSET('Hygiene Data'!$H$5,0,10*ROW('Hygiene Data'!H14))),'Data Summary'!EA20="Yes"),OFFSET('Hygiene Data'!$H$5,0,10*ROW('Hygiene Data'!H14)),NA())</f>
        <v>#N/A</v>
      </c>
      <c r="BM20" s="90" t="e">
        <f ca="true">+IF(AND(ISNUMBER(OFFSET('Hygiene Data'!$H$7,0,10*ROW('Hygiene Data'!H14))),'Data Summary'!EB20="Yes"),OFFSET('Hygiene Data'!$H$7,0,10*ROW('Hygiene Data'!H14)),NA())</f>
        <v>#N/A</v>
      </c>
      <c r="BN20" s="90" t="e">
        <f ca="true">+IF(AND(ISNUMBER(OFFSET('Hygiene Data'!$H$9,0,10*ROW('Hygiene Data'!H14))),'Data Summary'!EC20="Yes"),OFFSET('Hygiene Data'!$H$9,0,10*ROW('Hygiene Data'!H14)),NA())</f>
        <v>#N/A</v>
      </c>
      <c r="BO20" s="90" t="e">
        <f ca="true">+IF(AND(ISNUMBER(OFFSET('Hygiene Data'!$I$5,0,10*ROW('Hygiene Data'!I14))),'Data Summary'!ED20="Yes"),OFFSET('Hygiene Data'!$I$5,0,10*ROW('Hygiene Data'!I14)),NA())</f>
        <v>#N/A</v>
      </c>
      <c r="BP20" s="90" t="e">
        <f ca="true">+IF(AND(ISNUMBER(OFFSET('Hygiene Data'!$I$7,0,10*ROW('Hygiene Data'!I14))),'Data Summary'!EE20="Yes"),OFFSET('Hygiene Data'!$I$7,0,10*ROW('Hygiene Data'!I14)),NA())</f>
        <v>#N/A</v>
      </c>
      <c r="BQ20" s="90" t="e">
        <f ca="true">+IF(AND(ISNUMBER(OFFSET('Hygiene Data'!$I$9,0,10*ROW('Hygiene Data'!I14))),'Data Summary'!EF20="Yes"),OFFSET('Hygiene Data'!$I$9,0,10*ROW('Hygiene Data'!I14)),NA())</f>
        <v>#N/A</v>
      </c>
    </row>
    <row xmlns:x14ac="http://schemas.microsoft.com/office/spreadsheetml/2009/9/ac" r="21" x14ac:dyDescent="0.2">
      <c r="A21" s="337" t="e">
        <f ca="true">+RIGHT('Data Summary'!A21,LEN('Data Summary'!A21)-9)</f>
        <v>#VALUE!</v>
      </c>
      <c r="B21" s="34" t="str">
        <f ca="true">+IF(ISTEXT('Data Summary'!B21),'Data Summary'!B21,"")</f>
        <v/>
      </c>
      <c r="C21" s="336" t="e">
        <f ca="true">+VALUE('Data Summary'!C21)</f>
        <v>#VALUE!</v>
      </c>
      <c r="D21" s="88" t="e">
        <f ca="true">+IF(AND(ISNUMBER(OFFSET('Water Data'!$D$4,0,10*ROW('Water Data'!D15))),'Data Summary'!BS21="Yes"),100-OFFSET('Water Data'!$D$4,0,10*ROW('Water Data'!D15)),NA())</f>
        <v>#N/A</v>
      </c>
      <c r="E21" s="88" t="e">
        <f ca="true">+IF(AND(ISNUMBER(OFFSET('Water Data'!$D$6,0,10*ROW('Water Data'!D15))),'Data Summary'!BT21="Yes"),OFFSET('Water Data'!$D$6,0,10*ROW('Water Data'!D15)),NA())</f>
        <v>#N/A</v>
      </c>
      <c r="F21" s="88" t="e">
        <f ca="true">+IF(AND(ISNUMBER(OFFSET('Water Data'!$D$9,0,10*ROW('Water Data'!D15))),'Data Summary'!BU21="Yes"),OFFSET('Water Data'!$D$9,0,10*ROW('Water Data'!D15)),NA())</f>
        <v>#N/A</v>
      </c>
      <c r="G21" s="88" t="e">
        <f ca="true">+IF(AND(ISNUMBER(OFFSET('Water Data'!$E$4,0,10*ROW('Water Data'!E15))),'Data Summary'!BV21="Yes"),100-OFFSET('Water Data'!$E$4,0,10*ROW('Water Data'!E15)),NA())</f>
        <v>#N/A</v>
      </c>
      <c r="H21" s="88" t="e">
        <f ca="true">+IF(AND(ISNUMBER(OFFSET('Water Data'!$E$6,0,10*ROW('Water Data'!E15))),'Data Summary'!BW21="Yes"),OFFSET('Water Data'!$E$6,0,10*ROW('Water Data'!E15)),NA())</f>
        <v>#N/A</v>
      </c>
      <c r="I21" s="88" t="e">
        <f ca="true">+IF(AND(ISNUMBER(OFFSET('Water Data'!$E$9,0,10*ROW('Water Data'!E15))),'Data Summary'!BX21="Yes"),OFFSET('Water Data'!$E$9,0,10*ROW('Water Data'!E15)),NA())</f>
        <v>#N/A</v>
      </c>
      <c r="J21" s="88" t="e">
        <f ca="true">+IF(AND(ISNUMBER(OFFSET('Water Data'!$F$4,0,10*ROW('Water Data'!F15))),'Data Summary'!BY21="Yes"),100-OFFSET('Water Data'!$F$4,0,10*ROW('Water Data'!F15)),NA())</f>
        <v>#N/A</v>
      </c>
      <c r="K21" s="88" t="e">
        <f ca="true">+IF(AND(ISNUMBER(OFFSET('Water Data'!$F$6,0,10*ROW('Water Data'!F15))),'Data Summary'!BZ21="Yes"),OFFSET('Water Data'!$F$6,0,10*ROW('Water Data'!F15)),NA())</f>
        <v>#N/A</v>
      </c>
      <c r="L21" s="88" t="e">
        <f ca="true">+IF(AND(ISNUMBER(OFFSET('Water Data'!$F$9,0,10*ROW('Water Data'!F15))),'Data Summary'!CA21="Yes"),OFFSET('Water Data'!$F$9,0,10*ROW('Water Data'!F15)),NA())</f>
        <v>#N/A</v>
      </c>
      <c r="M21" s="88" t="e">
        <f ca="true">+IF(AND(ISNUMBER(OFFSET('Water Data'!$G$4,0,10*ROW('Water Data'!G15))),'Data Summary'!CB21="Yes"),100-OFFSET('Water Data'!$G$4,0,10*ROW('Water Data'!G15)),NA())</f>
        <v>#N/A</v>
      </c>
      <c r="N21" s="88" t="e">
        <f ca="true">+IF(AND(ISNUMBER(OFFSET('Water Data'!$G$6,0,10*ROW('Water Data'!G15))),'Data Summary'!CC21="Yes"),OFFSET('Water Data'!$G$6,0,10*ROW('Water Data'!G15)),NA())</f>
        <v>#N/A</v>
      </c>
      <c r="O21" s="88" t="e">
        <f ca="true">+IF(AND(ISNUMBER(OFFSET('Water Data'!$G$9,0,10*ROW('Water Data'!G15))),'Data Summary'!CD21="Yes"),OFFSET('Water Data'!$G$9,0,10*ROW('Water Data'!G15)),NA())</f>
        <v>#N/A</v>
      </c>
      <c r="P21" s="88" t="e">
        <f ca="true">+IF(AND(ISNUMBER(OFFSET('Water Data'!$H$4,0,10*ROW('Water Data'!H15))),'Data Summary'!CE21="Yes"),100-OFFSET('Water Data'!$H$4,0,10*ROW('Water Data'!H15)),NA())</f>
        <v>#N/A</v>
      </c>
      <c r="Q21" s="88" t="e">
        <f ca="true">+IF(AND(ISNUMBER(OFFSET('Water Data'!$H$6,0,10*ROW('Water Data'!H15))),'Data Summary'!CF21="Yes"),OFFSET('Water Data'!$H$6,0,10*ROW('Water Data'!H15)),NA())</f>
        <v>#N/A</v>
      </c>
      <c r="R21" s="88" t="e">
        <f ca="true">+IF(AND(ISNUMBER(OFFSET('Water Data'!$H$9,0,10*ROW('Water Data'!H15))),'Data Summary'!CG21="Yes"),OFFSET('Water Data'!$H$9,0,10*ROW('Water Data'!H15)),NA())</f>
        <v>#N/A</v>
      </c>
      <c r="S21" s="88" t="e">
        <f ca="true">+IF(AND(ISNUMBER(OFFSET('Water Data'!$I$4,0,10*ROW('Water Data'!I15))),'Data Summary'!CH21="Yes"),100-OFFSET('Water Data'!$I$4,0,10*ROW('Water Data'!I15)),NA())</f>
        <v>#N/A</v>
      </c>
      <c r="T21" s="88" t="e">
        <f ca="true">+IF(AND(ISNUMBER(OFFSET('Water Data'!$I$6,0,10*ROW('Water Data'!I15))),'Data Summary'!CI21="Yes"),OFFSET('Water Data'!$I$6,0,10*ROW('Water Data'!I15)),NA())</f>
        <v>#N/A</v>
      </c>
      <c r="U21" s="88" t="e">
        <f ca="true">+IF(AND(ISNUMBER(OFFSET('Water Data'!$I$9,0,10*ROW('Water Data'!I15))),'Data Summary'!CJ21="Yes"),OFFSET('Water Data'!$I$9,0,10*ROW('Water Data'!I15)),NA())</f>
        <v>#N/A</v>
      </c>
      <c r="V21" s="89" t="e">
        <f ca="true">+IF(AND(ISNUMBER(OFFSET('Sanitation Data'!$D$4,0,10*ROW('Sanitation Data'!D15))),'Data Summary'!CK21="Yes"),100-OFFSET('Sanitation Data'!$D$4,0,10*ROW('Sanitation Data'!D15)),NA())</f>
        <v>#N/A</v>
      </c>
      <c r="W21" s="89" t="e">
        <f ca="true">+IF(AND(ISNUMBER(OFFSET('Sanitation Data'!$D$6,0,10*ROW('Sanitation Data'!D15))),'Data Summary'!CL21="Yes"),OFFSET('Sanitation Data'!$D$6,0,10*ROW('Sanitation Data'!D15)),NA())</f>
        <v>#N/A</v>
      </c>
      <c r="X21" s="89" t="e">
        <f ca="true">+IF(AND(ISNUMBER(OFFSET('Sanitation Data'!$D$10,0,10*ROW('Sanitation Data'!D15))),'Data Summary'!CM21="Yes"),OFFSET('Sanitation Data'!$D$10,0,10*ROW('Sanitation Data'!D15)),NA())</f>
        <v>#N/A</v>
      </c>
      <c r="Y21" s="89" t="e">
        <f ca="true">+IF(AND(ISNUMBER(OFFSET('Sanitation Data'!$D$11,0,10*ROW('Sanitation Data'!D15))),'Data Summary'!CN21="Yes"),OFFSET('Sanitation Data'!$D$11,0,10*ROW('Sanitation Data'!D15)),NA())</f>
        <v>#N/A</v>
      </c>
      <c r="Z21" s="89" t="e">
        <f ca="true">+IF(AND(ISNUMBER(OFFSET('Sanitation Data'!$D$12,0,10*ROW('Sanitation Data'!D15))),'Data Summary'!CO21="Yes"),OFFSET('Sanitation Data'!$D$12,0,10*ROW('Sanitation Data'!D15)),NA())</f>
        <v>#N/A</v>
      </c>
      <c r="AA21" s="89" t="e">
        <f ca="true">+IF(AND(ISNUMBER(OFFSET('Sanitation Data'!$E$4,0,10*ROW('Sanitation Data'!E15))),'Data Summary'!CP21="Yes"),100-OFFSET('Sanitation Data'!$E$4,0,10*ROW('Sanitation Data'!E15)),NA())</f>
        <v>#N/A</v>
      </c>
      <c r="AB21" s="89" t="e">
        <f ca="true">+IF(AND(ISNUMBER(OFFSET('Sanitation Data'!$E$6,0,10*ROW('Sanitation Data'!E15))),'Data Summary'!CQ21="Yes"),OFFSET('Sanitation Data'!$E$6,0,10*ROW('Sanitation Data'!E15)),NA())</f>
        <v>#N/A</v>
      </c>
      <c r="AC21" s="89" t="e">
        <f ca="true">+IF(AND(ISNUMBER(OFFSET('Sanitation Data'!$E$10,0,10*ROW('Sanitation Data'!E15))),'Data Summary'!CR21="Yes"),OFFSET('Sanitation Data'!$E$10,0,10*ROW('Sanitation Data'!E15)),NA())</f>
        <v>#N/A</v>
      </c>
      <c r="AD21" s="89" t="e">
        <f ca="true">+IF(AND(ISNUMBER(OFFSET('Sanitation Data'!$E$11,0,10*ROW('Sanitation Data'!E15))),'Data Summary'!CS21="Yes"),OFFSET('Sanitation Data'!$E$11,0,10*ROW('Sanitation Data'!E15)),NA())</f>
        <v>#N/A</v>
      </c>
      <c r="AE21" s="89" t="e">
        <f ca="true">+IF(AND(ISNUMBER(OFFSET('Sanitation Data'!$E$12,0,10*ROW('Sanitation Data'!E15))),'Data Summary'!CT21="Yes"),OFFSET('Sanitation Data'!$E$12,0,10*ROW('Sanitation Data'!E15)),NA())</f>
        <v>#N/A</v>
      </c>
      <c r="AF21" s="89" t="e">
        <f ca="true">+IF(AND(ISNUMBER(OFFSET('Sanitation Data'!$F$4,0,10*ROW('Sanitation Data'!F15))),'Data Summary'!CU21="Yes"),100-OFFSET('Sanitation Data'!$F$4,0,10*ROW('Sanitation Data'!F15)),NA())</f>
        <v>#N/A</v>
      </c>
      <c r="AG21" s="89" t="e">
        <f ca="true">+IF(AND(ISNUMBER(OFFSET('Sanitation Data'!$F$6,0,10*ROW('Sanitation Data'!F15))),'Data Summary'!CV21="Yes"),OFFSET('Sanitation Data'!$F$6,0,10*ROW('Sanitation Data'!F15)),NA())</f>
        <v>#N/A</v>
      </c>
      <c r="AH21" s="89" t="e">
        <f ca="true">+IF(AND(ISNUMBER(OFFSET('Sanitation Data'!$F$10,0,10*ROW('Sanitation Data'!F15))),'Data Summary'!CW21="Yes"),OFFSET('Sanitation Data'!$F$10,0,10*ROW('Sanitation Data'!F15)),NA())</f>
        <v>#N/A</v>
      </c>
      <c r="AI21" s="89" t="e">
        <f ca="true">+IF(AND(ISNUMBER(OFFSET('Sanitation Data'!$F$11,0,10*ROW('Sanitation Data'!F15))),'Data Summary'!CX21="Yes"),OFFSET('Sanitation Data'!$F$11,0,10*ROW('Sanitation Data'!F15)),NA())</f>
        <v>#N/A</v>
      </c>
      <c r="AJ21" s="89" t="e">
        <f ca="true">+IF(AND(ISNUMBER(OFFSET('Sanitation Data'!$F$12,0,10*ROW('Sanitation Data'!F15))),'Data Summary'!CY21="Yes"),OFFSET('Sanitation Data'!$F$12,0,10*ROW('Sanitation Data'!F15)),NA())</f>
        <v>#N/A</v>
      </c>
      <c r="AK21" s="89" t="e">
        <f ca="true">+IF(AND(ISNUMBER(OFFSET('Sanitation Data'!$G$4,0,10*ROW('Sanitation Data'!G15))),'Data Summary'!CZ21="Yes"),100-OFFSET('Sanitation Data'!$G$4,0,10*ROW('Sanitation Data'!G15)),NA())</f>
        <v>#N/A</v>
      </c>
      <c r="AL21" s="89" t="e">
        <f ca="true">+IF(AND(ISNUMBER(OFFSET('Sanitation Data'!$G$6,0,10*ROW('Sanitation Data'!G15))),'Data Summary'!DA21="Yes"),OFFSET('Sanitation Data'!$G$6,0,10*ROW('Sanitation Data'!G15)),NA())</f>
        <v>#N/A</v>
      </c>
      <c r="AM21" s="89" t="e">
        <f ca="true">+IF(AND(ISNUMBER(OFFSET('Sanitation Data'!$G$10,0,10*ROW('Sanitation Data'!G15))),'Data Summary'!DB21="Yes"),OFFSET('Sanitation Data'!$G$10,0,10*ROW('Sanitation Data'!G15)),NA())</f>
        <v>#N/A</v>
      </c>
      <c r="AN21" s="89" t="e">
        <f ca="true">+IF(AND(ISNUMBER(OFFSET('Sanitation Data'!$G$11,0,10*ROW('Sanitation Data'!G15))),'Data Summary'!DC21="Yes"),OFFSET('Sanitation Data'!$G$11,0,10*ROW('Sanitation Data'!G15)),NA())</f>
        <v>#N/A</v>
      </c>
      <c r="AO21" s="89" t="e">
        <f ca="true">+IF(AND(ISNUMBER(OFFSET('Sanitation Data'!$G$12,0,10*ROW('Sanitation Data'!G15))),'Data Summary'!DD21="Yes"),OFFSET('Sanitation Data'!$G$12,0,10*ROW('Sanitation Data'!G15)),NA())</f>
        <v>#N/A</v>
      </c>
      <c r="AP21" s="89" t="e">
        <f ca="true">+IF(AND(ISNUMBER(OFFSET('Sanitation Data'!$H$4,0,10*ROW('Sanitation Data'!H15))),'Data Summary'!DE21="Yes"),100-OFFSET('Sanitation Data'!$H$4,0,10*ROW('Sanitation Data'!H15)),NA())</f>
        <v>#N/A</v>
      </c>
      <c r="AQ21" s="89" t="e">
        <f ca="true">+IF(AND(ISNUMBER(OFFSET('Sanitation Data'!$H$6,0,10*ROW('Sanitation Data'!H15))),'Data Summary'!DF21="Yes"),OFFSET('Sanitation Data'!$H$6,0,10*ROW('Sanitation Data'!H15)),NA())</f>
        <v>#N/A</v>
      </c>
      <c r="AR21" s="89" t="e">
        <f ca="true">+IF(AND(ISNUMBER(OFFSET('Sanitation Data'!$H$10,0,10*ROW('Sanitation Data'!H15))),'Data Summary'!DG21="Yes"),OFFSET('Sanitation Data'!$H$10,0,10*ROW('Sanitation Data'!H15)),NA())</f>
        <v>#N/A</v>
      </c>
      <c r="AS21" s="89" t="e">
        <f ca="true">+IF(AND(ISNUMBER(OFFSET('Sanitation Data'!$H$11,0,10*ROW('Sanitation Data'!H15))),'Data Summary'!DH21="Yes"),OFFSET('Sanitation Data'!$H$11,0,10*ROW('Sanitation Data'!H15)),NA())</f>
        <v>#N/A</v>
      </c>
      <c r="AT21" s="89" t="e">
        <f ca="true">+IF(AND(ISNUMBER(OFFSET('Sanitation Data'!$H$12,0,10*ROW('Sanitation Data'!H15))),'Data Summary'!DI21="Yes"),OFFSET('Sanitation Data'!$H$12,0,10*ROW('Sanitation Data'!H15)),NA())</f>
        <v>#N/A</v>
      </c>
      <c r="AU21" s="89" t="e">
        <f ca="true">+IF(AND(ISNUMBER(OFFSET('Sanitation Data'!$I$4,0,10*ROW('Sanitation Data'!I15))),'Data Summary'!DJ21="Yes"),100-OFFSET('Sanitation Data'!$I$4,0,10*ROW('Sanitation Data'!I15)),NA())</f>
        <v>#N/A</v>
      </c>
      <c r="AV21" s="89" t="e">
        <f ca="true">+IF(AND(ISNUMBER(OFFSET('Sanitation Data'!$I$6,0,10*ROW('Sanitation Data'!I15))),'Data Summary'!DK21="Yes"),OFFSET('Sanitation Data'!$I$6,0,10*ROW('Sanitation Data'!I15)),NA())</f>
        <v>#N/A</v>
      </c>
      <c r="AW21" s="89" t="e">
        <f ca="true">+IF(AND(ISNUMBER(OFFSET('Sanitation Data'!$I$10,0,10*ROW('Sanitation Data'!I15))),'Data Summary'!DL21="Yes"),OFFSET('Sanitation Data'!$I$10,0,10*ROW('Sanitation Data'!I15)),NA())</f>
        <v>#N/A</v>
      </c>
      <c r="AX21" s="89" t="e">
        <f ca="true">+IF(AND(ISNUMBER(OFFSET('Sanitation Data'!$I$11,0,10*ROW('Sanitation Data'!I15))),'Data Summary'!DM21="Yes"),OFFSET('Sanitation Data'!$I$11,0,10*ROW('Sanitation Data'!I15)),NA())</f>
        <v>#N/A</v>
      </c>
      <c r="AY21" s="89" t="e">
        <f ca="true">+IF(AND(ISNUMBER(OFFSET('Sanitation Data'!$I$12,0,10*ROW('Sanitation Data'!I15))),'Data Summary'!DN21="Yes"),OFFSET('Sanitation Data'!$I$12,0,10*ROW('Sanitation Data'!I15)),NA())</f>
        <v>#N/A</v>
      </c>
      <c r="AZ21" s="90" t="e">
        <f ca="true">+IF(AND(ISNUMBER(OFFSET('Hygiene Data'!$D$5,0,10*ROW('Hygiene Data'!D15))),'Data Summary'!DO21="Yes"),OFFSET('Hygiene Data'!$D$5,0,10*ROW('Hygiene Data'!D15)),NA())</f>
        <v>#N/A</v>
      </c>
      <c r="BA21" s="90" t="e">
        <f ca="true">+IF(AND(ISNUMBER(OFFSET('Hygiene Data'!$D$7,0,10*ROW('Hygiene Data'!D15))),'Data Summary'!DP21="Yes"),OFFSET('Hygiene Data'!$D$7,0,10*ROW('Hygiene Data'!D15)),NA())</f>
        <v>#N/A</v>
      </c>
      <c r="BB21" s="90" t="e">
        <f ca="true">+IF(AND(ISNUMBER(OFFSET('Hygiene Data'!$D$9,0,10*ROW('Hygiene Data'!D15))),'Data Summary'!DQ21="Yes"),OFFSET('Hygiene Data'!$D$9,0,10*ROW('Hygiene Data'!D15)),NA())</f>
        <v>#N/A</v>
      </c>
      <c r="BC21" s="90" t="e">
        <f ca="true">+IF(AND(ISNUMBER(OFFSET('Hygiene Data'!$E$5,0,10*ROW('Hygiene Data'!E15))),'Data Summary'!DR21="Yes"),OFFSET('Hygiene Data'!$E$5,0,10*ROW('Hygiene Data'!E15)),NA())</f>
        <v>#N/A</v>
      </c>
      <c r="BD21" s="90" t="e">
        <f ca="true">+IF(AND(ISNUMBER(OFFSET('Hygiene Data'!$E$7,0,10*ROW('Hygiene Data'!E15))),'Data Summary'!DS21="Yes"),OFFSET('Hygiene Data'!$E$7,0,10*ROW('Hygiene Data'!E15)),NA())</f>
        <v>#N/A</v>
      </c>
      <c r="BE21" s="90" t="e">
        <f ca="true">+IF(AND(ISNUMBER(OFFSET('Hygiene Data'!$E$9,0,10*ROW('Hygiene Data'!E15))),'Data Summary'!DT21="Yes"),OFFSET('Hygiene Data'!$E$9,0,10*ROW('Hygiene Data'!E15)),NA())</f>
        <v>#N/A</v>
      </c>
      <c r="BF21" s="90" t="e">
        <f ca="true">+IF(AND(ISNUMBER(OFFSET('Hygiene Data'!$F$5,0,10*ROW('Hygiene Data'!F15))),'Data Summary'!DU21="Yes"),OFFSET('Hygiene Data'!$F$5,0,10*ROW('Hygiene Data'!F15)),NA())</f>
        <v>#N/A</v>
      </c>
      <c r="BG21" s="90" t="e">
        <f ca="true">+IF(AND(ISNUMBER(OFFSET('Hygiene Data'!$F$7,0,10*ROW('Hygiene Data'!F15))),'Data Summary'!DV21="Yes"),OFFSET('Hygiene Data'!$F$7,0,10*ROW('Hygiene Data'!F15)),NA())</f>
        <v>#N/A</v>
      </c>
      <c r="BH21" s="90" t="e">
        <f ca="true">+IF(AND(ISNUMBER(OFFSET('Hygiene Data'!$F$9,0,10*ROW('Hygiene Data'!F15))),'Data Summary'!DW21="Yes"),OFFSET('Hygiene Data'!$F$9,0,10*ROW('Hygiene Data'!F15)),NA())</f>
        <v>#N/A</v>
      </c>
      <c r="BI21" s="90" t="e">
        <f ca="true">+IF(AND(ISNUMBER(OFFSET('Hygiene Data'!$G$5,0,10*ROW('Hygiene Data'!G15))),'Data Summary'!DX21="Yes"),OFFSET('Hygiene Data'!$G$5,0,10*ROW('Hygiene Data'!G15)),NA())</f>
        <v>#N/A</v>
      </c>
      <c r="BJ21" s="90" t="e">
        <f ca="true">+IF(AND(ISNUMBER(OFFSET('Hygiene Data'!$G$7,0,10*ROW('Hygiene Data'!G15))),'Data Summary'!DY21="Yes"),OFFSET('Hygiene Data'!$G$7,0,10*ROW('Hygiene Data'!G15)),NA())</f>
        <v>#N/A</v>
      </c>
      <c r="BK21" s="90" t="e">
        <f ca="true">+IF(AND(ISNUMBER(OFFSET('Hygiene Data'!$G$9,0,10*ROW('Hygiene Data'!G15))),'Data Summary'!DZ21="Yes"),OFFSET('Hygiene Data'!$G$9,0,10*ROW('Hygiene Data'!G15)),NA())</f>
        <v>#N/A</v>
      </c>
      <c r="BL21" s="90" t="e">
        <f ca="true">+IF(AND(ISNUMBER(OFFSET('Hygiene Data'!$H$5,0,10*ROW('Hygiene Data'!H15))),'Data Summary'!EA21="Yes"),OFFSET('Hygiene Data'!$H$5,0,10*ROW('Hygiene Data'!H15)),NA())</f>
        <v>#N/A</v>
      </c>
      <c r="BM21" s="90" t="e">
        <f ca="true">+IF(AND(ISNUMBER(OFFSET('Hygiene Data'!$H$7,0,10*ROW('Hygiene Data'!H15))),'Data Summary'!EB21="Yes"),OFFSET('Hygiene Data'!$H$7,0,10*ROW('Hygiene Data'!H15)),NA())</f>
        <v>#N/A</v>
      </c>
      <c r="BN21" s="90" t="e">
        <f ca="true">+IF(AND(ISNUMBER(OFFSET('Hygiene Data'!$H$9,0,10*ROW('Hygiene Data'!H15))),'Data Summary'!EC21="Yes"),OFFSET('Hygiene Data'!$H$9,0,10*ROW('Hygiene Data'!H15)),NA())</f>
        <v>#N/A</v>
      </c>
      <c r="BO21" s="90" t="e">
        <f ca="true">+IF(AND(ISNUMBER(OFFSET('Hygiene Data'!$I$5,0,10*ROW('Hygiene Data'!I15))),'Data Summary'!ED21="Yes"),OFFSET('Hygiene Data'!$I$5,0,10*ROW('Hygiene Data'!I15)),NA())</f>
        <v>#N/A</v>
      </c>
      <c r="BP21" s="90" t="e">
        <f ca="true">+IF(AND(ISNUMBER(OFFSET('Hygiene Data'!$I$7,0,10*ROW('Hygiene Data'!I15))),'Data Summary'!EE21="Yes"),OFFSET('Hygiene Data'!$I$7,0,10*ROW('Hygiene Data'!I15)),NA())</f>
        <v>#N/A</v>
      </c>
      <c r="BQ21" s="90" t="e">
        <f ca="true">+IF(AND(ISNUMBER(OFFSET('Hygiene Data'!$I$9,0,10*ROW('Hygiene Data'!I15))),'Data Summary'!EF21="Yes"),OFFSET('Hygiene Data'!$I$9,0,10*ROW('Hygiene Data'!I15)),NA())</f>
        <v>#N/A</v>
      </c>
    </row>
    <row xmlns:x14ac="http://schemas.microsoft.com/office/spreadsheetml/2009/9/ac" r="22" x14ac:dyDescent="0.2">
      <c r="A22" s="337" t="e">
        <f ca="true">+RIGHT('Data Summary'!A22,LEN('Data Summary'!A22)-9)</f>
        <v>#VALUE!</v>
      </c>
      <c r="B22" s="34" t="str">
        <f ca="true">+IF(ISTEXT('Data Summary'!B22),'Data Summary'!B22,"")</f>
        <v/>
      </c>
      <c r="C22" s="336" t="e">
        <f ca="true">+VALUE('Data Summary'!C22)</f>
        <v>#VALUE!</v>
      </c>
      <c r="D22" s="88" t="e">
        <f ca="true">+IF(AND(ISNUMBER(OFFSET('Water Data'!$D$4,0,10*ROW('Water Data'!D16))),'Data Summary'!BS22="Yes"),100-OFFSET('Water Data'!$D$4,0,10*ROW('Water Data'!D16)),NA())</f>
        <v>#N/A</v>
      </c>
      <c r="E22" s="88" t="e">
        <f ca="true">+IF(AND(ISNUMBER(OFFSET('Water Data'!$D$6,0,10*ROW('Water Data'!D16))),'Data Summary'!BT22="Yes"),OFFSET('Water Data'!$D$6,0,10*ROW('Water Data'!D16)),NA())</f>
        <v>#N/A</v>
      </c>
      <c r="F22" s="88" t="e">
        <f ca="true">+IF(AND(ISNUMBER(OFFSET('Water Data'!$D$9,0,10*ROW('Water Data'!D16))),'Data Summary'!BU22="Yes"),OFFSET('Water Data'!$D$9,0,10*ROW('Water Data'!D16)),NA())</f>
        <v>#N/A</v>
      </c>
      <c r="G22" s="88" t="e">
        <f ca="true">+IF(AND(ISNUMBER(OFFSET('Water Data'!$E$4,0,10*ROW('Water Data'!E16))),'Data Summary'!BV22="Yes"),100-OFFSET('Water Data'!$E$4,0,10*ROW('Water Data'!E16)),NA())</f>
        <v>#N/A</v>
      </c>
      <c r="H22" s="88" t="e">
        <f ca="true">+IF(AND(ISNUMBER(OFFSET('Water Data'!$E$6,0,10*ROW('Water Data'!E16))),'Data Summary'!BW22="Yes"),OFFSET('Water Data'!$E$6,0,10*ROW('Water Data'!E16)),NA())</f>
        <v>#N/A</v>
      </c>
      <c r="I22" s="88" t="e">
        <f ca="true">+IF(AND(ISNUMBER(OFFSET('Water Data'!$E$9,0,10*ROW('Water Data'!E16))),'Data Summary'!BX22="Yes"),OFFSET('Water Data'!$E$9,0,10*ROW('Water Data'!E16)),NA())</f>
        <v>#N/A</v>
      </c>
      <c r="J22" s="88" t="e">
        <f ca="true">+IF(AND(ISNUMBER(OFFSET('Water Data'!$F$4,0,10*ROW('Water Data'!F16))),'Data Summary'!BY22="Yes"),100-OFFSET('Water Data'!$F$4,0,10*ROW('Water Data'!F16)),NA())</f>
        <v>#N/A</v>
      </c>
      <c r="K22" s="88" t="e">
        <f ca="true">+IF(AND(ISNUMBER(OFFSET('Water Data'!$F$6,0,10*ROW('Water Data'!F16))),'Data Summary'!BZ22="Yes"),OFFSET('Water Data'!$F$6,0,10*ROW('Water Data'!F16)),NA())</f>
        <v>#N/A</v>
      </c>
      <c r="L22" s="88" t="e">
        <f ca="true">+IF(AND(ISNUMBER(OFFSET('Water Data'!$F$9,0,10*ROW('Water Data'!F16))),'Data Summary'!CA22="Yes"),OFFSET('Water Data'!$F$9,0,10*ROW('Water Data'!F16)),NA())</f>
        <v>#N/A</v>
      </c>
      <c r="M22" s="88" t="e">
        <f ca="true">+IF(AND(ISNUMBER(OFFSET('Water Data'!$G$4,0,10*ROW('Water Data'!G16))),'Data Summary'!CB22="Yes"),100-OFFSET('Water Data'!$G$4,0,10*ROW('Water Data'!G16)),NA())</f>
        <v>#N/A</v>
      </c>
      <c r="N22" s="88" t="e">
        <f ca="true">+IF(AND(ISNUMBER(OFFSET('Water Data'!$G$6,0,10*ROW('Water Data'!G16))),'Data Summary'!CC22="Yes"),OFFSET('Water Data'!$G$6,0,10*ROW('Water Data'!G16)),NA())</f>
        <v>#N/A</v>
      </c>
      <c r="O22" s="88" t="e">
        <f ca="true">+IF(AND(ISNUMBER(OFFSET('Water Data'!$G$9,0,10*ROW('Water Data'!G16))),'Data Summary'!CD22="Yes"),OFFSET('Water Data'!$G$9,0,10*ROW('Water Data'!G16)),NA())</f>
        <v>#N/A</v>
      </c>
      <c r="P22" s="88" t="e">
        <f ca="true">+IF(AND(ISNUMBER(OFFSET('Water Data'!$H$4,0,10*ROW('Water Data'!H16))),'Data Summary'!CE22="Yes"),100-OFFSET('Water Data'!$H$4,0,10*ROW('Water Data'!H16)),NA())</f>
        <v>#N/A</v>
      </c>
      <c r="Q22" s="88" t="e">
        <f ca="true">+IF(AND(ISNUMBER(OFFSET('Water Data'!$H$6,0,10*ROW('Water Data'!H16))),'Data Summary'!CF22="Yes"),OFFSET('Water Data'!$H$6,0,10*ROW('Water Data'!H16)),NA())</f>
        <v>#N/A</v>
      </c>
      <c r="R22" s="88" t="e">
        <f ca="true">+IF(AND(ISNUMBER(OFFSET('Water Data'!$H$9,0,10*ROW('Water Data'!H16))),'Data Summary'!CG22="Yes"),OFFSET('Water Data'!$H$9,0,10*ROW('Water Data'!H16)),NA())</f>
        <v>#N/A</v>
      </c>
      <c r="S22" s="88" t="e">
        <f ca="true">+IF(AND(ISNUMBER(OFFSET('Water Data'!$I$4,0,10*ROW('Water Data'!I16))),'Data Summary'!CH22="Yes"),100-OFFSET('Water Data'!$I$4,0,10*ROW('Water Data'!I16)),NA())</f>
        <v>#N/A</v>
      </c>
      <c r="T22" s="88" t="e">
        <f ca="true">+IF(AND(ISNUMBER(OFFSET('Water Data'!$I$6,0,10*ROW('Water Data'!I16))),'Data Summary'!CI22="Yes"),OFFSET('Water Data'!$I$6,0,10*ROW('Water Data'!I16)),NA())</f>
        <v>#N/A</v>
      </c>
      <c r="U22" s="88" t="e">
        <f ca="true">+IF(AND(ISNUMBER(OFFSET('Water Data'!$I$9,0,10*ROW('Water Data'!I16))),'Data Summary'!CJ22="Yes"),OFFSET('Water Data'!$I$9,0,10*ROW('Water Data'!I16)),NA())</f>
        <v>#N/A</v>
      </c>
      <c r="V22" s="89" t="e">
        <f ca="true">+IF(AND(ISNUMBER(OFFSET('Sanitation Data'!$D$4,0,10*ROW('Sanitation Data'!D16))),'Data Summary'!CK22="Yes"),100-OFFSET('Sanitation Data'!$D$4,0,10*ROW('Sanitation Data'!D16)),NA())</f>
        <v>#N/A</v>
      </c>
      <c r="W22" s="89" t="e">
        <f ca="true">+IF(AND(ISNUMBER(OFFSET('Sanitation Data'!$D$6,0,10*ROW('Sanitation Data'!D16))),'Data Summary'!CL22="Yes"),OFFSET('Sanitation Data'!$D$6,0,10*ROW('Sanitation Data'!D16)),NA())</f>
        <v>#N/A</v>
      </c>
      <c r="X22" s="89" t="e">
        <f ca="true">+IF(AND(ISNUMBER(OFFSET('Sanitation Data'!$D$10,0,10*ROW('Sanitation Data'!D16))),'Data Summary'!CM22="Yes"),OFFSET('Sanitation Data'!$D$10,0,10*ROW('Sanitation Data'!D16)),NA())</f>
        <v>#N/A</v>
      </c>
      <c r="Y22" s="89" t="e">
        <f ca="true">+IF(AND(ISNUMBER(OFFSET('Sanitation Data'!$D$11,0,10*ROW('Sanitation Data'!D16))),'Data Summary'!CN22="Yes"),OFFSET('Sanitation Data'!$D$11,0,10*ROW('Sanitation Data'!D16)),NA())</f>
        <v>#N/A</v>
      </c>
      <c r="Z22" s="89" t="e">
        <f ca="true">+IF(AND(ISNUMBER(OFFSET('Sanitation Data'!$D$12,0,10*ROW('Sanitation Data'!D16))),'Data Summary'!CO22="Yes"),OFFSET('Sanitation Data'!$D$12,0,10*ROW('Sanitation Data'!D16)),NA())</f>
        <v>#N/A</v>
      </c>
      <c r="AA22" s="89" t="e">
        <f ca="true">+IF(AND(ISNUMBER(OFFSET('Sanitation Data'!$E$4,0,10*ROW('Sanitation Data'!E16))),'Data Summary'!CP22="Yes"),100-OFFSET('Sanitation Data'!$E$4,0,10*ROW('Sanitation Data'!E16)),NA())</f>
        <v>#N/A</v>
      </c>
      <c r="AB22" s="89" t="e">
        <f ca="true">+IF(AND(ISNUMBER(OFFSET('Sanitation Data'!$E$6,0,10*ROW('Sanitation Data'!E16))),'Data Summary'!CQ22="Yes"),OFFSET('Sanitation Data'!$E$6,0,10*ROW('Sanitation Data'!E16)),NA())</f>
        <v>#N/A</v>
      </c>
      <c r="AC22" s="89" t="e">
        <f ca="true">+IF(AND(ISNUMBER(OFFSET('Sanitation Data'!$E$10,0,10*ROW('Sanitation Data'!E16))),'Data Summary'!CR22="Yes"),OFFSET('Sanitation Data'!$E$10,0,10*ROW('Sanitation Data'!E16)),NA())</f>
        <v>#N/A</v>
      </c>
      <c r="AD22" s="89" t="e">
        <f ca="true">+IF(AND(ISNUMBER(OFFSET('Sanitation Data'!$E$11,0,10*ROW('Sanitation Data'!E16))),'Data Summary'!CS22="Yes"),OFFSET('Sanitation Data'!$E$11,0,10*ROW('Sanitation Data'!E16)),NA())</f>
        <v>#N/A</v>
      </c>
      <c r="AE22" s="89" t="e">
        <f ca="true">+IF(AND(ISNUMBER(OFFSET('Sanitation Data'!$E$12,0,10*ROW('Sanitation Data'!E16))),'Data Summary'!CT22="Yes"),OFFSET('Sanitation Data'!$E$12,0,10*ROW('Sanitation Data'!E16)),NA())</f>
        <v>#N/A</v>
      </c>
      <c r="AF22" s="89" t="e">
        <f ca="true">+IF(AND(ISNUMBER(OFFSET('Sanitation Data'!$F$4,0,10*ROW('Sanitation Data'!F16))),'Data Summary'!CU22="Yes"),100-OFFSET('Sanitation Data'!$F$4,0,10*ROW('Sanitation Data'!F16)),NA())</f>
        <v>#N/A</v>
      </c>
      <c r="AG22" s="89" t="e">
        <f ca="true">+IF(AND(ISNUMBER(OFFSET('Sanitation Data'!$F$6,0,10*ROW('Sanitation Data'!F16))),'Data Summary'!CV22="Yes"),OFFSET('Sanitation Data'!$F$6,0,10*ROW('Sanitation Data'!F16)),NA())</f>
        <v>#N/A</v>
      </c>
      <c r="AH22" s="89" t="e">
        <f ca="true">+IF(AND(ISNUMBER(OFFSET('Sanitation Data'!$F$10,0,10*ROW('Sanitation Data'!F16))),'Data Summary'!CW22="Yes"),OFFSET('Sanitation Data'!$F$10,0,10*ROW('Sanitation Data'!F16)),NA())</f>
        <v>#N/A</v>
      </c>
      <c r="AI22" s="89" t="e">
        <f ca="true">+IF(AND(ISNUMBER(OFFSET('Sanitation Data'!$F$11,0,10*ROW('Sanitation Data'!F16))),'Data Summary'!CX22="Yes"),OFFSET('Sanitation Data'!$F$11,0,10*ROW('Sanitation Data'!F16)),NA())</f>
        <v>#N/A</v>
      </c>
      <c r="AJ22" s="89" t="e">
        <f ca="true">+IF(AND(ISNUMBER(OFFSET('Sanitation Data'!$F$12,0,10*ROW('Sanitation Data'!F16))),'Data Summary'!CY22="Yes"),OFFSET('Sanitation Data'!$F$12,0,10*ROW('Sanitation Data'!F16)),NA())</f>
        <v>#N/A</v>
      </c>
      <c r="AK22" s="89" t="e">
        <f ca="true">+IF(AND(ISNUMBER(OFFSET('Sanitation Data'!$G$4,0,10*ROW('Sanitation Data'!G16))),'Data Summary'!CZ22="Yes"),100-OFFSET('Sanitation Data'!$G$4,0,10*ROW('Sanitation Data'!G16)),NA())</f>
        <v>#N/A</v>
      </c>
      <c r="AL22" s="89" t="e">
        <f ca="true">+IF(AND(ISNUMBER(OFFSET('Sanitation Data'!$G$6,0,10*ROW('Sanitation Data'!G16))),'Data Summary'!DA22="Yes"),OFFSET('Sanitation Data'!$G$6,0,10*ROW('Sanitation Data'!G16)),NA())</f>
        <v>#N/A</v>
      </c>
      <c r="AM22" s="89" t="e">
        <f ca="true">+IF(AND(ISNUMBER(OFFSET('Sanitation Data'!$G$10,0,10*ROW('Sanitation Data'!G16))),'Data Summary'!DB22="Yes"),OFFSET('Sanitation Data'!$G$10,0,10*ROW('Sanitation Data'!G16)),NA())</f>
        <v>#N/A</v>
      </c>
      <c r="AN22" s="89" t="e">
        <f ca="true">+IF(AND(ISNUMBER(OFFSET('Sanitation Data'!$G$11,0,10*ROW('Sanitation Data'!G16))),'Data Summary'!DC22="Yes"),OFFSET('Sanitation Data'!$G$11,0,10*ROW('Sanitation Data'!G16)),NA())</f>
        <v>#N/A</v>
      </c>
      <c r="AO22" s="89" t="e">
        <f ca="true">+IF(AND(ISNUMBER(OFFSET('Sanitation Data'!$G$12,0,10*ROW('Sanitation Data'!G16))),'Data Summary'!DD22="Yes"),OFFSET('Sanitation Data'!$G$12,0,10*ROW('Sanitation Data'!G16)),NA())</f>
        <v>#N/A</v>
      </c>
      <c r="AP22" s="89" t="e">
        <f ca="true">+IF(AND(ISNUMBER(OFFSET('Sanitation Data'!$H$4,0,10*ROW('Sanitation Data'!H16))),'Data Summary'!DE22="Yes"),100-OFFSET('Sanitation Data'!$H$4,0,10*ROW('Sanitation Data'!H16)),NA())</f>
        <v>#N/A</v>
      </c>
      <c r="AQ22" s="89" t="e">
        <f ca="true">+IF(AND(ISNUMBER(OFFSET('Sanitation Data'!$H$6,0,10*ROW('Sanitation Data'!H16))),'Data Summary'!DF22="Yes"),OFFSET('Sanitation Data'!$H$6,0,10*ROW('Sanitation Data'!H16)),NA())</f>
        <v>#N/A</v>
      </c>
      <c r="AR22" s="89" t="e">
        <f ca="true">+IF(AND(ISNUMBER(OFFSET('Sanitation Data'!$H$10,0,10*ROW('Sanitation Data'!H16))),'Data Summary'!DG22="Yes"),OFFSET('Sanitation Data'!$H$10,0,10*ROW('Sanitation Data'!H16)),NA())</f>
        <v>#N/A</v>
      </c>
      <c r="AS22" s="89" t="e">
        <f ca="true">+IF(AND(ISNUMBER(OFFSET('Sanitation Data'!$H$11,0,10*ROW('Sanitation Data'!H16))),'Data Summary'!DH22="Yes"),OFFSET('Sanitation Data'!$H$11,0,10*ROW('Sanitation Data'!H16)),NA())</f>
        <v>#N/A</v>
      </c>
      <c r="AT22" s="89" t="e">
        <f ca="true">+IF(AND(ISNUMBER(OFFSET('Sanitation Data'!$H$12,0,10*ROW('Sanitation Data'!H16))),'Data Summary'!DI22="Yes"),OFFSET('Sanitation Data'!$H$12,0,10*ROW('Sanitation Data'!H16)),NA())</f>
        <v>#N/A</v>
      </c>
      <c r="AU22" s="89" t="e">
        <f ca="true">+IF(AND(ISNUMBER(OFFSET('Sanitation Data'!$I$4,0,10*ROW('Sanitation Data'!I16))),'Data Summary'!DJ22="Yes"),100-OFFSET('Sanitation Data'!$I$4,0,10*ROW('Sanitation Data'!I16)),NA())</f>
        <v>#N/A</v>
      </c>
      <c r="AV22" s="89" t="e">
        <f ca="true">+IF(AND(ISNUMBER(OFFSET('Sanitation Data'!$I$6,0,10*ROW('Sanitation Data'!I16))),'Data Summary'!DK22="Yes"),OFFSET('Sanitation Data'!$I$6,0,10*ROW('Sanitation Data'!I16)),NA())</f>
        <v>#N/A</v>
      </c>
      <c r="AW22" s="89" t="e">
        <f ca="true">+IF(AND(ISNUMBER(OFFSET('Sanitation Data'!$I$10,0,10*ROW('Sanitation Data'!I16))),'Data Summary'!DL22="Yes"),OFFSET('Sanitation Data'!$I$10,0,10*ROW('Sanitation Data'!I16)),NA())</f>
        <v>#N/A</v>
      </c>
      <c r="AX22" s="89" t="e">
        <f ca="true">+IF(AND(ISNUMBER(OFFSET('Sanitation Data'!$I$11,0,10*ROW('Sanitation Data'!I16))),'Data Summary'!DM22="Yes"),OFFSET('Sanitation Data'!$I$11,0,10*ROW('Sanitation Data'!I16)),NA())</f>
        <v>#N/A</v>
      </c>
      <c r="AY22" s="89" t="e">
        <f ca="true">+IF(AND(ISNUMBER(OFFSET('Sanitation Data'!$I$12,0,10*ROW('Sanitation Data'!I16))),'Data Summary'!DN22="Yes"),OFFSET('Sanitation Data'!$I$12,0,10*ROW('Sanitation Data'!I16)),NA())</f>
        <v>#N/A</v>
      </c>
      <c r="AZ22" s="90" t="e">
        <f ca="true">+IF(AND(ISNUMBER(OFFSET('Hygiene Data'!$D$5,0,10*ROW('Hygiene Data'!D16))),'Data Summary'!DO22="Yes"),OFFSET('Hygiene Data'!$D$5,0,10*ROW('Hygiene Data'!D16)),NA())</f>
        <v>#N/A</v>
      </c>
      <c r="BA22" s="90" t="e">
        <f ca="true">+IF(AND(ISNUMBER(OFFSET('Hygiene Data'!$D$7,0,10*ROW('Hygiene Data'!D16))),'Data Summary'!DP22="Yes"),OFFSET('Hygiene Data'!$D$7,0,10*ROW('Hygiene Data'!D16)),NA())</f>
        <v>#N/A</v>
      </c>
      <c r="BB22" s="90" t="e">
        <f ca="true">+IF(AND(ISNUMBER(OFFSET('Hygiene Data'!$D$9,0,10*ROW('Hygiene Data'!D16))),'Data Summary'!DQ22="Yes"),OFFSET('Hygiene Data'!$D$9,0,10*ROW('Hygiene Data'!D16)),NA())</f>
        <v>#N/A</v>
      </c>
      <c r="BC22" s="90" t="e">
        <f ca="true">+IF(AND(ISNUMBER(OFFSET('Hygiene Data'!$E$5,0,10*ROW('Hygiene Data'!E16))),'Data Summary'!DR22="Yes"),OFFSET('Hygiene Data'!$E$5,0,10*ROW('Hygiene Data'!E16)),NA())</f>
        <v>#N/A</v>
      </c>
      <c r="BD22" s="90" t="e">
        <f ca="true">+IF(AND(ISNUMBER(OFFSET('Hygiene Data'!$E$7,0,10*ROW('Hygiene Data'!E16))),'Data Summary'!DS22="Yes"),OFFSET('Hygiene Data'!$E$7,0,10*ROW('Hygiene Data'!E16)),NA())</f>
        <v>#N/A</v>
      </c>
      <c r="BE22" s="90" t="e">
        <f ca="true">+IF(AND(ISNUMBER(OFFSET('Hygiene Data'!$E$9,0,10*ROW('Hygiene Data'!E16))),'Data Summary'!DT22="Yes"),OFFSET('Hygiene Data'!$E$9,0,10*ROW('Hygiene Data'!E16)),NA())</f>
        <v>#N/A</v>
      </c>
      <c r="BF22" s="90" t="e">
        <f ca="true">+IF(AND(ISNUMBER(OFFSET('Hygiene Data'!$F$5,0,10*ROW('Hygiene Data'!F16))),'Data Summary'!DU22="Yes"),OFFSET('Hygiene Data'!$F$5,0,10*ROW('Hygiene Data'!F16)),NA())</f>
        <v>#N/A</v>
      </c>
      <c r="BG22" s="90" t="e">
        <f ca="true">+IF(AND(ISNUMBER(OFFSET('Hygiene Data'!$F$7,0,10*ROW('Hygiene Data'!F16))),'Data Summary'!DV22="Yes"),OFFSET('Hygiene Data'!$F$7,0,10*ROW('Hygiene Data'!F16)),NA())</f>
        <v>#N/A</v>
      </c>
      <c r="BH22" s="90" t="e">
        <f ca="true">+IF(AND(ISNUMBER(OFFSET('Hygiene Data'!$F$9,0,10*ROW('Hygiene Data'!F16))),'Data Summary'!DW22="Yes"),OFFSET('Hygiene Data'!$F$9,0,10*ROW('Hygiene Data'!F16)),NA())</f>
        <v>#N/A</v>
      </c>
      <c r="BI22" s="90" t="e">
        <f ca="true">+IF(AND(ISNUMBER(OFFSET('Hygiene Data'!$G$5,0,10*ROW('Hygiene Data'!G16))),'Data Summary'!DX22="Yes"),OFFSET('Hygiene Data'!$G$5,0,10*ROW('Hygiene Data'!G16)),NA())</f>
        <v>#N/A</v>
      </c>
      <c r="BJ22" s="90" t="e">
        <f ca="true">+IF(AND(ISNUMBER(OFFSET('Hygiene Data'!$G$7,0,10*ROW('Hygiene Data'!G16))),'Data Summary'!DY22="Yes"),OFFSET('Hygiene Data'!$G$7,0,10*ROW('Hygiene Data'!G16)),NA())</f>
        <v>#N/A</v>
      </c>
      <c r="BK22" s="90" t="e">
        <f ca="true">+IF(AND(ISNUMBER(OFFSET('Hygiene Data'!$G$9,0,10*ROW('Hygiene Data'!G16))),'Data Summary'!DZ22="Yes"),OFFSET('Hygiene Data'!$G$9,0,10*ROW('Hygiene Data'!G16)),NA())</f>
        <v>#N/A</v>
      </c>
      <c r="BL22" s="90" t="e">
        <f ca="true">+IF(AND(ISNUMBER(OFFSET('Hygiene Data'!$H$5,0,10*ROW('Hygiene Data'!H16))),'Data Summary'!EA22="Yes"),OFFSET('Hygiene Data'!$H$5,0,10*ROW('Hygiene Data'!H16)),NA())</f>
        <v>#N/A</v>
      </c>
      <c r="BM22" s="90" t="e">
        <f ca="true">+IF(AND(ISNUMBER(OFFSET('Hygiene Data'!$H$7,0,10*ROW('Hygiene Data'!H16))),'Data Summary'!EB22="Yes"),OFFSET('Hygiene Data'!$H$7,0,10*ROW('Hygiene Data'!H16)),NA())</f>
        <v>#N/A</v>
      </c>
      <c r="BN22" s="90" t="e">
        <f ca="true">+IF(AND(ISNUMBER(OFFSET('Hygiene Data'!$H$9,0,10*ROW('Hygiene Data'!H16))),'Data Summary'!EC22="Yes"),OFFSET('Hygiene Data'!$H$9,0,10*ROW('Hygiene Data'!H16)),NA())</f>
        <v>#N/A</v>
      </c>
      <c r="BO22" s="90" t="e">
        <f ca="true">+IF(AND(ISNUMBER(OFFSET('Hygiene Data'!$I$5,0,10*ROW('Hygiene Data'!I16))),'Data Summary'!ED22="Yes"),OFFSET('Hygiene Data'!$I$5,0,10*ROW('Hygiene Data'!I16)),NA())</f>
        <v>#N/A</v>
      </c>
      <c r="BP22" s="90" t="e">
        <f ca="true">+IF(AND(ISNUMBER(OFFSET('Hygiene Data'!$I$7,0,10*ROW('Hygiene Data'!I16))),'Data Summary'!EE22="Yes"),OFFSET('Hygiene Data'!$I$7,0,10*ROW('Hygiene Data'!I16)),NA())</f>
        <v>#N/A</v>
      </c>
      <c r="BQ22" s="90" t="e">
        <f ca="true">+IF(AND(ISNUMBER(OFFSET('Hygiene Data'!$I$9,0,10*ROW('Hygiene Data'!I16))),'Data Summary'!EF22="Yes"),OFFSET('Hygiene Data'!$I$9,0,10*ROW('Hygiene Data'!I16)),NA())</f>
        <v>#N/A</v>
      </c>
    </row>
    <row xmlns:x14ac="http://schemas.microsoft.com/office/spreadsheetml/2009/9/ac" r="23" x14ac:dyDescent="0.2">
      <c r="A23" s="337" t="e">
        <f ca="true">+RIGHT('Data Summary'!A23,LEN('Data Summary'!A23)-9)</f>
        <v>#VALUE!</v>
      </c>
      <c r="B23" s="34" t="str">
        <f ca="true">+IF(ISTEXT('Data Summary'!B23),'Data Summary'!B23,"")</f>
        <v/>
      </c>
      <c r="C23" s="336" t="e">
        <f ca="true">+VALUE('Data Summary'!C23)</f>
        <v>#VALUE!</v>
      </c>
      <c r="D23" s="88" t="e">
        <f ca="true">+IF(AND(ISNUMBER(OFFSET('Water Data'!$D$4,0,10*ROW('Water Data'!D17))),'Data Summary'!BS23="Yes"),100-OFFSET('Water Data'!$D$4,0,10*ROW('Water Data'!D17)),NA())</f>
        <v>#N/A</v>
      </c>
      <c r="E23" s="88" t="e">
        <f ca="true">+IF(AND(ISNUMBER(OFFSET('Water Data'!$D$6,0,10*ROW('Water Data'!D17))),'Data Summary'!BT23="Yes"),OFFSET('Water Data'!$D$6,0,10*ROW('Water Data'!D17)),NA())</f>
        <v>#N/A</v>
      </c>
      <c r="F23" s="88" t="e">
        <f ca="true">+IF(AND(ISNUMBER(OFFSET('Water Data'!$D$9,0,10*ROW('Water Data'!D17))),'Data Summary'!BU23="Yes"),OFFSET('Water Data'!$D$9,0,10*ROW('Water Data'!D17)),NA())</f>
        <v>#N/A</v>
      </c>
      <c r="G23" s="88" t="e">
        <f ca="true">+IF(AND(ISNUMBER(OFFSET('Water Data'!$E$4,0,10*ROW('Water Data'!E17))),'Data Summary'!BV23="Yes"),100-OFFSET('Water Data'!$E$4,0,10*ROW('Water Data'!E17)),NA())</f>
        <v>#N/A</v>
      </c>
      <c r="H23" s="88" t="e">
        <f ca="true">+IF(AND(ISNUMBER(OFFSET('Water Data'!$E$6,0,10*ROW('Water Data'!E17))),'Data Summary'!BW23="Yes"),OFFSET('Water Data'!$E$6,0,10*ROW('Water Data'!E17)),NA())</f>
        <v>#N/A</v>
      </c>
      <c r="I23" s="88" t="e">
        <f ca="true">+IF(AND(ISNUMBER(OFFSET('Water Data'!$E$9,0,10*ROW('Water Data'!E17))),'Data Summary'!BX23="Yes"),OFFSET('Water Data'!$E$9,0,10*ROW('Water Data'!E17)),NA())</f>
        <v>#N/A</v>
      </c>
      <c r="J23" s="88" t="e">
        <f ca="true">+IF(AND(ISNUMBER(OFFSET('Water Data'!$F$4,0,10*ROW('Water Data'!F17))),'Data Summary'!BY23="Yes"),100-OFFSET('Water Data'!$F$4,0,10*ROW('Water Data'!F17)),NA())</f>
        <v>#N/A</v>
      </c>
      <c r="K23" s="88" t="e">
        <f ca="true">+IF(AND(ISNUMBER(OFFSET('Water Data'!$F$6,0,10*ROW('Water Data'!F17))),'Data Summary'!BZ23="Yes"),OFFSET('Water Data'!$F$6,0,10*ROW('Water Data'!F17)),NA())</f>
        <v>#N/A</v>
      </c>
      <c r="L23" s="88" t="e">
        <f ca="true">+IF(AND(ISNUMBER(OFFSET('Water Data'!$F$9,0,10*ROW('Water Data'!F17))),'Data Summary'!CA23="Yes"),OFFSET('Water Data'!$F$9,0,10*ROW('Water Data'!F17)),NA())</f>
        <v>#N/A</v>
      </c>
      <c r="M23" s="88" t="e">
        <f ca="true">+IF(AND(ISNUMBER(OFFSET('Water Data'!$G$4,0,10*ROW('Water Data'!G17))),'Data Summary'!CB23="Yes"),100-OFFSET('Water Data'!$G$4,0,10*ROW('Water Data'!G17)),NA())</f>
        <v>#N/A</v>
      </c>
      <c r="N23" s="88" t="e">
        <f ca="true">+IF(AND(ISNUMBER(OFFSET('Water Data'!$G$6,0,10*ROW('Water Data'!G17))),'Data Summary'!CC23="Yes"),OFFSET('Water Data'!$G$6,0,10*ROW('Water Data'!G17)),NA())</f>
        <v>#N/A</v>
      </c>
      <c r="O23" s="88" t="e">
        <f ca="true">+IF(AND(ISNUMBER(OFFSET('Water Data'!$G$9,0,10*ROW('Water Data'!G17))),'Data Summary'!CD23="Yes"),OFFSET('Water Data'!$G$9,0,10*ROW('Water Data'!G17)),NA())</f>
        <v>#N/A</v>
      </c>
      <c r="P23" s="88" t="e">
        <f ca="true">+IF(AND(ISNUMBER(OFFSET('Water Data'!$H$4,0,10*ROW('Water Data'!H17))),'Data Summary'!CE23="Yes"),100-OFFSET('Water Data'!$H$4,0,10*ROW('Water Data'!H17)),NA())</f>
        <v>#N/A</v>
      </c>
      <c r="Q23" s="88" t="e">
        <f ca="true">+IF(AND(ISNUMBER(OFFSET('Water Data'!$H$6,0,10*ROW('Water Data'!H17))),'Data Summary'!CF23="Yes"),OFFSET('Water Data'!$H$6,0,10*ROW('Water Data'!H17)),NA())</f>
        <v>#N/A</v>
      </c>
      <c r="R23" s="88" t="e">
        <f ca="true">+IF(AND(ISNUMBER(OFFSET('Water Data'!$H$9,0,10*ROW('Water Data'!H17))),'Data Summary'!CG23="Yes"),OFFSET('Water Data'!$H$9,0,10*ROW('Water Data'!H17)),NA())</f>
        <v>#N/A</v>
      </c>
      <c r="S23" s="88" t="e">
        <f ca="true">+IF(AND(ISNUMBER(OFFSET('Water Data'!$I$4,0,10*ROW('Water Data'!I17))),'Data Summary'!CH23="Yes"),100-OFFSET('Water Data'!$I$4,0,10*ROW('Water Data'!I17)),NA())</f>
        <v>#N/A</v>
      </c>
      <c r="T23" s="88" t="e">
        <f ca="true">+IF(AND(ISNUMBER(OFFSET('Water Data'!$I$6,0,10*ROW('Water Data'!I17))),'Data Summary'!CI23="Yes"),OFFSET('Water Data'!$I$6,0,10*ROW('Water Data'!I17)),NA())</f>
        <v>#N/A</v>
      </c>
      <c r="U23" s="88" t="e">
        <f ca="true">+IF(AND(ISNUMBER(OFFSET('Water Data'!$I$9,0,10*ROW('Water Data'!I17))),'Data Summary'!CJ23="Yes"),OFFSET('Water Data'!$I$9,0,10*ROW('Water Data'!I17)),NA())</f>
        <v>#N/A</v>
      </c>
      <c r="V23" s="89" t="e">
        <f ca="true">+IF(AND(ISNUMBER(OFFSET('Sanitation Data'!$D$4,0,10*ROW('Sanitation Data'!D17))),'Data Summary'!CK23="Yes"),100-OFFSET('Sanitation Data'!$D$4,0,10*ROW('Sanitation Data'!D17)),NA())</f>
        <v>#N/A</v>
      </c>
      <c r="W23" s="89" t="e">
        <f ca="true">+IF(AND(ISNUMBER(OFFSET('Sanitation Data'!$D$6,0,10*ROW('Sanitation Data'!D17))),'Data Summary'!CL23="Yes"),OFFSET('Sanitation Data'!$D$6,0,10*ROW('Sanitation Data'!D17)),NA())</f>
        <v>#N/A</v>
      </c>
      <c r="X23" s="89" t="e">
        <f ca="true">+IF(AND(ISNUMBER(OFFSET('Sanitation Data'!$D$10,0,10*ROW('Sanitation Data'!D17))),'Data Summary'!CM23="Yes"),OFFSET('Sanitation Data'!$D$10,0,10*ROW('Sanitation Data'!D17)),NA())</f>
        <v>#N/A</v>
      </c>
      <c r="Y23" s="89" t="e">
        <f ca="true">+IF(AND(ISNUMBER(OFFSET('Sanitation Data'!$D$11,0,10*ROW('Sanitation Data'!D17))),'Data Summary'!CN23="Yes"),OFFSET('Sanitation Data'!$D$11,0,10*ROW('Sanitation Data'!D17)),NA())</f>
        <v>#N/A</v>
      </c>
      <c r="Z23" s="89" t="e">
        <f ca="true">+IF(AND(ISNUMBER(OFFSET('Sanitation Data'!$D$12,0,10*ROW('Sanitation Data'!D17))),'Data Summary'!CO23="Yes"),OFFSET('Sanitation Data'!$D$12,0,10*ROW('Sanitation Data'!D17)),NA())</f>
        <v>#N/A</v>
      </c>
      <c r="AA23" s="89" t="e">
        <f ca="true">+IF(AND(ISNUMBER(OFFSET('Sanitation Data'!$E$4,0,10*ROW('Sanitation Data'!E17))),'Data Summary'!CP23="Yes"),100-OFFSET('Sanitation Data'!$E$4,0,10*ROW('Sanitation Data'!E17)),NA())</f>
        <v>#N/A</v>
      </c>
      <c r="AB23" s="89" t="e">
        <f ca="true">+IF(AND(ISNUMBER(OFFSET('Sanitation Data'!$E$6,0,10*ROW('Sanitation Data'!E17))),'Data Summary'!CQ23="Yes"),OFFSET('Sanitation Data'!$E$6,0,10*ROW('Sanitation Data'!E17)),NA())</f>
        <v>#N/A</v>
      </c>
      <c r="AC23" s="89" t="e">
        <f ca="true">+IF(AND(ISNUMBER(OFFSET('Sanitation Data'!$E$10,0,10*ROW('Sanitation Data'!E17))),'Data Summary'!CR23="Yes"),OFFSET('Sanitation Data'!$E$10,0,10*ROW('Sanitation Data'!E17)),NA())</f>
        <v>#N/A</v>
      </c>
      <c r="AD23" s="89" t="e">
        <f ca="true">+IF(AND(ISNUMBER(OFFSET('Sanitation Data'!$E$11,0,10*ROW('Sanitation Data'!E17))),'Data Summary'!CS23="Yes"),OFFSET('Sanitation Data'!$E$11,0,10*ROW('Sanitation Data'!E17)),NA())</f>
        <v>#N/A</v>
      </c>
      <c r="AE23" s="89" t="e">
        <f ca="true">+IF(AND(ISNUMBER(OFFSET('Sanitation Data'!$E$12,0,10*ROW('Sanitation Data'!E17))),'Data Summary'!CT23="Yes"),OFFSET('Sanitation Data'!$E$12,0,10*ROW('Sanitation Data'!E17)),NA())</f>
        <v>#N/A</v>
      </c>
      <c r="AF23" s="89" t="e">
        <f ca="true">+IF(AND(ISNUMBER(OFFSET('Sanitation Data'!$F$4,0,10*ROW('Sanitation Data'!F17))),'Data Summary'!CU23="Yes"),100-OFFSET('Sanitation Data'!$F$4,0,10*ROW('Sanitation Data'!F17)),NA())</f>
        <v>#N/A</v>
      </c>
      <c r="AG23" s="89" t="e">
        <f ca="true">+IF(AND(ISNUMBER(OFFSET('Sanitation Data'!$F$6,0,10*ROW('Sanitation Data'!F17))),'Data Summary'!CV23="Yes"),OFFSET('Sanitation Data'!$F$6,0,10*ROW('Sanitation Data'!F17)),NA())</f>
        <v>#N/A</v>
      </c>
      <c r="AH23" s="89" t="e">
        <f ca="true">+IF(AND(ISNUMBER(OFFSET('Sanitation Data'!$F$10,0,10*ROW('Sanitation Data'!F17))),'Data Summary'!CW23="Yes"),OFFSET('Sanitation Data'!$F$10,0,10*ROW('Sanitation Data'!F17)),NA())</f>
        <v>#N/A</v>
      </c>
      <c r="AI23" s="89" t="e">
        <f ca="true">+IF(AND(ISNUMBER(OFFSET('Sanitation Data'!$F$11,0,10*ROW('Sanitation Data'!F17))),'Data Summary'!CX23="Yes"),OFFSET('Sanitation Data'!$F$11,0,10*ROW('Sanitation Data'!F17)),NA())</f>
        <v>#N/A</v>
      </c>
      <c r="AJ23" s="89" t="e">
        <f ca="true">+IF(AND(ISNUMBER(OFFSET('Sanitation Data'!$F$12,0,10*ROW('Sanitation Data'!F17))),'Data Summary'!CY23="Yes"),OFFSET('Sanitation Data'!$F$12,0,10*ROW('Sanitation Data'!F17)),NA())</f>
        <v>#N/A</v>
      </c>
      <c r="AK23" s="89" t="e">
        <f ca="true">+IF(AND(ISNUMBER(OFFSET('Sanitation Data'!$G$4,0,10*ROW('Sanitation Data'!G17))),'Data Summary'!CZ23="Yes"),100-OFFSET('Sanitation Data'!$G$4,0,10*ROW('Sanitation Data'!G17)),NA())</f>
        <v>#N/A</v>
      </c>
      <c r="AL23" s="89" t="e">
        <f ca="true">+IF(AND(ISNUMBER(OFFSET('Sanitation Data'!$G$6,0,10*ROW('Sanitation Data'!G17))),'Data Summary'!DA23="Yes"),OFFSET('Sanitation Data'!$G$6,0,10*ROW('Sanitation Data'!G17)),NA())</f>
        <v>#N/A</v>
      </c>
      <c r="AM23" s="89" t="e">
        <f ca="true">+IF(AND(ISNUMBER(OFFSET('Sanitation Data'!$G$10,0,10*ROW('Sanitation Data'!G17))),'Data Summary'!DB23="Yes"),OFFSET('Sanitation Data'!$G$10,0,10*ROW('Sanitation Data'!G17)),NA())</f>
        <v>#N/A</v>
      </c>
      <c r="AN23" s="89" t="e">
        <f ca="true">+IF(AND(ISNUMBER(OFFSET('Sanitation Data'!$G$11,0,10*ROW('Sanitation Data'!G17))),'Data Summary'!DC23="Yes"),OFFSET('Sanitation Data'!$G$11,0,10*ROW('Sanitation Data'!G17)),NA())</f>
        <v>#N/A</v>
      </c>
      <c r="AO23" s="89" t="e">
        <f ca="true">+IF(AND(ISNUMBER(OFFSET('Sanitation Data'!$G$12,0,10*ROW('Sanitation Data'!G17))),'Data Summary'!DD23="Yes"),OFFSET('Sanitation Data'!$G$12,0,10*ROW('Sanitation Data'!G17)),NA())</f>
        <v>#N/A</v>
      </c>
      <c r="AP23" s="89" t="e">
        <f ca="true">+IF(AND(ISNUMBER(OFFSET('Sanitation Data'!$H$4,0,10*ROW('Sanitation Data'!H17))),'Data Summary'!DE23="Yes"),100-OFFSET('Sanitation Data'!$H$4,0,10*ROW('Sanitation Data'!H17)),NA())</f>
        <v>#N/A</v>
      </c>
      <c r="AQ23" s="89" t="e">
        <f ca="true">+IF(AND(ISNUMBER(OFFSET('Sanitation Data'!$H$6,0,10*ROW('Sanitation Data'!H17))),'Data Summary'!DF23="Yes"),OFFSET('Sanitation Data'!$H$6,0,10*ROW('Sanitation Data'!H17)),NA())</f>
        <v>#N/A</v>
      </c>
      <c r="AR23" s="89" t="e">
        <f ca="true">+IF(AND(ISNUMBER(OFFSET('Sanitation Data'!$H$10,0,10*ROW('Sanitation Data'!H17))),'Data Summary'!DG23="Yes"),OFFSET('Sanitation Data'!$H$10,0,10*ROW('Sanitation Data'!H17)),NA())</f>
        <v>#N/A</v>
      </c>
      <c r="AS23" s="89" t="e">
        <f ca="true">+IF(AND(ISNUMBER(OFFSET('Sanitation Data'!$H$11,0,10*ROW('Sanitation Data'!H17))),'Data Summary'!DH23="Yes"),OFFSET('Sanitation Data'!$H$11,0,10*ROW('Sanitation Data'!H17)),NA())</f>
        <v>#N/A</v>
      </c>
      <c r="AT23" s="89" t="e">
        <f ca="true">+IF(AND(ISNUMBER(OFFSET('Sanitation Data'!$H$12,0,10*ROW('Sanitation Data'!H17))),'Data Summary'!DI23="Yes"),OFFSET('Sanitation Data'!$H$12,0,10*ROW('Sanitation Data'!H17)),NA())</f>
        <v>#N/A</v>
      </c>
      <c r="AU23" s="89" t="e">
        <f ca="true">+IF(AND(ISNUMBER(OFFSET('Sanitation Data'!$I$4,0,10*ROW('Sanitation Data'!I17))),'Data Summary'!DJ23="Yes"),100-OFFSET('Sanitation Data'!$I$4,0,10*ROW('Sanitation Data'!I17)),NA())</f>
        <v>#N/A</v>
      </c>
      <c r="AV23" s="89" t="e">
        <f ca="true">+IF(AND(ISNUMBER(OFFSET('Sanitation Data'!$I$6,0,10*ROW('Sanitation Data'!I17))),'Data Summary'!DK23="Yes"),OFFSET('Sanitation Data'!$I$6,0,10*ROW('Sanitation Data'!I17)),NA())</f>
        <v>#N/A</v>
      </c>
      <c r="AW23" s="89" t="e">
        <f ca="true">+IF(AND(ISNUMBER(OFFSET('Sanitation Data'!$I$10,0,10*ROW('Sanitation Data'!I17))),'Data Summary'!DL23="Yes"),OFFSET('Sanitation Data'!$I$10,0,10*ROW('Sanitation Data'!I17)),NA())</f>
        <v>#N/A</v>
      </c>
      <c r="AX23" s="89" t="e">
        <f ca="true">+IF(AND(ISNUMBER(OFFSET('Sanitation Data'!$I$11,0,10*ROW('Sanitation Data'!I17))),'Data Summary'!DM23="Yes"),OFFSET('Sanitation Data'!$I$11,0,10*ROW('Sanitation Data'!I17)),NA())</f>
        <v>#N/A</v>
      </c>
      <c r="AY23" s="89" t="e">
        <f ca="true">+IF(AND(ISNUMBER(OFFSET('Sanitation Data'!$I$12,0,10*ROW('Sanitation Data'!I17))),'Data Summary'!DN23="Yes"),OFFSET('Sanitation Data'!$I$12,0,10*ROW('Sanitation Data'!I17)),NA())</f>
        <v>#N/A</v>
      </c>
      <c r="AZ23" s="90" t="e">
        <f ca="true">+IF(AND(ISNUMBER(OFFSET('Hygiene Data'!$D$5,0,10*ROW('Hygiene Data'!D17))),'Data Summary'!DO23="Yes"),OFFSET('Hygiene Data'!$D$5,0,10*ROW('Hygiene Data'!D17)),NA())</f>
        <v>#N/A</v>
      </c>
      <c r="BA23" s="90" t="e">
        <f ca="true">+IF(AND(ISNUMBER(OFFSET('Hygiene Data'!$D$7,0,10*ROW('Hygiene Data'!D17))),'Data Summary'!DP23="Yes"),OFFSET('Hygiene Data'!$D$7,0,10*ROW('Hygiene Data'!D17)),NA())</f>
        <v>#N/A</v>
      </c>
      <c r="BB23" s="90" t="e">
        <f ca="true">+IF(AND(ISNUMBER(OFFSET('Hygiene Data'!$D$9,0,10*ROW('Hygiene Data'!D17))),'Data Summary'!DQ23="Yes"),OFFSET('Hygiene Data'!$D$9,0,10*ROW('Hygiene Data'!D17)),NA())</f>
        <v>#N/A</v>
      </c>
      <c r="BC23" s="90" t="e">
        <f ca="true">+IF(AND(ISNUMBER(OFFSET('Hygiene Data'!$E$5,0,10*ROW('Hygiene Data'!E17))),'Data Summary'!DR23="Yes"),OFFSET('Hygiene Data'!$E$5,0,10*ROW('Hygiene Data'!E17)),NA())</f>
        <v>#N/A</v>
      </c>
      <c r="BD23" s="90" t="e">
        <f ca="true">+IF(AND(ISNUMBER(OFFSET('Hygiene Data'!$E$7,0,10*ROW('Hygiene Data'!E17))),'Data Summary'!DS23="Yes"),OFFSET('Hygiene Data'!$E$7,0,10*ROW('Hygiene Data'!E17)),NA())</f>
        <v>#N/A</v>
      </c>
      <c r="BE23" s="90" t="e">
        <f ca="true">+IF(AND(ISNUMBER(OFFSET('Hygiene Data'!$E$9,0,10*ROW('Hygiene Data'!E17))),'Data Summary'!DT23="Yes"),OFFSET('Hygiene Data'!$E$9,0,10*ROW('Hygiene Data'!E17)),NA())</f>
        <v>#N/A</v>
      </c>
      <c r="BF23" s="90" t="e">
        <f ca="true">+IF(AND(ISNUMBER(OFFSET('Hygiene Data'!$F$5,0,10*ROW('Hygiene Data'!F17))),'Data Summary'!DU23="Yes"),OFFSET('Hygiene Data'!$F$5,0,10*ROW('Hygiene Data'!F17)),NA())</f>
        <v>#N/A</v>
      </c>
      <c r="BG23" s="90" t="e">
        <f ca="true">+IF(AND(ISNUMBER(OFFSET('Hygiene Data'!$F$7,0,10*ROW('Hygiene Data'!F17))),'Data Summary'!DV23="Yes"),OFFSET('Hygiene Data'!$F$7,0,10*ROW('Hygiene Data'!F17)),NA())</f>
        <v>#N/A</v>
      </c>
      <c r="BH23" s="90" t="e">
        <f ca="true">+IF(AND(ISNUMBER(OFFSET('Hygiene Data'!$F$9,0,10*ROW('Hygiene Data'!F17))),'Data Summary'!DW23="Yes"),OFFSET('Hygiene Data'!$F$9,0,10*ROW('Hygiene Data'!F17)),NA())</f>
        <v>#N/A</v>
      </c>
      <c r="BI23" s="90" t="e">
        <f ca="true">+IF(AND(ISNUMBER(OFFSET('Hygiene Data'!$G$5,0,10*ROW('Hygiene Data'!G17))),'Data Summary'!DX23="Yes"),OFFSET('Hygiene Data'!$G$5,0,10*ROW('Hygiene Data'!G17)),NA())</f>
        <v>#N/A</v>
      </c>
      <c r="BJ23" s="90" t="e">
        <f ca="true">+IF(AND(ISNUMBER(OFFSET('Hygiene Data'!$G$7,0,10*ROW('Hygiene Data'!G17))),'Data Summary'!DY23="Yes"),OFFSET('Hygiene Data'!$G$7,0,10*ROW('Hygiene Data'!G17)),NA())</f>
        <v>#N/A</v>
      </c>
      <c r="BK23" s="90" t="e">
        <f ca="true">+IF(AND(ISNUMBER(OFFSET('Hygiene Data'!$G$9,0,10*ROW('Hygiene Data'!G17))),'Data Summary'!DZ23="Yes"),OFFSET('Hygiene Data'!$G$9,0,10*ROW('Hygiene Data'!G17)),NA())</f>
        <v>#N/A</v>
      </c>
      <c r="BL23" s="90" t="e">
        <f ca="true">+IF(AND(ISNUMBER(OFFSET('Hygiene Data'!$H$5,0,10*ROW('Hygiene Data'!H17))),'Data Summary'!EA23="Yes"),OFFSET('Hygiene Data'!$H$5,0,10*ROW('Hygiene Data'!H17)),NA())</f>
        <v>#N/A</v>
      </c>
      <c r="BM23" s="90" t="e">
        <f ca="true">+IF(AND(ISNUMBER(OFFSET('Hygiene Data'!$H$7,0,10*ROW('Hygiene Data'!H17))),'Data Summary'!EB23="Yes"),OFFSET('Hygiene Data'!$H$7,0,10*ROW('Hygiene Data'!H17)),NA())</f>
        <v>#N/A</v>
      </c>
      <c r="BN23" s="90" t="e">
        <f ca="true">+IF(AND(ISNUMBER(OFFSET('Hygiene Data'!$H$9,0,10*ROW('Hygiene Data'!H17))),'Data Summary'!EC23="Yes"),OFFSET('Hygiene Data'!$H$9,0,10*ROW('Hygiene Data'!H17)),NA())</f>
        <v>#N/A</v>
      </c>
      <c r="BO23" s="90" t="e">
        <f ca="true">+IF(AND(ISNUMBER(OFFSET('Hygiene Data'!$I$5,0,10*ROW('Hygiene Data'!I17))),'Data Summary'!ED23="Yes"),OFFSET('Hygiene Data'!$I$5,0,10*ROW('Hygiene Data'!I17)),NA())</f>
        <v>#N/A</v>
      </c>
      <c r="BP23" s="90" t="e">
        <f ca="true">+IF(AND(ISNUMBER(OFFSET('Hygiene Data'!$I$7,0,10*ROW('Hygiene Data'!I17))),'Data Summary'!EE23="Yes"),OFFSET('Hygiene Data'!$I$7,0,10*ROW('Hygiene Data'!I17)),NA())</f>
        <v>#N/A</v>
      </c>
      <c r="BQ23" s="90" t="e">
        <f ca="true">+IF(AND(ISNUMBER(OFFSET('Hygiene Data'!$I$9,0,10*ROW('Hygiene Data'!I17))),'Data Summary'!EF23="Yes"),OFFSET('Hygiene Data'!$I$9,0,10*ROW('Hygiene Data'!I17)),NA())</f>
        <v>#N/A</v>
      </c>
    </row>
    <row xmlns:x14ac="http://schemas.microsoft.com/office/spreadsheetml/2009/9/ac" r="24" x14ac:dyDescent="0.2">
      <c r="A24" s="337" t="e">
        <f ca="true">+RIGHT('Data Summary'!A24,LEN('Data Summary'!A24)-9)</f>
        <v>#VALUE!</v>
      </c>
      <c r="B24" s="34" t="str">
        <f ca="true">+IF(ISTEXT('Data Summary'!B24),'Data Summary'!B24,"")</f>
        <v/>
      </c>
      <c r="C24" s="336" t="e">
        <f ca="true">+VALUE('Data Summary'!C24)</f>
        <v>#VALUE!</v>
      </c>
      <c r="D24" s="88" t="e">
        <f ca="true">+IF(AND(ISNUMBER(OFFSET('Water Data'!$D$4,0,10*ROW('Water Data'!D18))),'Data Summary'!BS24="Yes"),100-OFFSET('Water Data'!$D$4,0,10*ROW('Water Data'!D18)),NA())</f>
        <v>#N/A</v>
      </c>
      <c r="E24" s="88" t="e">
        <f ca="true">+IF(AND(ISNUMBER(OFFSET('Water Data'!$D$6,0,10*ROW('Water Data'!D18))),'Data Summary'!BT24="Yes"),OFFSET('Water Data'!$D$6,0,10*ROW('Water Data'!D18)),NA())</f>
        <v>#N/A</v>
      </c>
      <c r="F24" s="88" t="e">
        <f ca="true">+IF(AND(ISNUMBER(OFFSET('Water Data'!$D$9,0,10*ROW('Water Data'!D18))),'Data Summary'!BU24="Yes"),OFFSET('Water Data'!$D$9,0,10*ROW('Water Data'!D18)),NA())</f>
        <v>#N/A</v>
      </c>
      <c r="G24" s="88" t="e">
        <f ca="true">+IF(AND(ISNUMBER(OFFSET('Water Data'!$E$4,0,10*ROW('Water Data'!E18))),'Data Summary'!BV24="Yes"),100-OFFSET('Water Data'!$E$4,0,10*ROW('Water Data'!E18)),NA())</f>
        <v>#N/A</v>
      </c>
      <c r="H24" s="88" t="e">
        <f ca="true">+IF(AND(ISNUMBER(OFFSET('Water Data'!$E$6,0,10*ROW('Water Data'!E18))),'Data Summary'!BW24="Yes"),OFFSET('Water Data'!$E$6,0,10*ROW('Water Data'!E18)),NA())</f>
        <v>#N/A</v>
      </c>
      <c r="I24" s="88" t="e">
        <f ca="true">+IF(AND(ISNUMBER(OFFSET('Water Data'!$E$9,0,10*ROW('Water Data'!E18))),'Data Summary'!BX24="Yes"),OFFSET('Water Data'!$E$9,0,10*ROW('Water Data'!E18)),NA())</f>
        <v>#N/A</v>
      </c>
      <c r="J24" s="88" t="e">
        <f ca="true">+IF(AND(ISNUMBER(OFFSET('Water Data'!$F$4,0,10*ROW('Water Data'!F18))),'Data Summary'!BY24="Yes"),100-OFFSET('Water Data'!$F$4,0,10*ROW('Water Data'!F18)),NA())</f>
        <v>#N/A</v>
      </c>
      <c r="K24" s="88" t="e">
        <f ca="true">+IF(AND(ISNUMBER(OFFSET('Water Data'!$F$6,0,10*ROW('Water Data'!F18))),'Data Summary'!BZ24="Yes"),OFFSET('Water Data'!$F$6,0,10*ROW('Water Data'!F18)),NA())</f>
        <v>#N/A</v>
      </c>
      <c r="L24" s="88" t="e">
        <f ca="true">+IF(AND(ISNUMBER(OFFSET('Water Data'!$F$9,0,10*ROW('Water Data'!F18))),'Data Summary'!CA24="Yes"),OFFSET('Water Data'!$F$9,0,10*ROW('Water Data'!F18)),NA())</f>
        <v>#N/A</v>
      </c>
      <c r="M24" s="88" t="e">
        <f ca="true">+IF(AND(ISNUMBER(OFFSET('Water Data'!$G$4,0,10*ROW('Water Data'!G18))),'Data Summary'!CB24="Yes"),100-OFFSET('Water Data'!$G$4,0,10*ROW('Water Data'!G18)),NA())</f>
        <v>#N/A</v>
      </c>
      <c r="N24" s="88" t="e">
        <f ca="true">+IF(AND(ISNUMBER(OFFSET('Water Data'!$G$6,0,10*ROW('Water Data'!G18))),'Data Summary'!CC24="Yes"),OFFSET('Water Data'!$G$6,0,10*ROW('Water Data'!G18)),NA())</f>
        <v>#N/A</v>
      </c>
      <c r="O24" s="88" t="e">
        <f ca="true">+IF(AND(ISNUMBER(OFFSET('Water Data'!$G$9,0,10*ROW('Water Data'!G18))),'Data Summary'!CD24="Yes"),OFFSET('Water Data'!$G$9,0,10*ROW('Water Data'!G18)),NA())</f>
        <v>#N/A</v>
      </c>
      <c r="P24" s="88" t="e">
        <f ca="true">+IF(AND(ISNUMBER(OFFSET('Water Data'!$H$4,0,10*ROW('Water Data'!H18))),'Data Summary'!CE24="Yes"),100-OFFSET('Water Data'!$H$4,0,10*ROW('Water Data'!H18)),NA())</f>
        <v>#N/A</v>
      </c>
      <c r="Q24" s="88" t="e">
        <f ca="true">+IF(AND(ISNUMBER(OFFSET('Water Data'!$H$6,0,10*ROW('Water Data'!H18))),'Data Summary'!CF24="Yes"),OFFSET('Water Data'!$H$6,0,10*ROW('Water Data'!H18)),NA())</f>
        <v>#N/A</v>
      </c>
      <c r="R24" s="88" t="e">
        <f ca="true">+IF(AND(ISNUMBER(OFFSET('Water Data'!$H$9,0,10*ROW('Water Data'!H18))),'Data Summary'!CG24="Yes"),OFFSET('Water Data'!$H$9,0,10*ROW('Water Data'!H18)),NA())</f>
        <v>#N/A</v>
      </c>
      <c r="S24" s="88" t="e">
        <f ca="true">+IF(AND(ISNUMBER(OFFSET('Water Data'!$I$4,0,10*ROW('Water Data'!I18))),'Data Summary'!CH24="Yes"),100-OFFSET('Water Data'!$I$4,0,10*ROW('Water Data'!I18)),NA())</f>
        <v>#N/A</v>
      </c>
      <c r="T24" s="88" t="e">
        <f ca="true">+IF(AND(ISNUMBER(OFFSET('Water Data'!$I$6,0,10*ROW('Water Data'!I18))),'Data Summary'!CI24="Yes"),OFFSET('Water Data'!$I$6,0,10*ROW('Water Data'!I18)),NA())</f>
        <v>#N/A</v>
      </c>
      <c r="U24" s="88" t="e">
        <f ca="true">+IF(AND(ISNUMBER(OFFSET('Water Data'!$I$9,0,10*ROW('Water Data'!I18))),'Data Summary'!CJ24="Yes"),OFFSET('Water Data'!$I$9,0,10*ROW('Water Data'!I18)),NA())</f>
        <v>#N/A</v>
      </c>
      <c r="V24" s="89" t="e">
        <f ca="true">+IF(AND(ISNUMBER(OFFSET('Sanitation Data'!$D$4,0,10*ROW('Sanitation Data'!D18))),'Data Summary'!CK24="Yes"),100-OFFSET('Sanitation Data'!$D$4,0,10*ROW('Sanitation Data'!D18)),NA())</f>
        <v>#N/A</v>
      </c>
      <c r="W24" s="89" t="e">
        <f ca="true">+IF(AND(ISNUMBER(OFFSET('Sanitation Data'!$D$6,0,10*ROW('Sanitation Data'!D18))),'Data Summary'!CL24="Yes"),OFFSET('Sanitation Data'!$D$6,0,10*ROW('Sanitation Data'!D18)),NA())</f>
        <v>#N/A</v>
      </c>
      <c r="X24" s="89" t="e">
        <f ca="true">+IF(AND(ISNUMBER(OFFSET('Sanitation Data'!$D$10,0,10*ROW('Sanitation Data'!D18))),'Data Summary'!CM24="Yes"),OFFSET('Sanitation Data'!$D$10,0,10*ROW('Sanitation Data'!D18)),NA())</f>
        <v>#N/A</v>
      </c>
      <c r="Y24" s="89" t="e">
        <f ca="true">+IF(AND(ISNUMBER(OFFSET('Sanitation Data'!$D$11,0,10*ROW('Sanitation Data'!D18))),'Data Summary'!CN24="Yes"),OFFSET('Sanitation Data'!$D$11,0,10*ROW('Sanitation Data'!D18)),NA())</f>
        <v>#N/A</v>
      </c>
      <c r="Z24" s="89" t="e">
        <f ca="true">+IF(AND(ISNUMBER(OFFSET('Sanitation Data'!$D$12,0,10*ROW('Sanitation Data'!D18))),'Data Summary'!CO24="Yes"),OFFSET('Sanitation Data'!$D$12,0,10*ROW('Sanitation Data'!D18)),NA())</f>
        <v>#N/A</v>
      </c>
      <c r="AA24" s="89" t="e">
        <f ca="true">+IF(AND(ISNUMBER(OFFSET('Sanitation Data'!$E$4,0,10*ROW('Sanitation Data'!E18))),'Data Summary'!CP24="Yes"),100-OFFSET('Sanitation Data'!$E$4,0,10*ROW('Sanitation Data'!E18)),NA())</f>
        <v>#N/A</v>
      </c>
      <c r="AB24" s="89" t="e">
        <f ca="true">+IF(AND(ISNUMBER(OFFSET('Sanitation Data'!$E$6,0,10*ROW('Sanitation Data'!E18))),'Data Summary'!CQ24="Yes"),OFFSET('Sanitation Data'!$E$6,0,10*ROW('Sanitation Data'!E18)),NA())</f>
        <v>#N/A</v>
      </c>
      <c r="AC24" s="89" t="e">
        <f ca="true">+IF(AND(ISNUMBER(OFFSET('Sanitation Data'!$E$10,0,10*ROW('Sanitation Data'!E18))),'Data Summary'!CR24="Yes"),OFFSET('Sanitation Data'!$E$10,0,10*ROW('Sanitation Data'!E18)),NA())</f>
        <v>#N/A</v>
      </c>
      <c r="AD24" s="89" t="e">
        <f ca="true">+IF(AND(ISNUMBER(OFFSET('Sanitation Data'!$E$11,0,10*ROW('Sanitation Data'!E18))),'Data Summary'!CS24="Yes"),OFFSET('Sanitation Data'!$E$11,0,10*ROW('Sanitation Data'!E18)),NA())</f>
        <v>#N/A</v>
      </c>
      <c r="AE24" s="89" t="e">
        <f ca="true">+IF(AND(ISNUMBER(OFFSET('Sanitation Data'!$E$12,0,10*ROW('Sanitation Data'!E18))),'Data Summary'!CT24="Yes"),OFFSET('Sanitation Data'!$E$12,0,10*ROW('Sanitation Data'!E18)),NA())</f>
        <v>#N/A</v>
      </c>
      <c r="AF24" s="89" t="e">
        <f ca="true">+IF(AND(ISNUMBER(OFFSET('Sanitation Data'!$F$4,0,10*ROW('Sanitation Data'!F18))),'Data Summary'!CU24="Yes"),100-OFFSET('Sanitation Data'!$F$4,0,10*ROW('Sanitation Data'!F18)),NA())</f>
        <v>#N/A</v>
      </c>
      <c r="AG24" s="89" t="e">
        <f ca="true">+IF(AND(ISNUMBER(OFFSET('Sanitation Data'!$F$6,0,10*ROW('Sanitation Data'!F18))),'Data Summary'!CV24="Yes"),OFFSET('Sanitation Data'!$F$6,0,10*ROW('Sanitation Data'!F18)),NA())</f>
        <v>#N/A</v>
      </c>
      <c r="AH24" s="89" t="e">
        <f ca="true">+IF(AND(ISNUMBER(OFFSET('Sanitation Data'!$F$10,0,10*ROW('Sanitation Data'!F18))),'Data Summary'!CW24="Yes"),OFFSET('Sanitation Data'!$F$10,0,10*ROW('Sanitation Data'!F18)),NA())</f>
        <v>#N/A</v>
      </c>
      <c r="AI24" s="89" t="e">
        <f ca="true">+IF(AND(ISNUMBER(OFFSET('Sanitation Data'!$F$11,0,10*ROW('Sanitation Data'!F18))),'Data Summary'!CX24="Yes"),OFFSET('Sanitation Data'!$F$11,0,10*ROW('Sanitation Data'!F18)),NA())</f>
        <v>#N/A</v>
      </c>
      <c r="AJ24" s="89" t="e">
        <f ca="true">+IF(AND(ISNUMBER(OFFSET('Sanitation Data'!$F$12,0,10*ROW('Sanitation Data'!F18))),'Data Summary'!CY24="Yes"),OFFSET('Sanitation Data'!$F$12,0,10*ROW('Sanitation Data'!F18)),NA())</f>
        <v>#N/A</v>
      </c>
      <c r="AK24" s="89" t="e">
        <f ca="true">+IF(AND(ISNUMBER(OFFSET('Sanitation Data'!$G$4,0,10*ROW('Sanitation Data'!G18))),'Data Summary'!CZ24="Yes"),100-OFFSET('Sanitation Data'!$G$4,0,10*ROW('Sanitation Data'!G18)),NA())</f>
        <v>#N/A</v>
      </c>
      <c r="AL24" s="89" t="e">
        <f ca="true">+IF(AND(ISNUMBER(OFFSET('Sanitation Data'!$G$6,0,10*ROW('Sanitation Data'!G18))),'Data Summary'!DA24="Yes"),OFFSET('Sanitation Data'!$G$6,0,10*ROW('Sanitation Data'!G18)),NA())</f>
        <v>#N/A</v>
      </c>
      <c r="AM24" s="89" t="e">
        <f ca="true">+IF(AND(ISNUMBER(OFFSET('Sanitation Data'!$G$10,0,10*ROW('Sanitation Data'!G18))),'Data Summary'!DB24="Yes"),OFFSET('Sanitation Data'!$G$10,0,10*ROW('Sanitation Data'!G18)),NA())</f>
        <v>#N/A</v>
      </c>
      <c r="AN24" s="89" t="e">
        <f ca="true">+IF(AND(ISNUMBER(OFFSET('Sanitation Data'!$G$11,0,10*ROW('Sanitation Data'!G18))),'Data Summary'!DC24="Yes"),OFFSET('Sanitation Data'!$G$11,0,10*ROW('Sanitation Data'!G18)),NA())</f>
        <v>#N/A</v>
      </c>
      <c r="AO24" s="89" t="e">
        <f ca="true">+IF(AND(ISNUMBER(OFFSET('Sanitation Data'!$G$12,0,10*ROW('Sanitation Data'!G18))),'Data Summary'!DD24="Yes"),OFFSET('Sanitation Data'!$G$12,0,10*ROW('Sanitation Data'!G18)),NA())</f>
        <v>#N/A</v>
      </c>
      <c r="AP24" s="89" t="e">
        <f ca="true">+IF(AND(ISNUMBER(OFFSET('Sanitation Data'!$H$4,0,10*ROW('Sanitation Data'!H18))),'Data Summary'!DE24="Yes"),100-OFFSET('Sanitation Data'!$H$4,0,10*ROW('Sanitation Data'!H18)),NA())</f>
        <v>#N/A</v>
      </c>
      <c r="AQ24" s="89" t="e">
        <f ca="true">+IF(AND(ISNUMBER(OFFSET('Sanitation Data'!$H$6,0,10*ROW('Sanitation Data'!H18))),'Data Summary'!DF24="Yes"),OFFSET('Sanitation Data'!$H$6,0,10*ROW('Sanitation Data'!H18)),NA())</f>
        <v>#N/A</v>
      </c>
      <c r="AR24" s="89" t="e">
        <f ca="true">+IF(AND(ISNUMBER(OFFSET('Sanitation Data'!$H$10,0,10*ROW('Sanitation Data'!H18))),'Data Summary'!DG24="Yes"),OFFSET('Sanitation Data'!$H$10,0,10*ROW('Sanitation Data'!H18)),NA())</f>
        <v>#N/A</v>
      </c>
      <c r="AS24" s="89" t="e">
        <f ca="true">+IF(AND(ISNUMBER(OFFSET('Sanitation Data'!$H$11,0,10*ROW('Sanitation Data'!H18))),'Data Summary'!DH24="Yes"),OFFSET('Sanitation Data'!$H$11,0,10*ROW('Sanitation Data'!H18)),NA())</f>
        <v>#N/A</v>
      </c>
      <c r="AT24" s="89" t="e">
        <f ca="true">+IF(AND(ISNUMBER(OFFSET('Sanitation Data'!$H$12,0,10*ROW('Sanitation Data'!H18))),'Data Summary'!DI24="Yes"),OFFSET('Sanitation Data'!$H$12,0,10*ROW('Sanitation Data'!H18)),NA())</f>
        <v>#N/A</v>
      </c>
      <c r="AU24" s="89" t="e">
        <f ca="true">+IF(AND(ISNUMBER(OFFSET('Sanitation Data'!$I$4,0,10*ROW('Sanitation Data'!I18))),'Data Summary'!DJ24="Yes"),100-OFFSET('Sanitation Data'!$I$4,0,10*ROW('Sanitation Data'!I18)),NA())</f>
        <v>#N/A</v>
      </c>
      <c r="AV24" s="89" t="e">
        <f ca="true">+IF(AND(ISNUMBER(OFFSET('Sanitation Data'!$I$6,0,10*ROW('Sanitation Data'!I18))),'Data Summary'!DK24="Yes"),OFFSET('Sanitation Data'!$I$6,0,10*ROW('Sanitation Data'!I18)),NA())</f>
        <v>#N/A</v>
      </c>
      <c r="AW24" s="89" t="e">
        <f ca="true">+IF(AND(ISNUMBER(OFFSET('Sanitation Data'!$I$10,0,10*ROW('Sanitation Data'!I18))),'Data Summary'!DL24="Yes"),OFFSET('Sanitation Data'!$I$10,0,10*ROW('Sanitation Data'!I18)),NA())</f>
        <v>#N/A</v>
      </c>
      <c r="AX24" s="89" t="e">
        <f ca="true">+IF(AND(ISNUMBER(OFFSET('Sanitation Data'!$I$11,0,10*ROW('Sanitation Data'!I18))),'Data Summary'!DM24="Yes"),OFFSET('Sanitation Data'!$I$11,0,10*ROW('Sanitation Data'!I18)),NA())</f>
        <v>#N/A</v>
      </c>
      <c r="AY24" s="89" t="e">
        <f ca="true">+IF(AND(ISNUMBER(OFFSET('Sanitation Data'!$I$12,0,10*ROW('Sanitation Data'!I18))),'Data Summary'!DN24="Yes"),OFFSET('Sanitation Data'!$I$12,0,10*ROW('Sanitation Data'!I18)),NA())</f>
        <v>#N/A</v>
      </c>
      <c r="AZ24" s="90" t="e">
        <f ca="true">+IF(AND(ISNUMBER(OFFSET('Hygiene Data'!$D$5,0,10*ROW('Hygiene Data'!D18))),'Data Summary'!DO24="Yes"),OFFSET('Hygiene Data'!$D$5,0,10*ROW('Hygiene Data'!D18)),NA())</f>
        <v>#N/A</v>
      </c>
      <c r="BA24" s="90" t="e">
        <f ca="true">+IF(AND(ISNUMBER(OFFSET('Hygiene Data'!$D$7,0,10*ROW('Hygiene Data'!D18))),'Data Summary'!DP24="Yes"),OFFSET('Hygiene Data'!$D$7,0,10*ROW('Hygiene Data'!D18)),NA())</f>
        <v>#N/A</v>
      </c>
      <c r="BB24" s="90" t="e">
        <f ca="true">+IF(AND(ISNUMBER(OFFSET('Hygiene Data'!$D$9,0,10*ROW('Hygiene Data'!D18))),'Data Summary'!DQ24="Yes"),OFFSET('Hygiene Data'!$D$9,0,10*ROW('Hygiene Data'!D18)),NA())</f>
        <v>#N/A</v>
      </c>
      <c r="BC24" s="90" t="e">
        <f ca="true">+IF(AND(ISNUMBER(OFFSET('Hygiene Data'!$E$5,0,10*ROW('Hygiene Data'!E18))),'Data Summary'!DR24="Yes"),OFFSET('Hygiene Data'!$E$5,0,10*ROW('Hygiene Data'!E18)),NA())</f>
        <v>#N/A</v>
      </c>
      <c r="BD24" s="90" t="e">
        <f ca="true">+IF(AND(ISNUMBER(OFFSET('Hygiene Data'!$E$7,0,10*ROW('Hygiene Data'!E18))),'Data Summary'!DS24="Yes"),OFFSET('Hygiene Data'!$E$7,0,10*ROW('Hygiene Data'!E18)),NA())</f>
        <v>#N/A</v>
      </c>
      <c r="BE24" s="90" t="e">
        <f ca="true">+IF(AND(ISNUMBER(OFFSET('Hygiene Data'!$E$9,0,10*ROW('Hygiene Data'!E18))),'Data Summary'!DT24="Yes"),OFFSET('Hygiene Data'!$E$9,0,10*ROW('Hygiene Data'!E18)),NA())</f>
        <v>#N/A</v>
      </c>
      <c r="BF24" s="90" t="e">
        <f ca="true">+IF(AND(ISNUMBER(OFFSET('Hygiene Data'!$F$5,0,10*ROW('Hygiene Data'!F18))),'Data Summary'!DU24="Yes"),OFFSET('Hygiene Data'!$F$5,0,10*ROW('Hygiene Data'!F18)),NA())</f>
        <v>#N/A</v>
      </c>
      <c r="BG24" s="90" t="e">
        <f ca="true">+IF(AND(ISNUMBER(OFFSET('Hygiene Data'!$F$7,0,10*ROW('Hygiene Data'!F18))),'Data Summary'!DV24="Yes"),OFFSET('Hygiene Data'!$F$7,0,10*ROW('Hygiene Data'!F18)),NA())</f>
        <v>#N/A</v>
      </c>
      <c r="BH24" s="90" t="e">
        <f ca="true">+IF(AND(ISNUMBER(OFFSET('Hygiene Data'!$F$9,0,10*ROW('Hygiene Data'!F18))),'Data Summary'!DW24="Yes"),OFFSET('Hygiene Data'!$F$9,0,10*ROW('Hygiene Data'!F18)),NA())</f>
        <v>#N/A</v>
      </c>
      <c r="BI24" s="90" t="e">
        <f ca="true">+IF(AND(ISNUMBER(OFFSET('Hygiene Data'!$G$5,0,10*ROW('Hygiene Data'!G18))),'Data Summary'!DX24="Yes"),OFFSET('Hygiene Data'!$G$5,0,10*ROW('Hygiene Data'!G18)),NA())</f>
        <v>#N/A</v>
      </c>
      <c r="BJ24" s="90" t="e">
        <f ca="true">+IF(AND(ISNUMBER(OFFSET('Hygiene Data'!$G$7,0,10*ROW('Hygiene Data'!G18))),'Data Summary'!DY24="Yes"),OFFSET('Hygiene Data'!$G$7,0,10*ROW('Hygiene Data'!G18)),NA())</f>
        <v>#N/A</v>
      </c>
      <c r="BK24" s="90" t="e">
        <f ca="true">+IF(AND(ISNUMBER(OFFSET('Hygiene Data'!$G$9,0,10*ROW('Hygiene Data'!G18))),'Data Summary'!DZ24="Yes"),OFFSET('Hygiene Data'!$G$9,0,10*ROW('Hygiene Data'!G18)),NA())</f>
        <v>#N/A</v>
      </c>
      <c r="BL24" s="90" t="e">
        <f ca="true">+IF(AND(ISNUMBER(OFFSET('Hygiene Data'!$H$5,0,10*ROW('Hygiene Data'!H18))),'Data Summary'!EA24="Yes"),OFFSET('Hygiene Data'!$H$5,0,10*ROW('Hygiene Data'!H18)),NA())</f>
        <v>#N/A</v>
      </c>
      <c r="BM24" s="90" t="e">
        <f ca="true">+IF(AND(ISNUMBER(OFFSET('Hygiene Data'!$H$7,0,10*ROW('Hygiene Data'!H18))),'Data Summary'!EB24="Yes"),OFFSET('Hygiene Data'!$H$7,0,10*ROW('Hygiene Data'!H18)),NA())</f>
        <v>#N/A</v>
      </c>
      <c r="BN24" s="90" t="e">
        <f ca="true">+IF(AND(ISNUMBER(OFFSET('Hygiene Data'!$H$9,0,10*ROW('Hygiene Data'!H18))),'Data Summary'!EC24="Yes"),OFFSET('Hygiene Data'!$H$9,0,10*ROW('Hygiene Data'!H18)),NA())</f>
        <v>#N/A</v>
      </c>
      <c r="BO24" s="90" t="e">
        <f ca="true">+IF(AND(ISNUMBER(OFFSET('Hygiene Data'!$I$5,0,10*ROW('Hygiene Data'!I18))),'Data Summary'!ED24="Yes"),OFFSET('Hygiene Data'!$I$5,0,10*ROW('Hygiene Data'!I18)),NA())</f>
        <v>#N/A</v>
      </c>
      <c r="BP24" s="90" t="e">
        <f ca="true">+IF(AND(ISNUMBER(OFFSET('Hygiene Data'!$I$7,0,10*ROW('Hygiene Data'!I18))),'Data Summary'!EE24="Yes"),OFFSET('Hygiene Data'!$I$7,0,10*ROW('Hygiene Data'!I18)),NA())</f>
        <v>#N/A</v>
      </c>
      <c r="BQ24" s="90"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4" t="str">
        <f ca="true">+IF(ISTEXT('Data Summary'!B25),'Data Summary'!B25,"")</f>
        <v/>
      </c>
      <c r="C25" s="336" t="e">
        <f ca="true">+VALUE('Data Summary'!C25)</f>
        <v>#VALUE!</v>
      </c>
      <c r="D25" s="88" t="e">
        <f ca="true">+IF(AND(ISNUMBER(OFFSET('Water Data'!$D$4,0,10*ROW('Water Data'!D19))),'Data Summary'!BS25="Yes"),100-OFFSET('Water Data'!$D$4,0,10*ROW('Water Data'!D19)),NA())</f>
        <v>#N/A</v>
      </c>
      <c r="E25" s="88" t="e">
        <f ca="true">+IF(AND(ISNUMBER(OFFSET('Water Data'!$D$6,0,10*ROW('Water Data'!D19))),'Data Summary'!BT25="Yes"),OFFSET('Water Data'!$D$6,0,10*ROW('Water Data'!D19)),NA())</f>
        <v>#N/A</v>
      </c>
      <c r="F25" s="88" t="e">
        <f ca="true">+IF(AND(ISNUMBER(OFFSET('Water Data'!$D$9,0,10*ROW('Water Data'!D19))),'Data Summary'!BU25="Yes"),OFFSET('Water Data'!$D$9,0,10*ROW('Water Data'!D19)),NA())</f>
        <v>#N/A</v>
      </c>
      <c r="G25" s="88" t="e">
        <f ca="true">+IF(AND(ISNUMBER(OFFSET('Water Data'!$E$4,0,10*ROW('Water Data'!E19))),'Data Summary'!BV25="Yes"),100-OFFSET('Water Data'!$E$4,0,10*ROW('Water Data'!E19)),NA())</f>
        <v>#N/A</v>
      </c>
      <c r="H25" s="88" t="e">
        <f ca="true">+IF(AND(ISNUMBER(OFFSET('Water Data'!$E$6,0,10*ROW('Water Data'!E19))),'Data Summary'!BW25="Yes"),OFFSET('Water Data'!$E$6,0,10*ROW('Water Data'!E19)),NA())</f>
        <v>#N/A</v>
      </c>
      <c r="I25" s="88" t="e">
        <f ca="true">+IF(AND(ISNUMBER(OFFSET('Water Data'!$E$9,0,10*ROW('Water Data'!E19))),'Data Summary'!BX25="Yes"),OFFSET('Water Data'!$E$9,0,10*ROW('Water Data'!E19)),NA())</f>
        <v>#N/A</v>
      </c>
      <c r="J25" s="88" t="e">
        <f ca="true">+IF(AND(ISNUMBER(OFFSET('Water Data'!$F$4,0,10*ROW('Water Data'!F19))),'Data Summary'!BY25="Yes"),100-OFFSET('Water Data'!$F$4,0,10*ROW('Water Data'!F19)),NA())</f>
        <v>#N/A</v>
      </c>
      <c r="K25" s="88" t="e">
        <f ca="true">+IF(AND(ISNUMBER(OFFSET('Water Data'!$F$6,0,10*ROW('Water Data'!F19))),'Data Summary'!BZ25="Yes"),OFFSET('Water Data'!$F$6,0,10*ROW('Water Data'!F19)),NA())</f>
        <v>#N/A</v>
      </c>
      <c r="L25" s="88" t="e">
        <f ca="true">+IF(AND(ISNUMBER(OFFSET('Water Data'!$F$9,0,10*ROW('Water Data'!F19))),'Data Summary'!CA25="Yes"),OFFSET('Water Data'!$F$9,0,10*ROW('Water Data'!F19)),NA())</f>
        <v>#N/A</v>
      </c>
      <c r="M25" s="88" t="e">
        <f ca="true">+IF(AND(ISNUMBER(OFFSET('Water Data'!$G$4,0,10*ROW('Water Data'!G19))),'Data Summary'!CB25="Yes"),100-OFFSET('Water Data'!$G$4,0,10*ROW('Water Data'!G19)),NA())</f>
        <v>#N/A</v>
      </c>
      <c r="N25" s="88" t="e">
        <f ca="true">+IF(AND(ISNUMBER(OFFSET('Water Data'!$G$6,0,10*ROW('Water Data'!G19))),'Data Summary'!CC25="Yes"),OFFSET('Water Data'!$G$6,0,10*ROW('Water Data'!G19)),NA())</f>
        <v>#N/A</v>
      </c>
      <c r="O25" s="88" t="e">
        <f ca="true">+IF(AND(ISNUMBER(OFFSET('Water Data'!$G$9,0,10*ROW('Water Data'!G19))),'Data Summary'!CD25="Yes"),OFFSET('Water Data'!$G$9,0,10*ROW('Water Data'!G19)),NA())</f>
        <v>#N/A</v>
      </c>
      <c r="P25" s="88" t="e">
        <f ca="true">+IF(AND(ISNUMBER(OFFSET('Water Data'!$H$4,0,10*ROW('Water Data'!H19))),'Data Summary'!CE25="Yes"),100-OFFSET('Water Data'!$H$4,0,10*ROW('Water Data'!H19)),NA())</f>
        <v>#N/A</v>
      </c>
      <c r="Q25" s="88" t="e">
        <f ca="true">+IF(AND(ISNUMBER(OFFSET('Water Data'!$H$6,0,10*ROW('Water Data'!H19))),'Data Summary'!CF25="Yes"),OFFSET('Water Data'!$H$6,0,10*ROW('Water Data'!H19)),NA())</f>
        <v>#N/A</v>
      </c>
      <c r="R25" s="88" t="e">
        <f ca="true">+IF(AND(ISNUMBER(OFFSET('Water Data'!$H$9,0,10*ROW('Water Data'!H19))),'Data Summary'!CG25="Yes"),OFFSET('Water Data'!$H$9,0,10*ROW('Water Data'!H19)),NA())</f>
        <v>#N/A</v>
      </c>
      <c r="S25" s="88" t="e">
        <f ca="true">+IF(AND(ISNUMBER(OFFSET('Water Data'!$I$4,0,10*ROW('Water Data'!I19))),'Data Summary'!CH25="Yes"),100-OFFSET('Water Data'!$I$4,0,10*ROW('Water Data'!I19)),NA())</f>
        <v>#N/A</v>
      </c>
      <c r="T25" s="88" t="e">
        <f ca="true">+IF(AND(ISNUMBER(OFFSET('Water Data'!$I$6,0,10*ROW('Water Data'!I19))),'Data Summary'!CI25="Yes"),OFFSET('Water Data'!$I$6,0,10*ROW('Water Data'!I19)),NA())</f>
        <v>#N/A</v>
      </c>
      <c r="U25" s="88" t="e">
        <f ca="true">+IF(AND(ISNUMBER(OFFSET('Water Data'!$I$9,0,10*ROW('Water Data'!I19))),'Data Summary'!CJ25="Yes"),OFFSET('Water Data'!$I$9,0,10*ROW('Water Data'!I19)),NA())</f>
        <v>#N/A</v>
      </c>
      <c r="V25" s="89" t="e">
        <f ca="true">+IF(AND(ISNUMBER(OFFSET('Sanitation Data'!$D$4,0,10*ROW('Sanitation Data'!D19))),'Data Summary'!CK25="Yes"),100-OFFSET('Sanitation Data'!$D$4,0,10*ROW('Sanitation Data'!D19)),NA())</f>
        <v>#N/A</v>
      </c>
      <c r="W25" s="89" t="e">
        <f ca="true">+IF(AND(ISNUMBER(OFFSET('Sanitation Data'!$D$6,0,10*ROW('Sanitation Data'!D19))),'Data Summary'!CL25="Yes"),OFFSET('Sanitation Data'!$D$6,0,10*ROW('Sanitation Data'!D19)),NA())</f>
        <v>#N/A</v>
      </c>
      <c r="X25" s="89" t="e">
        <f ca="true">+IF(AND(ISNUMBER(OFFSET('Sanitation Data'!$D$10,0,10*ROW('Sanitation Data'!D19))),'Data Summary'!CM25="Yes"),OFFSET('Sanitation Data'!$D$10,0,10*ROW('Sanitation Data'!D19)),NA())</f>
        <v>#N/A</v>
      </c>
      <c r="Y25" s="89" t="e">
        <f ca="true">+IF(AND(ISNUMBER(OFFSET('Sanitation Data'!$D$11,0,10*ROW('Sanitation Data'!D19))),'Data Summary'!CN25="Yes"),OFFSET('Sanitation Data'!$D$11,0,10*ROW('Sanitation Data'!D19)),NA())</f>
        <v>#N/A</v>
      </c>
      <c r="Z25" s="89" t="e">
        <f ca="true">+IF(AND(ISNUMBER(OFFSET('Sanitation Data'!$D$12,0,10*ROW('Sanitation Data'!D19))),'Data Summary'!CO25="Yes"),OFFSET('Sanitation Data'!$D$12,0,10*ROW('Sanitation Data'!D19)),NA())</f>
        <v>#N/A</v>
      </c>
      <c r="AA25" s="89" t="e">
        <f ca="true">+IF(AND(ISNUMBER(OFFSET('Sanitation Data'!$E$4,0,10*ROW('Sanitation Data'!E19))),'Data Summary'!CP25="Yes"),100-OFFSET('Sanitation Data'!$E$4,0,10*ROW('Sanitation Data'!E19)),NA())</f>
        <v>#N/A</v>
      </c>
      <c r="AB25" s="89" t="e">
        <f ca="true">+IF(AND(ISNUMBER(OFFSET('Sanitation Data'!$E$6,0,10*ROW('Sanitation Data'!E19))),'Data Summary'!CQ25="Yes"),OFFSET('Sanitation Data'!$E$6,0,10*ROW('Sanitation Data'!E19)),NA())</f>
        <v>#N/A</v>
      </c>
      <c r="AC25" s="89" t="e">
        <f ca="true">+IF(AND(ISNUMBER(OFFSET('Sanitation Data'!$E$10,0,10*ROW('Sanitation Data'!E19))),'Data Summary'!CR25="Yes"),OFFSET('Sanitation Data'!$E$10,0,10*ROW('Sanitation Data'!E19)),NA())</f>
        <v>#N/A</v>
      </c>
      <c r="AD25" s="89" t="e">
        <f ca="true">+IF(AND(ISNUMBER(OFFSET('Sanitation Data'!$E$11,0,10*ROW('Sanitation Data'!E19))),'Data Summary'!CS25="Yes"),OFFSET('Sanitation Data'!$E$11,0,10*ROW('Sanitation Data'!E19)),NA())</f>
        <v>#N/A</v>
      </c>
      <c r="AE25" s="89" t="e">
        <f ca="true">+IF(AND(ISNUMBER(OFFSET('Sanitation Data'!$E$12,0,10*ROW('Sanitation Data'!E19))),'Data Summary'!CT25="Yes"),OFFSET('Sanitation Data'!$E$12,0,10*ROW('Sanitation Data'!E19)),NA())</f>
        <v>#N/A</v>
      </c>
      <c r="AF25" s="89" t="e">
        <f ca="true">+IF(AND(ISNUMBER(OFFSET('Sanitation Data'!$F$4,0,10*ROW('Sanitation Data'!F19))),'Data Summary'!CU25="Yes"),100-OFFSET('Sanitation Data'!$F$4,0,10*ROW('Sanitation Data'!F19)),NA())</f>
        <v>#N/A</v>
      </c>
      <c r="AG25" s="89" t="e">
        <f ca="true">+IF(AND(ISNUMBER(OFFSET('Sanitation Data'!$F$6,0,10*ROW('Sanitation Data'!F19))),'Data Summary'!CV25="Yes"),OFFSET('Sanitation Data'!$F$6,0,10*ROW('Sanitation Data'!F19)),NA())</f>
        <v>#N/A</v>
      </c>
      <c r="AH25" s="89" t="e">
        <f ca="true">+IF(AND(ISNUMBER(OFFSET('Sanitation Data'!$F$10,0,10*ROW('Sanitation Data'!F19))),'Data Summary'!CW25="Yes"),OFFSET('Sanitation Data'!$F$10,0,10*ROW('Sanitation Data'!F19)),NA())</f>
        <v>#N/A</v>
      </c>
      <c r="AI25" s="89" t="e">
        <f ca="true">+IF(AND(ISNUMBER(OFFSET('Sanitation Data'!$F$11,0,10*ROW('Sanitation Data'!F19))),'Data Summary'!CX25="Yes"),OFFSET('Sanitation Data'!$F$11,0,10*ROW('Sanitation Data'!F19)),NA())</f>
        <v>#N/A</v>
      </c>
      <c r="AJ25" s="89" t="e">
        <f ca="true">+IF(AND(ISNUMBER(OFFSET('Sanitation Data'!$F$12,0,10*ROW('Sanitation Data'!F19))),'Data Summary'!CY25="Yes"),OFFSET('Sanitation Data'!$F$12,0,10*ROW('Sanitation Data'!F19)),NA())</f>
        <v>#N/A</v>
      </c>
      <c r="AK25" s="89" t="e">
        <f ca="true">+IF(AND(ISNUMBER(OFFSET('Sanitation Data'!$G$4,0,10*ROW('Sanitation Data'!G19))),'Data Summary'!CZ25="Yes"),100-OFFSET('Sanitation Data'!$G$4,0,10*ROW('Sanitation Data'!G19)),NA())</f>
        <v>#N/A</v>
      </c>
      <c r="AL25" s="89" t="e">
        <f ca="true">+IF(AND(ISNUMBER(OFFSET('Sanitation Data'!$G$6,0,10*ROW('Sanitation Data'!G19))),'Data Summary'!DA25="Yes"),OFFSET('Sanitation Data'!$G$6,0,10*ROW('Sanitation Data'!G19)),NA())</f>
        <v>#N/A</v>
      </c>
      <c r="AM25" s="89" t="e">
        <f ca="true">+IF(AND(ISNUMBER(OFFSET('Sanitation Data'!$G$10,0,10*ROW('Sanitation Data'!G19))),'Data Summary'!DB25="Yes"),OFFSET('Sanitation Data'!$G$10,0,10*ROW('Sanitation Data'!G19)),NA())</f>
        <v>#N/A</v>
      </c>
      <c r="AN25" s="89" t="e">
        <f ca="true">+IF(AND(ISNUMBER(OFFSET('Sanitation Data'!$G$11,0,10*ROW('Sanitation Data'!G19))),'Data Summary'!DC25="Yes"),OFFSET('Sanitation Data'!$G$11,0,10*ROW('Sanitation Data'!G19)),NA())</f>
        <v>#N/A</v>
      </c>
      <c r="AO25" s="89" t="e">
        <f ca="true">+IF(AND(ISNUMBER(OFFSET('Sanitation Data'!$G$12,0,10*ROW('Sanitation Data'!G19))),'Data Summary'!DD25="Yes"),OFFSET('Sanitation Data'!$G$12,0,10*ROW('Sanitation Data'!G19)),NA())</f>
        <v>#N/A</v>
      </c>
      <c r="AP25" s="89" t="e">
        <f ca="true">+IF(AND(ISNUMBER(OFFSET('Sanitation Data'!$H$4,0,10*ROW('Sanitation Data'!H19))),'Data Summary'!DE25="Yes"),100-OFFSET('Sanitation Data'!$H$4,0,10*ROW('Sanitation Data'!H19)),NA())</f>
        <v>#N/A</v>
      </c>
      <c r="AQ25" s="89" t="e">
        <f ca="true">+IF(AND(ISNUMBER(OFFSET('Sanitation Data'!$H$6,0,10*ROW('Sanitation Data'!H19))),'Data Summary'!DF25="Yes"),OFFSET('Sanitation Data'!$H$6,0,10*ROW('Sanitation Data'!H19)),NA())</f>
        <v>#N/A</v>
      </c>
      <c r="AR25" s="89" t="e">
        <f ca="true">+IF(AND(ISNUMBER(OFFSET('Sanitation Data'!$H$10,0,10*ROW('Sanitation Data'!H19))),'Data Summary'!DG25="Yes"),OFFSET('Sanitation Data'!$H$10,0,10*ROW('Sanitation Data'!H19)),NA())</f>
        <v>#N/A</v>
      </c>
      <c r="AS25" s="89" t="e">
        <f ca="true">+IF(AND(ISNUMBER(OFFSET('Sanitation Data'!$H$11,0,10*ROW('Sanitation Data'!H19))),'Data Summary'!DH25="Yes"),OFFSET('Sanitation Data'!$H$11,0,10*ROW('Sanitation Data'!H19)),NA())</f>
        <v>#N/A</v>
      </c>
      <c r="AT25" s="89" t="e">
        <f ca="true">+IF(AND(ISNUMBER(OFFSET('Sanitation Data'!$H$12,0,10*ROW('Sanitation Data'!H19))),'Data Summary'!DI25="Yes"),OFFSET('Sanitation Data'!$H$12,0,10*ROW('Sanitation Data'!H19)),NA())</f>
        <v>#N/A</v>
      </c>
      <c r="AU25" s="89" t="e">
        <f ca="true">+IF(AND(ISNUMBER(OFFSET('Sanitation Data'!$I$4,0,10*ROW('Sanitation Data'!I19))),'Data Summary'!DJ25="Yes"),100-OFFSET('Sanitation Data'!$I$4,0,10*ROW('Sanitation Data'!I19)),NA())</f>
        <v>#N/A</v>
      </c>
      <c r="AV25" s="89" t="e">
        <f ca="true">+IF(AND(ISNUMBER(OFFSET('Sanitation Data'!$I$6,0,10*ROW('Sanitation Data'!I19))),'Data Summary'!DK25="Yes"),OFFSET('Sanitation Data'!$I$6,0,10*ROW('Sanitation Data'!I19)),NA())</f>
        <v>#N/A</v>
      </c>
      <c r="AW25" s="89" t="e">
        <f ca="true">+IF(AND(ISNUMBER(OFFSET('Sanitation Data'!$I$10,0,10*ROW('Sanitation Data'!I19))),'Data Summary'!DL25="Yes"),OFFSET('Sanitation Data'!$I$10,0,10*ROW('Sanitation Data'!I19)),NA())</f>
        <v>#N/A</v>
      </c>
      <c r="AX25" s="89" t="e">
        <f ca="true">+IF(AND(ISNUMBER(OFFSET('Sanitation Data'!$I$11,0,10*ROW('Sanitation Data'!I19))),'Data Summary'!DM25="Yes"),OFFSET('Sanitation Data'!$I$11,0,10*ROW('Sanitation Data'!I19)),NA())</f>
        <v>#N/A</v>
      </c>
      <c r="AY25" s="89" t="e">
        <f ca="true">+IF(AND(ISNUMBER(OFFSET('Sanitation Data'!$I$12,0,10*ROW('Sanitation Data'!I19))),'Data Summary'!DN25="Yes"),OFFSET('Sanitation Data'!$I$12,0,10*ROW('Sanitation Data'!I19)),NA())</f>
        <v>#N/A</v>
      </c>
      <c r="AZ25" s="90" t="e">
        <f ca="true">+IF(AND(ISNUMBER(OFFSET('Hygiene Data'!$D$5,0,10*ROW('Hygiene Data'!D19))),'Data Summary'!DO25="Yes"),OFFSET('Hygiene Data'!$D$5,0,10*ROW('Hygiene Data'!D19)),NA())</f>
        <v>#N/A</v>
      </c>
      <c r="BA25" s="90" t="e">
        <f ca="true">+IF(AND(ISNUMBER(OFFSET('Hygiene Data'!$D$7,0,10*ROW('Hygiene Data'!D19))),'Data Summary'!DP25="Yes"),OFFSET('Hygiene Data'!$D$7,0,10*ROW('Hygiene Data'!D19)),NA())</f>
        <v>#N/A</v>
      </c>
      <c r="BB25" s="90" t="e">
        <f ca="true">+IF(AND(ISNUMBER(OFFSET('Hygiene Data'!$D$9,0,10*ROW('Hygiene Data'!D19))),'Data Summary'!DQ25="Yes"),OFFSET('Hygiene Data'!$D$9,0,10*ROW('Hygiene Data'!D19)),NA())</f>
        <v>#N/A</v>
      </c>
      <c r="BC25" s="90" t="e">
        <f ca="true">+IF(AND(ISNUMBER(OFFSET('Hygiene Data'!$E$5,0,10*ROW('Hygiene Data'!E19))),'Data Summary'!DR25="Yes"),OFFSET('Hygiene Data'!$E$5,0,10*ROW('Hygiene Data'!E19)),NA())</f>
        <v>#N/A</v>
      </c>
      <c r="BD25" s="90" t="e">
        <f ca="true">+IF(AND(ISNUMBER(OFFSET('Hygiene Data'!$E$7,0,10*ROW('Hygiene Data'!E19))),'Data Summary'!DS25="Yes"),OFFSET('Hygiene Data'!$E$7,0,10*ROW('Hygiene Data'!E19)),NA())</f>
        <v>#N/A</v>
      </c>
      <c r="BE25" s="90" t="e">
        <f ca="true">+IF(AND(ISNUMBER(OFFSET('Hygiene Data'!$E$9,0,10*ROW('Hygiene Data'!E19))),'Data Summary'!DT25="Yes"),OFFSET('Hygiene Data'!$E$9,0,10*ROW('Hygiene Data'!E19)),NA())</f>
        <v>#N/A</v>
      </c>
      <c r="BF25" s="90" t="e">
        <f ca="true">+IF(AND(ISNUMBER(OFFSET('Hygiene Data'!$F$5,0,10*ROW('Hygiene Data'!F19))),'Data Summary'!DU25="Yes"),OFFSET('Hygiene Data'!$F$5,0,10*ROW('Hygiene Data'!F19)),NA())</f>
        <v>#N/A</v>
      </c>
      <c r="BG25" s="90" t="e">
        <f ca="true">+IF(AND(ISNUMBER(OFFSET('Hygiene Data'!$F$7,0,10*ROW('Hygiene Data'!F19))),'Data Summary'!DV25="Yes"),OFFSET('Hygiene Data'!$F$7,0,10*ROW('Hygiene Data'!F19)),NA())</f>
        <v>#N/A</v>
      </c>
      <c r="BH25" s="90" t="e">
        <f ca="true">+IF(AND(ISNUMBER(OFFSET('Hygiene Data'!$F$9,0,10*ROW('Hygiene Data'!F19))),'Data Summary'!DW25="Yes"),OFFSET('Hygiene Data'!$F$9,0,10*ROW('Hygiene Data'!F19)),NA())</f>
        <v>#N/A</v>
      </c>
      <c r="BI25" s="90" t="e">
        <f ca="true">+IF(AND(ISNUMBER(OFFSET('Hygiene Data'!$G$5,0,10*ROW('Hygiene Data'!G19))),'Data Summary'!DX25="Yes"),OFFSET('Hygiene Data'!$G$5,0,10*ROW('Hygiene Data'!G19)),NA())</f>
        <v>#N/A</v>
      </c>
      <c r="BJ25" s="90" t="e">
        <f ca="true">+IF(AND(ISNUMBER(OFFSET('Hygiene Data'!$G$7,0,10*ROW('Hygiene Data'!G19))),'Data Summary'!DY25="Yes"),OFFSET('Hygiene Data'!$G$7,0,10*ROW('Hygiene Data'!G19)),NA())</f>
        <v>#N/A</v>
      </c>
      <c r="BK25" s="90" t="e">
        <f ca="true">+IF(AND(ISNUMBER(OFFSET('Hygiene Data'!$G$9,0,10*ROW('Hygiene Data'!G19))),'Data Summary'!DZ25="Yes"),OFFSET('Hygiene Data'!$G$9,0,10*ROW('Hygiene Data'!G19)),NA())</f>
        <v>#N/A</v>
      </c>
      <c r="BL25" s="90" t="e">
        <f ca="true">+IF(AND(ISNUMBER(OFFSET('Hygiene Data'!$H$5,0,10*ROW('Hygiene Data'!H19))),'Data Summary'!EA25="Yes"),OFFSET('Hygiene Data'!$H$5,0,10*ROW('Hygiene Data'!H19)),NA())</f>
        <v>#N/A</v>
      </c>
      <c r="BM25" s="90" t="e">
        <f ca="true">+IF(AND(ISNUMBER(OFFSET('Hygiene Data'!$H$7,0,10*ROW('Hygiene Data'!H19))),'Data Summary'!EB25="Yes"),OFFSET('Hygiene Data'!$H$7,0,10*ROW('Hygiene Data'!H19)),NA())</f>
        <v>#N/A</v>
      </c>
      <c r="BN25" s="90" t="e">
        <f ca="true">+IF(AND(ISNUMBER(OFFSET('Hygiene Data'!$H$9,0,10*ROW('Hygiene Data'!H19))),'Data Summary'!EC25="Yes"),OFFSET('Hygiene Data'!$H$9,0,10*ROW('Hygiene Data'!H19)),NA())</f>
        <v>#N/A</v>
      </c>
      <c r="BO25" s="90" t="e">
        <f ca="true">+IF(AND(ISNUMBER(OFFSET('Hygiene Data'!$I$5,0,10*ROW('Hygiene Data'!I19))),'Data Summary'!ED25="Yes"),OFFSET('Hygiene Data'!$I$5,0,10*ROW('Hygiene Data'!I19)),NA())</f>
        <v>#N/A</v>
      </c>
      <c r="BP25" s="90" t="e">
        <f ca="true">+IF(AND(ISNUMBER(OFFSET('Hygiene Data'!$I$7,0,10*ROW('Hygiene Data'!I19))),'Data Summary'!EE25="Yes"),OFFSET('Hygiene Data'!$I$7,0,10*ROW('Hygiene Data'!I19)),NA())</f>
        <v>#N/A</v>
      </c>
      <c r="BQ25" s="90"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4" t="str">
        <f ca="true">+IF(ISTEXT('Data Summary'!B26),'Data Summary'!B26,"")</f>
        <v/>
      </c>
      <c r="C26" s="336" t="e">
        <f ca="true">+VALUE('Data Summary'!C26)</f>
        <v>#VALUE!</v>
      </c>
      <c r="D26" s="88" t="e">
        <f ca="true">+IF(AND(ISNUMBER(OFFSET('Water Data'!$D$4,0,10*ROW('Water Data'!D20))),'Data Summary'!BS26="Yes"),100-OFFSET('Water Data'!$D$4,0,10*ROW('Water Data'!D20)),NA())</f>
        <v>#N/A</v>
      </c>
      <c r="E26" s="88" t="e">
        <f ca="true">+IF(AND(ISNUMBER(OFFSET('Water Data'!$D$6,0,10*ROW('Water Data'!D20))),'Data Summary'!BT26="Yes"),OFFSET('Water Data'!$D$6,0,10*ROW('Water Data'!D20)),NA())</f>
        <v>#N/A</v>
      </c>
      <c r="F26" s="88" t="e">
        <f ca="true">+IF(AND(ISNUMBER(OFFSET('Water Data'!$D$9,0,10*ROW('Water Data'!D20))),'Data Summary'!BU26="Yes"),OFFSET('Water Data'!$D$9,0,10*ROW('Water Data'!D20)),NA())</f>
        <v>#N/A</v>
      </c>
      <c r="G26" s="88" t="e">
        <f ca="true">+IF(AND(ISNUMBER(OFFSET('Water Data'!$E$4,0,10*ROW('Water Data'!E20))),'Data Summary'!BV26="Yes"),100-OFFSET('Water Data'!$E$4,0,10*ROW('Water Data'!E20)),NA())</f>
        <v>#N/A</v>
      </c>
      <c r="H26" s="88" t="e">
        <f ca="true">+IF(AND(ISNUMBER(OFFSET('Water Data'!$E$6,0,10*ROW('Water Data'!E20))),'Data Summary'!BW26="Yes"),OFFSET('Water Data'!$E$6,0,10*ROW('Water Data'!E20)),NA())</f>
        <v>#N/A</v>
      </c>
      <c r="I26" s="88" t="e">
        <f ca="true">+IF(AND(ISNUMBER(OFFSET('Water Data'!$E$9,0,10*ROW('Water Data'!E20))),'Data Summary'!BX26="Yes"),OFFSET('Water Data'!$E$9,0,10*ROW('Water Data'!E20)),NA())</f>
        <v>#N/A</v>
      </c>
      <c r="J26" s="88" t="e">
        <f ca="true">+IF(AND(ISNUMBER(OFFSET('Water Data'!$F$4,0,10*ROW('Water Data'!F20))),'Data Summary'!BY26="Yes"),100-OFFSET('Water Data'!$F$4,0,10*ROW('Water Data'!F20)),NA())</f>
        <v>#N/A</v>
      </c>
      <c r="K26" s="88" t="e">
        <f ca="true">+IF(AND(ISNUMBER(OFFSET('Water Data'!$F$6,0,10*ROW('Water Data'!F20))),'Data Summary'!BZ26="Yes"),OFFSET('Water Data'!$F$6,0,10*ROW('Water Data'!F20)),NA())</f>
        <v>#N/A</v>
      </c>
      <c r="L26" s="88" t="e">
        <f ca="true">+IF(AND(ISNUMBER(OFFSET('Water Data'!$F$9,0,10*ROW('Water Data'!F20))),'Data Summary'!CA26="Yes"),OFFSET('Water Data'!$F$9,0,10*ROW('Water Data'!F20)),NA())</f>
        <v>#N/A</v>
      </c>
      <c r="M26" s="88" t="e">
        <f ca="true">+IF(AND(ISNUMBER(OFFSET('Water Data'!$G$4,0,10*ROW('Water Data'!G20))),'Data Summary'!CB26="Yes"),100-OFFSET('Water Data'!$G$4,0,10*ROW('Water Data'!G20)),NA())</f>
        <v>#N/A</v>
      </c>
      <c r="N26" s="88" t="e">
        <f ca="true">+IF(AND(ISNUMBER(OFFSET('Water Data'!$G$6,0,10*ROW('Water Data'!G20))),'Data Summary'!CC26="Yes"),OFFSET('Water Data'!$G$6,0,10*ROW('Water Data'!G20)),NA())</f>
        <v>#N/A</v>
      </c>
      <c r="O26" s="88" t="e">
        <f ca="true">+IF(AND(ISNUMBER(OFFSET('Water Data'!$G$9,0,10*ROW('Water Data'!G20))),'Data Summary'!CD26="Yes"),OFFSET('Water Data'!$G$9,0,10*ROW('Water Data'!G20)),NA())</f>
        <v>#N/A</v>
      </c>
      <c r="P26" s="88" t="e">
        <f ca="true">+IF(AND(ISNUMBER(OFFSET('Water Data'!$H$4,0,10*ROW('Water Data'!H20))),'Data Summary'!CE26="Yes"),100-OFFSET('Water Data'!$H$4,0,10*ROW('Water Data'!H20)),NA())</f>
        <v>#N/A</v>
      </c>
      <c r="Q26" s="88" t="e">
        <f ca="true">+IF(AND(ISNUMBER(OFFSET('Water Data'!$H$6,0,10*ROW('Water Data'!H20))),'Data Summary'!CF26="Yes"),OFFSET('Water Data'!$H$6,0,10*ROW('Water Data'!H20)),NA())</f>
        <v>#N/A</v>
      </c>
      <c r="R26" s="88" t="e">
        <f ca="true">+IF(AND(ISNUMBER(OFFSET('Water Data'!$H$9,0,10*ROW('Water Data'!H20))),'Data Summary'!CG26="Yes"),OFFSET('Water Data'!$H$9,0,10*ROW('Water Data'!H20)),NA())</f>
        <v>#N/A</v>
      </c>
      <c r="S26" s="88" t="e">
        <f ca="true">+IF(AND(ISNUMBER(OFFSET('Water Data'!$I$4,0,10*ROW('Water Data'!I20))),'Data Summary'!CH26="Yes"),100-OFFSET('Water Data'!$I$4,0,10*ROW('Water Data'!I20)),NA())</f>
        <v>#N/A</v>
      </c>
      <c r="T26" s="88" t="e">
        <f ca="true">+IF(AND(ISNUMBER(OFFSET('Water Data'!$I$6,0,10*ROW('Water Data'!I20))),'Data Summary'!CI26="Yes"),OFFSET('Water Data'!$I$6,0,10*ROW('Water Data'!I20)),NA())</f>
        <v>#N/A</v>
      </c>
      <c r="U26" s="88" t="e">
        <f ca="true">+IF(AND(ISNUMBER(OFFSET('Water Data'!$I$9,0,10*ROW('Water Data'!I20))),'Data Summary'!CJ26="Yes"),OFFSET('Water Data'!$I$9,0,10*ROW('Water Data'!I20)),NA())</f>
        <v>#N/A</v>
      </c>
      <c r="V26" s="89" t="e">
        <f ca="true">+IF(AND(ISNUMBER(OFFSET('Sanitation Data'!$D$4,0,10*ROW('Sanitation Data'!D20))),'Data Summary'!CK26="Yes"),100-OFFSET('Sanitation Data'!$D$4,0,10*ROW('Sanitation Data'!D20)),NA())</f>
        <v>#N/A</v>
      </c>
      <c r="W26" s="89" t="e">
        <f ca="true">+IF(AND(ISNUMBER(OFFSET('Sanitation Data'!$D$6,0,10*ROW('Sanitation Data'!D20))),'Data Summary'!CL26="Yes"),OFFSET('Sanitation Data'!$D$6,0,10*ROW('Sanitation Data'!D20)),NA())</f>
        <v>#N/A</v>
      </c>
      <c r="X26" s="89" t="e">
        <f ca="true">+IF(AND(ISNUMBER(OFFSET('Sanitation Data'!$D$10,0,10*ROW('Sanitation Data'!D20))),'Data Summary'!CM26="Yes"),OFFSET('Sanitation Data'!$D$10,0,10*ROW('Sanitation Data'!D20)),NA())</f>
        <v>#N/A</v>
      </c>
      <c r="Y26" s="89" t="e">
        <f ca="true">+IF(AND(ISNUMBER(OFFSET('Sanitation Data'!$D$11,0,10*ROW('Sanitation Data'!D20))),'Data Summary'!CN26="Yes"),OFFSET('Sanitation Data'!$D$11,0,10*ROW('Sanitation Data'!D20)),NA())</f>
        <v>#N/A</v>
      </c>
      <c r="Z26" s="89" t="e">
        <f ca="true">+IF(AND(ISNUMBER(OFFSET('Sanitation Data'!$D$12,0,10*ROW('Sanitation Data'!D20))),'Data Summary'!CO26="Yes"),OFFSET('Sanitation Data'!$D$12,0,10*ROW('Sanitation Data'!D20)),NA())</f>
        <v>#N/A</v>
      </c>
      <c r="AA26" s="89" t="e">
        <f ca="true">+IF(AND(ISNUMBER(OFFSET('Sanitation Data'!$E$4,0,10*ROW('Sanitation Data'!E20))),'Data Summary'!CP26="Yes"),100-OFFSET('Sanitation Data'!$E$4,0,10*ROW('Sanitation Data'!E20)),NA())</f>
        <v>#N/A</v>
      </c>
      <c r="AB26" s="89" t="e">
        <f ca="true">+IF(AND(ISNUMBER(OFFSET('Sanitation Data'!$E$6,0,10*ROW('Sanitation Data'!E20))),'Data Summary'!CQ26="Yes"),OFFSET('Sanitation Data'!$E$6,0,10*ROW('Sanitation Data'!E20)),NA())</f>
        <v>#N/A</v>
      </c>
      <c r="AC26" s="89" t="e">
        <f ca="true">+IF(AND(ISNUMBER(OFFSET('Sanitation Data'!$E$10,0,10*ROW('Sanitation Data'!E20))),'Data Summary'!CR26="Yes"),OFFSET('Sanitation Data'!$E$10,0,10*ROW('Sanitation Data'!E20)),NA())</f>
        <v>#N/A</v>
      </c>
      <c r="AD26" s="89" t="e">
        <f ca="true">+IF(AND(ISNUMBER(OFFSET('Sanitation Data'!$E$11,0,10*ROW('Sanitation Data'!E20))),'Data Summary'!CS26="Yes"),OFFSET('Sanitation Data'!$E$11,0,10*ROW('Sanitation Data'!E20)),NA())</f>
        <v>#N/A</v>
      </c>
      <c r="AE26" s="89" t="e">
        <f ca="true">+IF(AND(ISNUMBER(OFFSET('Sanitation Data'!$E$12,0,10*ROW('Sanitation Data'!E20))),'Data Summary'!CT26="Yes"),OFFSET('Sanitation Data'!$E$12,0,10*ROW('Sanitation Data'!E20)),NA())</f>
        <v>#N/A</v>
      </c>
      <c r="AF26" s="89" t="e">
        <f ca="true">+IF(AND(ISNUMBER(OFFSET('Sanitation Data'!$F$4,0,10*ROW('Sanitation Data'!F20))),'Data Summary'!CU26="Yes"),100-OFFSET('Sanitation Data'!$F$4,0,10*ROW('Sanitation Data'!F20)),NA())</f>
        <v>#N/A</v>
      </c>
      <c r="AG26" s="89" t="e">
        <f ca="true">+IF(AND(ISNUMBER(OFFSET('Sanitation Data'!$F$6,0,10*ROW('Sanitation Data'!F20))),'Data Summary'!CV26="Yes"),OFFSET('Sanitation Data'!$F$6,0,10*ROW('Sanitation Data'!F20)),NA())</f>
        <v>#N/A</v>
      </c>
      <c r="AH26" s="89" t="e">
        <f ca="true">+IF(AND(ISNUMBER(OFFSET('Sanitation Data'!$F$10,0,10*ROW('Sanitation Data'!F20))),'Data Summary'!CW26="Yes"),OFFSET('Sanitation Data'!$F$10,0,10*ROW('Sanitation Data'!F20)),NA())</f>
        <v>#N/A</v>
      </c>
      <c r="AI26" s="89" t="e">
        <f ca="true">+IF(AND(ISNUMBER(OFFSET('Sanitation Data'!$F$11,0,10*ROW('Sanitation Data'!F20))),'Data Summary'!CX26="Yes"),OFFSET('Sanitation Data'!$F$11,0,10*ROW('Sanitation Data'!F20)),NA())</f>
        <v>#N/A</v>
      </c>
      <c r="AJ26" s="89" t="e">
        <f ca="true">+IF(AND(ISNUMBER(OFFSET('Sanitation Data'!$F$12,0,10*ROW('Sanitation Data'!F20))),'Data Summary'!CY26="Yes"),OFFSET('Sanitation Data'!$F$12,0,10*ROW('Sanitation Data'!F20)),NA())</f>
        <v>#N/A</v>
      </c>
      <c r="AK26" s="89" t="e">
        <f ca="true">+IF(AND(ISNUMBER(OFFSET('Sanitation Data'!$G$4,0,10*ROW('Sanitation Data'!G20))),'Data Summary'!CZ26="Yes"),100-OFFSET('Sanitation Data'!$G$4,0,10*ROW('Sanitation Data'!G20)),NA())</f>
        <v>#N/A</v>
      </c>
      <c r="AL26" s="89" t="e">
        <f ca="true">+IF(AND(ISNUMBER(OFFSET('Sanitation Data'!$G$6,0,10*ROW('Sanitation Data'!G20))),'Data Summary'!DA26="Yes"),OFFSET('Sanitation Data'!$G$6,0,10*ROW('Sanitation Data'!G20)),NA())</f>
        <v>#N/A</v>
      </c>
      <c r="AM26" s="89" t="e">
        <f ca="true">+IF(AND(ISNUMBER(OFFSET('Sanitation Data'!$G$10,0,10*ROW('Sanitation Data'!G20))),'Data Summary'!DB26="Yes"),OFFSET('Sanitation Data'!$G$10,0,10*ROW('Sanitation Data'!G20)),NA())</f>
        <v>#N/A</v>
      </c>
      <c r="AN26" s="89" t="e">
        <f ca="true">+IF(AND(ISNUMBER(OFFSET('Sanitation Data'!$G$11,0,10*ROW('Sanitation Data'!G20))),'Data Summary'!DC26="Yes"),OFFSET('Sanitation Data'!$G$11,0,10*ROW('Sanitation Data'!G20)),NA())</f>
        <v>#N/A</v>
      </c>
      <c r="AO26" s="89" t="e">
        <f ca="true">+IF(AND(ISNUMBER(OFFSET('Sanitation Data'!$G$12,0,10*ROW('Sanitation Data'!G20))),'Data Summary'!DD26="Yes"),OFFSET('Sanitation Data'!$G$12,0,10*ROW('Sanitation Data'!G20)),NA())</f>
        <v>#N/A</v>
      </c>
      <c r="AP26" s="89" t="e">
        <f ca="true">+IF(AND(ISNUMBER(OFFSET('Sanitation Data'!$H$4,0,10*ROW('Sanitation Data'!H20))),'Data Summary'!DE26="Yes"),100-OFFSET('Sanitation Data'!$H$4,0,10*ROW('Sanitation Data'!H20)),NA())</f>
        <v>#N/A</v>
      </c>
      <c r="AQ26" s="89" t="e">
        <f ca="true">+IF(AND(ISNUMBER(OFFSET('Sanitation Data'!$H$6,0,10*ROW('Sanitation Data'!H20))),'Data Summary'!DF26="Yes"),OFFSET('Sanitation Data'!$H$6,0,10*ROW('Sanitation Data'!H20)),NA())</f>
        <v>#N/A</v>
      </c>
      <c r="AR26" s="89" t="e">
        <f ca="true">+IF(AND(ISNUMBER(OFFSET('Sanitation Data'!$H$10,0,10*ROW('Sanitation Data'!H20))),'Data Summary'!DG26="Yes"),OFFSET('Sanitation Data'!$H$10,0,10*ROW('Sanitation Data'!H20)),NA())</f>
        <v>#N/A</v>
      </c>
      <c r="AS26" s="89" t="e">
        <f ca="true">+IF(AND(ISNUMBER(OFFSET('Sanitation Data'!$H$11,0,10*ROW('Sanitation Data'!H20))),'Data Summary'!DH26="Yes"),OFFSET('Sanitation Data'!$H$11,0,10*ROW('Sanitation Data'!H20)),NA())</f>
        <v>#N/A</v>
      </c>
      <c r="AT26" s="89" t="e">
        <f ca="true">+IF(AND(ISNUMBER(OFFSET('Sanitation Data'!$H$12,0,10*ROW('Sanitation Data'!H20))),'Data Summary'!DI26="Yes"),OFFSET('Sanitation Data'!$H$12,0,10*ROW('Sanitation Data'!H20)),NA())</f>
        <v>#N/A</v>
      </c>
      <c r="AU26" s="89" t="e">
        <f ca="true">+IF(AND(ISNUMBER(OFFSET('Sanitation Data'!$I$4,0,10*ROW('Sanitation Data'!I20))),'Data Summary'!DJ26="Yes"),100-OFFSET('Sanitation Data'!$I$4,0,10*ROW('Sanitation Data'!I20)),NA())</f>
        <v>#N/A</v>
      </c>
      <c r="AV26" s="89" t="e">
        <f ca="true">+IF(AND(ISNUMBER(OFFSET('Sanitation Data'!$I$6,0,10*ROW('Sanitation Data'!I20))),'Data Summary'!DK26="Yes"),OFFSET('Sanitation Data'!$I$6,0,10*ROW('Sanitation Data'!I20)),NA())</f>
        <v>#N/A</v>
      </c>
      <c r="AW26" s="89" t="e">
        <f ca="true">+IF(AND(ISNUMBER(OFFSET('Sanitation Data'!$I$10,0,10*ROW('Sanitation Data'!I20))),'Data Summary'!DL26="Yes"),OFFSET('Sanitation Data'!$I$10,0,10*ROW('Sanitation Data'!I20)),NA())</f>
        <v>#N/A</v>
      </c>
      <c r="AX26" s="89" t="e">
        <f ca="true">+IF(AND(ISNUMBER(OFFSET('Sanitation Data'!$I$11,0,10*ROW('Sanitation Data'!I20))),'Data Summary'!DM26="Yes"),OFFSET('Sanitation Data'!$I$11,0,10*ROW('Sanitation Data'!I20)),NA())</f>
        <v>#N/A</v>
      </c>
      <c r="AY26" s="89" t="e">
        <f ca="true">+IF(AND(ISNUMBER(OFFSET('Sanitation Data'!$I$12,0,10*ROW('Sanitation Data'!I20))),'Data Summary'!DN26="Yes"),OFFSET('Sanitation Data'!$I$12,0,10*ROW('Sanitation Data'!I20)),NA())</f>
        <v>#N/A</v>
      </c>
      <c r="AZ26" s="90" t="e">
        <f ca="true">+IF(AND(ISNUMBER(OFFSET('Hygiene Data'!$D$5,0,10*ROW('Hygiene Data'!D20))),'Data Summary'!DO26="Yes"),OFFSET('Hygiene Data'!$D$5,0,10*ROW('Hygiene Data'!D20)),NA())</f>
        <v>#N/A</v>
      </c>
      <c r="BA26" s="90" t="e">
        <f ca="true">+IF(AND(ISNUMBER(OFFSET('Hygiene Data'!$D$7,0,10*ROW('Hygiene Data'!D20))),'Data Summary'!DP26="Yes"),OFFSET('Hygiene Data'!$D$7,0,10*ROW('Hygiene Data'!D20)),NA())</f>
        <v>#N/A</v>
      </c>
      <c r="BB26" s="90" t="e">
        <f ca="true">+IF(AND(ISNUMBER(OFFSET('Hygiene Data'!$D$9,0,10*ROW('Hygiene Data'!D20))),'Data Summary'!DQ26="Yes"),OFFSET('Hygiene Data'!$D$9,0,10*ROW('Hygiene Data'!D20)),NA())</f>
        <v>#N/A</v>
      </c>
      <c r="BC26" s="90" t="e">
        <f ca="true">+IF(AND(ISNUMBER(OFFSET('Hygiene Data'!$E$5,0,10*ROW('Hygiene Data'!E20))),'Data Summary'!DR26="Yes"),OFFSET('Hygiene Data'!$E$5,0,10*ROW('Hygiene Data'!E20)),NA())</f>
        <v>#N/A</v>
      </c>
      <c r="BD26" s="90" t="e">
        <f ca="true">+IF(AND(ISNUMBER(OFFSET('Hygiene Data'!$E$7,0,10*ROW('Hygiene Data'!E20))),'Data Summary'!DS26="Yes"),OFFSET('Hygiene Data'!$E$7,0,10*ROW('Hygiene Data'!E20)),NA())</f>
        <v>#N/A</v>
      </c>
      <c r="BE26" s="90" t="e">
        <f ca="true">+IF(AND(ISNUMBER(OFFSET('Hygiene Data'!$E$9,0,10*ROW('Hygiene Data'!E20))),'Data Summary'!DT26="Yes"),OFFSET('Hygiene Data'!$E$9,0,10*ROW('Hygiene Data'!E20)),NA())</f>
        <v>#N/A</v>
      </c>
      <c r="BF26" s="90" t="e">
        <f ca="true">+IF(AND(ISNUMBER(OFFSET('Hygiene Data'!$F$5,0,10*ROW('Hygiene Data'!F20))),'Data Summary'!DU26="Yes"),OFFSET('Hygiene Data'!$F$5,0,10*ROW('Hygiene Data'!F20)),NA())</f>
        <v>#N/A</v>
      </c>
      <c r="BG26" s="90" t="e">
        <f ca="true">+IF(AND(ISNUMBER(OFFSET('Hygiene Data'!$F$7,0,10*ROW('Hygiene Data'!F20))),'Data Summary'!DV26="Yes"),OFFSET('Hygiene Data'!$F$7,0,10*ROW('Hygiene Data'!F20)),NA())</f>
        <v>#N/A</v>
      </c>
      <c r="BH26" s="90" t="e">
        <f ca="true">+IF(AND(ISNUMBER(OFFSET('Hygiene Data'!$F$9,0,10*ROW('Hygiene Data'!F20))),'Data Summary'!DW26="Yes"),OFFSET('Hygiene Data'!$F$9,0,10*ROW('Hygiene Data'!F20)),NA())</f>
        <v>#N/A</v>
      </c>
      <c r="BI26" s="90" t="e">
        <f ca="true">+IF(AND(ISNUMBER(OFFSET('Hygiene Data'!$G$5,0,10*ROW('Hygiene Data'!G20))),'Data Summary'!DX26="Yes"),OFFSET('Hygiene Data'!$G$5,0,10*ROW('Hygiene Data'!G20)),NA())</f>
        <v>#N/A</v>
      </c>
      <c r="BJ26" s="90" t="e">
        <f ca="true">+IF(AND(ISNUMBER(OFFSET('Hygiene Data'!$G$7,0,10*ROW('Hygiene Data'!G20))),'Data Summary'!DY26="Yes"),OFFSET('Hygiene Data'!$G$7,0,10*ROW('Hygiene Data'!G20)),NA())</f>
        <v>#N/A</v>
      </c>
      <c r="BK26" s="90" t="e">
        <f ca="true">+IF(AND(ISNUMBER(OFFSET('Hygiene Data'!$G$9,0,10*ROW('Hygiene Data'!G20))),'Data Summary'!DZ26="Yes"),OFFSET('Hygiene Data'!$G$9,0,10*ROW('Hygiene Data'!G20)),NA())</f>
        <v>#N/A</v>
      </c>
      <c r="BL26" s="90" t="e">
        <f ca="true">+IF(AND(ISNUMBER(OFFSET('Hygiene Data'!$H$5,0,10*ROW('Hygiene Data'!H20))),'Data Summary'!EA26="Yes"),OFFSET('Hygiene Data'!$H$5,0,10*ROW('Hygiene Data'!H20)),NA())</f>
        <v>#N/A</v>
      </c>
      <c r="BM26" s="90" t="e">
        <f ca="true">+IF(AND(ISNUMBER(OFFSET('Hygiene Data'!$H$7,0,10*ROW('Hygiene Data'!H20))),'Data Summary'!EB26="Yes"),OFFSET('Hygiene Data'!$H$7,0,10*ROW('Hygiene Data'!H20)),NA())</f>
        <v>#N/A</v>
      </c>
      <c r="BN26" s="90" t="e">
        <f ca="true">+IF(AND(ISNUMBER(OFFSET('Hygiene Data'!$H$9,0,10*ROW('Hygiene Data'!H20))),'Data Summary'!EC26="Yes"),OFFSET('Hygiene Data'!$H$9,0,10*ROW('Hygiene Data'!H20)),NA())</f>
        <v>#N/A</v>
      </c>
      <c r="BO26" s="90" t="e">
        <f ca="true">+IF(AND(ISNUMBER(OFFSET('Hygiene Data'!$I$5,0,10*ROW('Hygiene Data'!I20))),'Data Summary'!ED26="Yes"),OFFSET('Hygiene Data'!$I$5,0,10*ROW('Hygiene Data'!I20)),NA())</f>
        <v>#N/A</v>
      </c>
      <c r="BP26" s="90" t="e">
        <f ca="true">+IF(AND(ISNUMBER(OFFSET('Hygiene Data'!$I$7,0,10*ROW('Hygiene Data'!I20))),'Data Summary'!EE26="Yes"),OFFSET('Hygiene Data'!$I$7,0,10*ROW('Hygiene Data'!I20)),NA())</f>
        <v>#N/A</v>
      </c>
      <c r="BQ26" s="90"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4" t="str">
        <f ca="true">+IF(ISTEXT('Data Summary'!B27),'Data Summary'!B27,"")</f>
        <v/>
      </c>
      <c r="C27" s="336" t="e">
        <f ca="true">+VALUE('Data Summary'!C27)</f>
        <v>#VALUE!</v>
      </c>
      <c r="D27" s="88" t="e">
        <f ca="true">+IF(AND(ISNUMBER(OFFSET('Water Data'!$D$4,0,10*ROW('Water Data'!D21))),'Data Summary'!BS27="Yes"),100-OFFSET('Water Data'!$D$4,0,10*ROW('Water Data'!D21)),NA())</f>
        <v>#N/A</v>
      </c>
      <c r="E27" s="88" t="e">
        <f ca="true">+IF(AND(ISNUMBER(OFFSET('Water Data'!$D$6,0,10*ROW('Water Data'!D21))),'Data Summary'!BT27="Yes"),OFFSET('Water Data'!$D$6,0,10*ROW('Water Data'!D21)),NA())</f>
        <v>#N/A</v>
      </c>
      <c r="F27" s="88" t="e">
        <f ca="true">+IF(AND(ISNUMBER(OFFSET('Water Data'!$D$9,0,10*ROW('Water Data'!D21))),'Data Summary'!BU27="Yes"),OFFSET('Water Data'!$D$9,0,10*ROW('Water Data'!D21)),NA())</f>
        <v>#N/A</v>
      </c>
      <c r="G27" s="88" t="e">
        <f ca="true">+IF(AND(ISNUMBER(OFFSET('Water Data'!$E$4,0,10*ROW('Water Data'!E21))),'Data Summary'!BV27="Yes"),100-OFFSET('Water Data'!$E$4,0,10*ROW('Water Data'!E21)),NA())</f>
        <v>#N/A</v>
      </c>
      <c r="H27" s="88" t="e">
        <f ca="true">+IF(AND(ISNUMBER(OFFSET('Water Data'!$E$6,0,10*ROW('Water Data'!E21))),'Data Summary'!BW27="Yes"),OFFSET('Water Data'!$E$6,0,10*ROW('Water Data'!E21)),NA())</f>
        <v>#N/A</v>
      </c>
      <c r="I27" s="88" t="e">
        <f ca="true">+IF(AND(ISNUMBER(OFFSET('Water Data'!$E$9,0,10*ROW('Water Data'!E21))),'Data Summary'!BX27="Yes"),OFFSET('Water Data'!$E$9,0,10*ROW('Water Data'!E21)),NA())</f>
        <v>#N/A</v>
      </c>
      <c r="J27" s="88" t="e">
        <f ca="true">+IF(AND(ISNUMBER(OFFSET('Water Data'!$F$4,0,10*ROW('Water Data'!F21))),'Data Summary'!BY27="Yes"),100-OFFSET('Water Data'!$F$4,0,10*ROW('Water Data'!F21)),NA())</f>
        <v>#N/A</v>
      </c>
      <c r="K27" s="88" t="e">
        <f ca="true">+IF(AND(ISNUMBER(OFFSET('Water Data'!$F$6,0,10*ROW('Water Data'!F21))),'Data Summary'!BZ27="Yes"),OFFSET('Water Data'!$F$6,0,10*ROW('Water Data'!F21)),NA())</f>
        <v>#N/A</v>
      </c>
      <c r="L27" s="88" t="e">
        <f ca="true">+IF(AND(ISNUMBER(OFFSET('Water Data'!$F$9,0,10*ROW('Water Data'!F21))),'Data Summary'!CA27="Yes"),OFFSET('Water Data'!$F$9,0,10*ROW('Water Data'!F21)),NA())</f>
        <v>#N/A</v>
      </c>
      <c r="M27" s="88" t="e">
        <f ca="true">+IF(AND(ISNUMBER(OFFSET('Water Data'!$G$4,0,10*ROW('Water Data'!G21))),'Data Summary'!CB27="Yes"),100-OFFSET('Water Data'!$G$4,0,10*ROW('Water Data'!G21)),NA())</f>
        <v>#N/A</v>
      </c>
      <c r="N27" s="88" t="e">
        <f ca="true">+IF(AND(ISNUMBER(OFFSET('Water Data'!$G$6,0,10*ROW('Water Data'!G21))),'Data Summary'!CC27="Yes"),OFFSET('Water Data'!$G$6,0,10*ROW('Water Data'!G21)),NA())</f>
        <v>#N/A</v>
      </c>
      <c r="O27" s="88" t="e">
        <f ca="true">+IF(AND(ISNUMBER(OFFSET('Water Data'!$G$9,0,10*ROW('Water Data'!G21))),'Data Summary'!CD27="Yes"),OFFSET('Water Data'!$G$9,0,10*ROW('Water Data'!G21)),NA())</f>
        <v>#N/A</v>
      </c>
      <c r="P27" s="88" t="e">
        <f ca="true">+IF(AND(ISNUMBER(OFFSET('Water Data'!$H$4,0,10*ROW('Water Data'!H21))),'Data Summary'!CE27="Yes"),100-OFFSET('Water Data'!$H$4,0,10*ROW('Water Data'!H21)),NA())</f>
        <v>#N/A</v>
      </c>
      <c r="Q27" s="88" t="e">
        <f ca="true">+IF(AND(ISNUMBER(OFFSET('Water Data'!$H$6,0,10*ROW('Water Data'!H21))),'Data Summary'!CF27="Yes"),OFFSET('Water Data'!$H$6,0,10*ROW('Water Data'!H21)),NA())</f>
        <v>#N/A</v>
      </c>
      <c r="R27" s="88" t="e">
        <f ca="true">+IF(AND(ISNUMBER(OFFSET('Water Data'!$H$9,0,10*ROW('Water Data'!H21))),'Data Summary'!CG27="Yes"),OFFSET('Water Data'!$H$9,0,10*ROW('Water Data'!H21)),NA())</f>
        <v>#N/A</v>
      </c>
      <c r="S27" s="88" t="e">
        <f ca="true">+IF(AND(ISNUMBER(OFFSET('Water Data'!$I$4,0,10*ROW('Water Data'!I21))),'Data Summary'!CH27="Yes"),100-OFFSET('Water Data'!$I$4,0,10*ROW('Water Data'!I21)),NA())</f>
        <v>#N/A</v>
      </c>
      <c r="T27" s="88" t="e">
        <f ca="true">+IF(AND(ISNUMBER(OFFSET('Water Data'!$I$6,0,10*ROW('Water Data'!I21))),'Data Summary'!CI27="Yes"),OFFSET('Water Data'!$I$6,0,10*ROW('Water Data'!I21)),NA())</f>
        <v>#N/A</v>
      </c>
      <c r="U27" s="88" t="e">
        <f ca="true">+IF(AND(ISNUMBER(OFFSET('Water Data'!$I$9,0,10*ROW('Water Data'!I21))),'Data Summary'!CJ27="Yes"),OFFSET('Water Data'!$I$9,0,10*ROW('Water Data'!I21)),NA())</f>
        <v>#N/A</v>
      </c>
      <c r="V27" s="89" t="e">
        <f ca="true">+IF(AND(ISNUMBER(OFFSET('Sanitation Data'!$D$4,0,10*ROW('Sanitation Data'!D21))),'Data Summary'!CK27="Yes"),100-OFFSET('Sanitation Data'!$D$4,0,10*ROW('Sanitation Data'!D21)),NA())</f>
        <v>#N/A</v>
      </c>
      <c r="W27" s="89" t="e">
        <f ca="true">+IF(AND(ISNUMBER(OFFSET('Sanitation Data'!$D$6,0,10*ROW('Sanitation Data'!D21))),'Data Summary'!CL27="Yes"),OFFSET('Sanitation Data'!$D$6,0,10*ROW('Sanitation Data'!D21)),NA())</f>
        <v>#N/A</v>
      </c>
      <c r="X27" s="89" t="e">
        <f ca="true">+IF(AND(ISNUMBER(OFFSET('Sanitation Data'!$D$10,0,10*ROW('Sanitation Data'!D21))),'Data Summary'!CM27="Yes"),OFFSET('Sanitation Data'!$D$10,0,10*ROW('Sanitation Data'!D21)),NA())</f>
        <v>#N/A</v>
      </c>
      <c r="Y27" s="89" t="e">
        <f ca="true">+IF(AND(ISNUMBER(OFFSET('Sanitation Data'!$D$11,0,10*ROW('Sanitation Data'!D21))),'Data Summary'!CN27="Yes"),OFFSET('Sanitation Data'!$D$11,0,10*ROW('Sanitation Data'!D21)),NA())</f>
        <v>#N/A</v>
      </c>
      <c r="Z27" s="89" t="e">
        <f ca="true">+IF(AND(ISNUMBER(OFFSET('Sanitation Data'!$D$12,0,10*ROW('Sanitation Data'!D21))),'Data Summary'!CO27="Yes"),OFFSET('Sanitation Data'!$D$12,0,10*ROW('Sanitation Data'!D21)),NA())</f>
        <v>#N/A</v>
      </c>
      <c r="AA27" s="89" t="e">
        <f ca="true">+IF(AND(ISNUMBER(OFFSET('Sanitation Data'!$E$4,0,10*ROW('Sanitation Data'!E21))),'Data Summary'!CP27="Yes"),100-OFFSET('Sanitation Data'!$E$4,0,10*ROW('Sanitation Data'!E21)),NA())</f>
        <v>#N/A</v>
      </c>
      <c r="AB27" s="89" t="e">
        <f ca="true">+IF(AND(ISNUMBER(OFFSET('Sanitation Data'!$E$6,0,10*ROW('Sanitation Data'!E21))),'Data Summary'!CQ27="Yes"),OFFSET('Sanitation Data'!$E$6,0,10*ROW('Sanitation Data'!E21)),NA())</f>
        <v>#N/A</v>
      </c>
      <c r="AC27" s="89" t="e">
        <f ca="true">+IF(AND(ISNUMBER(OFFSET('Sanitation Data'!$E$10,0,10*ROW('Sanitation Data'!E21))),'Data Summary'!CR27="Yes"),OFFSET('Sanitation Data'!$E$10,0,10*ROW('Sanitation Data'!E21)),NA())</f>
        <v>#N/A</v>
      </c>
      <c r="AD27" s="89" t="e">
        <f ca="true">+IF(AND(ISNUMBER(OFFSET('Sanitation Data'!$E$11,0,10*ROW('Sanitation Data'!E21))),'Data Summary'!CS27="Yes"),OFFSET('Sanitation Data'!$E$11,0,10*ROW('Sanitation Data'!E21)),NA())</f>
        <v>#N/A</v>
      </c>
      <c r="AE27" s="89" t="e">
        <f ca="true">+IF(AND(ISNUMBER(OFFSET('Sanitation Data'!$E$12,0,10*ROW('Sanitation Data'!E21))),'Data Summary'!CT27="Yes"),OFFSET('Sanitation Data'!$E$12,0,10*ROW('Sanitation Data'!E21)),NA())</f>
        <v>#N/A</v>
      </c>
      <c r="AF27" s="89" t="e">
        <f ca="true">+IF(AND(ISNUMBER(OFFSET('Sanitation Data'!$F$4,0,10*ROW('Sanitation Data'!F21))),'Data Summary'!CU27="Yes"),100-OFFSET('Sanitation Data'!$F$4,0,10*ROW('Sanitation Data'!F21)),NA())</f>
        <v>#N/A</v>
      </c>
      <c r="AG27" s="89" t="e">
        <f ca="true">+IF(AND(ISNUMBER(OFFSET('Sanitation Data'!$F$6,0,10*ROW('Sanitation Data'!F21))),'Data Summary'!CV27="Yes"),OFFSET('Sanitation Data'!$F$6,0,10*ROW('Sanitation Data'!F21)),NA())</f>
        <v>#N/A</v>
      </c>
      <c r="AH27" s="89" t="e">
        <f ca="true">+IF(AND(ISNUMBER(OFFSET('Sanitation Data'!$F$10,0,10*ROW('Sanitation Data'!F21))),'Data Summary'!CW27="Yes"),OFFSET('Sanitation Data'!$F$10,0,10*ROW('Sanitation Data'!F21)),NA())</f>
        <v>#N/A</v>
      </c>
      <c r="AI27" s="89" t="e">
        <f ca="true">+IF(AND(ISNUMBER(OFFSET('Sanitation Data'!$F$11,0,10*ROW('Sanitation Data'!F21))),'Data Summary'!CX27="Yes"),OFFSET('Sanitation Data'!$F$11,0,10*ROW('Sanitation Data'!F21)),NA())</f>
        <v>#N/A</v>
      </c>
      <c r="AJ27" s="89" t="e">
        <f ca="true">+IF(AND(ISNUMBER(OFFSET('Sanitation Data'!$F$12,0,10*ROW('Sanitation Data'!F21))),'Data Summary'!CY27="Yes"),OFFSET('Sanitation Data'!$F$12,0,10*ROW('Sanitation Data'!F21)),NA())</f>
        <v>#N/A</v>
      </c>
      <c r="AK27" s="89" t="e">
        <f ca="true">+IF(AND(ISNUMBER(OFFSET('Sanitation Data'!$G$4,0,10*ROW('Sanitation Data'!G21))),'Data Summary'!CZ27="Yes"),100-OFFSET('Sanitation Data'!$G$4,0,10*ROW('Sanitation Data'!G21)),NA())</f>
        <v>#N/A</v>
      </c>
      <c r="AL27" s="89" t="e">
        <f ca="true">+IF(AND(ISNUMBER(OFFSET('Sanitation Data'!$G$6,0,10*ROW('Sanitation Data'!G21))),'Data Summary'!DA27="Yes"),OFFSET('Sanitation Data'!$G$6,0,10*ROW('Sanitation Data'!G21)),NA())</f>
        <v>#N/A</v>
      </c>
      <c r="AM27" s="89" t="e">
        <f ca="true">+IF(AND(ISNUMBER(OFFSET('Sanitation Data'!$G$10,0,10*ROW('Sanitation Data'!G21))),'Data Summary'!DB27="Yes"),OFFSET('Sanitation Data'!$G$10,0,10*ROW('Sanitation Data'!G21)),NA())</f>
        <v>#N/A</v>
      </c>
      <c r="AN27" s="89" t="e">
        <f ca="true">+IF(AND(ISNUMBER(OFFSET('Sanitation Data'!$G$11,0,10*ROW('Sanitation Data'!G21))),'Data Summary'!DC27="Yes"),OFFSET('Sanitation Data'!$G$11,0,10*ROW('Sanitation Data'!G21)),NA())</f>
        <v>#N/A</v>
      </c>
      <c r="AO27" s="89" t="e">
        <f ca="true">+IF(AND(ISNUMBER(OFFSET('Sanitation Data'!$G$12,0,10*ROW('Sanitation Data'!G21))),'Data Summary'!DD27="Yes"),OFFSET('Sanitation Data'!$G$12,0,10*ROW('Sanitation Data'!G21)),NA())</f>
        <v>#N/A</v>
      </c>
      <c r="AP27" s="89" t="e">
        <f ca="true">+IF(AND(ISNUMBER(OFFSET('Sanitation Data'!$H$4,0,10*ROW('Sanitation Data'!H21))),'Data Summary'!DE27="Yes"),100-OFFSET('Sanitation Data'!$H$4,0,10*ROW('Sanitation Data'!H21)),NA())</f>
        <v>#N/A</v>
      </c>
      <c r="AQ27" s="89" t="e">
        <f ca="true">+IF(AND(ISNUMBER(OFFSET('Sanitation Data'!$H$6,0,10*ROW('Sanitation Data'!H21))),'Data Summary'!DF27="Yes"),OFFSET('Sanitation Data'!$H$6,0,10*ROW('Sanitation Data'!H21)),NA())</f>
        <v>#N/A</v>
      </c>
      <c r="AR27" s="89" t="e">
        <f ca="true">+IF(AND(ISNUMBER(OFFSET('Sanitation Data'!$H$10,0,10*ROW('Sanitation Data'!H21))),'Data Summary'!DG27="Yes"),OFFSET('Sanitation Data'!$H$10,0,10*ROW('Sanitation Data'!H21)),NA())</f>
        <v>#N/A</v>
      </c>
      <c r="AS27" s="89" t="e">
        <f ca="true">+IF(AND(ISNUMBER(OFFSET('Sanitation Data'!$H$11,0,10*ROW('Sanitation Data'!H21))),'Data Summary'!DH27="Yes"),OFFSET('Sanitation Data'!$H$11,0,10*ROW('Sanitation Data'!H21)),NA())</f>
        <v>#N/A</v>
      </c>
      <c r="AT27" s="89" t="e">
        <f ca="true">+IF(AND(ISNUMBER(OFFSET('Sanitation Data'!$H$12,0,10*ROW('Sanitation Data'!H21))),'Data Summary'!DI27="Yes"),OFFSET('Sanitation Data'!$H$12,0,10*ROW('Sanitation Data'!H21)),NA())</f>
        <v>#N/A</v>
      </c>
      <c r="AU27" s="89" t="e">
        <f ca="true">+IF(AND(ISNUMBER(OFFSET('Sanitation Data'!$I$4,0,10*ROW('Sanitation Data'!I21))),'Data Summary'!DJ27="Yes"),100-OFFSET('Sanitation Data'!$I$4,0,10*ROW('Sanitation Data'!I21)),NA())</f>
        <v>#N/A</v>
      </c>
      <c r="AV27" s="89" t="e">
        <f ca="true">+IF(AND(ISNUMBER(OFFSET('Sanitation Data'!$I$6,0,10*ROW('Sanitation Data'!I21))),'Data Summary'!DK27="Yes"),OFFSET('Sanitation Data'!$I$6,0,10*ROW('Sanitation Data'!I21)),NA())</f>
        <v>#N/A</v>
      </c>
      <c r="AW27" s="89" t="e">
        <f ca="true">+IF(AND(ISNUMBER(OFFSET('Sanitation Data'!$I$10,0,10*ROW('Sanitation Data'!I21))),'Data Summary'!DL27="Yes"),OFFSET('Sanitation Data'!$I$10,0,10*ROW('Sanitation Data'!I21)),NA())</f>
        <v>#N/A</v>
      </c>
      <c r="AX27" s="89" t="e">
        <f ca="true">+IF(AND(ISNUMBER(OFFSET('Sanitation Data'!$I$11,0,10*ROW('Sanitation Data'!I21))),'Data Summary'!DM27="Yes"),OFFSET('Sanitation Data'!$I$11,0,10*ROW('Sanitation Data'!I21)),NA())</f>
        <v>#N/A</v>
      </c>
      <c r="AY27" s="89" t="e">
        <f ca="true">+IF(AND(ISNUMBER(OFFSET('Sanitation Data'!$I$12,0,10*ROW('Sanitation Data'!I21))),'Data Summary'!DN27="Yes"),OFFSET('Sanitation Data'!$I$12,0,10*ROW('Sanitation Data'!I21)),NA())</f>
        <v>#N/A</v>
      </c>
      <c r="AZ27" s="90" t="e">
        <f ca="true">+IF(AND(ISNUMBER(OFFSET('Hygiene Data'!$D$5,0,10*ROW('Hygiene Data'!D21))),'Data Summary'!DO27="Yes"),OFFSET('Hygiene Data'!$D$5,0,10*ROW('Hygiene Data'!D21)),NA())</f>
        <v>#N/A</v>
      </c>
      <c r="BA27" s="90" t="e">
        <f ca="true">+IF(AND(ISNUMBER(OFFSET('Hygiene Data'!$D$7,0,10*ROW('Hygiene Data'!D21))),'Data Summary'!DP27="Yes"),OFFSET('Hygiene Data'!$D$7,0,10*ROW('Hygiene Data'!D21)),NA())</f>
        <v>#N/A</v>
      </c>
      <c r="BB27" s="90" t="e">
        <f ca="true">+IF(AND(ISNUMBER(OFFSET('Hygiene Data'!$D$9,0,10*ROW('Hygiene Data'!D21))),'Data Summary'!DQ27="Yes"),OFFSET('Hygiene Data'!$D$9,0,10*ROW('Hygiene Data'!D21)),NA())</f>
        <v>#N/A</v>
      </c>
      <c r="BC27" s="90" t="e">
        <f ca="true">+IF(AND(ISNUMBER(OFFSET('Hygiene Data'!$E$5,0,10*ROW('Hygiene Data'!E21))),'Data Summary'!DR27="Yes"),OFFSET('Hygiene Data'!$E$5,0,10*ROW('Hygiene Data'!E21)),NA())</f>
        <v>#N/A</v>
      </c>
      <c r="BD27" s="90" t="e">
        <f ca="true">+IF(AND(ISNUMBER(OFFSET('Hygiene Data'!$E$7,0,10*ROW('Hygiene Data'!E21))),'Data Summary'!DS27="Yes"),OFFSET('Hygiene Data'!$E$7,0,10*ROW('Hygiene Data'!E21)),NA())</f>
        <v>#N/A</v>
      </c>
      <c r="BE27" s="90" t="e">
        <f ca="true">+IF(AND(ISNUMBER(OFFSET('Hygiene Data'!$E$9,0,10*ROW('Hygiene Data'!E21))),'Data Summary'!DT27="Yes"),OFFSET('Hygiene Data'!$E$9,0,10*ROW('Hygiene Data'!E21)),NA())</f>
        <v>#N/A</v>
      </c>
      <c r="BF27" s="90" t="e">
        <f ca="true">+IF(AND(ISNUMBER(OFFSET('Hygiene Data'!$F$5,0,10*ROW('Hygiene Data'!F21))),'Data Summary'!DU27="Yes"),OFFSET('Hygiene Data'!$F$5,0,10*ROW('Hygiene Data'!F21)),NA())</f>
        <v>#N/A</v>
      </c>
      <c r="BG27" s="90" t="e">
        <f ca="true">+IF(AND(ISNUMBER(OFFSET('Hygiene Data'!$F$7,0,10*ROW('Hygiene Data'!F21))),'Data Summary'!DV27="Yes"),OFFSET('Hygiene Data'!$F$7,0,10*ROW('Hygiene Data'!F21)),NA())</f>
        <v>#N/A</v>
      </c>
      <c r="BH27" s="90" t="e">
        <f ca="true">+IF(AND(ISNUMBER(OFFSET('Hygiene Data'!$F$9,0,10*ROW('Hygiene Data'!F21))),'Data Summary'!DW27="Yes"),OFFSET('Hygiene Data'!$F$9,0,10*ROW('Hygiene Data'!F21)),NA())</f>
        <v>#N/A</v>
      </c>
      <c r="BI27" s="90" t="e">
        <f ca="true">+IF(AND(ISNUMBER(OFFSET('Hygiene Data'!$G$5,0,10*ROW('Hygiene Data'!G21))),'Data Summary'!DX27="Yes"),OFFSET('Hygiene Data'!$G$5,0,10*ROW('Hygiene Data'!G21)),NA())</f>
        <v>#N/A</v>
      </c>
      <c r="BJ27" s="90" t="e">
        <f ca="true">+IF(AND(ISNUMBER(OFFSET('Hygiene Data'!$G$7,0,10*ROW('Hygiene Data'!G21))),'Data Summary'!DY27="Yes"),OFFSET('Hygiene Data'!$G$7,0,10*ROW('Hygiene Data'!G21)),NA())</f>
        <v>#N/A</v>
      </c>
      <c r="BK27" s="90" t="e">
        <f ca="true">+IF(AND(ISNUMBER(OFFSET('Hygiene Data'!$G$9,0,10*ROW('Hygiene Data'!G21))),'Data Summary'!DZ27="Yes"),OFFSET('Hygiene Data'!$G$9,0,10*ROW('Hygiene Data'!G21)),NA())</f>
        <v>#N/A</v>
      </c>
      <c r="BL27" s="90" t="e">
        <f ca="true">+IF(AND(ISNUMBER(OFFSET('Hygiene Data'!$H$5,0,10*ROW('Hygiene Data'!H21))),'Data Summary'!EA27="Yes"),OFFSET('Hygiene Data'!$H$5,0,10*ROW('Hygiene Data'!H21)),NA())</f>
        <v>#N/A</v>
      </c>
      <c r="BM27" s="90" t="e">
        <f ca="true">+IF(AND(ISNUMBER(OFFSET('Hygiene Data'!$H$7,0,10*ROW('Hygiene Data'!H21))),'Data Summary'!EB27="Yes"),OFFSET('Hygiene Data'!$H$7,0,10*ROW('Hygiene Data'!H21)),NA())</f>
        <v>#N/A</v>
      </c>
      <c r="BN27" s="90" t="e">
        <f ca="true">+IF(AND(ISNUMBER(OFFSET('Hygiene Data'!$H$9,0,10*ROW('Hygiene Data'!H21))),'Data Summary'!EC27="Yes"),OFFSET('Hygiene Data'!$H$9,0,10*ROW('Hygiene Data'!H21)),NA())</f>
        <v>#N/A</v>
      </c>
      <c r="BO27" s="90" t="e">
        <f ca="true">+IF(AND(ISNUMBER(OFFSET('Hygiene Data'!$I$5,0,10*ROW('Hygiene Data'!I21))),'Data Summary'!ED27="Yes"),OFFSET('Hygiene Data'!$I$5,0,10*ROW('Hygiene Data'!I21)),NA())</f>
        <v>#N/A</v>
      </c>
      <c r="BP27" s="90" t="e">
        <f ca="true">+IF(AND(ISNUMBER(OFFSET('Hygiene Data'!$I$7,0,10*ROW('Hygiene Data'!I21))),'Data Summary'!EE27="Yes"),OFFSET('Hygiene Data'!$I$7,0,10*ROW('Hygiene Data'!I21)),NA())</f>
        <v>#N/A</v>
      </c>
      <c r="BQ27" s="90"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4" t="str">
        <f ca="true">+IF(ISTEXT('Data Summary'!B28),'Data Summary'!B28,"")</f>
        <v/>
      </c>
      <c r="C28" s="336" t="e">
        <f ca="true">+VALUE('Data Summary'!C28)</f>
        <v>#VALUE!</v>
      </c>
      <c r="D28" s="88" t="e">
        <f ca="true">+IF(AND(ISNUMBER(OFFSET('Water Data'!$D$4,0,10*ROW('Water Data'!D22))),'Data Summary'!BS28="Yes"),100-OFFSET('Water Data'!$D$4,0,10*ROW('Water Data'!D22)),NA())</f>
        <v>#N/A</v>
      </c>
      <c r="E28" s="88" t="e">
        <f ca="true">+IF(AND(ISNUMBER(OFFSET('Water Data'!$D$6,0,10*ROW('Water Data'!D22))),'Data Summary'!BT28="Yes"),OFFSET('Water Data'!$D$6,0,10*ROW('Water Data'!D22)),NA())</f>
        <v>#N/A</v>
      </c>
      <c r="F28" s="88" t="e">
        <f ca="true">+IF(AND(ISNUMBER(OFFSET('Water Data'!$D$9,0,10*ROW('Water Data'!D22))),'Data Summary'!BU28="Yes"),OFFSET('Water Data'!$D$9,0,10*ROW('Water Data'!D22)),NA())</f>
        <v>#N/A</v>
      </c>
      <c r="G28" s="88" t="e">
        <f ca="true">+IF(AND(ISNUMBER(OFFSET('Water Data'!$E$4,0,10*ROW('Water Data'!E22))),'Data Summary'!BV28="Yes"),100-OFFSET('Water Data'!$E$4,0,10*ROW('Water Data'!E22)),NA())</f>
        <v>#N/A</v>
      </c>
      <c r="H28" s="88" t="e">
        <f ca="true">+IF(AND(ISNUMBER(OFFSET('Water Data'!$E$6,0,10*ROW('Water Data'!E22))),'Data Summary'!BW28="Yes"),OFFSET('Water Data'!$E$6,0,10*ROW('Water Data'!E22)),NA())</f>
        <v>#N/A</v>
      </c>
      <c r="I28" s="88" t="e">
        <f ca="true">+IF(AND(ISNUMBER(OFFSET('Water Data'!$E$9,0,10*ROW('Water Data'!E22))),'Data Summary'!BX28="Yes"),OFFSET('Water Data'!$E$9,0,10*ROW('Water Data'!E22)),NA())</f>
        <v>#N/A</v>
      </c>
      <c r="J28" s="88" t="e">
        <f ca="true">+IF(AND(ISNUMBER(OFFSET('Water Data'!$F$4,0,10*ROW('Water Data'!F22))),'Data Summary'!BY28="Yes"),100-OFFSET('Water Data'!$F$4,0,10*ROW('Water Data'!F22)),NA())</f>
        <v>#N/A</v>
      </c>
      <c r="K28" s="88" t="e">
        <f ca="true">+IF(AND(ISNUMBER(OFFSET('Water Data'!$F$6,0,10*ROW('Water Data'!F22))),'Data Summary'!BZ28="Yes"),OFFSET('Water Data'!$F$6,0,10*ROW('Water Data'!F22)),NA())</f>
        <v>#N/A</v>
      </c>
      <c r="L28" s="88" t="e">
        <f ca="true">+IF(AND(ISNUMBER(OFFSET('Water Data'!$F$9,0,10*ROW('Water Data'!F22))),'Data Summary'!CA28="Yes"),OFFSET('Water Data'!$F$9,0,10*ROW('Water Data'!F22)),NA())</f>
        <v>#N/A</v>
      </c>
      <c r="M28" s="88" t="e">
        <f ca="true">+IF(AND(ISNUMBER(OFFSET('Water Data'!$G$4,0,10*ROW('Water Data'!G22))),'Data Summary'!CB28="Yes"),100-OFFSET('Water Data'!$G$4,0,10*ROW('Water Data'!G22)),NA())</f>
        <v>#N/A</v>
      </c>
      <c r="N28" s="88" t="e">
        <f ca="true">+IF(AND(ISNUMBER(OFFSET('Water Data'!$G$6,0,10*ROW('Water Data'!G22))),'Data Summary'!CC28="Yes"),OFFSET('Water Data'!$G$6,0,10*ROW('Water Data'!G22)),NA())</f>
        <v>#N/A</v>
      </c>
      <c r="O28" s="88" t="e">
        <f ca="true">+IF(AND(ISNUMBER(OFFSET('Water Data'!$G$9,0,10*ROW('Water Data'!G22))),'Data Summary'!CD28="Yes"),OFFSET('Water Data'!$G$9,0,10*ROW('Water Data'!G22)),NA())</f>
        <v>#N/A</v>
      </c>
      <c r="P28" s="88" t="e">
        <f ca="true">+IF(AND(ISNUMBER(OFFSET('Water Data'!$H$4,0,10*ROW('Water Data'!H22))),'Data Summary'!CE28="Yes"),100-OFFSET('Water Data'!$H$4,0,10*ROW('Water Data'!H22)),NA())</f>
        <v>#N/A</v>
      </c>
      <c r="Q28" s="88" t="e">
        <f ca="true">+IF(AND(ISNUMBER(OFFSET('Water Data'!$H$6,0,10*ROW('Water Data'!H22))),'Data Summary'!CF28="Yes"),OFFSET('Water Data'!$H$6,0,10*ROW('Water Data'!H22)),NA())</f>
        <v>#N/A</v>
      </c>
      <c r="R28" s="88" t="e">
        <f ca="true">+IF(AND(ISNUMBER(OFFSET('Water Data'!$H$9,0,10*ROW('Water Data'!H22))),'Data Summary'!CG28="Yes"),OFFSET('Water Data'!$H$9,0,10*ROW('Water Data'!H22)),NA())</f>
        <v>#N/A</v>
      </c>
      <c r="S28" s="88" t="e">
        <f ca="true">+IF(AND(ISNUMBER(OFFSET('Water Data'!$I$4,0,10*ROW('Water Data'!I22))),'Data Summary'!CH28="Yes"),100-OFFSET('Water Data'!$I$4,0,10*ROW('Water Data'!I22)),NA())</f>
        <v>#N/A</v>
      </c>
      <c r="T28" s="88" t="e">
        <f ca="true">+IF(AND(ISNUMBER(OFFSET('Water Data'!$I$6,0,10*ROW('Water Data'!I22))),'Data Summary'!CI28="Yes"),OFFSET('Water Data'!$I$6,0,10*ROW('Water Data'!I22)),NA())</f>
        <v>#N/A</v>
      </c>
      <c r="U28" s="88" t="e">
        <f ca="true">+IF(AND(ISNUMBER(OFFSET('Water Data'!$I$9,0,10*ROW('Water Data'!I22))),'Data Summary'!CJ28="Yes"),OFFSET('Water Data'!$I$9,0,10*ROW('Water Data'!I22)),NA())</f>
        <v>#N/A</v>
      </c>
      <c r="V28" s="89" t="e">
        <f ca="true">+IF(AND(ISNUMBER(OFFSET('Sanitation Data'!$D$4,0,10*ROW('Sanitation Data'!D22))),'Data Summary'!CK28="Yes"),100-OFFSET('Sanitation Data'!$D$4,0,10*ROW('Sanitation Data'!D22)),NA())</f>
        <v>#N/A</v>
      </c>
      <c r="W28" s="89" t="e">
        <f ca="true">+IF(AND(ISNUMBER(OFFSET('Sanitation Data'!$D$6,0,10*ROW('Sanitation Data'!D22))),'Data Summary'!CL28="Yes"),OFFSET('Sanitation Data'!$D$6,0,10*ROW('Sanitation Data'!D22)),NA())</f>
        <v>#N/A</v>
      </c>
      <c r="X28" s="89" t="e">
        <f ca="true">+IF(AND(ISNUMBER(OFFSET('Sanitation Data'!$D$10,0,10*ROW('Sanitation Data'!D22))),'Data Summary'!CM28="Yes"),OFFSET('Sanitation Data'!$D$10,0,10*ROW('Sanitation Data'!D22)),NA())</f>
        <v>#N/A</v>
      </c>
      <c r="Y28" s="89" t="e">
        <f ca="true">+IF(AND(ISNUMBER(OFFSET('Sanitation Data'!$D$11,0,10*ROW('Sanitation Data'!D22))),'Data Summary'!CN28="Yes"),OFFSET('Sanitation Data'!$D$11,0,10*ROW('Sanitation Data'!D22)),NA())</f>
        <v>#N/A</v>
      </c>
      <c r="Z28" s="89" t="e">
        <f ca="true">+IF(AND(ISNUMBER(OFFSET('Sanitation Data'!$D$12,0,10*ROW('Sanitation Data'!D22))),'Data Summary'!CO28="Yes"),OFFSET('Sanitation Data'!$D$12,0,10*ROW('Sanitation Data'!D22)),NA())</f>
        <v>#N/A</v>
      </c>
      <c r="AA28" s="89" t="e">
        <f ca="true">+IF(AND(ISNUMBER(OFFSET('Sanitation Data'!$E$4,0,10*ROW('Sanitation Data'!E22))),'Data Summary'!CP28="Yes"),100-OFFSET('Sanitation Data'!$E$4,0,10*ROW('Sanitation Data'!E22)),NA())</f>
        <v>#N/A</v>
      </c>
      <c r="AB28" s="89" t="e">
        <f ca="true">+IF(AND(ISNUMBER(OFFSET('Sanitation Data'!$E$6,0,10*ROW('Sanitation Data'!E22))),'Data Summary'!CQ28="Yes"),OFFSET('Sanitation Data'!$E$6,0,10*ROW('Sanitation Data'!E22)),NA())</f>
        <v>#N/A</v>
      </c>
      <c r="AC28" s="89" t="e">
        <f ca="true">+IF(AND(ISNUMBER(OFFSET('Sanitation Data'!$E$10,0,10*ROW('Sanitation Data'!E22))),'Data Summary'!CR28="Yes"),OFFSET('Sanitation Data'!$E$10,0,10*ROW('Sanitation Data'!E22)),NA())</f>
        <v>#N/A</v>
      </c>
      <c r="AD28" s="89" t="e">
        <f ca="true">+IF(AND(ISNUMBER(OFFSET('Sanitation Data'!$E$11,0,10*ROW('Sanitation Data'!E22))),'Data Summary'!CS28="Yes"),OFFSET('Sanitation Data'!$E$11,0,10*ROW('Sanitation Data'!E22)),NA())</f>
        <v>#N/A</v>
      </c>
      <c r="AE28" s="89" t="e">
        <f ca="true">+IF(AND(ISNUMBER(OFFSET('Sanitation Data'!$E$12,0,10*ROW('Sanitation Data'!E22))),'Data Summary'!CT28="Yes"),OFFSET('Sanitation Data'!$E$12,0,10*ROW('Sanitation Data'!E22)),NA())</f>
        <v>#N/A</v>
      </c>
      <c r="AF28" s="89" t="e">
        <f ca="true">+IF(AND(ISNUMBER(OFFSET('Sanitation Data'!$F$4,0,10*ROW('Sanitation Data'!F22))),'Data Summary'!CU28="Yes"),100-OFFSET('Sanitation Data'!$F$4,0,10*ROW('Sanitation Data'!F22)),NA())</f>
        <v>#N/A</v>
      </c>
      <c r="AG28" s="89" t="e">
        <f ca="true">+IF(AND(ISNUMBER(OFFSET('Sanitation Data'!$F$6,0,10*ROW('Sanitation Data'!F22))),'Data Summary'!CV28="Yes"),OFFSET('Sanitation Data'!$F$6,0,10*ROW('Sanitation Data'!F22)),NA())</f>
        <v>#N/A</v>
      </c>
      <c r="AH28" s="89" t="e">
        <f ca="true">+IF(AND(ISNUMBER(OFFSET('Sanitation Data'!$F$10,0,10*ROW('Sanitation Data'!F22))),'Data Summary'!CW28="Yes"),OFFSET('Sanitation Data'!$F$10,0,10*ROW('Sanitation Data'!F22)),NA())</f>
        <v>#N/A</v>
      </c>
      <c r="AI28" s="89" t="e">
        <f ca="true">+IF(AND(ISNUMBER(OFFSET('Sanitation Data'!$F$11,0,10*ROW('Sanitation Data'!F22))),'Data Summary'!CX28="Yes"),OFFSET('Sanitation Data'!$F$11,0,10*ROW('Sanitation Data'!F22)),NA())</f>
        <v>#N/A</v>
      </c>
      <c r="AJ28" s="89" t="e">
        <f ca="true">+IF(AND(ISNUMBER(OFFSET('Sanitation Data'!$F$12,0,10*ROW('Sanitation Data'!F22))),'Data Summary'!CY28="Yes"),OFFSET('Sanitation Data'!$F$12,0,10*ROW('Sanitation Data'!F22)),NA())</f>
        <v>#N/A</v>
      </c>
      <c r="AK28" s="89" t="e">
        <f ca="true">+IF(AND(ISNUMBER(OFFSET('Sanitation Data'!$G$4,0,10*ROW('Sanitation Data'!G22))),'Data Summary'!CZ28="Yes"),100-OFFSET('Sanitation Data'!$G$4,0,10*ROW('Sanitation Data'!G22)),NA())</f>
        <v>#N/A</v>
      </c>
      <c r="AL28" s="89" t="e">
        <f ca="true">+IF(AND(ISNUMBER(OFFSET('Sanitation Data'!$G$6,0,10*ROW('Sanitation Data'!G22))),'Data Summary'!DA28="Yes"),OFFSET('Sanitation Data'!$G$6,0,10*ROW('Sanitation Data'!G22)),NA())</f>
        <v>#N/A</v>
      </c>
      <c r="AM28" s="89" t="e">
        <f ca="true">+IF(AND(ISNUMBER(OFFSET('Sanitation Data'!$G$10,0,10*ROW('Sanitation Data'!G22))),'Data Summary'!DB28="Yes"),OFFSET('Sanitation Data'!$G$10,0,10*ROW('Sanitation Data'!G22)),NA())</f>
        <v>#N/A</v>
      </c>
      <c r="AN28" s="89" t="e">
        <f ca="true">+IF(AND(ISNUMBER(OFFSET('Sanitation Data'!$G$11,0,10*ROW('Sanitation Data'!G22))),'Data Summary'!DC28="Yes"),OFFSET('Sanitation Data'!$G$11,0,10*ROW('Sanitation Data'!G22)),NA())</f>
        <v>#N/A</v>
      </c>
      <c r="AO28" s="89" t="e">
        <f ca="true">+IF(AND(ISNUMBER(OFFSET('Sanitation Data'!$G$12,0,10*ROW('Sanitation Data'!G22))),'Data Summary'!DD28="Yes"),OFFSET('Sanitation Data'!$G$12,0,10*ROW('Sanitation Data'!G22)),NA())</f>
        <v>#N/A</v>
      </c>
      <c r="AP28" s="89" t="e">
        <f ca="true">+IF(AND(ISNUMBER(OFFSET('Sanitation Data'!$H$4,0,10*ROW('Sanitation Data'!H22))),'Data Summary'!DE28="Yes"),100-OFFSET('Sanitation Data'!$H$4,0,10*ROW('Sanitation Data'!H22)),NA())</f>
        <v>#N/A</v>
      </c>
      <c r="AQ28" s="89" t="e">
        <f ca="true">+IF(AND(ISNUMBER(OFFSET('Sanitation Data'!$H$6,0,10*ROW('Sanitation Data'!H22))),'Data Summary'!DF28="Yes"),OFFSET('Sanitation Data'!$H$6,0,10*ROW('Sanitation Data'!H22)),NA())</f>
        <v>#N/A</v>
      </c>
      <c r="AR28" s="89" t="e">
        <f ca="true">+IF(AND(ISNUMBER(OFFSET('Sanitation Data'!$H$10,0,10*ROW('Sanitation Data'!H22))),'Data Summary'!DG28="Yes"),OFFSET('Sanitation Data'!$H$10,0,10*ROW('Sanitation Data'!H22)),NA())</f>
        <v>#N/A</v>
      </c>
      <c r="AS28" s="89" t="e">
        <f ca="true">+IF(AND(ISNUMBER(OFFSET('Sanitation Data'!$H$11,0,10*ROW('Sanitation Data'!H22))),'Data Summary'!DH28="Yes"),OFFSET('Sanitation Data'!$H$11,0,10*ROW('Sanitation Data'!H22)),NA())</f>
        <v>#N/A</v>
      </c>
      <c r="AT28" s="89" t="e">
        <f ca="true">+IF(AND(ISNUMBER(OFFSET('Sanitation Data'!$H$12,0,10*ROW('Sanitation Data'!H22))),'Data Summary'!DI28="Yes"),OFFSET('Sanitation Data'!$H$12,0,10*ROW('Sanitation Data'!H22)),NA())</f>
        <v>#N/A</v>
      </c>
      <c r="AU28" s="89" t="e">
        <f ca="true">+IF(AND(ISNUMBER(OFFSET('Sanitation Data'!$I$4,0,10*ROW('Sanitation Data'!I22))),'Data Summary'!DJ28="Yes"),100-OFFSET('Sanitation Data'!$I$4,0,10*ROW('Sanitation Data'!I22)),NA())</f>
        <v>#N/A</v>
      </c>
      <c r="AV28" s="89" t="e">
        <f ca="true">+IF(AND(ISNUMBER(OFFSET('Sanitation Data'!$I$6,0,10*ROW('Sanitation Data'!I22))),'Data Summary'!DK28="Yes"),OFFSET('Sanitation Data'!$I$6,0,10*ROW('Sanitation Data'!I22)),NA())</f>
        <v>#N/A</v>
      </c>
      <c r="AW28" s="89" t="e">
        <f ca="true">+IF(AND(ISNUMBER(OFFSET('Sanitation Data'!$I$10,0,10*ROW('Sanitation Data'!I22))),'Data Summary'!DL28="Yes"),OFFSET('Sanitation Data'!$I$10,0,10*ROW('Sanitation Data'!I22)),NA())</f>
        <v>#N/A</v>
      </c>
      <c r="AX28" s="89" t="e">
        <f ca="true">+IF(AND(ISNUMBER(OFFSET('Sanitation Data'!$I$11,0,10*ROW('Sanitation Data'!I22))),'Data Summary'!DM28="Yes"),OFFSET('Sanitation Data'!$I$11,0,10*ROW('Sanitation Data'!I22)),NA())</f>
        <v>#N/A</v>
      </c>
      <c r="AY28" s="89" t="e">
        <f ca="true">+IF(AND(ISNUMBER(OFFSET('Sanitation Data'!$I$12,0,10*ROW('Sanitation Data'!I22))),'Data Summary'!DN28="Yes"),OFFSET('Sanitation Data'!$I$12,0,10*ROW('Sanitation Data'!I22)),NA())</f>
        <v>#N/A</v>
      </c>
      <c r="AZ28" s="90" t="e">
        <f ca="true">+IF(AND(ISNUMBER(OFFSET('Hygiene Data'!$D$5,0,10*ROW('Hygiene Data'!D22))),'Data Summary'!DO28="Yes"),OFFSET('Hygiene Data'!$D$5,0,10*ROW('Hygiene Data'!D22)),NA())</f>
        <v>#N/A</v>
      </c>
      <c r="BA28" s="90" t="e">
        <f ca="true">+IF(AND(ISNUMBER(OFFSET('Hygiene Data'!$D$7,0,10*ROW('Hygiene Data'!D22))),'Data Summary'!DP28="Yes"),OFFSET('Hygiene Data'!$D$7,0,10*ROW('Hygiene Data'!D22)),NA())</f>
        <v>#N/A</v>
      </c>
      <c r="BB28" s="90" t="e">
        <f ca="true">+IF(AND(ISNUMBER(OFFSET('Hygiene Data'!$D$9,0,10*ROW('Hygiene Data'!D22))),'Data Summary'!DQ28="Yes"),OFFSET('Hygiene Data'!$D$9,0,10*ROW('Hygiene Data'!D22)),NA())</f>
        <v>#N/A</v>
      </c>
      <c r="BC28" s="90" t="e">
        <f ca="true">+IF(AND(ISNUMBER(OFFSET('Hygiene Data'!$E$5,0,10*ROW('Hygiene Data'!E22))),'Data Summary'!DR28="Yes"),OFFSET('Hygiene Data'!$E$5,0,10*ROW('Hygiene Data'!E22)),NA())</f>
        <v>#N/A</v>
      </c>
      <c r="BD28" s="90" t="e">
        <f ca="true">+IF(AND(ISNUMBER(OFFSET('Hygiene Data'!$E$7,0,10*ROW('Hygiene Data'!E22))),'Data Summary'!DS28="Yes"),OFFSET('Hygiene Data'!$E$7,0,10*ROW('Hygiene Data'!E22)),NA())</f>
        <v>#N/A</v>
      </c>
      <c r="BE28" s="90" t="e">
        <f ca="true">+IF(AND(ISNUMBER(OFFSET('Hygiene Data'!$E$9,0,10*ROW('Hygiene Data'!E22))),'Data Summary'!DT28="Yes"),OFFSET('Hygiene Data'!$E$9,0,10*ROW('Hygiene Data'!E22)),NA())</f>
        <v>#N/A</v>
      </c>
      <c r="BF28" s="90" t="e">
        <f ca="true">+IF(AND(ISNUMBER(OFFSET('Hygiene Data'!$F$5,0,10*ROW('Hygiene Data'!F22))),'Data Summary'!DU28="Yes"),OFFSET('Hygiene Data'!$F$5,0,10*ROW('Hygiene Data'!F22)),NA())</f>
        <v>#N/A</v>
      </c>
      <c r="BG28" s="90" t="e">
        <f ca="true">+IF(AND(ISNUMBER(OFFSET('Hygiene Data'!$F$7,0,10*ROW('Hygiene Data'!F22))),'Data Summary'!DV28="Yes"),OFFSET('Hygiene Data'!$F$7,0,10*ROW('Hygiene Data'!F22)),NA())</f>
        <v>#N/A</v>
      </c>
      <c r="BH28" s="90" t="e">
        <f ca="true">+IF(AND(ISNUMBER(OFFSET('Hygiene Data'!$F$9,0,10*ROW('Hygiene Data'!F22))),'Data Summary'!DW28="Yes"),OFFSET('Hygiene Data'!$F$9,0,10*ROW('Hygiene Data'!F22)),NA())</f>
        <v>#N/A</v>
      </c>
      <c r="BI28" s="90" t="e">
        <f ca="true">+IF(AND(ISNUMBER(OFFSET('Hygiene Data'!$G$5,0,10*ROW('Hygiene Data'!G22))),'Data Summary'!DX28="Yes"),OFFSET('Hygiene Data'!$G$5,0,10*ROW('Hygiene Data'!G22)),NA())</f>
        <v>#N/A</v>
      </c>
      <c r="BJ28" s="90" t="e">
        <f ca="true">+IF(AND(ISNUMBER(OFFSET('Hygiene Data'!$G$7,0,10*ROW('Hygiene Data'!G22))),'Data Summary'!DY28="Yes"),OFFSET('Hygiene Data'!$G$7,0,10*ROW('Hygiene Data'!G22)),NA())</f>
        <v>#N/A</v>
      </c>
      <c r="BK28" s="90" t="e">
        <f ca="true">+IF(AND(ISNUMBER(OFFSET('Hygiene Data'!$G$9,0,10*ROW('Hygiene Data'!G22))),'Data Summary'!DZ28="Yes"),OFFSET('Hygiene Data'!$G$9,0,10*ROW('Hygiene Data'!G22)),NA())</f>
        <v>#N/A</v>
      </c>
      <c r="BL28" s="90" t="e">
        <f ca="true">+IF(AND(ISNUMBER(OFFSET('Hygiene Data'!$H$5,0,10*ROW('Hygiene Data'!H22))),'Data Summary'!EA28="Yes"),OFFSET('Hygiene Data'!$H$5,0,10*ROW('Hygiene Data'!H22)),NA())</f>
        <v>#N/A</v>
      </c>
      <c r="BM28" s="90" t="e">
        <f ca="true">+IF(AND(ISNUMBER(OFFSET('Hygiene Data'!$H$7,0,10*ROW('Hygiene Data'!H22))),'Data Summary'!EB28="Yes"),OFFSET('Hygiene Data'!$H$7,0,10*ROW('Hygiene Data'!H22)),NA())</f>
        <v>#N/A</v>
      </c>
      <c r="BN28" s="90" t="e">
        <f ca="true">+IF(AND(ISNUMBER(OFFSET('Hygiene Data'!$H$9,0,10*ROW('Hygiene Data'!H22))),'Data Summary'!EC28="Yes"),OFFSET('Hygiene Data'!$H$9,0,10*ROW('Hygiene Data'!H22)),NA())</f>
        <v>#N/A</v>
      </c>
      <c r="BO28" s="90" t="e">
        <f ca="true">+IF(AND(ISNUMBER(OFFSET('Hygiene Data'!$I$5,0,10*ROW('Hygiene Data'!I22))),'Data Summary'!ED28="Yes"),OFFSET('Hygiene Data'!$I$5,0,10*ROW('Hygiene Data'!I22)),NA())</f>
        <v>#N/A</v>
      </c>
      <c r="BP28" s="90" t="e">
        <f ca="true">+IF(AND(ISNUMBER(OFFSET('Hygiene Data'!$I$7,0,10*ROW('Hygiene Data'!I22))),'Data Summary'!EE28="Yes"),OFFSET('Hygiene Data'!$I$7,0,10*ROW('Hygiene Data'!I22)),NA())</f>
        <v>#N/A</v>
      </c>
      <c r="BQ28" s="90"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4" t="str">
        <f ca="true">+IF(ISTEXT('Data Summary'!B29),'Data Summary'!B29,"")</f>
        <v/>
      </c>
      <c r="C29" s="336" t="e">
        <f ca="true">+VALUE('Data Summary'!C29)</f>
        <v>#VALUE!</v>
      </c>
      <c r="D29" s="88" t="e">
        <f ca="true">+IF(AND(ISNUMBER(OFFSET('Water Data'!$D$4,0,10*ROW('Water Data'!D23))),'Data Summary'!BS29="Yes"),100-OFFSET('Water Data'!$D$4,0,10*ROW('Water Data'!D23)),NA())</f>
        <v>#N/A</v>
      </c>
      <c r="E29" s="88" t="e">
        <f ca="true">+IF(AND(ISNUMBER(OFFSET('Water Data'!$D$6,0,10*ROW('Water Data'!D23))),'Data Summary'!BT29="Yes"),OFFSET('Water Data'!$D$6,0,10*ROW('Water Data'!D23)),NA())</f>
        <v>#N/A</v>
      </c>
      <c r="F29" s="88" t="e">
        <f ca="true">+IF(AND(ISNUMBER(OFFSET('Water Data'!$D$9,0,10*ROW('Water Data'!D23))),'Data Summary'!BU29="Yes"),OFFSET('Water Data'!$D$9,0,10*ROW('Water Data'!D23)),NA())</f>
        <v>#N/A</v>
      </c>
      <c r="G29" s="88" t="e">
        <f ca="true">+IF(AND(ISNUMBER(OFFSET('Water Data'!$E$4,0,10*ROW('Water Data'!E23))),'Data Summary'!BV29="Yes"),100-OFFSET('Water Data'!$E$4,0,10*ROW('Water Data'!E23)),NA())</f>
        <v>#N/A</v>
      </c>
      <c r="H29" s="88" t="e">
        <f ca="true">+IF(AND(ISNUMBER(OFFSET('Water Data'!$E$6,0,10*ROW('Water Data'!E23))),'Data Summary'!BW29="Yes"),OFFSET('Water Data'!$E$6,0,10*ROW('Water Data'!E23)),NA())</f>
        <v>#N/A</v>
      </c>
      <c r="I29" s="88" t="e">
        <f ca="true">+IF(AND(ISNUMBER(OFFSET('Water Data'!$E$9,0,10*ROW('Water Data'!E23))),'Data Summary'!BX29="Yes"),OFFSET('Water Data'!$E$9,0,10*ROW('Water Data'!E23)),NA())</f>
        <v>#N/A</v>
      </c>
      <c r="J29" s="88" t="e">
        <f ca="true">+IF(AND(ISNUMBER(OFFSET('Water Data'!$F$4,0,10*ROW('Water Data'!F23))),'Data Summary'!BY29="Yes"),100-OFFSET('Water Data'!$F$4,0,10*ROW('Water Data'!F23)),NA())</f>
        <v>#N/A</v>
      </c>
      <c r="K29" s="88" t="e">
        <f ca="true">+IF(AND(ISNUMBER(OFFSET('Water Data'!$F$6,0,10*ROW('Water Data'!F23))),'Data Summary'!BZ29="Yes"),OFFSET('Water Data'!$F$6,0,10*ROW('Water Data'!F23)),NA())</f>
        <v>#N/A</v>
      </c>
      <c r="L29" s="88" t="e">
        <f ca="true">+IF(AND(ISNUMBER(OFFSET('Water Data'!$F$9,0,10*ROW('Water Data'!F23))),'Data Summary'!CA29="Yes"),OFFSET('Water Data'!$F$9,0,10*ROW('Water Data'!F23)),NA())</f>
        <v>#N/A</v>
      </c>
      <c r="M29" s="88" t="e">
        <f ca="true">+IF(AND(ISNUMBER(OFFSET('Water Data'!$G$4,0,10*ROW('Water Data'!G23))),'Data Summary'!CB29="Yes"),100-OFFSET('Water Data'!$G$4,0,10*ROW('Water Data'!G23)),NA())</f>
        <v>#N/A</v>
      </c>
      <c r="N29" s="88" t="e">
        <f ca="true">+IF(AND(ISNUMBER(OFFSET('Water Data'!$G$6,0,10*ROW('Water Data'!G23))),'Data Summary'!CC29="Yes"),OFFSET('Water Data'!$G$6,0,10*ROW('Water Data'!G23)),NA())</f>
        <v>#N/A</v>
      </c>
      <c r="O29" s="88" t="e">
        <f ca="true">+IF(AND(ISNUMBER(OFFSET('Water Data'!$G$9,0,10*ROW('Water Data'!G23))),'Data Summary'!CD29="Yes"),OFFSET('Water Data'!$G$9,0,10*ROW('Water Data'!G23)),NA())</f>
        <v>#N/A</v>
      </c>
      <c r="P29" s="88" t="e">
        <f ca="true">+IF(AND(ISNUMBER(OFFSET('Water Data'!$H$4,0,10*ROW('Water Data'!H23))),'Data Summary'!CE29="Yes"),100-OFFSET('Water Data'!$H$4,0,10*ROW('Water Data'!H23)),NA())</f>
        <v>#N/A</v>
      </c>
      <c r="Q29" s="88" t="e">
        <f ca="true">+IF(AND(ISNUMBER(OFFSET('Water Data'!$H$6,0,10*ROW('Water Data'!H23))),'Data Summary'!CF29="Yes"),OFFSET('Water Data'!$H$6,0,10*ROW('Water Data'!H23)),NA())</f>
        <v>#N/A</v>
      </c>
      <c r="R29" s="88" t="e">
        <f ca="true">+IF(AND(ISNUMBER(OFFSET('Water Data'!$H$9,0,10*ROW('Water Data'!H23))),'Data Summary'!CG29="Yes"),OFFSET('Water Data'!$H$9,0,10*ROW('Water Data'!H23)),NA())</f>
        <v>#N/A</v>
      </c>
      <c r="S29" s="88" t="e">
        <f ca="true">+IF(AND(ISNUMBER(OFFSET('Water Data'!$I$4,0,10*ROW('Water Data'!I23))),'Data Summary'!CH29="Yes"),100-OFFSET('Water Data'!$I$4,0,10*ROW('Water Data'!I23)),NA())</f>
        <v>#N/A</v>
      </c>
      <c r="T29" s="88" t="e">
        <f ca="true">+IF(AND(ISNUMBER(OFFSET('Water Data'!$I$6,0,10*ROW('Water Data'!I23))),'Data Summary'!CI29="Yes"),OFFSET('Water Data'!$I$6,0,10*ROW('Water Data'!I23)),NA())</f>
        <v>#N/A</v>
      </c>
      <c r="U29" s="88" t="e">
        <f ca="true">+IF(AND(ISNUMBER(OFFSET('Water Data'!$I$9,0,10*ROW('Water Data'!I23))),'Data Summary'!CJ29="Yes"),OFFSET('Water Data'!$I$9,0,10*ROW('Water Data'!I23)),NA())</f>
        <v>#N/A</v>
      </c>
      <c r="V29" s="89" t="e">
        <f ca="true">+IF(AND(ISNUMBER(OFFSET('Sanitation Data'!$D$4,0,10*ROW('Sanitation Data'!D23))),'Data Summary'!CK29="Yes"),100-OFFSET('Sanitation Data'!$D$4,0,10*ROW('Sanitation Data'!D23)),NA())</f>
        <v>#N/A</v>
      </c>
      <c r="W29" s="89" t="e">
        <f ca="true">+IF(AND(ISNUMBER(OFFSET('Sanitation Data'!$D$6,0,10*ROW('Sanitation Data'!D23))),'Data Summary'!CL29="Yes"),OFFSET('Sanitation Data'!$D$6,0,10*ROW('Sanitation Data'!D23)),NA())</f>
        <v>#N/A</v>
      </c>
      <c r="X29" s="89" t="e">
        <f ca="true">+IF(AND(ISNUMBER(OFFSET('Sanitation Data'!$D$10,0,10*ROW('Sanitation Data'!D23))),'Data Summary'!CM29="Yes"),OFFSET('Sanitation Data'!$D$10,0,10*ROW('Sanitation Data'!D23)),NA())</f>
        <v>#N/A</v>
      </c>
      <c r="Y29" s="89" t="e">
        <f ca="true">+IF(AND(ISNUMBER(OFFSET('Sanitation Data'!$D$11,0,10*ROW('Sanitation Data'!D23))),'Data Summary'!CN29="Yes"),OFFSET('Sanitation Data'!$D$11,0,10*ROW('Sanitation Data'!D23)),NA())</f>
        <v>#N/A</v>
      </c>
      <c r="Z29" s="89" t="e">
        <f ca="true">+IF(AND(ISNUMBER(OFFSET('Sanitation Data'!$D$12,0,10*ROW('Sanitation Data'!D23))),'Data Summary'!CO29="Yes"),OFFSET('Sanitation Data'!$D$12,0,10*ROW('Sanitation Data'!D23)),NA())</f>
        <v>#N/A</v>
      </c>
      <c r="AA29" s="89" t="e">
        <f ca="true">+IF(AND(ISNUMBER(OFFSET('Sanitation Data'!$E$4,0,10*ROW('Sanitation Data'!E23))),'Data Summary'!CP29="Yes"),100-OFFSET('Sanitation Data'!$E$4,0,10*ROW('Sanitation Data'!E23)),NA())</f>
        <v>#N/A</v>
      </c>
      <c r="AB29" s="89" t="e">
        <f ca="true">+IF(AND(ISNUMBER(OFFSET('Sanitation Data'!$E$6,0,10*ROW('Sanitation Data'!E23))),'Data Summary'!CQ29="Yes"),OFFSET('Sanitation Data'!$E$6,0,10*ROW('Sanitation Data'!E23)),NA())</f>
        <v>#N/A</v>
      </c>
      <c r="AC29" s="89" t="e">
        <f ca="true">+IF(AND(ISNUMBER(OFFSET('Sanitation Data'!$E$10,0,10*ROW('Sanitation Data'!E23))),'Data Summary'!CR29="Yes"),OFFSET('Sanitation Data'!$E$10,0,10*ROW('Sanitation Data'!E23)),NA())</f>
        <v>#N/A</v>
      </c>
      <c r="AD29" s="89" t="e">
        <f ca="true">+IF(AND(ISNUMBER(OFFSET('Sanitation Data'!$E$11,0,10*ROW('Sanitation Data'!E23))),'Data Summary'!CS29="Yes"),OFFSET('Sanitation Data'!$E$11,0,10*ROW('Sanitation Data'!E23)),NA())</f>
        <v>#N/A</v>
      </c>
      <c r="AE29" s="89" t="e">
        <f ca="true">+IF(AND(ISNUMBER(OFFSET('Sanitation Data'!$E$12,0,10*ROW('Sanitation Data'!E23))),'Data Summary'!CT29="Yes"),OFFSET('Sanitation Data'!$E$12,0,10*ROW('Sanitation Data'!E23)),NA())</f>
        <v>#N/A</v>
      </c>
      <c r="AF29" s="89" t="e">
        <f ca="true">+IF(AND(ISNUMBER(OFFSET('Sanitation Data'!$F$4,0,10*ROW('Sanitation Data'!F23))),'Data Summary'!CU29="Yes"),100-OFFSET('Sanitation Data'!$F$4,0,10*ROW('Sanitation Data'!F23)),NA())</f>
        <v>#N/A</v>
      </c>
      <c r="AG29" s="89" t="e">
        <f ca="true">+IF(AND(ISNUMBER(OFFSET('Sanitation Data'!$F$6,0,10*ROW('Sanitation Data'!F23))),'Data Summary'!CV29="Yes"),OFFSET('Sanitation Data'!$F$6,0,10*ROW('Sanitation Data'!F23)),NA())</f>
        <v>#N/A</v>
      </c>
      <c r="AH29" s="89" t="e">
        <f ca="true">+IF(AND(ISNUMBER(OFFSET('Sanitation Data'!$F$10,0,10*ROW('Sanitation Data'!F23))),'Data Summary'!CW29="Yes"),OFFSET('Sanitation Data'!$F$10,0,10*ROW('Sanitation Data'!F23)),NA())</f>
        <v>#N/A</v>
      </c>
      <c r="AI29" s="89" t="e">
        <f ca="true">+IF(AND(ISNUMBER(OFFSET('Sanitation Data'!$F$11,0,10*ROW('Sanitation Data'!F23))),'Data Summary'!CX29="Yes"),OFFSET('Sanitation Data'!$F$11,0,10*ROW('Sanitation Data'!F23)),NA())</f>
        <v>#N/A</v>
      </c>
      <c r="AJ29" s="89" t="e">
        <f ca="true">+IF(AND(ISNUMBER(OFFSET('Sanitation Data'!$F$12,0,10*ROW('Sanitation Data'!F23))),'Data Summary'!CY29="Yes"),OFFSET('Sanitation Data'!$F$12,0,10*ROW('Sanitation Data'!F23)),NA())</f>
        <v>#N/A</v>
      </c>
      <c r="AK29" s="89" t="e">
        <f ca="true">+IF(AND(ISNUMBER(OFFSET('Sanitation Data'!$G$4,0,10*ROW('Sanitation Data'!G23))),'Data Summary'!CZ29="Yes"),100-OFFSET('Sanitation Data'!$G$4,0,10*ROW('Sanitation Data'!G23)),NA())</f>
        <v>#N/A</v>
      </c>
      <c r="AL29" s="89" t="e">
        <f ca="true">+IF(AND(ISNUMBER(OFFSET('Sanitation Data'!$G$6,0,10*ROW('Sanitation Data'!G23))),'Data Summary'!DA29="Yes"),OFFSET('Sanitation Data'!$G$6,0,10*ROW('Sanitation Data'!G23)),NA())</f>
        <v>#N/A</v>
      </c>
      <c r="AM29" s="89" t="e">
        <f ca="true">+IF(AND(ISNUMBER(OFFSET('Sanitation Data'!$G$10,0,10*ROW('Sanitation Data'!G23))),'Data Summary'!DB29="Yes"),OFFSET('Sanitation Data'!$G$10,0,10*ROW('Sanitation Data'!G23)),NA())</f>
        <v>#N/A</v>
      </c>
      <c r="AN29" s="89" t="e">
        <f ca="true">+IF(AND(ISNUMBER(OFFSET('Sanitation Data'!$G$11,0,10*ROW('Sanitation Data'!G23))),'Data Summary'!DC29="Yes"),OFFSET('Sanitation Data'!$G$11,0,10*ROW('Sanitation Data'!G23)),NA())</f>
        <v>#N/A</v>
      </c>
      <c r="AO29" s="89" t="e">
        <f ca="true">+IF(AND(ISNUMBER(OFFSET('Sanitation Data'!$G$12,0,10*ROW('Sanitation Data'!G23))),'Data Summary'!DD29="Yes"),OFFSET('Sanitation Data'!$G$12,0,10*ROW('Sanitation Data'!G23)),NA())</f>
        <v>#N/A</v>
      </c>
      <c r="AP29" s="89" t="e">
        <f ca="true">+IF(AND(ISNUMBER(OFFSET('Sanitation Data'!$H$4,0,10*ROW('Sanitation Data'!H23))),'Data Summary'!DE29="Yes"),100-OFFSET('Sanitation Data'!$H$4,0,10*ROW('Sanitation Data'!H23)),NA())</f>
        <v>#N/A</v>
      </c>
      <c r="AQ29" s="89" t="e">
        <f ca="true">+IF(AND(ISNUMBER(OFFSET('Sanitation Data'!$H$6,0,10*ROW('Sanitation Data'!H23))),'Data Summary'!DF29="Yes"),OFFSET('Sanitation Data'!$H$6,0,10*ROW('Sanitation Data'!H23)),NA())</f>
        <v>#N/A</v>
      </c>
      <c r="AR29" s="89" t="e">
        <f ca="true">+IF(AND(ISNUMBER(OFFSET('Sanitation Data'!$H$10,0,10*ROW('Sanitation Data'!H23))),'Data Summary'!DG29="Yes"),OFFSET('Sanitation Data'!$H$10,0,10*ROW('Sanitation Data'!H23)),NA())</f>
        <v>#N/A</v>
      </c>
      <c r="AS29" s="89" t="e">
        <f ca="true">+IF(AND(ISNUMBER(OFFSET('Sanitation Data'!$H$11,0,10*ROW('Sanitation Data'!H23))),'Data Summary'!DH29="Yes"),OFFSET('Sanitation Data'!$H$11,0,10*ROW('Sanitation Data'!H23)),NA())</f>
        <v>#N/A</v>
      </c>
      <c r="AT29" s="89" t="e">
        <f ca="true">+IF(AND(ISNUMBER(OFFSET('Sanitation Data'!$H$12,0,10*ROW('Sanitation Data'!H23))),'Data Summary'!DI29="Yes"),OFFSET('Sanitation Data'!$H$12,0,10*ROW('Sanitation Data'!H23)),NA())</f>
        <v>#N/A</v>
      </c>
      <c r="AU29" s="89" t="e">
        <f ca="true">+IF(AND(ISNUMBER(OFFSET('Sanitation Data'!$I$4,0,10*ROW('Sanitation Data'!I23))),'Data Summary'!DJ29="Yes"),100-OFFSET('Sanitation Data'!$I$4,0,10*ROW('Sanitation Data'!I23)),NA())</f>
        <v>#N/A</v>
      </c>
      <c r="AV29" s="89" t="e">
        <f ca="true">+IF(AND(ISNUMBER(OFFSET('Sanitation Data'!$I$6,0,10*ROW('Sanitation Data'!I23))),'Data Summary'!DK29="Yes"),OFFSET('Sanitation Data'!$I$6,0,10*ROW('Sanitation Data'!I23)),NA())</f>
        <v>#N/A</v>
      </c>
      <c r="AW29" s="89" t="e">
        <f ca="true">+IF(AND(ISNUMBER(OFFSET('Sanitation Data'!$I$10,0,10*ROW('Sanitation Data'!I23))),'Data Summary'!DL29="Yes"),OFFSET('Sanitation Data'!$I$10,0,10*ROW('Sanitation Data'!I23)),NA())</f>
        <v>#N/A</v>
      </c>
      <c r="AX29" s="89" t="e">
        <f ca="true">+IF(AND(ISNUMBER(OFFSET('Sanitation Data'!$I$11,0,10*ROW('Sanitation Data'!I23))),'Data Summary'!DM29="Yes"),OFFSET('Sanitation Data'!$I$11,0,10*ROW('Sanitation Data'!I23)),NA())</f>
        <v>#N/A</v>
      </c>
      <c r="AY29" s="89" t="e">
        <f ca="true">+IF(AND(ISNUMBER(OFFSET('Sanitation Data'!$I$12,0,10*ROW('Sanitation Data'!I23))),'Data Summary'!DN29="Yes"),OFFSET('Sanitation Data'!$I$12,0,10*ROW('Sanitation Data'!I23)),NA())</f>
        <v>#N/A</v>
      </c>
      <c r="AZ29" s="90" t="e">
        <f ca="true">+IF(AND(ISNUMBER(OFFSET('Hygiene Data'!$D$5,0,10*ROW('Hygiene Data'!D23))),'Data Summary'!DO29="Yes"),OFFSET('Hygiene Data'!$D$5,0,10*ROW('Hygiene Data'!D23)),NA())</f>
        <v>#N/A</v>
      </c>
      <c r="BA29" s="90" t="e">
        <f ca="true">+IF(AND(ISNUMBER(OFFSET('Hygiene Data'!$D$7,0,10*ROW('Hygiene Data'!D23))),'Data Summary'!DP29="Yes"),OFFSET('Hygiene Data'!$D$7,0,10*ROW('Hygiene Data'!D23)),NA())</f>
        <v>#N/A</v>
      </c>
      <c r="BB29" s="90" t="e">
        <f ca="true">+IF(AND(ISNUMBER(OFFSET('Hygiene Data'!$D$9,0,10*ROW('Hygiene Data'!D23))),'Data Summary'!DQ29="Yes"),OFFSET('Hygiene Data'!$D$9,0,10*ROW('Hygiene Data'!D23)),NA())</f>
        <v>#N/A</v>
      </c>
      <c r="BC29" s="90" t="e">
        <f ca="true">+IF(AND(ISNUMBER(OFFSET('Hygiene Data'!$E$5,0,10*ROW('Hygiene Data'!E23))),'Data Summary'!DR29="Yes"),OFFSET('Hygiene Data'!$E$5,0,10*ROW('Hygiene Data'!E23)),NA())</f>
        <v>#N/A</v>
      </c>
      <c r="BD29" s="90" t="e">
        <f ca="true">+IF(AND(ISNUMBER(OFFSET('Hygiene Data'!$E$7,0,10*ROW('Hygiene Data'!E23))),'Data Summary'!DS29="Yes"),OFFSET('Hygiene Data'!$E$7,0,10*ROW('Hygiene Data'!E23)),NA())</f>
        <v>#N/A</v>
      </c>
      <c r="BE29" s="90" t="e">
        <f ca="true">+IF(AND(ISNUMBER(OFFSET('Hygiene Data'!$E$9,0,10*ROW('Hygiene Data'!E23))),'Data Summary'!DT29="Yes"),OFFSET('Hygiene Data'!$E$9,0,10*ROW('Hygiene Data'!E23)),NA())</f>
        <v>#N/A</v>
      </c>
      <c r="BF29" s="90" t="e">
        <f ca="true">+IF(AND(ISNUMBER(OFFSET('Hygiene Data'!$F$5,0,10*ROW('Hygiene Data'!F23))),'Data Summary'!DU29="Yes"),OFFSET('Hygiene Data'!$F$5,0,10*ROW('Hygiene Data'!F23)),NA())</f>
        <v>#N/A</v>
      </c>
      <c r="BG29" s="90" t="e">
        <f ca="true">+IF(AND(ISNUMBER(OFFSET('Hygiene Data'!$F$7,0,10*ROW('Hygiene Data'!F23))),'Data Summary'!DV29="Yes"),OFFSET('Hygiene Data'!$F$7,0,10*ROW('Hygiene Data'!F23)),NA())</f>
        <v>#N/A</v>
      </c>
      <c r="BH29" s="90" t="e">
        <f ca="true">+IF(AND(ISNUMBER(OFFSET('Hygiene Data'!$F$9,0,10*ROW('Hygiene Data'!F23))),'Data Summary'!DW29="Yes"),OFFSET('Hygiene Data'!$F$9,0,10*ROW('Hygiene Data'!F23)),NA())</f>
        <v>#N/A</v>
      </c>
      <c r="BI29" s="90" t="e">
        <f ca="true">+IF(AND(ISNUMBER(OFFSET('Hygiene Data'!$G$5,0,10*ROW('Hygiene Data'!G23))),'Data Summary'!DX29="Yes"),OFFSET('Hygiene Data'!$G$5,0,10*ROW('Hygiene Data'!G23)),NA())</f>
        <v>#N/A</v>
      </c>
      <c r="BJ29" s="90" t="e">
        <f ca="true">+IF(AND(ISNUMBER(OFFSET('Hygiene Data'!$G$7,0,10*ROW('Hygiene Data'!G23))),'Data Summary'!DY29="Yes"),OFFSET('Hygiene Data'!$G$7,0,10*ROW('Hygiene Data'!G23)),NA())</f>
        <v>#N/A</v>
      </c>
      <c r="BK29" s="90" t="e">
        <f ca="true">+IF(AND(ISNUMBER(OFFSET('Hygiene Data'!$G$9,0,10*ROW('Hygiene Data'!G23))),'Data Summary'!DZ29="Yes"),OFFSET('Hygiene Data'!$G$9,0,10*ROW('Hygiene Data'!G23)),NA())</f>
        <v>#N/A</v>
      </c>
      <c r="BL29" s="90" t="e">
        <f ca="true">+IF(AND(ISNUMBER(OFFSET('Hygiene Data'!$H$5,0,10*ROW('Hygiene Data'!H23))),'Data Summary'!EA29="Yes"),OFFSET('Hygiene Data'!$H$5,0,10*ROW('Hygiene Data'!H23)),NA())</f>
        <v>#N/A</v>
      </c>
      <c r="BM29" s="90" t="e">
        <f ca="true">+IF(AND(ISNUMBER(OFFSET('Hygiene Data'!$H$7,0,10*ROW('Hygiene Data'!H23))),'Data Summary'!EB29="Yes"),OFFSET('Hygiene Data'!$H$7,0,10*ROW('Hygiene Data'!H23)),NA())</f>
        <v>#N/A</v>
      </c>
      <c r="BN29" s="90" t="e">
        <f ca="true">+IF(AND(ISNUMBER(OFFSET('Hygiene Data'!$H$9,0,10*ROW('Hygiene Data'!H23))),'Data Summary'!EC29="Yes"),OFFSET('Hygiene Data'!$H$9,0,10*ROW('Hygiene Data'!H23)),NA())</f>
        <v>#N/A</v>
      </c>
      <c r="BO29" s="90" t="e">
        <f ca="true">+IF(AND(ISNUMBER(OFFSET('Hygiene Data'!$I$5,0,10*ROW('Hygiene Data'!I23))),'Data Summary'!ED29="Yes"),OFFSET('Hygiene Data'!$I$5,0,10*ROW('Hygiene Data'!I23)),NA())</f>
        <v>#N/A</v>
      </c>
      <c r="BP29" s="90" t="e">
        <f ca="true">+IF(AND(ISNUMBER(OFFSET('Hygiene Data'!$I$7,0,10*ROW('Hygiene Data'!I23))),'Data Summary'!EE29="Yes"),OFFSET('Hygiene Data'!$I$7,0,10*ROW('Hygiene Data'!I23)),NA())</f>
        <v>#N/A</v>
      </c>
      <c r="BQ29" s="90"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4" t="str">
        <f ca="true">+IF(ISTEXT('Data Summary'!B30),'Data Summary'!B30,"")</f>
        <v/>
      </c>
      <c r="C30" s="336" t="e">
        <f ca="true">+VALUE('Data Summary'!C30)</f>
        <v>#VALUE!</v>
      </c>
      <c r="D30" s="88" t="e">
        <f ca="true">+IF(AND(ISNUMBER(OFFSET('Water Data'!$D$4,0,10*ROW('Water Data'!D24))),'Data Summary'!BS30="Yes"),100-OFFSET('Water Data'!$D$4,0,10*ROW('Water Data'!D24)),NA())</f>
        <v>#N/A</v>
      </c>
      <c r="E30" s="88" t="e">
        <f ca="true">+IF(AND(ISNUMBER(OFFSET('Water Data'!$D$6,0,10*ROW('Water Data'!D24))),'Data Summary'!BT30="Yes"),OFFSET('Water Data'!$D$6,0,10*ROW('Water Data'!D24)),NA())</f>
        <v>#N/A</v>
      </c>
      <c r="F30" s="88" t="e">
        <f ca="true">+IF(AND(ISNUMBER(OFFSET('Water Data'!$D$9,0,10*ROW('Water Data'!D24))),'Data Summary'!BU30="Yes"),OFFSET('Water Data'!$D$9,0,10*ROW('Water Data'!D24)),NA())</f>
        <v>#N/A</v>
      </c>
      <c r="G30" s="88" t="e">
        <f ca="true">+IF(AND(ISNUMBER(OFFSET('Water Data'!$E$4,0,10*ROW('Water Data'!E24))),'Data Summary'!BV30="Yes"),100-OFFSET('Water Data'!$E$4,0,10*ROW('Water Data'!E24)),NA())</f>
        <v>#N/A</v>
      </c>
      <c r="H30" s="88" t="e">
        <f ca="true">+IF(AND(ISNUMBER(OFFSET('Water Data'!$E$6,0,10*ROW('Water Data'!E24))),'Data Summary'!BW30="Yes"),OFFSET('Water Data'!$E$6,0,10*ROW('Water Data'!E24)),NA())</f>
        <v>#N/A</v>
      </c>
      <c r="I30" s="88" t="e">
        <f ca="true">+IF(AND(ISNUMBER(OFFSET('Water Data'!$E$9,0,10*ROW('Water Data'!E24))),'Data Summary'!BX30="Yes"),OFFSET('Water Data'!$E$9,0,10*ROW('Water Data'!E24)),NA())</f>
        <v>#N/A</v>
      </c>
      <c r="J30" s="88" t="e">
        <f ca="true">+IF(AND(ISNUMBER(OFFSET('Water Data'!$F$4,0,10*ROW('Water Data'!F24))),'Data Summary'!BY30="Yes"),100-OFFSET('Water Data'!$F$4,0,10*ROW('Water Data'!F24)),NA())</f>
        <v>#N/A</v>
      </c>
      <c r="K30" s="88" t="e">
        <f ca="true">+IF(AND(ISNUMBER(OFFSET('Water Data'!$F$6,0,10*ROW('Water Data'!F24))),'Data Summary'!BZ30="Yes"),OFFSET('Water Data'!$F$6,0,10*ROW('Water Data'!F24)),NA())</f>
        <v>#N/A</v>
      </c>
      <c r="L30" s="88" t="e">
        <f ca="true">+IF(AND(ISNUMBER(OFFSET('Water Data'!$F$9,0,10*ROW('Water Data'!F24))),'Data Summary'!CA30="Yes"),OFFSET('Water Data'!$F$9,0,10*ROW('Water Data'!F24)),NA())</f>
        <v>#N/A</v>
      </c>
      <c r="M30" s="88" t="e">
        <f ca="true">+IF(AND(ISNUMBER(OFFSET('Water Data'!$G$4,0,10*ROW('Water Data'!G24))),'Data Summary'!CB30="Yes"),100-OFFSET('Water Data'!$G$4,0,10*ROW('Water Data'!G24)),NA())</f>
        <v>#N/A</v>
      </c>
      <c r="N30" s="88" t="e">
        <f ca="true">+IF(AND(ISNUMBER(OFFSET('Water Data'!$G$6,0,10*ROW('Water Data'!G24))),'Data Summary'!CC30="Yes"),OFFSET('Water Data'!$G$6,0,10*ROW('Water Data'!G24)),NA())</f>
        <v>#N/A</v>
      </c>
      <c r="O30" s="88" t="e">
        <f ca="true">+IF(AND(ISNUMBER(OFFSET('Water Data'!$G$9,0,10*ROW('Water Data'!G24))),'Data Summary'!CD30="Yes"),OFFSET('Water Data'!$G$9,0,10*ROW('Water Data'!G24)),NA())</f>
        <v>#N/A</v>
      </c>
      <c r="P30" s="88" t="e">
        <f ca="true">+IF(AND(ISNUMBER(OFFSET('Water Data'!$H$4,0,10*ROW('Water Data'!H24))),'Data Summary'!CE30="Yes"),100-OFFSET('Water Data'!$H$4,0,10*ROW('Water Data'!H24)),NA())</f>
        <v>#N/A</v>
      </c>
      <c r="Q30" s="88" t="e">
        <f ca="true">+IF(AND(ISNUMBER(OFFSET('Water Data'!$H$6,0,10*ROW('Water Data'!H24))),'Data Summary'!CF30="Yes"),OFFSET('Water Data'!$H$6,0,10*ROW('Water Data'!H24)),NA())</f>
        <v>#N/A</v>
      </c>
      <c r="R30" s="88" t="e">
        <f ca="true">+IF(AND(ISNUMBER(OFFSET('Water Data'!$H$9,0,10*ROW('Water Data'!H24))),'Data Summary'!CG30="Yes"),OFFSET('Water Data'!$H$9,0,10*ROW('Water Data'!H24)),NA())</f>
        <v>#N/A</v>
      </c>
      <c r="S30" s="88" t="e">
        <f ca="true">+IF(AND(ISNUMBER(OFFSET('Water Data'!$I$4,0,10*ROW('Water Data'!I24))),'Data Summary'!CH30="Yes"),100-OFFSET('Water Data'!$I$4,0,10*ROW('Water Data'!I24)),NA())</f>
        <v>#N/A</v>
      </c>
      <c r="T30" s="88" t="e">
        <f ca="true">+IF(AND(ISNUMBER(OFFSET('Water Data'!$I$6,0,10*ROW('Water Data'!I24))),'Data Summary'!CI30="Yes"),OFFSET('Water Data'!$I$6,0,10*ROW('Water Data'!I24)),NA())</f>
        <v>#N/A</v>
      </c>
      <c r="U30" s="88" t="e">
        <f ca="true">+IF(AND(ISNUMBER(OFFSET('Water Data'!$I$9,0,10*ROW('Water Data'!I24))),'Data Summary'!CJ30="Yes"),OFFSET('Water Data'!$I$9,0,10*ROW('Water Data'!I24)),NA())</f>
        <v>#N/A</v>
      </c>
      <c r="V30" s="89" t="e">
        <f ca="true">+IF(AND(ISNUMBER(OFFSET('Sanitation Data'!$D$4,0,10*ROW('Sanitation Data'!D24))),'Data Summary'!CK30="Yes"),100-OFFSET('Sanitation Data'!$D$4,0,10*ROW('Sanitation Data'!D24)),NA())</f>
        <v>#N/A</v>
      </c>
      <c r="W30" s="89" t="e">
        <f ca="true">+IF(AND(ISNUMBER(OFFSET('Sanitation Data'!$D$6,0,10*ROW('Sanitation Data'!D24))),'Data Summary'!CL30="Yes"),OFFSET('Sanitation Data'!$D$6,0,10*ROW('Sanitation Data'!D24)),NA())</f>
        <v>#N/A</v>
      </c>
      <c r="X30" s="89" t="e">
        <f ca="true">+IF(AND(ISNUMBER(OFFSET('Sanitation Data'!$D$10,0,10*ROW('Sanitation Data'!D24))),'Data Summary'!CM30="Yes"),OFFSET('Sanitation Data'!$D$10,0,10*ROW('Sanitation Data'!D24)),NA())</f>
        <v>#N/A</v>
      </c>
      <c r="Y30" s="89" t="e">
        <f ca="true">+IF(AND(ISNUMBER(OFFSET('Sanitation Data'!$D$11,0,10*ROW('Sanitation Data'!D24))),'Data Summary'!CN30="Yes"),OFFSET('Sanitation Data'!$D$11,0,10*ROW('Sanitation Data'!D24)),NA())</f>
        <v>#N/A</v>
      </c>
      <c r="Z30" s="89" t="e">
        <f ca="true">+IF(AND(ISNUMBER(OFFSET('Sanitation Data'!$D$12,0,10*ROW('Sanitation Data'!D24))),'Data Summary'!CO30="Yes"),OFFSET('Sanitation Data'!$D$12,0,10*ROW('Sanitation Data'!D24)),NA())</f>
        <v>#N/A</v>
      </c>
      <c r="AA30" s="89" t="e">
        <f ca="true">+IF(AND(ISNUMBER(OFFSET('Sanitation Data'!$E$4,0,10*ROW('Sanitation Data'!E24))),'Data Summary'!CP30="Yes"),100-OFFSET('Sanitation Data'!$E$4,0,10*ROW('Sanitation Data'!E24)),NA())</f>
        <v>#N/A</v>
      </c>
      <c r="AB30" s="89" t="e">
        <f ca="true">+IF(AND(ISNUMBER(OFFSET('Sanitation Data'!$E$6,0,10*ROW('Sanitation Data'!E24))),'Data Summary'!CQ30="Yes"),OFFSET('Sanitation Data'!$E$6,0,10*ROW('Sanitation Data'!E24)),NA())</f>
        <v>#N/A</v>
      </c>
      <c r="AC30" s="89" t="e">
        <f ca="true">+IF(AND(ISNUMBER(OFFSET('Sanitation Data'!$E$10,0,10*ROW('Sanitation Data'!E24))),'Data Summary'!CR30="Yes"),OFFSET('Sanitation Data'!$E$10,0,10*ROW('Sanitation Data'!E24)),NA())</f>
        <v>#N/A</v>
      </c>
      <c r="AD30" s="89" t="e">
        <f ca="true">+IF(AND(ISNUMBER(OFFSET('Sanitation Data'!$E$11,0,10*ROW('Sanitation Data'!E24))),'Data Summary'!CS30="Yes"),OFFSET('Sanitation Data'!$E$11,0,10*ROW('Sanitation Data'!E24)),NA())</f>
        <v>#N/A</v>
      </c>
      <c r="AE30" s="89" t="e">
        <f ca="true">+IF(AND(ISNUMBER(OFFSET('Sanitation Data'!$E$12,0,10*ROW('Sanitation Data'!E24))),'Data Summary'!CT30="Yes"),OFFSET('Sanitation Data'!$E$12,0,10*ROW('Sanitation Data'!E24)),NA())</f>
        <v>#N/A</v>
      </c>
      <c r="AF30" s="89" t="e">
        <f ca="true">+IF(AND(ISNUMBER(OFFSET('Sanitation Data'!$F$4,0,10*ROW('Sanitation Data'!F24))),'Data Summary'!CU30="Yes"),100-OFFSET('Sanitation Data'!$F$4,0,10*ROW('Sanitation Data'!F24)),NA())</f>
        <v>#N/A</v>
      </c>
      <c r="AG30" s="89" t="e">
        <f ca="true">+IF(AND(ISNUMBER(OFFSET('Sanitation Data'!$F$6,0,10*ROW('Sanitation Data'!F24))),'Data Summary'!CV30="Yes"),OFFSET('Sanitation Data'!$F$6,0,10*ROW('Sanitation Data'!F24)),NA())</f>
        <v>#N/A</v>
      </c>
      <c r="AH30" s="89" t="e">
        <f ca="true">+IF(AND(ISNUMBER(OFFSET('Sanitation Data'!$F$10,0,10*ROW('Sanitation Data'!F24))),'Data Summary'!CW30="Yes"),OFFSET('Sanitation Data'!$F$10,0,10*ROW('Sanitation Data'!F24)),NA())</f>
        <v>#N/A</v>
      </c>
      <c r="AI30" s="89" t="e">
        <f ca="true">+IF(AND(ISNUMBER(OFFSET('Sanitation Data'!$F$11,0,10*ROW('Sanitation Data'!F24))),'Data Summary'!CX30="Yes"),OFFSET('Sanitation Data'!$F$11,0,10*ROW('Sanitation Data'!F24)),NA())</f>
        <v>#N/A</v>
      </c>
      <c r="AJ30" s="89" t="e">
        <f ca="true">+IF(AND(ISNUMBER(OFFSET('Sanitation Data'!$F$12,0,10*ROW('Sanitation Data'!F24))),'Data Summary'!CY30="Yes"),OFFSET('Sanitation Data'!$F$12,0,10*ROW('Sanitation Data'!F24)),NA())</f>
        <v>#N/A</v>
      </c>
      <c r="AK30" s="89" t="e">
        <f ca="true">+IF(AND(ISNUMBER(OFFSET('Sanitation Data'!$G$4,0,10*ROW('Sanitation Data'!G24))),'Data Summary'!CZ30="Yes"),100-OFFSET('Sanitation Data'!$G$4,0,10*ROW('Sanitation Data'!G24)),NA())</f>
        <v>#N/A</v>
      </c>
      <c r="AL30" s="89" t="e">
        <f ca="true">+IF(AND(ISNUMBER(OFFSET('Sanitation Data'!$G$6,0,10*ROW('Sanitation Data'!G24))),'Data Summary'!DA30="Yes"),OFFSET('Sanitation Data'!$G$6,0,10*ROW('Sanitation Data'!G24)),NA())</f>
        <v>#N/A</v>
      </c>
      <c r="AM30" s="89" t="e">
        <f ca="true">+IF(AND(ISNUMBER(OFFSET('Sanitation Data'!$G$10,0,10*ROW('Sanitation Data'!G24))),'Data Summary'!DB30="Yes"),OFFSET('Sanitation Data'!$G$10,0,10*ROW('Sanitation Data'!G24)),NA())</f>
        <v>#N/A</v>
      </c>
      <c r="AN30" s="89" t="e">
        <f ca="true">+IF(AND(ISNUMBER(OFFSET('Sanitation Data'!$G$11,0,10*ROW('Sanitation Data'!G24))),'Data Summary'!DC30="Yes"),OFFSET('Sanitation Data'!$G$11,0,10*ROW('Sanitation Data'!G24)),NA())</f>
        <v>#N/A</v>
      </c>
      <c r="AO30" s="89" t="e">
        <f ca="true">+IF(AND(ISNUMBER(OFFSET('Sanitation Data'!$G$12,0,10*ROW('Sanitation Data'!G24))),'Data Summary'!DD30="Yes"),OFFSET('Sanitation Data'!$G$12,0,10*ROW('Sanitation Data'!G24)),NA())</f>
        <v>#N/A</v>
      </c>
      <c r="AP30" s="89" t="e">
        <f ca="true">+IF(AND(ISNUMBER(OFFSET('Sanitation Data'!$H$4,0,10*ROW('Sanitation Data'!H24))),'Data Summary'!DE30="Yes"),100-OFFSET('Sanitation Data'!$H$4,0,10*ROW('Sanitation Data'!H24)),NA())</f>
        <v>#N/A</v>
      </c>
      <c r="AQ30" s="89" t="e">
        <f ca="true">+IF(AND(ISNUMBER(OFFSET('Sanitation Data'!$H$6,0,10*ROW('Sanitation Data'!H24))),'Data Summary'!DF30="Yes"),OFFSET('Sanitation Data'!$H$6,0,10*ROW('Sanitation Data'!H24)),NA())</f>
        <v>#N/A</v>
      </c>
      <c r="AR30" s="89" t="e">
        <f ca="true">+IF(AND(ISNUMBER(OFFSET('Sanitation Data'!$H$10,0,10*ROW('Sanitation Data'!H24))),'Data Summary'!DG30="Yes"),OFFSET('Sanitation Data'!$H$10,0,10*ROW('Sanitation Data'!H24)),NA())</f>
        <v>#N/A</v>
      </c>
      <c r="AS30" s="89" t="e">
        <f ca="true">+IF(AND(ISNUMBER(OFFSET('Sanitation Data'!$H$11,0,10*ROW('Sanitation Data'!H24))),'Data Summary'!DH30="Yes"),OFFSET('Sanitation Data'!$H$11,0,10*ROW('Sanitation Data'!H24)),NA())</f>
        <v>#N/A</v>
      </c>
      <c r="AT30" s="89" t="e">
        <f ca="true">+IF(AND(ISNUMBER(OFFSET('Sanitation Data'!$H$12,0,10*ROW('Sanitation Data'!H24))),'Data Summary'!DI30="Yes"),OFFSET('Sanitation Data'!$H$12,0,10*ROW('Sanitation Data'!H24)),NA())</f>
        <v>#N/A</v>
      </c>
      <c r="AU30" s="89" t="e">
        <f ca="true">+IF(AND(ISNUMBER(OFFSET('Sanitation Data'!$I$4,0,10*ROW('Sanitation Data'!I24))),'Data Summary'!DJ30="Yes"),100-OFFSET('Sanitation Data'!$I$4,0,10*ROW('Sanitation Data'!I24)),NA())</f>
        <v>#N/A</v>
      </c>
      <c r="AV30" s="89" t="e">
        <f ca="true">+IF(AND(ISNUMBER(OFFSET('Sanitation Data'!$I$6,0,10*ROW('Sanitation Data'!I24))),'Data Summary'!DK30="Yes"),OFFSET('Sanitation Data'!$I$6,0,10*ROW('Sanitation Data'!I24)),NA())</f>
        <v>#N/A</v>
      </c>
      <c r="AW30" s="89" t="e">
        <f ca="true">+IF(AND(ISNUMBER(OFFSET('Sanitation Data'!$I$10,0,10*ROW('Sanitation Data'!I24))),'Data Summary'!DL30="Yes"),OFFSET('Sanitation Data'!$I$10,0,10*ROW('Sanitation Data'!I24)),NA())</f>
        <v>#N/A</v>
      </c>
      <c r="AX30" s="89" t="e">
        <f ca="true">+IF(AND(ISNUMBER(OFFSET('Sanitation Data'!$I$11,0,10*ROW('Sanitation Data'!I24))),'Data Summary'!DM30="Yes"),OFFSET('Sanitation Data'!$I$11,0,10*ROW('Sanitation Data'!I24)),NA())</f>
        <v>#N/A</v>
      </c>
      <c r="AY30" s="89" t="e">
        <f ca="true">+IF(AND(ISNUMBER(OFFSET('Sanitation Data'!$I$12,0,10*ROW('Sanitation Data'!I24))),'Data Summary'!DN30="Yes"),OFFSET('Sanitation Data'!$I$12,0,10*ROW('Sanitation Data'!I24)),NA())</f>
        <v>#N/A</v>
      </c>
      <c r="AZ30" s="90" t="e">
        <f ca="true">+IF(AND(ISNUMBER(OFFSET('Hygiene Data'!$D$5,0,10*ROW('Hygiene Data'!D24))),'Data Summary'!DO30="Yes"),OFFSET('Hygiene Data'!$D$5,0,10*ROW('Hygiene Data'!D24)),NA())</f>
        <v>#N/A</v>
      </c>
      <c r="BA30" s="90" t="e">
        <f ca="true">+IF(AND(ISNUMBER(OFFSET('Hygiene Data'!$D$7,0,10*ROW('Hygiene Data'!D24))),'Data Summary'!DP30="Yes"),OFFSET('Hygiene Data'!$D$7,0,10*ROW('Hygiene Data'!D24)),NA())</f>
        <v>#N/A</v>
      </c>
      <c r="BB30" s="90" t="e">
        <f ca="true">+IF(AND(ISNUMBER(OFFSET('Hygiene Data'!$D$9,0,10*ROW('Hygiene Data'!D24))),'Data Summary'!DQ30="Yes"),OFFSET('Hygiene Data'!$D$9,0,10*ROW('Hygiene Data'!D24)),NA())</f>
        <v>#N/A</v>
      </c>
      <c r="BC30" s="90" t="e">
        <f ca="true">+IF(AND(ISNUMBER(OFFSET('Hygiene Data'!$E$5,0,10*ROW('Hygiene Data'!E24))),'Data Summary'!DR30="Yes"),OFFSET('Hygiene Data'!$E$5,0,10*ROW('Hygiene Data'!E24)),NA())</f>
        <v>#N/A</v>
      </c>
      <c r="BD30" s="90" t="e">
        <f ca="true">+IF(AND(ISNUMBER(OFFSET('Hygiene Data'!$E$7,0,10*ROW('Hygiene Data'!E24))),'Data Summary'!DS30="Yes"),OFFSET('Hygiene Data'!$E$7,0,10*ROW('Hygiene Data'!E24)),NA())</f>
        <v>#N/A</v>
      </c>
      <c r="BE30" s="90" t="e">
        <f ca="true">+IF(AND(ISNUMBER(OFFSET('Hygiene Data'!$E$9,0,10*ROW('Hygiene Data'!E24))),'Data Summary'!DT30="Yes"),OFFSET('Hygiene Data'!$E$9,0,10*ROW('Hygiene Data'!E24)),NA())</f>
        <v>#N/A</v>
      </c>
      <c r="BF30" s="90" t="e">
        <f ca="true">+IF(AND(ISNUMBER(OFFSET('Hygiene Data'!$F$5,0,10*ROW('Hygiene Data'!F24))),'Data Summary'!DU30="Yes"),OFFSET('Hygiene Data'!$F$5,0,10*ROW('Hygiene Data'!F24)),NA())</f>
        <v>#N/A</v>
      </c>
      <c r="BG30" s="90" t="e">
        <f ca="true">+IF(AND(ISNUMBER(OFFSET('Hygiene Data'!$F$7,0,10*ROW('Hygiene Data'!F24))),'Data Summary'!DV30="Yes"),OFFSET('Hygiene Data'!$F$7,0,10*ROW('Hygiene Data'!F24)),NA())</f>
        <v>#N/A</v>
      </c>
      <c r="BH30" s="90" t="e">
        <f ca="true">+IF(AND(ISNUMBER(OFFSET('Hygiene Data'!$F$9,0,10*ROW('Hygiene Data'!F24))),'Data Summary'!DW30="Yes"),OFFSET('Hygiene Data'!$F$9,0,10*ROW('Hygiene Data'!F24)),NA())</f>
        <v>#N/A</v>
      </c>
      <c r="BI30" s="90" t="e">
        <f ca="true">+IF(AND(ISNUMBER(OFFSET('Hygiene Data'!$G$5,0,10*ROW('Hygiene Data'!G24))),'Data Summary'!DX30="Yes"),OFFSET('Hygiene Data'!$G$5,0,10*ROW('Hygiene Data'!G24)),NA())</f>
        <v>#N/A</v>
      </c>
      <c r="BJ30" s="90" t="e">
        <f ca="true">+IF(AND(ISNUMBER(OFFSET('Hygiene Data'!$G$7,0,10*ROW('Hygiene Data'!G24))),'Data Summary'!DY30="Yes"),OFFSET('Hygiene Data'!$G$7,0,10*ROW('Hygiene Data'!G24)),NA())</f>
        <v>#N/A</v>
      </c>
      <c r="BK30" s="90" t="e">
        <f ca="true">+IF(AND(ISNUMBER(OFFSET('Hygiene Data'!$G$9,0,10*ROW('Hygiene Data'!G24))),'Data Summary'!DZ30="Yes"),OFFSET('Hygiene Data'!$G$9,0,10*ROW('Hygiene Data'!G24)),NA())</f>
        <v>#N/A</v>
      </c>
      <c r="BL30" s="90" t="e">
        <f ca="true">+IF(AND(ISNUMBER(OFFSET('Hygiene Data'!$H$5,0,10*ROW('Hygiene Data'!H24))),'Data Summary'!EA30="Yes"),OFFSET('Hygiene Data'!$H$5,0,10*ROW('Hygiene Data'!H24)),NA())</f>
        <v>#N/A</v>
      </c>
      <c r="BM30" s="90" t="e">
        <f ca="true">+IF(AND(ISNUMBER(OFFSET('Hygiene Data'!$H$7,0,10*ROW('Hygiene Data'!H24))),'Data Summary'!EB30="Yes"),OFFSET('Hygiene Data'!$H$7,0,10*ROW('Hygiene Data'!H24)),NA())</f>
        <v>#N/A</v>
      </c>
      <c r="BN30" s="90" t="e">
        <f ca="true">+IF(AND(ISNUMBER(OFFSET('Hygiene Data'!$H$9,0,10*ROW('Hygiene Data'!H24))),'Data Summary'!EC30="Yes"),OFFSET('Hygiene Data'!$H$9,0,10*ROW('Hygiene Data'!H24)),NA())</f>
        <v>#N/A</v>
      </c>
      <c r="BO30" s="90" t="e">
        <f ca="true">+IF(AND(ISNUMBER(OFFSET('Hygiene Data'!$I$5,0,10*ROW('Hygiene Data'!I24))),'Data Summary'!ED30="Yes"),OFFSET('Hygiene Data'!$I$5,0,10*ROW('Hygiene Data'!I24)),NA())</f>
        <v>#N/A</v>
      </c>
      <c r="BP30" s="90" t="e">
        <f ca="true">+IF(AND(ISNUMBER(OFFSET('Hygiene Data'!$I$7,0,10*ROW('Hygiene Data'!I24))),'Data Summary'!EE30="Yes"),OFFSET('Hygiene Data'!$I$7,0,10*ROW('Hygiene Data'!I24)),NA())</f>
        <v>#N/A</v>
      </c>
      <c r="BQ30" s="90"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4" t="str">
        <f ca="true">+IF(ISTEXT('Data Summary'!B31),'Data Summary'!B31,"")</f>
        <v/>
      </c>
      <c r="C31" s="336" t="e">
        <f ca="true">+VALUE('Data Summary'!C31)</f>
        <v>#VALUE!</v>
      </c>
      <c r="D31" s="88" t="e">
        <f ca="true">+IF(AND(ISNUMBER(OFFSET('Water Data'!$D$4,0,10*ROW('Water Data'!D25))),'Data Summary'!BS31="Yes"),100-OFFSET('Water Data'!$D$4,0,10*ROW('Water Data'!D25)),NA())</f>
        <v>#N/A</v>
      </c>
      <c r="E31" s="88" t="e">
        <f ca="true">+IF(AND(ISNUMBER(OFFSET('Water Data'!$D$6,0,10*ROW('Water Data'!D25))),'Data Summary'!BT31="Yes"),OFFSET('Water Data'!$D$6,0,10*ROW('Water Data'!D25)),NA())</f>
        <v>#N/A</v>
      </c>
      <c r="F31" s="88" t="e">
        <f ca="true">+IF(AND(ISNUMBER(OFFSET('Water Data'!$D$9,0,10*ROW('Water Data'!D25))),'Data Summary'!BU31="Yes"),OFFSET('Water Data'!$D$9,0,10*ROW('Water Data'!D25)),NA())</f>
        <v>#N/A</v>
      </c>
      <c r="G31" s="88" t="e">
        <f ca="true">+IF(AND(ISNUMBER(OFFSET('Water Data'!$E$4,0,10*ROW('Water Data'!E25))),'Data Summary'!BV31="Yes"),100-OFFSET('Water Data'!$E$4,0,10*ROW('Water Data'!E25)),NA())</f>
        <v>#N/A</v>
      </c>
      <c r="H31" s="88" t="e">
        <f ca="true">+IF(AND(ISNUMBER(OFFSET('Water Data'!$E$6,0,10*ROW('Water Data'!E25))),'Data Summary'!BW31="Yes"),OFFSET('Water Data'!$E$6,0,10*ROW('Water Data'!E25)),NA())</f>
        <v>#N/A</v>
      </c>
      <c r="I31" s="88" t="e">
        <f ca="true">+IF(AND(ISNUMBER(OFFSET('Water Data'!$E$9,0,10*ROW('Water Data'!E25))),'Data Summary'!BX31="Yes"),OFFSET('Water Data'!$E$9,0,10*ROW('Water Data'!E25)),NA())</f>
        <v>#N/A</v>
      </c>
      <c r="J31" s="88" t="e">
        <f ca="true">+IF(AND(ISNUMBER(OFFSET('Water Data'!$F$4,0,10*ROW('Water Data'!F25))),'Data Summary'!BY31="Yes"),100-OFFSET('Water Data'!$F$4,0,10*ROW('Water Data'!F25)),NA())</f>
        <v>#N/A</v>
      </c>
      <c r="K31" s="88" t="e">
        <f ca="true">+IF(AND(ISNUMBER(OFFSET('Water Data'!$F$6,0,10*ROW('Water Data'!F25))),'Data Summary'!BZ31="Yes"),OFFSET('Water Data'!$F$6,0,10*ROW('Water Data'!F25)),NA())</f>
        <v>#N/A</v>
      </c>
      <c r="L31" s="88" t="e">
        <f ca="true">+IF(AND(ISNUMBER(OFFSET('Water Data'!$F$9,0,10*ROW('Water Data'!F25))),'Data Summary'!CA31="Yes"),OFFSET('Water Data'!$F$9,0,10*ROW('Water Data'!F25)),NA())</f>
        <v>#N/A</v>
      </c>
      <c r="M31" s="88" t="e">
        <f ca="true">+IF(AND(ISNUMBER(OFFSET('Water Data'!$G$4,0,10*ROW('Water Data'!G25))),'Data Summary'!CB31="Yes"),100-OFFSET('Water Data'!$G$4,0,10*ROW('Water Data'!G25)),NA())</f>
        <v>#N/A</v>
      </c>
      <c r="N31" s="88" t="e">
        <f ca="true">+IF(AND(ISNUMBER(OFFSET('Water Data'!$G$6,0,10*ROW('Water Data'!G25))),'Data Summary'!CC31="Yes"),OFFSET('Water Data'!$G$6,0,10*ROW('Water Data'!G25)),NA())</f>
        <v>#N/A</v>
      </c>
      <c r="O31" s="88" t="e">
        <f ca="true">+IF(AND(ISNUMBER(OFFSET('Water Data'!$G$9,0,10*ROW('Water Data'!G25))),'Data Summary'!CD31="Yes"),OFFSET('Water Data'!$G$9,0,10*ROW('Water Data'!G25)),NA())</f>
        <v>#N/A</v>
      </c>
      <c r="P31" s="88" t="e">
        <f ca="true">+IF(AND(ISNUMBER(OFFSET('Water Data'!$H$4,0,10*ROW('Water Data'!H25))),'Data Summary'!CE31="Yes"),100-OFFSET('Water Data'!$H$4,0,10*ROW('Water Data'!H25)),NA())</f>
        <v>#N/A</v>
      </c>
      <c r="Q31" s="88" t="e">
        <f ca="true">+IF(AND(ISNUMBER(OFFSET('Water Data'!$H$6,0,10*ROW('Water Data'!H25))),'Data Summary'!CF31="Yes"),OFFSET('Water Data'!$H$6,0,10*ROW('Water Data'!H25)),NA())</f>
        <v>#N/A</v>
      </c>
      <c r="R31" s="88" t="e">
        <f ca="true">+IF(AND(ISNUMBER(OFFSET('Water Data'!$H$9,0,10*ROW('Water Data'!H25))),'Data Summary'!CG31="Yes"),OFFSET('Water Data'!$H$9,0,10*ROW('Water Data'!H25)),NA())</f>
        <v>#N/A</v>
      </c>
      <c r="S31" s="88" t="e">
        <f ca="true">+IF(AND(ISNUMBER(OFFSET('Water Data'!$I$4,0,10*ROW('Water Data'!I25))),'Data Summary'!CH31="Yes"),100-OFFSET('Water Data'!$I$4,0,10*ROW('Water Data'!I25)),NA())</f>
        <v>#N/A</v>
      </c>
      <c r="T31" s="88" t="e">
        <f ca="true">+IF(AND(ISNUMBER(OFFSET('Water Data'!$I$6,0,10*ROW('Water Data'!I25))),'Data Summary'!CI31="Yes"),OFFSET('Water Data'!$I$6,0,10*ROW('Water Data'!I25)),NA())</f>
        <v>#N/A</v>
      </c>
      <c r="U31" s="88" t="e">
        <f ca="true">+IF(AND(ISNUMBER(OFFSET('Water Data'!$I$9,0,10*ROW('Water Data'!I25))),'Data Summary'!CJ31="Yes"),OFFSET('Water Data'!$I$9,0,10*ROW('Water Data'!I25)),NA())</f>
        <v>#N/A</v>
      </c>
      <c r="V31" s="89" t="e">
        <f ca="true">+IF(AND(ISNUMBER(OFFSET('Sanitation Data'!$D$4,0,10*ROW('Sanitation Data'!D25))),'Data Summary'!CK31="Yes"),100-OFFSET('Sanitation Data'!$D$4,0,10*ROW('Sanitation Data'!D25)),NA())</f>
        <v>#N/A</v>
      </c>
      <c r="W31" s="89" t="e">
        <f ca="true">+IF(AND(ISNUMBER(OFFSET('Sanitation Data'!$D$6,0,10*ROW('Sanitation Data'!D25))),'Data Summary'!CL31="Yes"),OFFSET('Sanitation Data'!$D$6,0,10*ROW('Sanitation Data'!D25)),NA())</f>
        <v>#N/A</v>
      </c>
      <c r="X31" s="89" t="e">
        <f ca="true">+IF(AND(ISNUMBER(OFFSET('Sanitation Data'!$D$10,0,10*ROW('Sanitation Data'!D25))),'Data Summary'!CM31="Yes"),OFFSET('Sanitation Data'!$D$10,0,10*ROW('Sanitation Data'!D25)),NA())</f>
        <v>#N/A</v>
      </c>
      <c r="Y31" s="89" t="e">
        <f ca="true">+IF(AND(ISNUMBER(OFFSET('Sanitation Data'!$D$11,0,10*ROW('Sanitation Data'!D25))),'Data Summary'!CN31="Yes"),OFFSET('Sanitation Data'!$D$11,0,10*ROW('Sanitation Data'!D25)),NA())</f>
        <v>#N/A</v>
      </c>
      <c r="Z31" s="89" t="e">
        <f ca="true">+IF(AND(ISNUMBER(OFFSET('Sanitation Data'!$D$12,0,10*ROW('Sanitation Data'!D25))),'Data Summary'!CO31="Yes"),OFFSET('Sanitation Data'!$D$12,0,10*ROW('Sanitation Data'!D25)),NA())</f>
        <v>#N/A</v>
      </c>
      <c r="AA31" s="89" t="e">
        <f ca="true">+IF(AND(ISNUMBER(OFFSET('Sanitation Data'!$E$4,0,10*ROW('Sanitation Data'!E25))),'Data Summary'!CP31="Yes"),100-OFFSET('Sanitation Data'!$E$4,0,10*ROW('Sanitation Data'!E25)),NA())</f>
        <v>#N/A</v>
      </c>
      <c r="AB31" s="89" t="e">
        <f ca="true">+IF(AND(ISNUMBER(OFFSET('Sanitation Data'!$E$6,0,10*ROW('Sanitation Data'!E25))),'Data Summary'!CQ31="Yes"),OFFSET('Sanitation Data'!$E$6,0,10*ROW('Sanitation Data'!E25)),NA())</f>
        <v>#N/A</v>
      </c>
      <c r="AC31" s="89" t="e">
        <f ca="true">+IF(AND(ISNUMBER(OFFSET('Sanitation Data'!$E$10,0,10*ROW('Sanitation Data'!E25))),'Data Summary'!CR31="Yes"),OFFSET('Sanitation Data'!$E$10,0,10*ROW('Sanitation Data'!E25)),NA())</f>
        <v>#N/A</v>
      </c>
      <c r="AD31" s="89" t="e">
        <f ca="true">+IF(AND(ISNUMBER(OFFSET('Sanitation Data'!$E$11,0,10*ROW('Sanitation Data'!E25))),'Data Summary'!CS31="Yes"),OFFSET('Sanitation Data'!$E$11,0,10*ROW('Sanitation Data'!E25)),NA())</f>
        <v>#N/A</v>
      </c>
      <c r="AE31" s="89" t="e">
        <f ca="true">+IF(AND(ISNUMBER(OFFSET('Sanitation Data'!$E$12,0,10*ROW('Sanitation Data'!E25))),'Data Summary'!CT31="Yes"),OFFSET('Sanitation Data'!$E$12,0,10*ROW('Sanitation Data'!E25)),NA())</f>
        <v>#N/A</v>
      </c>
      <c r="AF31" s="89" t="e">
        <f ca="true">+IF(AND(ISNUMBER(OFFSET('Sanitation Data'!$F$4,0,10*ROW('Sanitation Data'!F25))),'Data Summary'!CU31="Yes"),100-OFFSET('Sanitation Data'!$F$4,0,10*ROW('Sanitation Data'!F25)),NA())</f>
        <v>#N/A</v>
      </c>
      <c r="AG31" s="89" t="e">
        <f ca="true">+IF(AND(ISNUMBER(OFFSET('Sanitation Data'!$F$6,0,10*ROW('Sanitation Data'!F25))),'Data Summary'!CV31="Yes"),OFFSET('Sanitation Data'!$F$6,0,10*ROW('Sanitation Data'!F25)),NA())</f>
        <v>#N/A</v>
      </c>
      <c r="AH31" s="89" t="e">
        <f ca="true">+IF(AND(ISNUMBER(OFFSET('Sanitation Data'!$F$10,0,10*ROW('Sanitation Data'!F25))),'Data Summary'!CW31="Yes"),OFFSET('Sanitation Data'!$F$10,0,10*ROW('Sanitation Data'!F25)),NA())</f>
        <v>#N/A</v>
      </c>
      <c r="AI31" s="89" t="e">
        <f ca="true">+IF(AND(ISNUMBER(OFFSET('Sanitation Data'!$F$11,0,10*ROW('Sanitation Data'!F25))),'Data Summary'!CX31="Yes"),OFFSET('Sanitation Data'!$F$11,0,10*ROW('Sanitation Data'!F25)),NA())</f>
        <v>#N/A</v>
      </c>
      <c r="AJ31" s="89" t="e">
        <f ca="true">+IF(AND(ISNUMBER(OFFSET('Sanitation Data'!$F$12,0,10*ROW('Sanitation Data'!F25))),'Data Summary'!CY31="Yes"),OFFSET('Sanitation Data'!$F$12,0,10*ROW('Sanitation Data'!F25)),NA())</f>
        <v>#N/A</v>
      </c>
      <c r="AK31" s="89" t="e">
        <f ca="true">+IF(AND(ISNUMBER(OFFSET('Sanitation Data'!$G$4,0,10*ROW('Sanitation Data'!G25))),'Data Summary'!CZ31="Yes"),100-OFFSET('Sanitation Data'!$G$4,0,10*ROW('Sanitation Data'!G25)),NA())</f>
        <v>#N/A</v>
      </c>
      <c r="AL31" s="89" t="e">
        <f ca="true">+IF(AND(ISNUMBER(OFFSET('Sanitation Data'!$G$6,0,10*ROW('Sanitation Data'!G25))),'Data Summary'!DA31="Yes"),OFFSET('Sanitation Data'!$G$6,0,10*ROW('Sanitation Data'!G25)),NA())</f>
        <v>#N/A</v>
      </c>
      <c r="AM31" s="89" t="e">
        <f ca="true">+IF(AND(ISNUMBER(OFFSET('Sanitation Data'!$G$10,0,10*ROW('Sanitation Data'!G25))),'Data Summary'!DB31="Yes"),OFFSET('Sanitation Data'!$G$10,0,10*ROW('Sanitation Data'!G25)),NA())</f>
        <v>#N/A</v>
      </c>
      <c r="AN31" s="89" t="e">
        <f ca="true">+IF(AND(ISNUMBER(OFFSET('Sanitation Data'!$G$11,0,10*ROW('Sanitation Data'!G25))),'Data Summary'!DC31="Yes"),OFFSET('Sanitation Data'!$G$11,0,10*ROW('Sanitation Data'!G25)),NA())</f>
        <v>#N/A</v>
      </c>
      <c r="AO31" s="89" t="e">
        <f ca="true">+IF(AND(ISNUMBER(OFFSET('Sanitation Data'!$G$12,0,10*ROW('Sanitation Data'!G25))),'Data Summary'!DD31="Yes"),OFFSET('Sanitation Data'!$G$12,0,10*ROW('Sanitation Data'!G25)),NA())</f>
        <v>#N/A</v>
      </c>
      <c r="AP31" s="89" t="e">
        <f ca="true">+IF(AND(ISNUMBER(OFFSET('Sanitation Data'!$H$4,0,10*ROW('Sanitation Data'!H25))),'Data Summary'!DE31="Yes"),100-OFFSET('Sanitation Data'!$H$4,0,10*ROW('Sanitation Data'!H25)),NA())</f>
        <v>#N/A</v>
      </c>
      <c r="AQ31" s="89" t="e">
        <f ca="true">+IF(AND(ISNUMBER(OFFSET('Sanitation Data'!$H$6,0,10*ROW('Sanitation Data'!H25))),'Data Summary'!DF31="Yes"),OFFSET('Sanitation Data'!$H$6,0,10*ROW('Sanitation Data'!H25)),NA())</f>
        <v>#N/A</v>
      </c>
      <c r="AR31" s="89" t="e">
        <f ca="true">+IF(AND(ISNUMBER(OFFSET('Sanitation Data'!$H$10,0,10*ROW('Sanitation Data'!H25))),'Data Summary'!DG31="Yes"),OFFSET('Sanitation Data'!$H$10,0,10*ROW('Sanitation Data'!H25)),NA())</f>
        <v>#N/A</v>
      </c>
      <c r="AS31" s="89" t="e">
        <f ca="true">+IF(AND(ISNUMBER(OFFSET('Sanitation Data'!$H$11,0,10*ROW('Sanitation Data'!H25))),'Data Summary'!DH31="Yes"),OFFSET('Sanitation Data'!$H$11,0,10*ROW('Sanitation Data'!H25)),NA())</f>
        <v>#N/A</v>
      </c>
      <c r="AT31" s="89" t="e">
        <f ca="true">+IF(AND(ISNUMBER(OFFSET('Sanitation Data'!$H$12,0,10*ROW('Sanitation Data'!H25))),'Data Summary'!DI31="Yes"),OFFSET('Sanitation Data'!$H$12,0,10*ROW('Sanitation Data'!H25)),NA())</f>
        <v>#N/A</v>
      </c>
      <c r="AU31" s="89" t="e">
        <f ca="true">+IF(AND(ISNUMBER(OFFSET('Sanitation Data'!$I$4,0,10*ROW('Sanitation Data'!I25))),'Data Summary'!DJ31="Yes"),100-OFFSET('Sanitation Data'!$I$4,0,10*ROW('Sanitation Data'!I25)),NA())</f>
        <v>#N/A</v>
      </c>
      <c r="AV31" s="89" t="e">
        <f ca="true">+IF(AND(ISNUMBER(OFFSET('Sanitation Data'!$I$6,0,10*ROW('Sanitation Data'!I25))),'Data Summary'!DK31="Yes"),OFFSET('Sanitation Data'!$I$6,0,10*ROW('Sanitation Data'!I25)),NA())</f>
        <v>#N/A</v>
      </c>
      <c r="AW31" s="89" t="e">
        <f ca="true">+IF(AND(ISNUMBER(OFFSET('Sanitation Data'!$I$10,0,10*ROW('Sanitation Data'!I25))),'Data Summary'!DL31="Yes"),OFFSET('Sanitation Data'!$I$10,0,10*ROW('Sanitation Data'!I25)),NA())</f>
        <v>#N/A</v>
      </c>
      <c r="AX31" s="89" t="e">
        <f ca="true">+IF(AND(ISNUMBER(OFFSET('Sanitation Data'!$I$11,0,10*ROW('Sanitation Data'!I25))),'Data Summary'!DM31="Yes"),OFFSET('Sanitation Data'!$I$11,0,10*ROW('Sanitation Data'!I25)),NA())</f>
        <v>#N/A</v>
      </c>
      <c r="AY31" s="89" t="e">
        <f ca="true">+IF(AND(ISNUMBER(OFFSET('Sanitation Data'!$I$12,0,10*ROW('Sanitation Data'!I25))),'Data Summary'!DN31="Yes"),OFFSET('Sanitation Data'!$I$12,0,10*ROW('Sanitation Data'!I25)),NA())</f>
        <v>#N/A</v>
      </c>
      <c r="AZ31" s="90" t="e">
        <f ca="true">+IF(AND(ISNUMBER(OFFSET('Hygiene Data'!$D$5,0,10*ROW('Hygiene Data'!D25))),'Data Summary'!DO31="Yes"),OFFSET('Hygiene Data'!$D$5,0,10*ROW('Hygiene Data'!D25)),NA())</f>
        <v>#N/A</v>
      </c>
      <c r="BA31" s="90" t="e">
        <f ca="true">+IF(AND(ISNUMBER(OFFSET('Hygiene Data'!$D$7,0,10*ROW('Hygiene Data'!D25))),'Data Summary'!DP31="Yes"),OFFSET('Hygiene Data'!$D$7,0,10*ROW('Hygiene Data'!D25)),NA())</f>
        <v>#N/A</v>
      </c>
      <c r="BB31" s="90" t="e">
        <f ca="true">+IF(AND(ISNUMBER(OFFSET('Hygiene Data'!$D$9,0,10*ROW('Hygiene Data'!D25))),'Data Summary'!DQ31="Yes"),OFFSET('Hygiene Data'!$D$9,0,10*ROW('Hygiene Data'!D25)),NA())</f>
        <v>#N/A</v>
      </c>
      <c r="BC31" s="90" t="e">
        <f ca="true">+IF(AND(ISNUMBER(OFFSET('Hygiene Data'!$E$5,0,10*ROW('Hygiene Data'!E25))),'Data Summary'!DR31="Yes"),OFFSET('Hygiene Data'!$E$5,0,10*ROW('Hygiene Data'!E25)),NA())</f>
        <v>#N/A</v>
      </c>
      <c r="BD31" s="90" t="e">
        <f ca="true">+IF(AND(ISNUMBER(OFFSET('Hygiene Data'!$E$7,0,10*ROW('Hygiene Data'!E25))),'Data Summary'!DS31="Yes"),OFFSET('Hygiene Data'!$E$7,0,10*ROW('Hygiene Data'!E25)),NA())</f>
        <v>#N/A</v>
      </c>
      <c r="BE31" s="90" t="e">
        <f ca="true">+IF(AND(ISNUMBER(OFFSET('Hygiene Data'!$E$9,0,10*ROW('Hygiene Data'!E25))),'Data Summary'!DT31="Yes"),OFFSET('Hygiene Data'!$E$9,0,10*ROW('Hygiene Data'!E25)),NA())</f>
        <v>#N/A</v>
      </c>
      <c r="BF31" s="90" t="e">
        <f ca="true">+IF(AND(ISNUMBER(OFFSET('Hygiene Data'!$F$5,0,10*ROW('Hygiene Data'!F25))),'Data Summary'!DU31="Yes"),OFFSET('Hygiene Data'!$F$5,0,10*ROW('Hygiene Data'!F25)),NA())</f>
        <v>#N/A</v>
      </c>
      <c r="BG31" s="90" t="e">
        <f ca="true">+IF(AND(ISNUMBER(OFFSET('Hygiene Data'!$F$7,0,10*ROW('Hygiene Data'!F25))),'Data Summary'!DV31="Yes"),OFFSET('Hygiene Data'!$F$7,0,10*ROW('Hygiene Data'!F25)),NA())</f>
        <v>#N/A</v>
      </c>
      <c r="BH31" s="90" t="e">
        <f ca="true">+IF(AND(ISNUMBER(OFFSET('Hygiene Data'!$F$9,0,10*ROW('Hygiene Data'!F25))),'Data Summary'!DW31="Yes"),OFFSET('Hygiene Data'!$F$9,0,10*ROW('Hygiene Data'!F25)),NA())</f>
        <v>#N/A</v>
      </c>
      <c r="BI31" s="90" t="e">
        <f ca="true">+IF(AND(ISNUMBER(OFFSET('Hygiene Data'!$G$5,0,10*ROW('Hygiene Data'!G25))),'Data Summary'!DX31="Yes"),OFFSET('Hygiene Data'!$G$5,0,10*ROW('Hygiene Data'!G25)),NA())</f>
        <v>#N/A</v>
      </c>
      <c r="BJ31" s="90" t="e">
        <f ca="true">+IF(AND(ISNUMBER(OFFSET('Hygiene Data'!$G$7,0,10*ROW('Hygiene Data'!G25))),'Data Summary'!DY31="Yes"),OFFSET('Hygiene Data'!$G$7,0,10*ROW('Hygiene Data'!G25)),NA())</f>
        <v>#N/A</v>
      </c>
      <c r="BK31" s="90" t="e">
        <f ca="true">+IF(AND(ISNUMBER(OFFSET('Hygiene Data'!$G$9,0,10*ROW('Hygiene Data'!G25))),'Data Summary'!DZ31="Yes"),OFFSET('Hygiene Data'!$G$9,0,10*ROW('Hygiene Data'!G25)),NA())</f>
        <v>#N/A</v>
      </c>
      <c r="BL31" s="90" t="e">
        <f ca="true">+IF(AND(ISNUMBER(OFFSET('Hygiene Data'!$H$5,0,10*ROW('Hygiene Data'!H25))),'Data Summary'!EA31="Yes"),OFFSET('Hygiene Data'!$H$5,0,10*ROW('Hygiene Data'!H25)),NA())</f>
        <v>#N/A</v>
      </c>
      <c r="BM31" s="90" t="e">
        <f ca="true">+IF(AND(ISNUMBER(OFFSET('Hygiene Data'!$H$7,0,10*ROW('Hygiene Data'!H25))),'Data Summary'!EB31="Yes"),OFFSET('Hygiene Data'!$H$7,0,10*ROW('Hygiene Data'!H25)),NA())</f>
        <v>#N/A</v>
      </c>
      <c r="BN31" s="90" t="e">
        <f ca="true">+IF(AND(ISNUMBER(OFFSET('Hygiene Data'!$H$9,0,10*ROW('Hygiene Data'!H25))),'Data Summary'!EC31="Yes"),OFFSET('Hygiene Data'!$H$9,0,10*ROW('Hygiene Data'!H25)),NA())</f>
        <v>#N/A</v>
      </c>
      <c r="BO31" s="90" t="e">
        <f ca="true">+IF(AND(ISNUMBER(OFFSET('Hygiene Data'!$I$5,0,10*ROW('Hygiene Data'!I25))),'Data Summary'!ED31="Yes"),OFFSET('Hygiene Data'!$I$5,0,10*ROW('Hygiene Data'!I25)),NA())</f>
        <v>#N/A</v>
      </c>
      <c r="BP31" s="90" t="e">
        <f ca="true">+IF(AND(ISNUMBER(OFFSET('Hygiene Data'!$I$7,0,10*ROW('Hygiene Data'!I25))),'Data Summary'!EE31="Yes"),OFFSET('Hygiene Data'!$I$7,0,10*ROW('Hygiene Data'!I25)),NA())</f>
        <v>#N/A</v>
      </c>
      <c r="BQ31" s="90"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4" t="str">
        <f ca="true">+IF(ISTEXT('Data Summary'!B32),'Data Summary'!B32,"")</f>
        <v/>
      </c>
      <c r="C32" s="336" t="e">
        <f ca="true">+VALUE('Data Summary'!C32)</f>
        <v>#VALUE!</v>
      </c>
      <c r="D32" s="88" t="e">
        <f ca="true">+IF(AND(ISNUMBER(OFFSET('Water Data'!$D$4,0,10*ROW('Water Data'!D26))),'Data Summary'!BS32="Yes"),100-OFFSET('Water Data'!$D$4,0,10*ROW('Water Data'!D26)),NA())</f>
        <v>#N/A</v>
      </c>
      <c r="E32" s="88" t="e">
        <f ca="true">+IF(AND(ISNUMBER(OFFSET('Water Data'!$D$6,0,10*ROW('Water Data'!D26))),'Data Summary'!BT32="Yes"),OFFSET('Water Data'!$D$6,0,10*ROW('Water Data'!D26)),NA())</f>
        <v>#N/A</v>
      </c>
      <c r="F32" s="88" t="e">
        <f ca="true">+IF(AND(ISNUMBER(OFFSET('Water Data'!$D$9,0,10*ROW('Water Data'!D26))),'Data Summary'!BU32="Yes"),OFFSET('Water Data'!$D$9,0,10*ROW('Water Data'!D26)),NA())</f>
        <v>#N/A</v>
      </c>
      <c r="G32" s="88" t="e">
        <f ca="true">+IF(AND(ISNUMBER(OFFSET('Water Data'!$E$4,0,10*ROW('Water Data'!E26))),'Data Summary'!BV32="Yes"),100-OFFSET('Water Data'!$E$4,0,10*ROW('Water Data'!E26)),NA())</f>
        <v>#N/A</v>
      </c>
      <c r="H32" s="88" t="e">
        <f ca="true">+IF(AND(ISNUMBER(OFFSET('Water Data'!$E$6,0,10*ROW('Water Data'!E26))),'Data Summary'!BW32="Yes"),OFFSET('Water Data'!$E$6,0,10*ROW('Water Data'!E26)),NA())</f>
        <v>#N/A</v>
      </c>
      <c r="I32" s="88" t="e">
        <f ca="true">+IF(AND(ISNUMBER(OFFSET('Water Data'!$E$9,0,10*ROW('Water Data'!E26))),'Data Summary'!BX32="Yes"),OFFSET('Water Data'!$E$9,0,10*ROW('Water Data'!E26)),NA())</f>
        <v>#N/A</v>
      </c>
      <c r="J32" s="88" t="e">
        <f ca="true">+IF(AND(ISNUMBER(OFFSET('Water Data'!$F$4,0,10*ROW('Water Data'!F26))),'Data Summary'!BY32="Yes"),100-OFFSET('Water Data'!$F$4,0,10*ROW('Water Data'!F26)),NA())</f>
        <v>#N/A</v>
      </c>
      <c r="K32" s="88" t="e">
        <f ca="true">+IF(AND(ISNUMBER(OFFSET('Water Data'!$F$6,0,10*ROW('Water Data'!F26))),'Data Summary'!BZ32="Yes"),OFFSET('Water Data'!$F$6,0,10*ROW('Water Data'!F26)),NA())</f>
        <v>#N/A</v>
      </c>
      <c r="L32" s="88" t="e">
        <f ca="true">+IF(AND(ISNUMBER(OFFSET('Water Data'!$F$9,0,10*ROW('Water Data'!F26))),'Data Summary'!CA32="Yes"),OFFSET('Water Data'!$F$9,0,10*ROW('Water Data'!F26)),NA())</f>
        <v>#N/A</v>
      </c>
      <c r="M32" s="88" t="e">
        <f ca="true">+IF(AND(ISNUMBER(OFFSET('Water Data'!$G$4,0,10*ROW('Water Data'!G26))),'Data Summary'!CB32="Yes"),100-OFFSET('Water Data'!$G$4,0,10*ROW('Water Data'!G26)),NA())</f>
        <v>#N/A</v>
      </c>
      <c r="N32" s="88" t="e">
        <f ca="true">+IF(AND(ISNUMBER(OFFSET('Water Data'!$G$6,0,10*ROW('Water Data'!G26))),'Data Summary'!CC32="Yes"),OFFSET('Water Data'!$G$6,0,10*ROW('Water Data'!G26)),NA())</f>
        <v>#N/A</v>
      </c>
      <c r="O32" s="88" t="e">
        <f ca="true">+IF(AND(ISNUMBER(OFFSET('Water Data'!$G$9,0,10*ROW('Water Data'!G26))),'Data Summary'!CD32="Yes"),OFFSET('Water Data'!$G$9,0,10*ROW('Water Data'!G26)),NA())</f>
        <v>#N/A</v>
      </c>
      <c r="P32" s="88" t="e">
        <f ca="true">+IF(AND(ISNUMBER(OFFSET('Water Data'!$H$4,0,10*ROW('Water Data'!H26))),'Data Summary'!CE32="Yes"),100-OFFSET('Water Data'!$H$4,0,10*ROW('Water Data'!H26)),NA())</f>
        <v>#N/A</v>
      </c>
      <c r="Q32" s="88" t="e">
        <f ca="true">+IF(AND(ISNUMBER(OFFSET('Water Data'!$H$6,0,10*ROW('Water Data'!H26))),'Data Summary'!CF32="Yes"),OFFSET('Water Data'!$H$6,0,10*ROW('Water Data'!H26)),NA())</f>
        <v>#N/A</v>
      </c>
      <c r="R32" s="88" t="e">
        <f ca="true">+IF(AND(ISNUMBER(OFFSET('Water Data'!$H$9,0,10*ROW('Water Data'!H26))),'Data Summary'!CG32="Yes"),OFFSET('Water Data'!$H$9,0,10*ROW('Water Data'!H26)),NA())</f>
        <v>#N/A</v>
      </c>
      <c r="S32" s="88" t="e">
        <f ca="true">+IF(AND(ISNUMBER(OFFSET('Water Data'!$I$4,0,10*ROW('Water Data'!I26))),'Data Summary'!CH32="Yes"),100-OFFSET('Water Data'!$I$4,0,10*ROW('Water Data'!I26)),NA())</f>
        <v>#N/A</v>
      </c>
      <c r="T32" s="88" t="e">
        <f ca="true">+IF(AND(ISNUMBER(OFFSET('Water Data'!$I$6,0,10*ROW('Water Data'!I26))),'Data Summary'!CI32="Yes"),OFFSET('Water Data'!$I$6,0,10*ROW('Water Data'!I26)),NA())</f>
        <v>#N/A</v>
      </c>
      <c r="U32" s="88" t="e">
        <f ca="true">+IF(AND(ISNUMBER(OFFSET('Water Data'!$I$9,0,10*ROW('Water Data'!I26))),'Data Summary'!CJ32="Yes"),OFFSET('Water Data'!$I$9,0,10*ROW('Water Data'!I26)),NA())</f>
        <v>#N/A</v>
      </c>
      <c r="V32" s="89" t="e">
        <f ca="true">+IF(AND(ISNUMBER(OFFSET('Sanitation Data'!$D$4,0,10*ROW('Sanitation Data'!D26))),'Data Summary'!CK32="Yes"),100-OFFSET('Sanitation Data'!$D$4,0,10*ROW('Sanitation Data'!D26)),NA())</f>
        <v>#N/A</v>
      </c>
      <c r="W32" s="89" t="e">
        <f ca="true">+IF(AND(ISNUMBER(OFFSET('Sanitation Data'!$D$6,0,10*ROW('Sanitation Data'!D26))),'Data Summary'!CL32="Yes"),OFFSET('Sanitation Data'!$D$6,0,10*ROW('Sanitation Data'!D26)),NA())</f>
        <v>#N/A</v>
      </c>
      <c r="X32" s="89" t="e">
        <f ca="true">+IF(AND(ISNUMBER(OFFSET('Sanitation Data'!$D$10,0,10*ROW('Sanitation Data'!D26))),'Data Summary'!CM32="Yes"),OFFSET('Sanitation Data'!$D$10,0,10*ROW('Sanitation Data'!D26)),NA())</f>
        <v>#N/A</v>
      </c>
      <c r="Y32" s="89" t="e">
        <f ca="true">+IF(AND(ISNUMBER(OFFSET('Sanitation Data'!$D$11,0,10*ROW('Sanitation Data'!D26))),'Data Summary'!CN32="Yes"),OFFSET('Sanitation Data'!$D$11,0,10*ROW('Sanitation Data'!D26)),NA())</f>
        <v>#N/A</v>
      </c>
      <c r="Z32" s="89" t="e">
        <f ca="true">+IF(AND(ISNUMBER(OFFSET('Sanitation Data'!$D$12,0,10*ROW('Sanitation Data'!D26))),'Data Summary'!CO32="Yes"),OFFSET('Sanitation Data'!$D$12,0,10*ROW('Sanitation Data'!D26)),NA())</f>
        <v>#N/A</v>
      </c>
      <c r="AA32" s="89" t="e">
        <f ca="true">+IF(AND(ISNUMBER(OFFSET('Sanitation Data'!$E$4,0,10*ROW('Sanitation Data'!E26))),'Data Summary'!CP32="Yes"),100-OFFSET('Sanitation Data'!$E$4,0,10*ROW('Sanitation Data'!E26)),NA())</f>
        <v>#N/A</v>
      </c>
      <c r="AB32" s="89" t="e">
        <f ca="true">+IF(AND(ISNUMBER(OFFSET('Sanitation Data'!$E$6,0,10*ROW('Sanitation Data'!E26))),'Data Summary'!CQ32="Yes"),OFFSET('Sanitation Data'!$E$6,0,10*ROW('Sanitation Data'!E26)),NA())</f>
        <v>#N/A</v>
      </c>
      <c r="AC32" s="89" t="e">
        <f ca="true">+IF(AND(ISNUMBER(OFFSET('Sanitation Data'!$E$10,0,10*ROW('Sanitation Data'!E26))),'Data Summary'!CR32="Yes"),OFFSET('Sanitation Data'!$E$10,0,10*ROW('Sanitation Data'!E26)),NA())</f>
        <v>#N/A</v>
      </c>
      <c r="AD32" s="89" t="e">
        <f ca="true">+IF(AND(ISNUMBER(OFFSET('Sanitation Data'!$E$11,0,10*ROW('Sanitation Data'!E26))),'Data Summary'!CS32="Yes"),OFFSET('Sanitation Data'!$E$11,0,10*ROW('Sanitation Data'!E26)),NA())</f>
        <v>#N/A</v>
      </c>
      <c r="AE32" s="89" t="e">
        <f ca="true">+IF(AND(ISNUMBER(OFFSET('Sanitation Data'!$E$12,0,10*ROW('Sanitation Data'!E26))),'Data Summary'!CT32="Yes"),OFFSET('Sanitation Data'!$E$12,0,10*ROW('Sanitation Data'!E26)),NA())</f>
        <v>#N/A</v>
      </c>
      <c r="AF32" s="89" t="e">
        <f ca="true">+IF(AND(ISNUMBER(OFFSET('Sanitation Data'!$F$4,0,10*ROW('Sanitation Data'!F26))),'Data Summary'!CU32="Yes"),100-OFFSET('Sanitation Data'!$F$4,0,10*ROW('Sanitation Data'!F26)),NA())</f>
        <v>#N/A</v>
      </c>
      <c r="AG32" s="89" t="e">
        <f ca="true">+IF(AND(ISNUMBER(OFFSET('Sanitation Data'!$F$6,0,10*ROW('Sanitation Data'!F26))),'Data Summary'!CV32="Yes"),OFFSET('Sanitation Data'!$F$6,0,10*ROW('Sanitation Data'!F26)),NA())</f>
        <v>#N/A</v>
      </c>
      <c r="AH32" s="89" t="e">
        <f ca="true">+IF(AND(ISNUMBER(OFFSET('Sanitation Data'!$F$10,0,10*ROW('Sanitation Data'!F26))),'Data Summary'!CW32="Yes"),OFFSET('Sanitation Data'!$F$10,0,10*ROW('Sanitation Data'!F26)),NA())</f>
        <v>#N/A</v>
      </c>
      <c r="AI32" s="89" t="e">
        <f ca="true">+IF(AND(ISNUMBER(OFFSET('Sanitation Data'!$F$11,0,10*ROW('Sanitation Data'!F26))),'Data Summary'!CX32="Yes"),OFFSET('Sanitation Data'!$F$11,0,10*ROW('Sanitation Data'!F26)),NA())</f>
        <v>#N/A</v>
      </c>
      <c r="AJ32" s="89" t="e">
        <f ca="true">+IF(AND(ISNUMBER(OFFSET('Sanitation Data'!$F$12,0,10*ROW('Sanitation Data'!F26))),'Data Summary'!CY32="Yes"),OFFSET('Sanitation Data'!$F$12,0,10*ROW('Sanitation Data'!F26)),NA())</f>
        <v>#N/A</v>
      </c>
      <c r="AK32" s="89" t="e">
        <f ca="true">+IF(AND(ISNUMBER(OFFSET('Sanitation Data'!$G$4,0,10*ROW('Sanitation Data'!G26))),'Data Summary'!CZ32="Yes"),100-OFFSET('Sanitation Data'!$G$4,0,10*ROW('Sanitation Data'!G26)),NA())</f>
        <v>#N/A</v>
      </c>
      <c r="AL32" s="89" t="e">
        <f ca="true">+IF(AND(ISNUMBER(OFFSET('Sanitation Data'!$G$6,0,10*ROW('Sanitation Data'!G26))),'Data Summary'!DA32="Yes"),OFFSET('Sanitation Data'!$G$6,0,10*ROW('Sanitation Data'!G26)),NA())</f>
        <v>#N/A</v>
      </c>
      <c r="AM32" s="89" t="e">
        <f ca="true">+IF(AND(ISNUMBER(OFFSET('Sanitation Data'!$G$10,0,10*ROW('Sanitation Data'!G26))),'Data Summary'!DB32="Yes"),OFFSET('Sanitation Data'!$G$10,0,10*ROW('Sanitation Data'!G26)),NA())</f>
        <v>#N/A</v>
      </c>
      <c r="AN32" s="89" t="e">
        <f ca="true">+IF(AND(ISNUMBER(OFFSET('Sanitation Data'!$G$11,0,10*ROW('Sanitation Data'!G26))),'Data Summary'!DC32="Yes"),OFFSET('Sanitation Data'!$G$11,0,10*ROW('Sanitation Data'!G26)),NA())</f>
        <v>#N/A</v>
      </c>
      <c r="AO32" s="89" t="e">
        <f ca="true">+IF(AND(ISNUMBER(OFFSET('Sanitation Data'!$G$12,0,10*ROW('Sanitation Data'!G26))),'Data Summary'!DD32="Yes"),OFFSET('Sanitation Data'!$G$12,0,10*ROW('Sanitation Data'!G26)),NA())</f>
        <v>#N/A</v>
      </c>
      <c r="AP32" s="89" t="e">
        <f ca="true">+IF(AND(ISNUMBER(OFFSET('Sanitation Data'!$H$4,0,10*ROW('Sanitation Data'!H26))),'Data Summary'!DE32="Yes"),100-OFFSET('Sanitation Data'!$H$4,0,10*ROW('Sanitation Data'!H26)),NA())</f>
        <v>#N/A</v>
      </c>
      <c r="AQ32" s="89" t="e">
        <f ca="true">+IF(AND(ISNUMBER(OFFSET('Sanitation Data'!$H$6,0,10*ROW('Sanitation Data'!H26))),'Data Summary'!DF32="Yes"),OFFSET('Sanitation Data'!$H$6,0,10*ROW('Sanitation Data'!H26)),NA())</f>
        <v>#N/A</v>
      </c>
      <c r="AR32" s="89" t="e">
        <f ca="true">+IF(AND(ISNUMBER(OFFSET('Sanitation Data'!$H$10,0,10*ROW('Sanitation Data'!H26))),'Data Summary'!DG32="Yes"),OFFSET('Sanitation Data'!$H$10,0,10*ROW('Sanitation Data'!H26)),NA())</f>
        <v>#N/A</v>
      </c>
      <c r="AS32" s="89" t="e">
        <f ca="true">+IF(AND(ISNUMBER(OFFSET('Sanitation Data'!$H$11,0,10*ROW('Sanitation Data'!H26))),'Data Summary'!DH32="Yes"),OFFSET('Sanitation Data'!$H$11,0,10*ROW('Sanitation Data'!H26)),NA())</f>
        <v>#N/A</v>
      </c>
      <c r="AT32" s="89" t="e">
        <f ca="true">+IF(AND(ISNUMBER(OFFSET('Sanitation Data'!$H$12,0,10*ROW('Sanitation Data'!H26))),'Data Summary'!DI32="Yes"),OFFSET('Sanitation Data'!$H$12,0,10*ROW('Sanitation Data'!H26)),NA())</f>
        <v>#N/A</v>
      </c>
      <c r="AU32" s="89" t="e">
        <f ca="true">+IF(AND(ISNUMBER(OFFSET('Sanitation Data'!$I$4,0,10*ROW('Sanitation Data'!I26))),'Data Summary'!DJ32="Yes"),100-OFFSET('Sanitation Data'!$I$4,0,10*ROW('Sanitation Data'!I26)),NA())</f>
        <v>#N/A</v>
      </c>
      <c r="AV32" s="89" t="e">
        <f ca="true">+IF(AND(ISNUMBER(OFFSET('Sanitation Data'!$I$6,0,10*ROW('Sanitation Data'!I26))),'Data Summary'!DK32="Yes"),OFFSET('Sanitation Data'!$I$6,0,10*ROW('Sanitation Data'!I26)),NA())</f>
        <v>#N/A</v>
      </c>
      <c r="AW32" s="89" t="e">
        <f ca="true">+IF(AND(ISNUMBER(OFFSET('Sanitation Data'!$I$10,0,10*ROW('Sanitation Data'!I26))),'Data Summary'!DL32="Yes"),OFFSET('Sanitation Data'!$I$10,0,10*ROW('Sanitation Data'!I26)),NA())</f>
        <v>#N/A</v>
      </c>
      <c r="AX32" s="89" t="e">
        <f ca="true">+IF(AND(ISNUMBER(OFFSET('Sanitation Data'!$I$11,0,10*ROW('Sanitation Data'!I26))),'Data Summary'!DM32="Yes"),OFFSET('Sanitation Data'!$I$11,0,10*ROW('Sanitation Data'!I26)),NA())</f>
        <v>#N/A</v>
      </c>
      <c r="AY32" s="89" t="e">
        <f ca="true">+IF(AND(ISNUMBER(OFFSET('Sanitation Data'!$I$12,0,10*ROW('Sanitation Data'!I26))),'Data Summary'!DN32="Yes"),OFFSET('Sanitation Data'!$I$12,0,10*ROW('Sanitation Data'!I26)),NA())</f>
        <v>#N/A</v>
      </c>
      <c r="AZ32" s="90" t="e">
        <f ca="true">+IF(AND(ISNUMBER(OFFSET('Hygiene Data'!$D$5,0,10*ROW('Hygiene Data'!D26))),'Data Summary'!DO32="Yes"),OFFSET('Hygiene Data'!$D$5,0,10*ROW('Hygiene Data'!D26)),NA())</f>
        <v>#N/A</v>
      </c>
      <c r="BA32" s="90" t="e">
        <f ca="true">+IF(AND(ISNUMBER(OFFSET('Hygiene Data'!$D$7,0,10*ROW('Hygiene Data'!D26))),'Data Summary'!DP32="Yes"),OFFSET('Hygiene Data'!$D$7,0,10*ROW('Hygiene Data'!D26)),NA())</f>
        <v>#N/A</v>
      </c>
      <c r="BB32" s="90" t="e">
        <f ca="true">+IF(AND(ISNUMBER(OFFSET('Hygiene Data'!$D$9,0,10*ROW('Hygiene Data'!D26))),'Data Summary'!DQ32="Yes"),OFFSET('Hygiene Data'!$D$9,0,10*ROW('Hygiene Data'!D26)),NA())</f>
        <v>#N/A</v>
      </c>
      <c r="BC32" s="90" t="e">
        <f ca="true">+IF(AND(ISNUMBER(OFFSET('Hygiene Data'!$E$5,0,10*ROW('Hygiene Data'!E26))),'Data Summary'!DR32="Yes"),OFFSET('Hygiene Data'!$E$5,0,10*ROW('Hygiene Data'!E26)),NA())</f>
        <v>#N/A</v>
      </c>
      <c r="BD32" s="90" t="e">
        <f ca="true">+IF(AND(ISNUMBER(OFFSET('Hygiene Data'!$E$7,0,10*ROW('Hygiene Data'!E26))),'Data Summary'!DS32="Yes"),OFFSET('Hygiene Data'!$E$7,0,10*ROW('Hygiene Data'!E26)),NA())</f>
        <v>#N/A</v>
      </c>
      <c r="BE32" s="90" t="e">
        <f ca="true">+IF(AND(ISNUMBER(OFFSET('Hygiene Data'!$E$9,0,10*ROW('Hygiene Data'!E26))),'Data Summary'!DT32="Yes"),OFFSET('Hygiene Data'!$E$9,0,10*ROW('Hygiene Data'!E26)),NA())</f>
        <v>#N/A</v>
      </c>
      <c r="BF32" s="90" t="e">
        <f ca="true">+IF(AND(ISNUMBER(OFFSET('Hygiene Data'!$F$5,0,10*ROW('Hygiene Data'!F26))),'Data Summary'!DU32="Yes"),OFFSET('Hygiene Data'!$F$5,0,10*ROW('Hygiene Data'!F26)),NA())</f>
        <v>#N/A</v>
      </c>
      <c r="BG32" s="90" t="e">
        <f ca="true">+IF(AND(ISNUMBER(OFFSET('Hygiene Data'!$F$7,0,10*ROW('Hygiene Data'!F26))),'Data Summary'!DV32="Yes"),OFFSET('Hygiene Data'!$F$7,0,10*ROW('Hygiene Data'!F26)),NA())</f>
        <v>#N/A</v>
      </c>
      <c r="BH32" s="90" t="e">
        <f ca="true">+IF(AND(ISNUMBER(OFFSET('Hygiene Data'!$F$9,0,10*ROW('Hygiene Data'!F26))),'Data Summary'!DW32="Yes"),OFFSET('Hygiene Data'!$F$9,0,10*ROW('Hygiene Data'!F26)),NA())</f>
        <v>#N/A</v>
      </c>
      <c r="BI32" s="90" t="e">
        <f ca="true">+IF(AND(ISNUMBER(OFFSET('Hygiene Data'!$G$5,0,10*ROW('Hygiene Data'!G26))),'Data Summary'!DX32="Yes"),OFFSET('Hygiene Data'!$G$5,0,10*ROW('Hygiene Data'!G26)),NA())</f>
        <v>#N/A</v>
      </c>
      <c r="BJ32" s="90" t="e">
        <f ca="true">+IF(AND(ISNUMBER(OFFSET('Hygiene Data'!$G$7,0,10*ROW('Hygiene Data'!G26))),'Data Summary'!DY32="Yes"),OFFSET('Hygiene Data'!$G$7,0,10*ROW('Hygiene Data'!G26)),NA())</f>
        <v>#N/A</v>
      </c>
      <c r="BK32" s="90" t="e">
        <f ca="true">+IF(AND(ISNUMBER(OFFSET('Hygiene Data'!$G$9,0,10*ROW('Hygiene Data'!G26))),'Data Summary'!DZ32="Yes"),OFFSET('Hygiene Data'!$G$9,0,10*ROW('Hygiene Data'!G26)),NA())</f>
        <v>#N/A</v>
      </c>
      <c r="BL32" s="90" t="e">
        <f ca="true">+IF(AND(ISNUMBER(OFFSET('Hygiene Data'!$H$5,0,10*ROW('Hygiene Data'!H26))),'Data Summary'!EA32="Yes"),OFFSET('Hygiene Data'!$H$5,0,10*ROW('Hygiene Data'!H26)),NA())</f>
        <v>#N/A</v>
      </c>
      <c r="BM32" s="90" t="e">
        <f ca="true">+IF(AND(ISNUMBER(OFFSET('Hygiene Data'!$H$7,0,10*ROW('Hygiene Data'!H26))),'Data Summary'!EB32="Yes"),OFFSET('Hygiene Data'!$H$7,0,10*ROW('Hygiene Data'!H26)),NA())</f>
        <v>#N/A</v>
      </c>
      <c r="BN32" s="90" t="e">
        <f ca="true">+IF(AND(ISNUMBER(OFFSET('Hygiene Data'!$H$9,0,10*ROW('Hygiene Data'!H26))),'Data Summary'!EC32="Yes"),OFFSET('Hygiene Data'!$H$9,0,10*ROW('Hygiene Data'!H26)),NA())</f>
        <v>#N/A</v>
      </c>
      <c r="BO32" s="90" t="e">
        <f ca="true">+IF(AND(ISNUMBER(OFFSET('Hygiene Data'!$I$5,0,10*ROW('Hygiene Data'!I26))),'Data Summary'!ED32="Yes"),OFFSET('Hygiene Data'!$I$5,0,10*ROW('Hygiene Data'!I26)),NA())</f>
        <v>#N/A</v>
      </c>
      <c r="BP32" s="90" t="e">
        <f ca="true">+IF(AND(ISNUMBER(OFFSET('Hygiene Data'!$I$7,0,10*ROW('Hygiene Data'!I26))),'Data Summary'!EE32="Yes"),OFFSET('Hygiene Data'!$I$7,0,10*ROW('Hygiene Data'!I26)),NA())</f>
        <v>#N/A</v>
      </c>
      <c r="BQ32" s="90"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4" t="str">
        <f ca="true">+IF(ISTEXT('Data Summary'!B33),'Data Summary'!B33,"")</f>
        <v/>
      </c>
      <c r="C33" s="336" t="e">
        <f ca="true">+VALUE('Data Summary'!C33)</f>
        <v>#VALUE!</v>
      </c>
      <c r="D33" s="88" t="e">
        <f ca="true">+IF(AND(ISNUMBER(OFFSET('Water Data'!$D$4,0,10*ROW('Water Data'!D27))),'Data Summary'!BS33="Yes"),100-OFFSET('Water Data'!$D$4,0,10*ROW('Water Data'!D27)),NA())</f>
        <v>#N/A</v>
      </c>
      <c r="E33" s="88" t="e">
        <f ca="true">+IF(AND(ISNUMBER(OFFSET('Water Data'!$D$6,0,10*ROW('Water Data'!D27))),'Data Summary'!BT33="Yes"),OFFSET('Water Data'!$D$6,0,10*ROW('Water Data'!D27)),NA())</f>
        <v>#N/A</v>
      </c>
      <c r="F33" s="88" t="e">
        <f ca="true">+IF(AND(ISNUMBER(OFFSET('Water Data'!$D$9,0,10*ROW('Water Data'!D27))),'Data Summary'!BU33="Yes"),OFFSET('Water Data'!$D$9,0,10*ROW('Water Data'!D27)),NA())</f>
        <v>#N/A</v>
      </c>
      <c r="G33" s="88" t="e">
        <f ca="true">+IF(AND(ISNUMBER(OFFSET('Water Data'!$E$4,0,10*ROW('Water Data'!E27))),'Data Summary'!BV33="Yes"),100-OFFSET('Water Data'!$E$4,0,10*ROW('Water Data'!E27)),NA())</f>
        <v>#N/A</v>
      </c>
      <c r="H33" s="88" t="e">
        <f ca="true">+IF(AND(ISNUMBER(OFFSET('Water Data'!$E$6,0,10*ROW('Water Data'!E27))),'Data Summary'!BW33="Yes"),OFFSET('Water Data'!$E$6,0,10*ROW('Water Data'!E27)),NA())</f>
        <v>#N/A</v>
      </c>
      <c r="I33" s="88" t="e">
        <f ca="true">+IF(AND(ISNUMBER(OFFSET('Water Data'!$E$9,0,10*ROW('Water Data'!E27))),'Data Summary'!BX33="Yes"),OFFSET('Water Data'!$E$9,0,10*ROW('Water Data'!E27)),NA())</f>
        <v>#N/A</v>
      </c>
      <c r="J33" s="88" t="e">
        <f ca="true">+IF(AND(ISNUMBER(OFFSET('Water Data'!$F$4,0,10*ROW('Water Data'!F27))),'Data Summary'!BY33="Yes"),100-OFFSET('Water Data'!$F$4,0,10*ROW('Water Data'!F27)),NA())</f>
        <v>#N/A</v>
      </c>
      <c r="K33" s="88" t="e">
        <f ca="true">+IF(AND(ISNUMBER(OFFSET('Water Data'!$F$6,0,10*ROW('Water Data'!F27))),'Data Summary'!BZ33="Yes"),OFFSET('Water Data'!$F$6,0,10*ROW('Water Data'!F27)),NA())</f>
        <v>#N/A</v>
      </c>
      <c r="L33" s="88" t="e">
        <f ca="true">+IF(AND(ISNUMBER(OFFSET('Water Data'!$F$9,0,10*ROW('Water Data'!F27))),'Data Summary'!CA33="Yes"),OFFSET('Water Data'!$F$9,0,10*ROW('Water Data'!F27)),NA())</f>
        <v>#N/A</v>
      </c>
      <c r="M33" s="88" t="e">
        <f ca="true">+IF(AND(ISNUMBER(OFFSET('Water Data'!$G$4,0,10*ROW('Water Data'!G27))),'Data Summary'!CB33="Yes"),100-OFFSET('Water Data'!$G$4,0,10*ROW('Water Data'!G27)),NA())</f>
        <v>#N/A</v>
      </c>
      <c r="N33" s="88" t="e">
        <f ca="true">+IF(AND(ISNUMBER(OFFSET('Water Data'!$G$6,0,10*ROW('Water Data'!G27))),'Data Summary'!CC33="Yes"),OFFSET('Water Data'!$G$6,0,10*ROW('Water Data'!G27)),NA())</f>
        <v>#N/A</v>
      </c>
      <c r="O33" s="88" t="e">
        <f ca="true">+IF(AND(ISNUMBER(OFFSET('Water Data'!$G$9,0,10*ROW('Water Data'!G27))),'Data Summary'!CD33="Yes"),OFFSET('Water Data'!$G$9,0,10*ROW('Water Data'!G27)),NA())</f>
        <v>#N/A</v>
      </c>
      <c r="P33" s="88" t="e">
        <f ca="true">+IF(AND(ISNUMBER(OFFSET('Water Data'!$H$4,0,10*ROW('Water Data'!H27))),'Data Summary'!CE33="Yes"),100-OFFSET('Water Data'!$H$4,0,10*ROW('Water Data'!H27)),NA())</f>
        <v>#N/A</v>
      </c>
      <c r="Q33" s="88" t="e">
        <f ca="true">+IF(AND(ISNUMBER(OFFSET('Water Data'!$H$6,0,10*ROW('Water Data'!H27))),'Data Summary'!CF33="Yes"),OFFSET('Water Data'!$H$6,0,10*ROW('Water Data'!H27)),NA())</f>
        <v>#N/A</v>
      </c>
      <c r="R33" s="88" t="e">
        <f ca="true">+IF(AND(ISNUMBER(OFFSET('Water Data'!$H$9,0,10*ROW('Water Data'!H27))),'Data Summary'!CG33="Yes"),OFFSET('Water Data'!$H$9,0,10*ROW('Water Data'!H27)),NA())</f>
        <v>#N/A</v>
      </c>
      <c r="S33" s="88" t="e">
        <f ca="true">+IF(AND(ISNUMBER(OFFSET('Water Data'!$I$4,0,10*ROW('Water Data'!I27))),'Data Summary'!CH33="Yes"),100-OFFSET('Water Data'!$I$4,0,10*ROW('Water Data'!I27)),NA())</f>
        <v>#N/A</v>
      </c>
      <c r="T33" s="88" t="e">
        <f ca="true">+IF(AND(ISNUMBER(OFFSET('Water Data'!$I$6,0,10*ROW('Water Data'!I27))),'Data Summary'!CI33="Yes"),OFFSET('Water Data'!$I$6,0,10*ROW('Water Data'!I27)),NA())</f>
        <v>#N/A</v>
      </c>
      <c r="U33" s="88" t="e">
        <f ca="true">+IF(AND(ISNUMBER(OFFSET('Water Data'!$I$9,0,10*ROW('Water Data'!I27))),'Data Summary'!CJ33="Yes"),OFFSET('Water Data'!$I$9,0,10*ROW('Water Data'!I27)),NA())</f>
        <v>#N/A</v>
      </c>
      <c r="V33" s="89" t="e">
        <f ca="true">+IF(AND(ISNUMBER(OFFSET('Sanitation Data'!$D$4,0,10*ROW('Sanitation Data'!D27))),'Data Summary'!CK33="Yes"),100-OFFSET('Sanitation Data'!$D$4,0,10*ROW('Sanitation Data'!D27)),NA())</f>
        <v>#N/A</v>
      </c>
      <c r="W33" s="89" t="e">
        <f ca="true">+IF(AND(ISNUMBER(OFFSET('Sanitation Data'!$D$6,0,10*ROW('Sanitation Data'!D27))),'Data Summary'!CL33="Yes"),OFFSET('Sanitation Data'!$D$6,0,10*ROW('Sanitation Data'!D27)),NA())</f>
        <v>#N/A</v>
      </c>
      <c r="X33" s="89" t="e">
        <f ca="true">+IF(AND(ISNUMBER(OFFSET('Sanitation Data'!$D$10,0,10*ROW('Sanitation Data'!D27))),'Data Summary'!CM33="Yes"),OFFSET('Sanitation Data'!$D$10,0,10*ROW('Sanitation Data'!D27)),NA())</f>
        <v>#N/A</v>
      </c>
      <c r="Y33" s="89" t="e">
        <f ca="true">+IF(AND(ISNUMBER(OFFSET('Sanitation Data'!$D$11,0,10*ROW('Sanitation Data'!D27))),'Data Summary'!CN33="Yes"),OFFSET('Sanitation Data'!$D$11,0,10*ROW('Sanitation Data'!D27)),NA())</f>
        <v>#N/A</v>
      </c>
      <c r="Z33" s="89" t="e">
        <f ca="true">+IF(AND(ISNUMBER(OFFSET('Sanitation Data'!$D$12,0,10*ROW('Sanitation Data'!D27))),'Data Summary'!CO33="Yes"),OFFSET('Sanitation Data'!$D$12,0,10*ROW('Sanitation Data'!D27)),NA())</f>
        <v>#N/A</v>
      </c>
      <c r="AA33" s="89" t="e">
        <f ca="true">+IF(AND(ISNUMBER(OFFSET('Sanitation Data'!$E$4,0,10*ROW('Sanitation Data'!E27))),'Data Summary'!CP33="Yes"),100-OFFSET('Sanitation Data'!$E$4,0,10*ROW('Sanitation Data'!E27)),NA())</f>
        <v>#N/A</v>
      </c>
      <c r="AB33" s="89" t="e">
        <f ca="true">+IF(AND(ISNUMBER(OFFSET('Sanitation Data'!$E$6,0,10*ROW('Sanitation Data'!E27))),'Data Summary'!CQ33="Yes"),OFFSET('Sanitation Data'!$E$6,0,10*ROW('Sanitation Data'!E27)),NA())</f>
        <v>#N/A</v>
      </c>
      <c r="AC33" s="89" t="e">
        <f ca="true">+IF(AND(ISNUMBER(OFFSET('Sanitation Data'!$E$10,0,10*ROW('Sanitation Data'!E27))),'Data Summary'!CR33="Yes"),OFFSET('Sanitation Data'!$E$10,0,10*ROW('Sanitation Data'!E27)),NA())</f>
        <v>#N/A</v>
      </c>
      <c r="AD33" s="89" t="e">
        <f ca="true">+IF(AND(ISNUMBER(OFFSET('Sanitation Data'!$E$11,0,10*ROW('Sanitation Data'!E27))),'Data Summary'!CS33="Yes"),OFFSET('Sanitation Data'!$E$11,0,10*ROW('Sanitation Data'!E27)),NA())</f>
        <v>#N/A</v>
      </c>
      <c r="AE33" s="89" t="e">
        <f ca="true">+IF(AND(ISNUMBER(OFFSET('Sanitation Data'!$E$12,0,10*ROW('Sanitation Data'!E27))),'Data Summary'!CT33="Yes"),OFFSET('Sanitation Data'!$E$12,0,10*ROW('Sanitation Data'!E27)),NA())</f>
        <v>#N/A</v>
      </c>
      <c r="AF33" s="89" t="e">
        <f ca="true">+IF(AND(ISNUMBER(OFFSET('Sanitation Data'!$F$4,0,10*ROW('Sanitation Data'!F27))),'Data Summary'!CU33="Yes"),100-OFFSET('Sanitation Data'!$F$4,0,10*ROW('Sanitation Data'!F27)),NA())</f>
        <v>#N/A</v>
      </c>
      <c r="AG33" s="89" t="e">
        <f ca="true">+IF(AND(ISNUMBER(OFFSET('Sanitation Data'!$F$6,0,10*ROW('Sanitation Data'!F27))),'Data Summary'!CV33="Yes"),OFFSET('Sanitation Data'!$F$6,0,10*ROW('Sanitation Data'!F27)),NA())</f>
        <v>#N/A</v>
      </c>
      <c r="AH33" s="89" t="e">
        <f ca="true">+IF(AND(ISNUMBER(OFFSET('Sanitation Data'!$F$10,0,10*ROW('Sanitation Data'!F27))),'Data Summary'!CW33="Yes"),OFFSET('Sanitation Data'!$F$10,0,10*ROW('Sanitation Data'!F27)),NA())</f>
        <v>#N/A</v>
      </c>
      <c r="AI33" s="89" t="e">
        <f ca="true">+IF(AND(ISNUMBER(OFFSET('Sanitation Data'!$F$11,0,10*ROW('Sanitation Data'!F27))),'Data Summary'!CX33="Yes"),OFFSET('Sanitation Data'!$F$11,0,10*ROW('Sanitation Data'!F27)),NA())</f>
        <v>#N/A</v>
      </c>
      <c r="AJ33" s="89" t="e">
        <f ca="true">+IF(AND(ISNUMBER(OFFSET('Sanitation Data'!$F$12,0,10*ROW('Sanitation Data'!F27))),'Data Summary'!CY33="Yes"),OFFSET('Sanitation Data'!$F$12,0,10*ROW('Sanitation Data'!F27)),NA())</f>
        <v>#N/A</v>
      </c>
      <c r="AK33" s="89" t="e">
        <f ca="true">+IF(AND(ISNUMBER(OFFSET('Sanitation Data'!$G$4,0,10*ROW('Sanitation Data'!G27))),'Data Summary'!CZ33="Yes"),100-OFFSET('Sanitation Data'!$G$4,0,10*ROW('Sanitation Data'!G27)),NA())</f>
        <v>#N/A</v>
      </c>
      <c r="AL33" s="89" t="e">
        <f ca="true">+IF(AND(ISNUMBER(OFFSET('Sanitation Data'!$G$6,0,10*ROW('Sanitation Data'!G27))),'Data Summary'!DA33="Yes"),OFFSET('Sanitation Data'!$G$6,0,10*ROW('Sanitation Data'!G27)),NA())</f>
        <v>#N/A</v>
      </c>
      <c r="AM33" s="89" t="e">
        <f ca="true">+IF(AND(ISNUMBER(OFFSET('Sanitation Data'!$G$10,0,10*ROW('Sanitation Data'!G27))),'Data Summary'!DB33="Yes"),OFFSET('Sanitation Data'!$G$10,0,10*ROW('Sanitation Data'!G27)),NA())</f>
        <v>#N/A</v>
      </c>
      <c r="AN33" s="89" t="e">
        <f ca="true">+IF(AND(ISNUMBER(OFFSET('Sanitation Data'!$G$11,0,10*ROW('Sanitation Data'!G27))),'Data Summary'!DC33="Yes"),OFFSET('Sanitation Data'!$G$11,0,10*ROW('Sanitation Data'!G27)),NA())</f>
        <v>#N/A</v>
      </c>
      <c r="AO33" s="89" t="e">
        <f ca="true">+IF(AND(ISNUMBER(OFFSET('Sanitation Data'!$G$12,0,10*ROW('Sanitation Data'!G27))),'Data Summary'!DD33="Yes"),OFFSET('Sanitation Data'!$G$12,0,10*ROW('Sanitation Data'!G27)),NA())</f>
        <v>#N/A</v>
      </c>
      <c r="AP33" s="89" t="e">
        <f ca="true">+IF(AND(ISNUMBER(OFFSET('Sanitation Data'!$H$4,0,10*ROW('Sanitation Data'!H27))),'Data Summary'!DE33="Yes"),100-OFFSET('Sanitation Data'!$H$4,0,10*ROW('Sanitation Data'!H27)),NA())</f>
        <v>#N/A</v>
      </c>
      <c r="AQ33" s="89" t="e">
        <f ca="true">+IF(AND(ISNUMBER(OFFSET('Sanitation Data'!$H$6,0,10*ROW('Sanitation Data'!H27))),'Data Summary'!DF33="Yes"),OFFSET('Sanitation Data'!$H$6,0,10*ROW('Sanitation Data'!H27)),NA())</f>
        <v>#N/A</v>
      </c>
      <c r="AR33" s="89" t="e">
        <f ca="true">+IF(AND(ISNUMBER(OFFSET('Sanitation Data'!$H$10,0,10*ROW('Sanitation Data'!H27))),'Data Summary'!DG33="Yes"),OFFSET('Sanitation Data'!$H$10,0,10*ROW('Sanitation Data'!H27)),NA())</f>
        <v>#N/A</v>
      </c>
      <c r="AS33" s="89" t="e">
        <f ca="true">+IF(AND(ISNUMBER(OFFSET('Sanitation Data'!$H$11,0,10*ROW('Sanitation Data'!H27))),'Data Summary'!DH33="Yes"),OFFSET('Sanitation Data'!$H$11,0,10*ROW('Sanitation Data'!H27)),NA())</f>
        <v>#N/A</v>
      </c>
      <c r="AT33" s="89" t="e">
        <f ca="true">+IF(AND(ISNUMBER(OFFSET('Sanitation Data'!$H$12,0,10*ROW('Sanitation Data'!H27))),'Data Summary'!DI33="Yes"),OFFSET('Sanitation Data'!$H$12,0,10*ROW('Sanitation Data'!H27)),NA())</f>
        <v>#N/A</v>
      </c>
      <c r="AU33" s="89" t="e">
        <f ca="true">+IF(AND(ISNUMBER(OFFSET('Sanitation Data'!$I$4,0,10*ROW('Sanitation Data'!I27))),'Data Summary'!DJ33="Yes"),100-OFFSET('Sanitation Data'!$I$4,0,10*ROW('Sanitation Data'!I27)),NA())</f>
        <v>#N/A</v>
      </c>
      <c r="AV33" s="89" t="e">
        <f ca="true">+IF(AND(ISNUMBER(OFFSET('Sanitation Data'!$I$6,0,10*ROW('Sanitation Data'!I27))),'Data Summary'!DK33="Yes"),OFFSET('Sanitation Data'!$I$6,0,10*ROW('Sanitation Data'!I27)),NA())</f>
        <v>#N/A</v>
      </c>
      <c r="AW33" s="89" t="e">
        <f ca="true">+IF(AND(ISNUMBER(OFFSET('Sanitation Data'!$I$10,0,10*ROW('Sanitation Data'!I27))),'Data Summary'!DL33="Yes"),OFFSET('Sanitation Data'!$I$10,0,10*ROW('Sanitation Data'!I27)),NA())</f>
        <v>#N/A</v>
      </c>
      <c r="AX33" s="89" t="e">
        <f ca="true">+IF(AND(ISNUMBER(OFFSET('Sanitation Data'!$I$11,0,10*ROW('Sanitation Data'!I27))),'Data Summary'!DM33="Yes"),OFFSET('Sanitation Data'!$I$11,0,10*ROW('Sanitation Data'!I27)),NA())</f>
        <v>#N/A</v>
      </c>
      <c r="AY33" s="89" t="e">
        <f ca="true">+IF(AND(ISNUMBER(OFFSET('Sanitation Data'!$I$12,0,10*ROW('Sanitation Data'!I27))),'Data Summary'!DN33="Yes"),OFFSET('Sanitation Data'!$I$12,0,10*ROW('Sanitation Data'!I27)),NA())</f>
        <v>#N/A</v>
      </c>
      <c r="AZ33" s="90" t="e">
        <f ca="true">+IF(AND(ISNUMBER(OFFSET('Hygiene Data'!$D$5,0,10*ROW('Hygiene Data'!D27))),'Data Summary'!DO33="Yes"),OFFSET('Hygiene Data'!$D$5,0,10*ROW('Hygiene Data'!D27)),NA())</f>
        <v>#N/A</v>
      </c>
      <c r="BA33" s="90" t="e">
        <f ca="true">+IF(AND(ISNUMBER(OFFSET('Hygiene Data'!$D$7,0,10*ROW('Hygiene Data'!D27))),'Data Summary'!DP33="Yes"),OFFSET('Hygiene Data'!$D$7,0,10*ROW('Hygiene Data'!D27)),NA())</f>
        <v>#N/A</v>
      </c>
      <c r="BB33" s="90" t="e">
        <f ca="true">+IF(AND(ISNUMBER(OFFSET('Hygiene Data'!$D$9,0,10*ROW('Hygiene Data'!D27))),'Data Summary'!DQ33="Yes"),OFFSET('Hygiene Data'!$D$9,0,10*ROW('Hygiene Data'!D27)),NA())</f>
        <v>#N/A</v>
      </c>
      <c r="BC33" s="90" t="e">
        <f ca="true">+IF(AND(ISNUMBER(OFFSET('Hygiene Data'!$E$5,0,10*ROW('Hygiene Data'!E27))),'Data Summary'!DR33="Yes"),OFFSET('Hygiene Data'!$E$5,0,10*ROW('Hygiene Data'!E27)),NA())</f>
        <v>#N/A</v>
      </c>
      <c r="BD33" s="90" t="e">
        <f ca="true">+IF(AND(ISNUMBER(OFFSET('Hygiene Data'!$E$7,0,10*ROW('Hygiene Data'!E27))),'Data Summary'!DS33="Yes"),OFFSET('Hygiene Data'!$E$7,0,10*ROW('Hygiene Data'!E27)),NA())</f>
        <v>#N/A</v>
      </c>
      <c r="BE33" s="90" t="e">
        <f ca="true">+IF(AND(ISNUMBER(OFFSET('Hygiene Data'!$E$9,0,10*ROW('Hygiene Data'!E27))),'Data Summary'!DT33="Yes"),OFFSET('Hygiene Data'!$E$9,0,10*ROW('Hygiene Data'!E27)),NA())</f>
        <v>#N/A</v>
      </c>
      <c r="BF33" s="90" t="e">
        <f ca="true">+IF(AND(ISNUMBER(OFFSET('Hygiene Data'!$F$5,0,10*ROW('Hygiene Data'!F27))),'Data Summary'!DU33="Yes"),OFFSET('Hygiene Data'!$F$5,0,10*ROW('Hygiene Data'!F27)),NA())</f>
        <v>#N/A</v>
      </c>
      <c r="BG33" s="90" t="e">
        <f ca="true">+IF(AND(ISNUMBER(OFFSET('Hygiene Data'!$F$7,0,10*ROW('Hygiene Data'!F27))),'Data Summary'!DV33="Yes"),OFFSET('Hygiene Data'!$F$7,0,10*ROW('Hygiene Data'!F27)),NA())</f>
        <v>#N/A</v>
      </c>
      <c r="BH33" s="90" t="e">
        <f ca="true">+IF(AND(ISNUMBER(OFFSET('Hygiene Data'!$F$9,0,10*ROW('Hygiene Data'!F27))),'Data Summary'!DW33="Yes"),OFFSET('Hygiene Data'!$F$9,0,10*ROW('Hygiene Data'!F27)),NA())</f>
        <v>#N/A</v>
      </c>
      <c r="BI33" s="90" t="e">
        <f ca="true">+IF(AND(ISNUMBER(OFFSET('Hygiene Data'!$G$5,0,10*ROW('Hygiene Data'!G27))),'Data Summary'!DX33="Yes"),OFFSET('Hygiene Data'!$G$5,0,10*ROW('Hygiene Data'!G27)),NA())</f>
        <v>#N/A</v>
      </c>
      <c r="BJ33" s="90" t="e">
        <f ca="true">+IF(AND(ISNUMBER(OFFSET('Hygiene Data'!$G$7,0,10*ROW('Hygiene Data'!G27))),'Data Summary'!DY33="Yes"),OFFSET('Hygiene Data'!$G$7,0,10*ROW('Hygiene Data'!G27)),NA())</f>
        <v>#N/A</v>
      </c>
      <c r="BK33" s="90" t="e">
        <f ca="true">+IF(AND(ISNUMBER(OFFSET('Hygiene Data'!$G$9,0,10*ROW('Hygiene Data'!G27))),'Data Summary'!DZ33="Yes"),OFFSET('Hygiene Data'!$G$9,0,10*ROW('Hygiene Data'!G27)),NA())</f>
        <v>#N/A</v>
      </c>
      <c r="BL33" s="90" t="e">
        <f ca="true">+IF(AND(ISNUMBER(OFFSET('Hygiene Data'!$H$5,0,10*ROW('Hygiene Data'!H27))),'Data Summary'!EA33="Yes"),OFFSET('Hygiene Data'!$H$5,0,10*ROW('Hygiene Data'!H27)),NA())</f>
        <v>#N/A</v>
      </c>
      <c r="BM33" s="90" t="e">
        <f ca="true">+IF(AND(ISNUMBER(OFFSET('Hygiene Data'!$H$7,0,10*ROW('Hygiene Data'!H27))),'Data Summary'!EB33="Yes"),OFFSET('Hygiene Data'!$H$7,0,10*ROW('Hygiene Data'!H27)),NA())</f>
        <v>#N/A</v>
      </c>
      <c r="BN33" s="90" t="e">
        <f ca="true">+IF(AND(ISNUMBER(OFFSET('Hygiene Data'!$H$9,0,10*ROW('Hygiene Data'!H27))),'Data Summary'!EC33="Yes"),OFFSET('Hygiene Data'!$H$9,0,10*ROW('Hygiene Data'!H27)),NA())</f>
        <v>#N/A</v>
      </c>
      <c r="BO33" s="90" t="e">
        <f ca="true">+IF(AND(ISNUMBER(OFFSET('Hygiene Data'!$I$5,0,10*ROW('Hygiene Data'!I27))),'Data Summary'!ED33="Yes"),OFFSET('Hygiene Data'!$I$5,0,10*ROW('Hygiene Data'!I27)),NA())</f>
        <v>#N/A</v>
      </c>
      <c r="BP33" s="90" t="e">
        <f ca="true">+IF(AND(ISNUMBER(OFFSET('Hygiene Data'!$I$7,0,10*ROW('Hygiene Data'!I27))),'Data Summary'!EE33="Yes"),OFFSET('Hygiene Data'!$I$7,0,10*ROW('Hygiene Data'!I27)),NA())</f>
        <v>#N/A</v>
      </c>
      <c r="BQ33" s="90"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4" t="str">
        <f ca="true">+IF(ISTEXT('Data Summary'!B34),'Data Summary'!B34,"")</f>
        <v/>
      </c>
      <c r="C34" s="336" t="e">
        <f ca="true">+VALUE('Data Summary'!C34)</f>
        <v>#VALUE!</v>
      </c>
      <c r="D34" s="88" t="e">
        <f ca="true">+IF(AND(ISNUMBER(OFFSET('Water Data'!$D$4,0,10*ROW('Water Data'!D28))),'Data Summary'!BS34="Yes"),100-OFFSET('Water Data'!$D$4,0,10*ROW('Water Data'!D28)),NA())</f>
        <v>#N/A</v>
      </c>
      <c r="E34" s="88" t="e">
        <f ca="true">+IF(AND(ISNUMBER(OFFSET('Water Data'!$D$6,0,10*ROW('Water Data'!D28))),'Data Summary'!BT34="Yes"),OFFSET('Water Data'!$D$6,0,10*ROW('Water Data'!D28)),NA())</f>
        <v>#N/A</v>
      </c>
      <c r="F34" s="88" t="e">
        <f ca="true">+IF(AND(ISNUMBER(OFFSET('Water Data'!$D$9,0,10*ROW('Water Data'!D28))),'Data Summary'!BU34="Yes"),OFFSET('Water Data'!$D$9,0,10*ROW('Water Data'!D28)),NA())</f>
        <v>#N/A</v>
      </c>
      <c r="G34" s="88" t="e">
        <f ca="true">+IF(AND(ISNUMBER(OFFSET('Water Data'!$E$4,0,10*ROW('Water Data'!E28))),'Data Summary'!BV34="Yes"),100-OFFSET('Water Data'!$E$4,0,10*ROW('Water Data'!E28)),NA())</f>
        <v>#N/A</v>
      </c>
      <c r="H34" s="88" t="e">
        <f ca="true">+IF(AND(ISNUMBER(OFFSET('Water Data'!$E$6,0,10*ROW('Water Data'!E28))),'Data Summary'!BW34="Yes"),OFFSET('Water Data'!$E$6,0,10*ROW('Water Data'!E28)),NA())</f>
        <v>#N/A</v>
      </c>
      <c r="I34" s="88" t="e">
        <f ca="true">+IF(AND(ISNUMBER(OFFSET('Water Data'!$E$9,0,10*ROW('Water Data'!E28))),'Data Summary'!BX34="Yes"),OFFSET('Water Data'!$E$9,0,10*ROW('Water Data'!E28)),NA())</f>
        <v>#N/A</v>
      </c>
      <c r="J34" s="88" t="e">
        <f ca="true">+IF(AND(ISNUMBER(OFFSET('Water Data'!$F$4,0,10*ROW('Water Data'!F28))),'Data Summary'!BY34="Yes"),100-OFFSET('Water Data'!$F$4,0,10*ROW('Water Data'!F28)),NA())</f>
        <v>#N/A</v>
      </c>
      <c r="K34" s="88" t="e">
        <f ca="true">+IF(AND(ISNUMBER(OFFSET('Water Data'!$F$6,0,10*ROW('Water Data'!F28))),'Data Summary'!BZ34="Yes"),OFFSET('Water Data'!$F$6,0,10*ROW('Water Data'!F28)),NA())</f>
        <v>#N/A</v>
      </c>
      <c r="L34" s="88" t="e">
        <f ca="true">+IF(AND(ISNUMBER(OFFSET('Water Data'!$F$9,0,10*ROW('Water Data'!F28))),'Data Summary'!CA34="Yes"),OFFSET('Water Data'!$F$9,0,10*ROW('Water Data'!F28)),NA())</f>
        <v>#N/A</v>
      </c>
      <c r="M34" s="88" t="e">
        <f ca="true">+IF(AND(ISNUMBER(OFFSET('Water Data'!$G$4,0,10*ROW('Water Data'!G28))),'Data Summary'!CB34="Yes"),100-OFFSET('Water Data'!$G$4,0,10*ROW('Water Data'!G28)),NA())</f>
        <v>#N/A</v>
      </c>
      <c r="N34" s="88" t="e">
        <f ca="true">+IF(AND(ISNUMBER(OFFSET('Water Data'!$G$6,0,10*ROW('Water Data'!G28))),'Data Summary'!CC34="Yes"),OFFSET('Water Data'!$G$6,0,10*ROW('Water Data'!G28)),NA())</f>
        <v>#N/A</v>
      </c>
      <c r="O34" s="88" t="e">
        <f ca="true">+IF(AND(ISNUMBER(OFFSET('Water Data'!$G$9,0,10*ROW('Water Data'!G28))),'Data Summary'!CD34="Yes"),OFFSET('Water Data'!$G$9,0,10*ROW('Water Data'!G28)),NA())</f>
        <v>#N/A</v>
      </c>
      <c r="P34" s="88" t="e">
        <f ca="true">+IF(AND(ISNUMBER(OFFSET('Water Data'!$H$4,0,10*ROW('Water Data'!H28))),'Data Summary'!CE34="Yes"),100-OFFSET('Water Data'!$H$4,0,10*ROW('Water Data'!H28)),NA())</f>
        <v>#N/A</v>
      </c>
      <c r="Q34" s="88" t="e">
        <f ca="true">+IF(AND(ISNUMBER(OFFSET('Water Data'!$H$6,0,10*ROW('Water Data'!H28))),'Data Summary'!CF34="Yes"),OFFSET('Water Data'!$H$6,0,10*ROW('Water Data'!H28)),NA())</f>
        <v>#N/A</v>
      </c>
      <c r="R34" s="88" t="e">
        <f ca="true">+IF(AND(ISNUMBER(OFFSET('Water Data'!$H$9,0,10*ROW('Water Data'!H28))),'Data Summary'!CG34="Yes"),OFFSET('Water Data'!$H$9,0,10*ROW('Water Data'!H28)),NA())</f>
        <v>#N/A</v>
      </c>
      <c r="S34" s="88" t="e">
        <f ca="true">+IF(AND(ISNUMBER(OFFSET('Water Data'!$I$4,0,10*ROW('Water Data'!I28))),'Data Summary'!CH34="Yes"),100-OFFSET('Water Data'!$I$4,0,10*ROW('Water Data'!I28)),NA())</f>
        <v>#N/A</v>
      </c>
      <c r="T34" s="88" t="e">
        <f ca="true">+IF(AND(ISNUMBER(OFFSET('Water Data'!$I$6,0,10*ROW('Water Data'!I28))),'Data Summary'!CI34="Yes"),OFFSET('Water Data'!$I$6,0,10*ROW('Water Data'!I28)),NA())</f>
        <v>#N/A</v>
      </c>
      <c r="U34" s="88" t="e">
        <f ca="true">+IF(AND(ISNUMBER(OFFSET('Water Data'!$I$9,0,10*ROW('Water Data'!I28))),'Data Summary'!CJ34="Yes"),OFFSET('Water Data'!$I$9,0,10*ROW('Water Data'!I28)),NA())</f>
        <v>#N/A</v>
      </c>
      <c r="V34" s="89" t="e">
        <f ca="true">+IF(AND(ISNUMBER(OFFSET('Sanitation Data'!$D$4,0,10*ROW('Sanitation Data'!D28))),'Data Summary'!CK34="Yes"),100-OFFSET('Sanitation Data'!$D$4,0,10*ROW('Sanitation Data'!D28)),NA())</f>
        <v>#N/A</v>
      </c>
      <c r="W34" s="89" t="e">
        <f ca="true">+IF(AND(ISNUMBER(OFFSET('Sanitation Data'!$D$6,0,10*ROW('Sanitation Data'!D28))),'Data Summary'!CL34="Yes"),OFFSET('Sanitation Data'!$D$6,0,10*ROW('Sanitation Data'!D28)),NA())</f>
        <v>#N/A</v>
      </c>
      <c r="X34" s="89" t="e">
        <f ca="true">+IF(AND(ISNUMBER(OFFSET('Sanitation Data'!$D$10,0,10*ROW('Sanitation Data'!D28))),'Data Summary'!CM34="Yes"),OFFSET('Sanitation Data'!$D$10,0,10*ROW('Sanitation Data'!D28)),NA())</f>
        <v>#N/A</v>
      </c>
      <c r="Y34" s="89" t="e">
        <f ca="true">+IF(AND(ISNUMBER(OFFSET('Sanitation Data'!$D$11,0,10*ROW('Sanitation Data'!D28))),'Data Summary'!CN34="Yes"),OFFSET('Sanitation Data'!$D$11,0,10*ROW('Sanitation Data'!D28)),NA())</f>
        <v>#N/A</v>
      </c>
      <c r="Z34" s="89" t="e">
        <f ca="true">+IF(AND(ISNUMBER(OFFSET('Sanitation Data'!$D$12,0,10*ROW('Sanitation Data'!D28))),'Data Summary'!CO34="Yes"),OFFSET('Sanitation Data'!$D$12,0,10*ROW('Sanitation Data'!D28)),NA())</f>
        <v>#N/A</v>
      </c>
      <c r="AA34" s="89" t="e">
        <f ca="true">+IF(AND(ISNUMBER(OFFSET('Sanitation Data'!$E$4,0,10*ROW('Sanitation Data'!E28))),'Data Summary'!CP34="Yes"),100-OFFSET('Sanitation Data'!$E$4,0,10*ROW('Sanitation Data'!E28)),NA())</f>
        <v>#N/A</v>
      </c>
      <c r="AB34" s="89" t="e">
        <f ca="true">+IF(AND(ISNUMBER(OFFSET('Sanitation Data'!$E$6,0,10*ROW('Sanitation Data'!E28))),'Data Summary'!CQ34="Yes"),OFFSET('Sanitation Data'!$E$6,0,10*ROW('Sanitation Data'!E28)),NA())</f>
        <v>#N/A</v>
      </c>
      <c r="AC34" s="89" t="e">
        <f ca="true">+IF(AND(ISNUMBER(OFFSET('Sanitation Data'!$E$10,0,10*ROW('Sanitation Data'!E28))),'Data Summary'!CR34="Yes"),OFFSET('Sanitation Data'!$E$10,0,10*ROW('Sanitation Data'!E28)),NA())</f>
        <v>#N/A</v>
      </c>
      <c r="AD34" s="89" t="e">
        <f ca="true">+IF(AND(ISNUMBER(OFFSET('Sanitation Data'!$E$11,0,10*ROW('Sanitation Data'!E28))),'Data Summary'!CS34="Yes"),OFFSET('Sanitation Data'!$E$11,0,10*ROW('Sanitation Data'!E28)),NA())</f>
        <v>#N/A</v>
      </c>
      <c r="AE34" s="89" t="e">
        <f ca="true">+IF(AND(ISNUMBER(OFFSET('Sanitation Data'!$E$12,0,10*ROW('Sanitation Data'!E28))),'Data Summary'!CT34="Yes"),OFFSET('Sanitation Data'!$E$12,0,10*ROW('Sanitation Data'!E28)),NA())</f>
        <v>#N/A</v>
      </c>
      <c r="AF34" s="89" t="e">
        <f ca="true">+IF(AND(ISNUMBER(OFFSET('Sanitation Data'!$F$4,0,10*ROW('Sanitation Data'!F28))),'Data Summary'!CU34="Yes"),100-OFFSET('Sanitation Data'!$F$4,0,10*ROW('Sanitation Data'!F28)),NA())</f>
        <v>#N/A</v>
      </c>
      <c r="AG34" s="89" t="e">
        <f ca="true">+IF(AND(ISNUMBER(OFFSET('Sanitation Data'!$F$6,0,10*ROW('Sanitation Data'!F28))),'Data Summary'!CV34="Yes"),OFFSET('Sanitation Data'!$F$6,0,10*ROW('Sanitation Data'!F28)),NA())</f>
        <v>#N/A</v>
      </c>
      <c r="AH34" s="89" t="e">
        <f ca="true">+IF(AND(ISNUMBER(OFFSET('Sanitation Data'!$F$10,0,10*ROW('Sanitation Data'!F28))),'Data Summary'!CW34="Yes"),OFFSET('Sanitation Data'!$F$10,0,10*ROW('Sanitation Data'!F28)),NA())</f>
        <v>#N/A</v>
      </c>
      <c r="AI34" s="89" t="e">
        <f ca="true">+IF(AND(ISNUMBER(OFFSET('Sanitation Data'!$F$11,0,10*ROW('Sanitation Data'!F28))),'Data Summary'!CX34="Yes"),OFFSET('Sanitation Data'!$F$11,0,10*ROW('Sanitation Data'!F28)),NA())</f>
        <v>#N/A</v>
      </c>
      <c r="AJ34" s="89" t="e">
        <f ca="true">+IF(AND(ISNUMBER(OFFSET('Sanitation Data'!$F$12,0,10*ROW('Sanitation Data'!F28))),'Data Summary'!CY34="Yes"),OFFSET('Sanitation Data'!$F$12,0,10*ROW('Sanitation Data'!F28)),NA())</f>
        <v>#N/A</v>
      </c>
      <c r="AK34" s="89" t="e">
        <f ca="true">+IF(AND(ISNUMBER(OFFSET('Sanitation Data'!$G$4,0,10*ROW('Sanitation Data'!G28))),'Data Summary'!CZ34="Yes"),100-OFFSET('Sanitation Data'!$G$4,0,10*ROW('Sanitation Data'!G28)),NA())</f>
        <v>#N/A</v>
      </c>
      <c r="AL34" s="89" t="e">
        <f ca="true">+IF(AND(ISNUMBER(OFFSET('Sanitation Data'!$G$6,0,10*ROW('Sanitation Data'!G28))),'Data Summary'!DA34="Yes"),OFFSET('Sanitation Data'!$G$6,0,10*ROW('Sanitation Data'!G28)),NA())</f>
        <v>#N/A</v>
      </c>
      <c r="AM34" s="89" t="e">
        <f ca="true">+IF(AND(ISNUMBER(OFFSET('Sanitation Data'!$G$10,0,10*ROW('Sanitation Data'!G28))),'Data Summary'!DB34="Yes"),OFFSET('Sanitation Data'!$G$10,0,10*ROW('Sanitation Data'!G28)),NA())</f>
        <v>#N/A</v>
      </c>
      <c r="AN34" s="89" t="e">
        <f ca="true">+IF(AND(ISNUMBER(OFFSET('Sanitation Data'!$G$11,0,10*ROW('Sanitation Data'!G28))),'Data Summary'!DC34="Yes"),OFFSET('Sanitation Data'!$G$11,0,10*ROW('Sanitation Data'!G28)),NA())</f>
        <v>#N/A</v>
      </c>
      <c r="AO34" s="89" t="e">
        <f ca="true">+IF(AND(ISNUMBER(OFFSET('Sanitation Data'!$G$12,0,10*ROW('Sanitation Data'!G28))),'Data Summary'!DD34="Yes"),OFFSET('Sanitation Data'!$G$12,0,10*ROW('Sanitation Data'!G28)),NA())</f>
        <v>#N/A</v>
      </c>
      <c r="AP34" s="89" t="e">
        <f ca="true">+IF(AND(ISNUMBER(OFFSET('Sanitation Data'!$H$4,0,10*ROW('Sanitation Data'!H28))),'Data Summary'!DE34="Yes"),100-OFFSET('Sanitation Data'!$H$4,0,10*ROW('Sanitation Data'!H28)),NA())</f>
        <v>#N/A</v>
      </c>
      <c r="AQ34" s="89" t="e">
        <f ca="true">+IF(AND(ISNUMBER(OFFSET('Sanitation Data'!$H$6,0,10*ROW('Sanitation Data'!H28))),'Data Summary'!DF34="Yes"),OFFSET('Sanitation Data'!$H$6,0,10*ROW('Sanitation Data'!H28)),NA())</f>
        <v>#N/A</v>
      </c>
      <c r="AR34" s="89" t="e">
        <f ca="true">+IF(AND(ISNUMBER(OFFSET('Sanitation Data'!$H$10,0,10*ROW('Sanitation Data'!H28))),'Data Summary'!DG34="Yes"),OFFSET('Sanitation Data'!$H$10,0,10*ROW('Sanitation Data'!H28)),NA())</f>
        <v>#N/A</v>
      </c>
      <c r="AS34" s="89" t="e">
        <f ca="true">+IF(AND(ISNUMBER(OFFSET('Sanitation Data'!$H$11,0,10*ROW('Sanitation Data'!H28))),'Data Summary'!DH34="Yes"),OFFSET('Sanitation Data'!$H$11,0,10*ROW('Sanitation Data'!H28)),NA())</f>
        <v>#N/A</v>
      </c>
      <c r="AT34" s="89" t="e">
        <f ca="true">+IF(AND(ISNUMBER(OFFSET('Sanitation Data'!$H$12,0,10*ROW('Sanitation Data'!H28))),'Data Summary'!DI34="Yes"),OFFSET('Sanitation Data'!$H$12,0,10*ROW('Sanitation Data'!H28)),NA())</f>
        <v>#N/A</v>
      </c>
      <c r="AU34" s="89" t="e">
        <f ca="true">+IF(AND(ISNUMBER(OFFSET('Sanitation Data'!$I$4,0,10*ROW('Sanitation Data'!I28))),'Data Summary'!DJ34="Yes"),100-OFFSET('Sanitation Data'!$I$4,0,10*ROW('Sanitation Data'!I28)),NA())</f>
        <v>#N/A</v>
      </c>
      <c r="AV34" s="89" t="e">
        <f ca="true">+IF(AND(ISNUMBER(OFFSET('Sanitation Data'!$I$6,0,10*ROW('Sanitation Data'!I28))),'Data Summary'!DK34="Yes"),OFFSET('Sanitation Data'!$I$6,0,10*ROW('Sanitation Data'!I28)),NA())</f>
        <v>#N/A</v>
      </c>
      <c r="AW34" s="89" t="e">
        <f ca="true">+IF(AND(ISNUMBER(OFFSET('Sanitation Data'!$I$10,0,10*ROW('Sanitation Data'!I28))),'Data Summary'!DL34="Yes"),OFFSET('Sanitation Data'!$I$10,0,10*ROW('Sanitation Data'!I28)),NA())</f>
        <v>#N/A</v>
      </c>
      <c r="AX34" s="89" t="e">
        <f ca="true">+IF(AND(ISNUMBER(OFFSET('Sanitation Data'!$I$11,0,10*ROW('Sanitation Data'!I28))),'Data Summary'!DM34="Yes"),OFFSET('Sanitation Data'!$I$11,0,10*ROW('Sanitation Data'!I28)),NA())</f>
        <v>#N/A</v>
      </c>
      <c r="AY34" s="89" t="e">
        <f ca="true">+IF(AND(ISNUMBER(OFFSET('Sanitation Data'!$I$12,0,10*ROW('Sanitation Data'!I28))),'Data Summary'!DN34="Yes"),OFFSET('Sanitation Data'!$I$12,0,10*ROW('Sanitation Data'!I28)),NA())</f>
        <v>#N/A</v>
      </c>
      <c r="AZ34" s="90" t="e">
        <f ca="true">+IF(AND(ISNUMBER(OFFSET('Hygiene Data'!$D$5,0,10*ROW('Hygiene Data'!D28))),'Data Summary'!DO34="Yes"),OFFSET('Hygiene Data'!$D$5,0,10*ROW('Hygiene Data'!D28)),NA())</f>
        <v>#N/A</v>
      </c>
      <c r="BA34" s="90" t="e">
        <f ca="true">+IF(AND(ISNUMBER(OFFSET('Hygiene Data'!$D$7,0,10*ROW('Hygiene Data'!D28))),'Data Summary'!DP34="Yes"),OFFSET('Hygiene Data'!$D$7,0,10*ROW('Hygiene Data'!D28)),NA())</f>
        <v>#N/A</v>
      </c>
      <c r="BB34" s="90" t="e">
        <f ca="true">+IF(AND(ISNUMBER(OFFSET('Hygiene Data'!$D$9,0,10*ROW('Hygiene Data'!D28))),'Data Summary'!DQ34="Yes"),OFFSET('Hygiene Data'!$D$9,0,10*ROW('Hygiene Data'!D28)),NA())</f>
        <v>#N/A</v>
      </c>
      <c r="BC34" s="90" t="e">
        <f ca="true">+IF(AND(ISNUMBER(OFFSET('Hygiene Data'!$E$5,0,10*ROW('Hygiene Data'!E28))),'Data Summary'!DR34="Yes"),OFFSET('Hygiene Data'!$E$5,0,10*ROW('Hygiene Data'!E28)),NA())</f>
        <v>#N/A</v>
      </c>
      <c r="BD34" s="90" t="e">
        <f ca="true">+IF(AND(ISNUMBER(OFFSET('Hygiene Data'!$E$7,0,10*ROW('Hygiene Data'!E28))),'Data Summary'!DS34="Yes"),OFFSET('Hygiene Data'!$E$7,0,10*ROW('Hygiene Data'!E28)),NA())</f>
        <v>#N/A</v>
      </c>
      <c r="BE34" s="90" t="e">
        <f ca="true">+IF(AND(ISNUMBER(OFFSET('Hygiene Data'!$E$9,0,10*ROW('Hygiene Data'!E28))),'Data Summary'!DT34="Yes"),OFFSET('Hygiene Data'!$E$9,0,10*ROW('Hygiene Data'!E28)),NA())</f>
        <v>#N/A</v>
      </c>
      <c r="BF34" s="90" t="e">
        <f ca="true">+IF(AND(ISNUMBER(OFFSET('Hygiene Data'!$F$5,0,10*ROW('Hygiene Data'!F28))),'Data Summary'!DU34="Yes"),OFFSET('Hygiene Data'!$F$5,0,10*ROW('Hygiene Data'!F28)),NA())</f>
        <v>#N/A</v>
      </c>
      <c r="BG34" s="90" t="e">
        <f ca="true">+IF(AND(ISNUMBER(OFFSET('Hygiene Data'!$F$7,0,10*ROW('Hygiene Data'!F28))),'Data Summary'!DV34="Yes"),OFFSET('Hygiene Data'!$F$7,0,10*ROW('Hygiene Data'!F28)),NA())</f>
        <v>#N/A</v>
      </c>
      <c r="BH34" s="90" t="e">
        <f ca="true">+IF(AND(ISNUMBER(OFFSET('Hygiene Data'!$F$9,0,10*ROW('Hygiene Data'!F28))),'Data Summary'!DW34="Yes"),OFFSET('Hygiene Data'!$F$9,0,10*ROW('Hygiene Data'!F28)),NA())</f>
        <v>#N/A</v>
      </c>
      <c r="BI34" s="90" t="e">
        <f ca="true">+IF(AND(ISNUMBER(OFFSET('Hygiene Data'!$G$5,0,10*ROW('Hygiene Data'!G28))),'Data Summary'!DX34="Yes"),OFFSET('Hygiene Data'!$G$5,0,10*ROW('Hygiene Data'!G28)),NA())</f>
        <v>#N/A</v>
      </c>
      <c r="BJ34" s="90" t="e">
        <f ca="true">+IF(AND(ISNUMBER(OFFSET('Hygiene Data'!$G$7,0,10*ROW('Hygiene Data'!G28))),'Data Summary'!DY34="Yes"),OFFSET('Hygiene Data'!$G$7,0,10*ROW('Hygiene Data'!G28)),NA())</f>
        <v>#N/A</v>
      </c>
      <c r="BK34" s="90" t="e">
        <f ca="true">+IF(AND(ISNUMBER(OFFSET('Hygiene Data'!$G$9,0,10*ROW('Hygiene Data'!G28))),'Data Summary'!DZ34="Yes"),OFFSET('Hygiene Data'!$G$9,0,10*ROW('Hygiene Data'!G28)),NA())</f>
        <v>#N/A</v>
      </c>
      <c r="BL34" s="90" t="e">
        <f ca="true">+IF(AND(ISNUMBER(OFFSET('Hygiene Data'!$H$5,0,10*ROW('Hygiene Data'!H28))),'Data Summary'!EA34="Yes"),OFFSET('Hygiene Data'!$H$5,0,10*ROW('Hygiene Data'!H28)),NA())</f>
        <v>#N/A</v>
      </c>
      <c r="BM34" s="90" t="e">
        <f ca="true">+IF(AND(ISNUMBER(OFFSET('Hygiene Data'!$H$7,0,10*ROW('Hygiene Data'!H28))),'Data Summary'!EB34="Yes"),OFFSET('Hygiene Data'!$H$7,0,10*ROW('Hygiene Data'!H28)),NA())</f>
        <v>#N/A</v>
      </c>
      <c r="BN34" s="90" t="e">
        <f ca="true">+IF(AND(ISNUMBER(OFFSET('Hygiene Data'!$H$9,0,10*ROW('Hygiene Data'!H28))),'Data Summary'!EC34="Yes"),OFFSET('Hygiene Data'!$H$9,0,10*ROW('Hygiene Data'!H28)),NA())</f>
        <v>#N/A</v>
      </c>
      <c r="BO34" s="90" t="e">
        <f ca="true">+IF(AND(ISNUMBER(OFFSET('Hygiene Data'!$I$5,0,10*ROW('Hygiene Data'!I28))),'Data Summary'!ED34="Yes"),OFFSET('Hygiene Data'!$I$5,0,10*ROW('Hygiene Data'!I28)),NA())</f>
        <v>#N/A</v>
      </c>
      <c r="BP34" s="90" t="e">
        <f ca="true">+IF(AND(ISNUMBER(OFFSET('Hygiene Data'!$I$7,0,10*ROW('Hygiene Data'!I28))),'Data Summary'!EE34="Yes"),OFFSET('Hygiene Data'!$I$7,0,10*ROW('Hygiene Data'!I28)),NA())</f>
        <v>#N/A</v>
      </c>
      <c r="BQ34" s="90"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4" t="str">
        <f ca="true">+IF(ISTEXT('Data Summary'!B35),'Data Summary'!B35,"")</f>
        <v/>
      </c>
      <c r="C35" s="336" t="e">
        <f ca="true">+VALUE('Data Summary'!C35)</f>
        <v>#VALUE!</v>
      </c>
      <c r="D35" s="88" t="e">
        <f ca="true">+IF(AND(ISNUMBER(OFFSET('Water Data'!$D$4,0,10*ROW('Water Data'!D29))),'Data Summary'!BS35="Yes"),100-OFFSET('Water Data'!$D$4,0,10*ROW('Water Data'!D29)),NA())</f>
        <v>#N/A</v>
      </c>
      <c r="E35" s="88" t="e">
        <f ca="true">+IF(AND(ISNUMBER(OFFSET('Water Data'!$D$6,0,10*ROW('Water Data'!D29))),'Data Summary'!BT35="Yes"),OFFSET('Water Data'!$D$6,0,10*ROW('Water Data'!D29)),NA())</f>
        <v>#N/A</v>
      </c>
      <c r="F35" s="88" t="e">
        <f ca="true">+IF(AND(ISNUMBER(OFFSET('Water Data'!$D$9,0,10*ROW('Water Data'!D29))),'Data Summary'!BU35="Yes"),OFFSET('Water Data'!$D$9,0,10*ROW('Water Data'!D29)),NA())</f>
        <v>#N/A</v>
      </c>
      <c r="G35" s="88" t="e">
        <f ca="true">+IF(AND(ISNUMBER(OFFSET('Water Data'!$E$4,0,10*ROW('Water Data'!E29))),'Data Summary'!BV35="Yes"),100-OFFSET('Water Data'!$E$4,0,10*ROW('Water Data'!E29)),NA())</f>
        <v>#N/A</v>
      </c>
      <c r="H35" s="88" t="e">
        <f ca="true">+IF(AND(ISNUMBER(OFFSET('Water Data'!$E$6,0,10*ROW('Water Data'!E29))),'Data Summary'!BW35="Yes"),OFFSET('Water Data'!$E$6,0,10*ROW('Water Data'!E29)),NA())</f>
        <v>#N/A</v>
      </c>
      <c r="I35" s="88" t="e">
        <f ca="true">+IF(AND(ISNUMBER(OFFSET('Water Data'!$E$9,0,10*ROW('Water Data'!E29))),'Data Summary'!BX35="Yes"),OFFSET('Water Data'!$E$9,0,10*ROW('Water Data'!E29)),NA())</f>
        <v>#N/A</v>
      </c>
      <c r="J35" s="88" t="e">
        <f ca="true">+IF(AND(ISNUMBER(OFFSET('Water Data'!$F$4,0,10*ROW('Water Data'!F29))),'Data Summary'!BY35="Yes"),100-OFFSET('Water Data'!$F$4,0,10*ROW('Water Data'!F29)),NA())</f>
        <v>#N/A</v>
      </c>
      <c r="K35" s="88" t="e">
        <f ca="true">+IF(AND(ISNUMBER(OFFSET('Water Data'!$F$6,0,10*ROW('Water Data'!F29))),'Data Summary'!BZ35="Yes"),OFFSET('Water Data'!$F$6,0,10*ROW('Water Data'!F29)),NA())</f>
        <v>#N/A</v>
      </c>
      <c r="L35" s="88" t="e">
        <f ca="true">+IF(AND(ISNUMBER(OFFSET('Water Data'!$F$9,0,10*ROW('Water Data'!F29))),'Data Summary'!CA35="Yes"),OFFSET('Water Data'!$F$9,0,10*ROW('Water Data'!F29)),NA())</f>
        <v>#N/A</v>
      </c>
      <c r="M35" s="88" t="e">
        <f ca="true">+IF(AND(ISNUMBER(OFFSET('Water Data'!$G$4,0,10*ROW('Water Data'!G29))),'Data Summary'!CB35="Yes"),100-OFFSET('Water Data'!$G$4,0,10*ROW('Water Data'!G29)),NA())</f>
        <v>#N/A</v>
      </c>
      <c r="N35" s="88" t="e">
        <f ca="true">+IF(AND(ISNUMBER(OFFSET('Water Data'!$G$6,0,10*ROW('Water Data'!G29))),'Data Summary'!CC35="Yes"),OFFSET('Water Data'!$G$6,0,10*ROW('Water Data'!G29)),NA())</f>
        <v>#N/A</v>
      </c>
      <c r="O35" s="88" t="e">
        <f ca="true">+IF(AND(ISNUMBER(OFFSET('Water Data'!$G$9,0,10*ROW('Water Data'!G29))),'Data Summary'!CD35="Yes"),OFFSET('Water Data'!$G$9,0,10*ROW('Water Data'!G29)),NA())</f>
        <v>#N/A</v>
      </c>
      <c r="P35" s="88" t="e">
        <f ca="true">+IF(AND(ISNUMBER(OFFSET('Water Data'!$H$4,0,10*ROW('Water Data'!H29))),'Data Summary'!CE35="Yes"),100-OFFSET('Water Data'!$H$4,0,10*ROW('Water Data'!H29)),NA())</f>
        <v>#N/A</v>
      </c>
      <c r="Q35" s="88" t="e">
        <f ca="true">+IF(AND(ISNUMBER(OFFSET('Water Data'!$H$6,0,10*ROW('Water Data'!H29))),'Data Summary'!CF35="Yes"),OFFSET('Water Data'!$H$6,0,10*ROW('Water Data'!H29)),NA())</f>
        <v>#N/A</v>
      </c>
      <c r="R35" s="88" t="e">
        <f ca="true">+IF(AND(ISNUMBER(OFFSET('Water Data'!$H$9,0,10*ROW('Water Data'!H29))),'Data Summary'!CG35="Yes"),OFFSET('Water Data'!$H$9,0,10*ROW('Water Data'!H29)),NA())</f>
        <v>#N/A</v>
      </c>
      <c r="S35" s="88" t="e">
        <f ca="true">+IF(AND(ISNUMBER(OFFSET('Water Data'!$I$4,0,10*ROW('Water Data'!I29))),'Data Summary'!CH35="Yes"),100-OFFSET('Water Data'!$I$4,0,10*ROW('Water Data'!I29)),NA())</f>
        <v>#N/A</v>
      </c>
      <c r="T35" s="88" t="e">
        <f ca="true">+IF(AND(ISNUMBER(OFFSET('Water Data'!$I$6,0,10*ROW('Water Data'!I29))),'Data Summary'!CI35="Yes"),OFFSET('Water Data'!$I$6,0,10*ROW('Water Data'!I29)),NA())</f>
        <v>#N/A</v>
      </c>
      <c r="U35" s="88" t="e">
        <f ca="true">+IF(AND(ISNUMBER(OFFSET('Water Data'!$I$9,0,10*ROW('Water Data'!I29))),'Data Summary'!CJ35="Yes"),OFFSET('Water Data'!$I$9,0,10*ROW('Water Data'!I29)),NA())</f>
        <v>#N/A</v>
      </c>
      <c r="V35" s="89" t="e">
        <f ca="true">+IF(AND(ISNUMBER(OFFSET('Sanitation Data'!$D$4,0,10*ROW('Sanitation Data'!D29))),'Data Summary'!CK35="Yes"),100-OFFSET('Sanitation Data'!$D$4,0,10*ROW('Sanitation Data'!D29)),NA())</f>
        <v>#N/A</v>
      </c>
      <c r="W35" s="89" t="e">
        <f ca="true">+IF(AND(ISNUMBER(OFFSET('Sanitation Data'!$D$6,0,10*ROW('Sanitation Data'!D29))),'Data Summary'!CL35="Yes"),OFFSET('Sanitation Data'!$D$6,0,10*ROW('Sanitation Data'!D29)),NA())</f>
        <v>#N/A</v>
      </c>
      <c r="X35" s="89" t="e">
        <f ca="true">+IF(AND(ISNUMBER(OFFSET('Sanitation Data'!$D$10,0,10*ROW('Sanitation Data'!D29))),'Data Summary'!CM35="Yes"),OFFSET('Sanitation Data'!$D$10,0,10*ROW('Sanitation Data'!D29)),NA())</f>
        <v>#N/A</v>
      </c>
      <c r="Y35" s="89" t="e">
        <f ca="true">+IF(AND(ISNUMBER(OFFSET('Sanitation Data'!$D$11,0,10*ROW('Sanitation Data'!D29))),'Data Summary'!CN35="Yes"),OFFSET('Sanitation Data'!$D$11,0,10*ROW('Sanitation Data'!D29)),NA())</f>
        <v>#N/A</v>
      </c>
      <c r="Z35" s="89" t="e">
        <f ca="true">+IF(AND(ISNUMBER(OFFSET('Sanitation Data'!$D$12,0,10*ROW('Sanitation Data'!D29))),'Data Summary'!CO35="Yes"),OFFSET('Sanitation Data'!$D$12,0,10*ROW('Sanitation Data'!D29)),NA())</f>
        <v>#N/A</v>
      </c>
      <c r="AA35" s="89" t="e">
        <f ca="true">+IF(AND(ISNUMBER(OFFSET('Sanitation Data'!$E$4,0,10*ROW('Sanitation Data'!E29))),'Data Summary'!CP35="Yes"),100-OFFSET('Sanitation Data'!$E$4,0,10*ROW('Sanitation Data'!E29)),NA())</f>
        <v>#N/A</v>
      </c>
      <c r="AB35" s="89" t="e">
        <f ca="true">+IF(AND(ISNUMBER(OFFSET('Sanitation Data'!$E$6,0,10*ROW('Sanitation Data'!E29))),'Data Summary'!CQ35="Yes"),OFFSET('Sanitation Data'!$E$6,0,10*ROW('Sanitation Data'!E29)),NA())</f>
        <v>#N/A</v>
      </c>
      <c r="AC35" s="89" t="e">
        <f ca="true">+IF(AND(ISNUMBER(OFFSET('Sanitation Data'!$E$10,0,10*ROW('Sanitation Data'!E29))),'Data Summary'!CR35="Yes"),OFFSET('Sanitation Data'!$E$10,0,10*ROW('Sanitation Data'!E29)),NA())</f>
        <v>#N/A</v>
      </c>
      <c r="AD35" s="89" t="e">
        <f ca="true">+IF(AND(ISNUMBER(OFFSET('Sanitation Data'!$E$11,0,10*ROW('Sanitation Data'!E29))),'Data Summary'!CS35="Yes"),OFFSET('Sanitation Data'!$E$11,0,10*ROW('Sanitation Data'!E29)),NA())</f>
        <v>#N/A</v>
      </c>
      <c r="AE35" s="89" t="e">
        <f ca="true">+IF(AND(ISNUMBER(OFFSET('Sanitation Data'!$E$12,0,10*ROW('Sanitation Data'!E29))),'Data Summary'!CT35="Yes"),OFFSET('Sanitation Data'!$E$12,0,10*ROW('Sanitation Data'!E29)),NA())</f>
        <v>#N/A</v>
      </c>
      <c r="AF35" s="89" t="e">
        <f ca="true">+IF(AND(ISNUMBER(OFFSET('Sanitation Data'!$F$4,0,10*ROW('Sanitation Data'!F29))),'Data Summary'!CU35="Yes"),100-OFFSET('Sanitation Data'!$F$4,0,10*ROW('Sanitation Data'!F29)),NA())</f>
        <v>#N/A</v>
      </c>
      <c r="AG35" s="89" t="e">
        <f ca="true">+IF(AND(ISNUMBER(OFFSET('Sanitation Data'!$F$6,0,10*ROW('Sanitation Data'!F29))),'Data Summary'!CV35="Yes"),OFFSET('Sanitation Data'!$F$6,0,10*ROW('Sanitation Data'!F29)),NA())</f>
        <v>#N/A</v>
      </c>
      <c r="AH35" s="89" t="e">
        <f ca="true">+IF(AND(ISNUMBER(OFFSET('Sanitation Data'!$F$10,0,10*ROW('Sanitation Data'!F29))),'Data Summary'!CW35="Yes"),OFFSET('Sanitation Data'!$F$10,0,10*ROW('Sanitation Data'!F29)),NA())</f>
        <v>#N/A</v>
      </c>
      <c r="AI35" s="89" t="e">
        <f ca="true">+IF(AND(ISNUMBER(OFFSET('Sanitation Data'!$F$11,0,10*ROW('Sanitation Data'!F29))),'Data Summary'!CX35="Yes"),OFFSET('Sanitation Data'!$F$11,0,10*ROW('Sanitation Data'!F29)),NA())</f>
        <v>#N/A</v>
      </c>
      <c r="AJ35" s="89" t="e">
        <f ca="true">+IF(AND(ISNUMBER(OFFSET('Sanitation Data'!$F$12,0,10*ROW('Sanitation Data'!F29))),'Data Summary'!CY35="Yes"),OFFSET('Sanitation Data'!$F$12,0,10*ROW('Sanitation Data'!F29)),NA())</f>
        <v>#N/A</v>
      </c>
      <c r="AK35" s="89" t="e">
        <f ca="true">+IF(AND(ISNUMBER(OFFSET('Sanitation Data'!$G$4,0,10*ROW('Sanitation Data'!G29))),'Data Summary'!CZ35="Yes"),100-OFFSET('Sanitation Data'!$G$4,0,10*ROW('Sanitation Data'!G29)),NA())</f>
        <v>#N/A</v>
      </c>
      <c r="AL35" s="89" t="e">
        <f ca="true">+IF(AND(ISNUMBER(OFFSET('Sanitation Data'!$G$6,0,10*ROW('Sanitation Data'!G29))),'Data Summary'!DA35="Yes"),OFFSET('Sanitation Data'!$G$6,0,10*ROW('Sanitation Data'!G29)),NA())</f>
        <v>#N/A</v>
      </c>
      <c r="AM35" s="89" t="e">
        <f ca="true">+IF(AND(ISNUMBER(OFFSET('Sanitation Data'!$G$10,0,10*ROW('Sanitation Data'!G29))),'Data Summary'!DB35="Yes"),OFFSET('Sanitation Data'!$G$10,0,10*ROW('Sanitation Data'!G29)),NA())</f>
        <v>#N/A</v>
      </c>
      <c r="AN35" s="89" t="e">
        <f ca="true">+IF(AND(ISNUMBER(OFFSET('Sanitation Data'!$G$11,0,10*ROW('Sanitation Data'!G29))),'Data Summary'!DC35="Yes"),OFFSET('Sanitation Data'!$G$11,0,10*ROW('Sanitation Data'!G29)),NA())</f>
        <v>#N/A</v>
      </c>
      <c r="AO35" s="89" t="e">
        <f ca="true">+IF(AND(ISNUMBER(OFFSET('Sanitation Data'!$G$12,0,10*ROW('Sanitation Data'!G29))),'Data Summary'!DD35="Yes"),OFFSET('Sanitation Data'!$G$12,0,10*ROW('Sanitation Data'!G29)),NA())</f>
        <v>#N/A</v>
      </c>
      <c r="AP35" s="89" t="e">
        <f ca="true">+IF(AND(ISNUMBER(OFFSET('Sanitation Data'!$H$4,0,10*ROW('Sanitation Data'!H29))),'Data Summary'!DE35="Yes"),100-OFFSET('Sanitation Data'!$H$4,0,10*ROW('Sanitation Data'!H29)),NA())</f>
        <v>#N/A</v>
      </c>
      <c r="AQ35" s="89" t="e">
        <f ca="true">+IF(AND(ISNUMBER(OFFSET('Sanitation Data'!$H$6,0,10*ROW('Sanitation Data'!H29))),'Data Summary'!DF35="Yes"),OFFSET('Sanitation Data'!$H$6,0,10*ROW('Sanitation Data'!H29)),NA())</f>
        <v>#N/A</v>
      </c>
      <c r="AR35" s="89" t="e">
        <f ca="true">+IF(AND(ISNUMBER(OFFSET('Sanitation Data'!$H$10,0,10*ROW('Sanitation Data'!H29))),'Data Summary'!DG35="Yes"),OFFSET('Sanitation Data'!$H$10,0,10*ROW('Sanitation Data'!H29)),NA())</f>
        <v>#N/A</v>
      </c>
      <c r="AS35" s="89" t="e">
        <f ca="true">+IF(AND(ISNUMBER(OFFSET('Sanitation Data'!$H$11,0,10*ROW('Sanitation Data'!H29))),'Data Summary'!DH35="Yes"),OFFSET('Sanitation Data'!$H$11,0,10*ROW('Sanitation Data'!H29)),NA())</f>
        <v>#N/A</v>
      </c>
      <c r="AT35" s="89" t="e">
        <f ca="true">+IF(AND(ISNUMBER(OFFSET('Sanitation Data'!$H$12,0,10*ROW('Sanitation Data'!H29))),'Data Summary'!DI35="Yes"),OFFSET('Sanitation Data'!$H$12,0,10*ROW('Sanitation Data'!H29)),NA())</f>
        <v>#N/A</v>
      </c>
      <c r="AU35" s="89" t="e">
        <f ca="true">+IF(AND(ISNUMBER(OFFSET('Sanitation Data'!$I$4,0,10*ROW('Sanitation Data'!I29))),'Data Summary'!DJ35="Yes"),100-OFFSET('Sanitation Data'!$I$4,0,10*ROW('Sanitation Data'!I29)),NA())</f>
        <v>#N/A</v>
      </c>
      <c r="AV35" s="89" t="e">
        <f ca="true">+IF(AND(ISNUMBER(OFFSET('Sanitation Data'!$I$6,0,10*ROW('Sanitation Data'!I29))),'Data Summary'!DK35="Yes"),OFFSET('Sanitation Data'!$I$6,0,10*ROW('Sanitation Data'!I29)),NA())</f>
        <v>#N/A</v>
      </c>
      <c r="AW35" s="89" t="e">
        <f ca="true">+IF(AND(ISNUMBER(OFFSET('Sanitation Data'!$I$10,0,10*ROW('Sanitation Data'!I29))),'Data Summary'!DL35="Yes"),OFFSET('Sanitation Data'!$I$10,0,10*ROW('Sanitation Data'!I29)),NA())</f>
        <v>#N/A</v>
      </c>
      <c r="AX35" s="89" t="e">
        <f ca="true">+IF(AND(ISNUMBER(OFFSET('Sanitation Data'!$I$11,0,10*ROW('Sanitation Data'!I29))),'Data Summary'!DM35="Yes"),OFFSET('Sanitation Data'!$I$11,0,10*ROW('Sanitation Data'!I29)),NA())</f>
        <v>#N/A</v>
      </c>
      <c r="AY35" s="89" t="e">
        <f ca="true">+IF(AND(ISNUMBER(OFFSET('Sanitation Data'!$I$12,0,10*ROW('Sanitation Data'!I29))),'Data Summary'!DN35="Yes"),OFFSET('Sanitation Data'!$I$12,0,10*ROW('Sanitation Data'!I29)),NA())</f>
        <v>#N/A</v>
      </c>
      <c r="AZ35" s="90" t="e">
        <f ca="true">+IF(AND(ISNUMBER(OFFSET('Hygiene Data'!$D$5,0,10*ROW('Hygiene Data'!D29))),'Data Summary'!DO35="Yes"),OFFSET('Hygiene Data'!$D$5,0,10*ROW('Hygiene Data'!D29)),NA())</f>
        <v>#N/A</v>
      </c>
      <c r="BA35" s="90" t="e">
        <f ca="true">+IF(AND(ISNUMBER(OFFSET('Hygiene Data'!$D$7,0,10*ROW('Hygiene Data'!D29))),'Data Summary'!DP35="Yes"),OFFSET('Hygiene Data'!$D$7,0,10*ROW('Hygiene Data'!D29)),NA())</f>
        <v>#N/A</v>
      </c>
      <c r="BB35" s="90" t="e">
        <f ca="true">+IF(AND(ISNUMBER(OFFSET('Hygiene Data'!$D$9,0,10*ROW('Hygiene Data'!D29))),'Data Summary'!DQ35="Yes"),OFFSET('Hygiene Data'!$D$9,0,10*ROW('Hygiene Data'!D29)),NA())</f>
        <v>#N/A</v>
      </c>
      <c r="BC35" s="90" t="e">
        <f ca="true">+IF(AND(ISNUMBER(OFFSET('Hygiene Data'!$E$5,0,10*ROW('Hygiene Data'!E29))),'Data Summary'!DR35="Yes"),OFFSET('Hygiene Data'!$E$5,0,10*ROW('Hygiene Data'!E29)),NA())</f>
        <v>#N/A</v>
      </c>
      <c r="BD35" s="90" t="e">
        <f ca="true">+IF(AND(ISNUMBER(OFFSET('Hygiene Data'!$E$7,0,10*ROW('Hygiene Data'!E29))),'Data Summary'!DS35="Yes"),OFFSET('Hygiene Data'!$E$7,0,10*ROW('Hygiene Data'!E29)),NA())</f>
        <v>#N/A</v>
      </c>
      <c r="BE35" s="90" t="e">
        <f ca="true">+IF(AND(ISNUMBER(OFFSET('Hygiene Data'!$E$9,0,10*ROW('Hygiene Data'!E29))),'Data Summary'!DT35="Yes"),OFFSET('Hygiene Data'!$E$9,0,10*ROW('Hygiene Data'!E29)),NA())</f>
        <v>#N/A</v>
      </c>
      <c r="BF35" s="90" t="e">
        <f ca="true">+IF(AND(ISNUMBER(OFFSET('Hygiene Data'!$F$5,0,10*ROW('Hygiene Data'!F29))),'Data Summary'!DU35="Yes"),OFFSET('Hygiene Data'!$F$5,0,10*ROW('Hygiene Data'!F29)),NA())</f>
        <v>#N/A</v>
      </c>
      <c r="BG35" s="90" t="e">
        <f ca="true">+IF(AND(ISNUMBER(OFFSET('Hygiene Data'!$F$7,0,10*ROW('Hygiene Data'!F29))),'Data Summary'!DV35="Yes"),OFFSET('Hygiene Data'!$F$7,0,10*ROW('Hygiene Data'!F29)),NA())</f>
        <v>#N/A</v>
      </c>
      <c r="BH35" s="90" t="e">
        <f ca="true">+IF(AND(ISNUMBER(OFFSET('Hygiene Data'!$F$9,0,10*ROW('Hygiene Data'!F29))),'Data Summary'!DW35="Yes"),OFFSET('Hygiene Data'!$F$9,0,10*ROW('Hygiene Data'!F29)),NA())</f>
        <v>#N/A</v>
      </c>
      <c r="BI35" s="90" t="e">
        <f ca="true">+IF(AND(ISNUMBER(OFFSET('Hygiene Data'!$G$5,0,10*ROW('Hygiene Data'!G29))),'Data Summary'!DX35="Yes"),OFFSET('Hygiene Data'!$G$5,0,10*ROW('Hygiene Data'!G29)),NA())</f>
        <v>#N/A</v>
      </c>
      <c r="BJ35" s="90" t="e">
        <f ca="true">+IF(AND(ISNUMBER(OFFSET('Hygiene Data'!$G$7,0,10*ROW('Hygiene Data'!G29))),'Data Summary'!DY35="Yes"),OFFSET('Hygiene Data'!$G$7,0,10*ROW('Hygiene Data'!G29)),NA())</f>
        <v>#N/A</v>
      </c>
      <c r="BK35" s="90" t="e">
        <f ca="true">+IF(AND(ISNUMBER(OFFSET('Hygiene Data'!$G$9,0,10*ROW('Hygiene Data'!G29))),'Data Summary'!DZ35="Yes"),OFFSET('Hygiene Data'!$G$9,0,10*ROW('Hygiene Data'!G29)),NA())</f>
        <v>#N/A</v>
      </c>
      <c r="BL35" s="90" t="e">
        <f ca="true">+IF(AND(ISNUMBER(OFFSET('Hygiene Data'!$H$5,0,10*ROW('Hygiene Data'!H29))),'Data Summary'!EA35="Yes"),OFFSET('Hygiene Data'!$H$5,0,10*ROW('Hygiene Data'!H29)),NA())</f>
        <v>#N/A</v>
      </c>
      <c r="BM35" s="90" t="e">
        <f ca="true">+IF(AND(ISNUMBER(OFFSET('Hygiene Data'!$H$7,0,10*ROW('Hygiene Data'!H29))),'Data Summary'!EB35="Yes"),OFFSET('Hygiene Data'!$H$7,0,10*ROW('Hygiene Data'!H29)),NA())</f>
        <v>#N/A</v>
      </c>
      <c r="BN35" s="90" t="e">
        <f ca="true">+IF(AND(ISNUMBER(OFFSET('Hygiene Data'!$H$9,0,10*ROW('Hygiene Data'!H29))),'Data Summary'!EC35="Yes"),OFFSET('Hygiene Data'!$H$9,0,10*ROW('Hygiene Data'!H29)),NA())</f>
        <v>#N/A</v>
      </c>
      <c r="BO35" s="90" t="e">
        <f ca="true">+IF(AND(ISNUMBER(OFFSET('Hygiene Data'!$I$5,0,10*ROW('Hygiene Data'!I29))),'Data Summary'!ED35="Yes"),OFFSET('Hygiene Data'!$I$5,0,10*ROW('Hygiene Data'!I29)),NA())</f>
        <v>#N/A</v>
      </c>
      <c r="BP35" s="90" t="e">
        <f ca="true">+IF(AND(ISNUMBER(OFFSET('Hygiene Data'!$I$7,0,10*ROW('Hygiene Data'!I29))),'Data Summary'!EE35="Yes"),OFFSET('Hygiene Data'!$I$7,0,10*ROW('Hygiene Data'!I29)),NA())</f>
        <v>#N/A</v>
      </c>
      <c r="BQ35" s="90"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4" t="str">
        <f ca="true">+IF(ISTEXT('Data Summary'!B36),'Data Summary'!B36,"")</f>
        <v/>
      </c>
      <c r="C36" s="336" t="e">
        <f ca="true">+VALUE('Data Summary'!C36)</f>
        <v>#VALUE!</v>
      </c>
      <c r="D36" s="88" t="e">
        <f ca="true">+IF(AND(ISNUMBER(OFFSET('Water Data'!$D$4,0,10*ROW('Water Data'!D30))),'Data Summary'!BS36="Yes"),100-OFFSET('Water Data'!$D$4,0,10*ROW('Water Data'!D30)),NA())</f>
        <v>#N/A</v>
      </c>
      <c r="E36" s="88" t="e">
        <f ca="true">+IF(AND(ISNUMBER(OFFSET('Water Data'!$D$6,0,10*ROW('Water Data'!D30))),'Data Summary'!BT36="Yes"),OFFSET('Water Data'!$D$6,0,10*ROW('Water Data'!D30)),NA())</f>
        <v>#N/A</v>
      </c>
      <c r="F36" s="88" t="e">
        <f ca="true">+IF(AND(ISNUMBER(OFFSET('Water Data'!$D$9,0,10*ROW('Water Data'!D30))),'Data Summary'!BU36="Yes"),OFFSET('Water Data'!$D$9,0,10*ROW('Water Data'!D30)),NA())</f>
        <v>#N/A</v>
      </c>
      <c r="G36" s="88" t="e">
        <f ca="true">+IF(AND(ISNUMBER(OFFSET('Water Data'!$E$4,0,10*ROW('Water Data'!E30))),'Data Summary'!BV36="Yes"),100-OFFSET('Water Data'!$E$4,0,10*ROW('Water Data'!E30)),NA())</f>
        <v>#N/A</v>
      </c>
      <c r="H36" s="88" t="e">
        <f ca="true">+IF(AND(ISNUMBER(OFFSET('Water Data'!$E$6,0,10*ROW('Water Data'!E30))),'Data Summary'!BW36="Yes"),OFFSET('Water Data'!$E$6,0,10*ROW('Water Data'!E30)),NA())</f>
        <v>#N/A</v>
      </c>
      <c r="I36" s="88" t="e">
        <f ca="true">+IF(AND(ISNUMBER(OFFSET('Water Data'!$E$9,0,10*ROW('Water Data'!E30))),'Data Summary'!BX36="Yes"),OFFSET('Water Data'!$E$9,0,10*ROW('Water Data'!E30)),NA())</f>
        <v>#N/A</v>
      </c>
      <c r="J36" s="88" t="e">
        <f ca="true">+IF(AND(ISNUMBER(OFFSET('Water Data'!$F$4,0,10*ROW('Water Data'!F30))),'Data Summary'!BY36="Yes"),100-OFFSET('Water Data'!$F$4,0,10*ROW('Water Data'!F30)),NA())</f>
        <v>#N/A</v>
      </c>
      <c r="K36" s="88" t="e">
        <f ca="true">+IF(AND(ISNUMBER(OFFSET('Water Data'!$F$6,0,10*ROW('Water Data'!F30))),'Data Summary'!BZ36="Yes"),OFFSET('Water Data'!$F$6,0,10*ROW('Water Data'!F30)),NA())</f>
        <v>#N/A</v>
      </c>
      <c r="L36" s="88" t="e">
        <f ca="true">+IF(AND(ISNUMBER(OFFSET('Water Data'!$F$9,0,10*ROW('Water Data'!F30))),'Data Summary'!CA36="Yes"),OFFSET('Water Data'!$F$9,0,10*ROW('Water Data'!F30)),NA())</f>
        <v>#N/A</v>
      </c>
      <c r="M36" s="88" t="e">
        <f ca="true">+IF(AND(ISNUMBER(OFFSET('Water Data'!$G$4,0,10*ROW('Water Data'!G30))),'Data Summary'!CB36="Yes"),100-OFFSET('Water Data'!$G$4,0,10*ROW('Water Data'!G30)),NA())</f>
        <v>#N/A</v>
      </c>
      <c r="N36" s="88" t="e">
        <f ca="true">+IF(AND(ISNUMBER(OFFSET('Water Data'!$G$6,0,10*ROW('Water Data'!G30))),'Data Summary'!CC36="Yes"),OFFSET('Water Data'!$G$6,0,10*ROW('Water Data'!G30)),NA())</f>
        <v>#N/A</v>
      </c>
      <c r="O36" s="88" t="e">
        <f ca="true">+IF(AND(ISNUMBER(OFFSET('Water Data'!$G$9,0,10*ROW('Water Data'!G30))),'Data Summary'!CD36="Yes"),OFFSET('Water Data'!$G$9,0,10*ROW('Water Data'!G30)),NA())</f>
        <v>#N/A</v>
      </c>
      <c r="P36" s="88" t="e">
        <f ca="true">+IF(AND(ISNUMBER(OFFSET('Water Data'!$H$4,0,10*ROW('Water Data'!H30))),'Data Summary'!CE36="Yes"),100-OFFSET('Water Data'!$H$4,0,10*ROW('Water Data'!H30)),NA())</f>
        <v>#N/A</v>
      </c>
      <c r="Q36" s="88" t="e">
        <f ca="true">+IF(AND(ISNUMBER(OFFSET('Water Data'!$H$6,0,10*ROW('Water Data'!H30))),'Data Summary'!CF36="Yes"),OFFSET('Water Data'!$H$6,0,10*ROW('Water Data'!H30)),NA())</f>
        <v>#N/A</v>
      </c>
      <c r="R36" s="88" t="e">
        <f ca="true">+IF(AND(ISNUMBER(OFFSET('Water Data'!$H$9,0,10*ROW('Water Data'!H30))),'Data Summary'!CG36="Yes"),OFFSET('Water Data'!$H$9,0,10*ROW('Water Data'!H30)),NA())</f>
        <v>#N/A</v>
      </c>
      <c r="S36" s="88" t="e">
        <f ca="true">+IF(AND(ISNUMBER(OFFSET('Water Data'!$I$4,0,10*ROW('Water Data'!I30))),'Data Summary'!CH36="Yes"),100-OFFSET('Water Data'!$I$4,0,10*ROW('Water Data'!I30)),NA())</f>
        <v>#N/A</v>
      </c>
      <c r="T36" s="88" t="e">
        <f ca="true">+IF(AND(ISNUMBER(OFFSET('Water Data'!$I$6,0,10*ROW('Water Data'!I30))),'Data Summary'!CI36="Yes"),OFFSET('Water Data'!$I$6,0,10*ROW('Water Data'!I30)),NA())</f>
        <v>#N/A</v>
      </c>
      <c r="U36" s="88" t="e">
        <f ca="true">+IF(AND(ISNUMBER(OFFSET('Water Data'!$I$9,0,10*ROW('Water Data'!I30))),'Data Summary'!CJ36="Yes"),OFFSET('Water Data'!$I$9,0,10*ROW('Water Data'!I30)),NA())</f>
        <v>#N/A</v>
      </c>
      <c r="V36" s="89" t="e">
        <f ca="true">+IF(AND(ISNUMBER(OFFSET('Sanitation Data'!$D$4,0,10*ROW('Sanitation Data'!D30))),'Data Summary'!CK36="Yes"),100-OFFSET('Sanitation Data'!$D$4,0,10*ROW('Sanitation Data'!D30)),NA())</f>
        <v>#N/A</v>
      </c>
      <c r="W36" s="89" t="e">
        <f ca="true">+IF(AND(ISNUMBER(OFFSET('Sanitation Data'!$D$6,0,10*ROW('Sanitation Data'!D30))),'Data Summary'!CL36="Yes"),OFFSET('Sanitation Data'!$D$6,0,10*ROW('Sanitation Data'!D30)),NA())</f>
        <v>#N/A</v>
      </c>
      <c r="X36" s="89" t="e">
        <f ca="true">+IF(AND(ISNUMBER(OFFSET('Sanitation Data'!$D$10,0,10*ROW('Sanitation Data'!D30))),'Data Summary'!CM36="Yes"),OFFSET('Sanitation Data'!$D$10,0,10*ROW('Sanitation Data'!D30)),NA())</f>
        <v>#N/A</v>
      </c>
      <c r="Y36" s="89" t="e">
        <f ca="true">+IF(AND(ISNUMBER(OFFSET('Sanitation Data'!$D$11,0,10*ROW('Sanitation Data'!D30))),'Data Summary'!CN36="Yes"),OFFSET('Sanitation Data'!$D$11,0,10*ROW('Sanitation Data'!D30)),NA())</f>
        <v>#N/A</v>
      </c>
      <c r="Z36" s="89" t="e">
        <f ca="true">+IF(AND(ISNUMBER(OFFSET('Sanitation Data'!$D$12,0,10*ROW('Sanitation Data'!D30))),'Data Summary'!CO36="Yes"),OFFSET('Sanitation Data'!$D$12,0,10*ROW('Sanitation Data'!D30)),NA())</f>
        <v>#N/A</v>
      </c>
      <c r="AA36" s="89" t="e">
        <f ca="true">+IF(AND(ISNUMBER(OFFSET('Sanitation Data'!$E$4,0,10*ROW('Sanitation Data'!E30))),'Data Summary'!CP36="Yes"),100-OFFSET('Sanitation Data'!$E$4,0,10*ROW('Sanitation Data'!E30)),NA())</f>
        <v>#N/A</v>
      </c>
      <c r="AB36" s="89" t="e">
        <f ca="true">+IF(AND(ISNUMBER(OFFSET('Sanitation Data'!$E$6,0,10*ROW('Sanitation Data'!E30))),'Data Summary'!CQ36="Yes"),OFFSET('Sanitation Data'!$E$6,0,10*ROW('Sanitation Data'!E30)),NA())</f>
        <v>#N/A</v>
      </c>
      <c r="AC36" s="89" t="e">
        <f ca="true">+IF(AND(ISNUMBER(OFFSET('Sanitation Data'!$E$10,0,10*ROW('Sanitation Data'!E30))),'Data Summary'!CR36="Yes"),OFFSET('Sanitation Data'!$E$10,0,10*ROW('Sanitation Data'!E30)),NA())</f>
        <v>#N/A</v>
      </c>
      <c r="AD36" s="89" t="e">
        <f ca="true">+IF(AND(ISNUMBER(OFFSET('Sanitation Data'!$E$11,0,10*ROW('Sanitation Data'!E30))),'Data Summary'!CS36="Yes"),OFFSET('Sanitation Data'!$E$11,0,10*ROW('Sanitation Data'!E30)),NA())</f>
        <v>#N/A</v>
      </c>
      <c r="AE36" s="89" t="e">
        <f ca="true">+IF(AND(ISNUMBER(OFFSET('Sanitation Data'!$E$12,0,10*ROW('Sanitation Data'!E30))),'Data Summary'!CT36="Yes"),OFFSET('Sanitation Data'!$E$12,0,10*ROW('Sanitation Data'!E30)),NA())</f>
        <v>#N/A</v>
      </c>
      <c r="AF36" s="89" t="e">
        <f ca="true">+IF(AND(ISNUMBER(OFFSET('Sanitation Data'!$F$4,0,10*ROW('Sanitation Data'!F30))),'Data Summary'!CU36="Yes"),100-OFFSET('Sanitation Data'!$F$4,0,10*ROW('Sanitation Data'!F30)),NA())</f>
        <v>#N/A</v>
      </c>
      <c r="AG36" s="89" t="e">
        <f ca="true">+IF(AND(ISNUMBER(OFFSET('Sanitation Data'!$F$6,0,10*ROW('Sanitation Data'!F30))),'Data Summary'!CV36="Yes"),OFFSET('Sanitation Data'!$F$6,0,10*ROW('Sanitation Data'!F30)),NA())</f>
        <v>#N/A</v>
      </c>
      <c r="AH36" s="89" t="e">
        <f ca="true">+IF(AND(ISNUMBER(OFFSET('Sanitation Data'!$F$10,0,10*ROW('Sanitation Data'!F30))),'Data Summary'!CW36="Yes"),OFFSET('Sanitation Data'!$F$10,0,10*ROW('Sanitation Data'!F30)),NA())</f>
        <v>#N/A</v>
      </c>
      <c r="AI36" s="89" t="e">
        <f ca="true">+IF(AND(ISNUMBER(OFFSET('Sanitation Data'!$F$11,0,10*ROW('Sanitation Data'!F30))),'Data Summary'!CX36="Yes"),OFFSET('Sanitation Data'!$F$11,0,10*ROW('Sanitation Data'!F30)),NA())</f>
        <v>#N/A</v>
      </c>
      <c r="AJ36" s="89" t="e">
        <f ca="true">+IF(AND(ISNUMBER(OFFSET('Sanitation Data'!$F$12,0,10*ROW('Sanitation Data'!F30))),'Data Summary'!CY36="Yes"),OFFSET('Sanitation Data'!$F$12,0,10*ROW('Sanitation Data'!F30)),NA())</f>
        <v>#N/A</v>
      </c>
      <c r="AK36" s="89" t="e">
        <f ca="true">+IF(AND(ISNUMBER(OFFSET('Sanitation Data'!$G$4,0,10*ROW('Sanitation Data'!G30))),'Data Summary'!CZ36="Yes"),100-OFFSET('Sanitation Data'!$G$4,0,10*ROW('Sanitation Data'!G30)),NA())</f>
        <v>#N/A</v>
      </c>
      <c r="AL36" s="89" t="e">
        <f ca="true">+IF(AND(ISNUMBER(OFFSET('Sanitation Data'!$G$6,0,10*ROW('Sanitation Data'!G30))),'Data Summary'!DA36="Yes"),OFFSET('Sanitation Data'!$G$6,0,10*ROW('Sanitation Data'!G30)),NA())</f>
        <v>#N/A</v>
      </c>
      <c r="AM36" s="89" t="e">
        <f ca="true">+IF(AND(ISNUMBER(OFFSET('Sanitation Data'!$G$10,0,10*ROW('Sanitation Data'!G30))),'Data Summary'!DB36="Yes"),OFFSET('Sanitation Data'!$G$10,0,10*ROW('Sanitation Data'!G30)),NA())</f>
        <v>#N/A</v>
      </c>
      <c r="AN36" s="89" t="e">
        <f ca="true">+IF(AND(ISNUMBER(OFFSET('Sanitation Data'!$G$11,0,10*ROW('Sanitation Data'!G30))),'Data Summary'!DC36="Yes"),OFFSET('Sanitation Data'!$G$11,0,10*ROW('Sanitation Data'!G30)),NA())</f>
        <v>#N/A</v>
      </c>
      <c r="AO36" s="89" t="e">
        <f ca="true">+IF(AND(ISNUMBER(OFFSET('Sanitation Data'!$G$12,0,10*ROW('Sanitation Data'!G30))),'Data Summary'!DD36="Yes"),OFFSET('Sanitation Data'!$G$12,0,10*ROW('Sanitation Data'!G30)),NA())</f>
        <v>#N/A</v>
      </c>
      <c r="AP36" s="89" t="e">
        <f ca="true">+IF(AND(ISNUMBER(OFFSET('Sanitation Data'!$H$4,0,10*ROW('Sanitation Data'!H30))),'Data Summary'!DE36="Yes"),100-OFFSET('Sanitation Data'!$H$4,0,10*ROW('Sanitation Data'!H30)),NA())</f>
        <v>#N/A</v>
      </c>
      <c r="AQ36" s="89" t="e">
        <f ca="true">+IF(AND(ISNUMBER(OFFSET('Sanitation Data'!$H$6,0,10*ROW('Sanitation Data'!H30))),'Data Summary'!DF36="Yes"),OFFSET('Sanitation Data'!$H$6,0,10*ROW('Sanitation Data'!H30)),NA())</f>
        <v>#N/A</v>
      </c>
      <c r="AR36" s="89" t="e">
        <f ca="true">+IF(AND(ISNUMBER(OFFSET('Sanitation Data'!$H$10,0,10*ROW('Sanitation Data'!H30))),'Data Summary'!DG36="Yes"),OFFSET('Sanitation Data'!$H$10,0,10*ROW('Sanitation Data'!H30)),NA())</f>
        <v>#N/A</v>
      </c>
      <c r="AS36" s="89" t="e">
        <f ca="true">+IF(AND(ISNUMBER(OFFSET('Sanitation Data'!$H$11,0,10*ROW('Sanitation Data'!H30))),'Data Summary'!DH36="Yes"),OFFSET('Sanitation Data'!$H$11,0,10*ROW('Sanitation Data'!H30)),NA())</f>
        <v>#N/A</v>
      </c>
      <c r="AT36" s="89" t="e">
        <f ca="true">+IF(AND(ISNUMBER(OFFSET('Sanitation Data'!$H$12,0,10*ROW('Sanitation Data'!H30))),'Data Summary'!DI36="Yes"),OFFSET('Sanitation Data'!$H$12,0,10*ROW('Sanitation Data'!H30)),NA())</f>
        <v>#N/A</v>
      </c>
      <c r="AU36" s="89" t="e">
        <f ca="true">+IF(AND(ISNUMBER(OFFSET('Sanitation Data'!$I$4,0,10*ROW('Sanitation Data'!I30))),'Data Summary'!DJ36="Yes"),100-OFFSET('Sanitation Data'!$I$4,0,10*ROW('Sanitation Data'!I30)),NA())</f>
        <v>#N/A</v>
      </c>
      <c r="AV36" s="89" t="e">
        <f ca="true">+IF(AND(ISNUMBER(OFFSET('Sanitation Data'!$I$6,0,10*ROW('Sanitation Data'!I30))),'Data Summary'!DK36="Yes"),OFFSET('Sanitation Data'!$I$6,0,10*ROW('Sanitation Data'!I30)),NA())</f>
        <v>#N/A</v>
      </c>
      <c r="AW36" s="89" t="e">
        <f ca="true">+IF(AND(ISNUMBER(OFFSET('Sanitation Data'!$I$10,0,10*ROW('Sanitation Data'!I30))),'Data Summary'!DL36="Yes"),OFFSET('Sanitation Data'!$I$10,0,10*ROW('Sanitation Data'!I30)),NA())</f>
        <v>#N/A</v>
      </c>
      <c r="AX36" s="89" t="e">
        <f ca="true">+IF(AND(ISNUMBER(OFFSET('Sanitation Data'!$I$11,0,10*ROW('Sanitation Data'!I30))),'Data Summary'!DM36="Yes"),OFFSET('Sanitation Data'!$I$11,0,10*ROW('Sanitation Data'!I30)),NA())</f>
        <v>#N/A</v>
      </c>
      <c r="AY36" s="89" t="e">
        <f ca="true">+IF(AND(ISNUMBER(OFFSET('Sanitation Data'!$I$12,0,10*ROW('Sanitation Data'!I30))),'Data Summary'!DN36="Yes"),OFFSET('Sanitation Data'!$I$12,0,10*ROW('Sanitation Data'!I30)),NA())</f>
        <v>#N/A</v>
      </c>
      <c r="AZ36" s="90" t="e">
        <f ca="true">+IF(AND(ISNUMBER(OFFSET('Hygiene Data'!$D$5,0,10*ROW('Hygiene Data'!D30))),'Data Summary'!DO36="Yes"),OFFSET('Hygiene Data'!$D$5,0,10*ROW('Hygiene Data'!D30)),NA())</f>
        <v>#N/A</v>
      </c>
      <c r="BA36" s="90" t="e">
        <f ca="true">+IF(AND(ISNUMBER(OFFSET('Hygiene Data'!$D$7,0,10*ROW('Hygiene Data'!D30))),'Data Summary'!DP36="Yes"),OFFSET('Hygiene Data'!$D$7,0,10*ROW('Hygiene Data'!D30)),NA())</f>
        <v>#N/A</v>
      </c>
      <c r="BB36" s="90" t="e">
        <f ca="true">+IF(AND(ISNUMBER(OFFSET('Hygiene Data'!$D$9,0,10*ROW('Hygiene Data'!D30))),'Data Summary'!DQ36="Yes"),OFFSET('Hygiene Data'!$D$9,0,10*ROW('Hygiene Data'!D30)),NA())</f>
        <v>#N/A</v>
      </c>
      <c r="BC36" s="90" t="e">
        <f ca="true">+IF(AND(ISNUMBER(OFFSET('Hygiene Data'!$E$5,0,10*ROW('Hygiene Data'!E30))),'Data Summary'!DR36="Yes"),OFFSET('Hygiene Data'!$E$5,0,10*ROW('Hygiene Data'!E30)),NA())</f>
        <v>#N/A</v>
      </c>
      <c r="BD36" s="90" t="e">
        <f ca="true">+IF(AND(ISNUMBER(OFFSET('Hygiene Data'!$E$7,0,10*ROW('Hygiene Data'!E30))),'Data Summary'!DS36="Yes"),OFFSET('Hygiene Data'!$E$7,0,10*ROW('Hygiene Data'!E30)),NA())</f>
        <v>#N/A</v>
      </c>
      <c r="BE36" s="90" t="e">
        <f ca="true">+IF(AND(ISNUMBER(OFFSET('Hygiene Data'!$E$9,0,10*ROW('Hygiene Data'!E30))),'Data Summary'!DT36="Yes"),OFFSET('Hygiene Data'!$E$9,0,10*ROW('Hygiene Data'!E30)),NA())</f>
        <v>#N/A</v>
      </c>
      <c r="BF36" s="90" t="e">
        <f ca="true">+IF(AND(ISNUMBER(OFFSET('Hygiene Data'!$F$5,0,10*ROW('Hygiene Data'!F30))),'Data Summary'!DU36="Yes"),OFFSET('Hygiene Data'!$F$5,0,10*ROW('Hygiene Data'!F30)),NA())</f>
        <v>#N/A</v>
      </c>
      <c r="BG36" s="90" t="e">
        <f ca="true">+IF(AND(ISNUMBER(OFFSET('Hygiene Data'!$F$7,0,10*ROW('Hygiene Data'!F30))),'Data Summary'!DV36="Yes"),OFFSET('Hygiene Data'!$F$7,0,10*ROW('Hygiene Data'!F30)),NA())</f>
        <v>#N/A</v>
      </c>
      <c r="BH36" s="90" t="e">
        <f ca="true">+IF(AND(ISNUMBER(OFFSET('Hygiene Data'!$F$9,0,10*ROW('Hygiene Data'!F30))),'Data Summary'!DW36="Yes"),OFFSET('Hygiene Data'!$F$9,0,10*ROW('Hygiene Data'!F30)),NA())</f>
        <v>#N/A</v>
      </c>
      <c r="BI36" s="90" t="e">
        <f ca="true">+IF(AND(ISNUMBER(OFFSET('Hygiene Data'!$G$5,0,10*ROW('Hygiene Data'!G30))),'Data Summary'!DX36="Yes"),OFFSET('Hygiene Data'!$G$5,0,10*ROW('Hygiene Data'!G30)),NA())</f>
        <v>#N/A</v>
      </c>
      <c r="BJ36" s="90" t="e">
        <f ca="true">+IF(AND(ISNUMBER(OFFSET('Hygiene Data'!$G$7,0,10*ROW('Hygiene Data'!G30))),'Data Summary'!DY36="Yes"),OFFSET('Hygiene Data'!$G$7,0,10*ROW('Hygiene Data'!G30)),NA())</f>
        <v>#N/A</v>
      </c>
      <c r="BK36" s="90" t="e">
        <f ca="true">+IF(AND(ISNUMBER(OFFSET('Hygiene Data'!$G$9,0,10*ROW('Hygiene Data'!G30))),'Data Summary'!DZ36="Yes"),OFFSET('Hygiene Data'!$G$9,0,10*ROW('Hygiene Data'!G30)),NA())</f>
        <v>#N/A</v>
      </c>
      <c r="BL36" s="90" t="e">
        <f ca="true">+IF(AND(ISNUMBER(OFFSET('Hygiene Data'!$H$5,0,10*ROW('Hygiene Data'!H30))),'Data Summary'!EA36="Yes"),OFFSET('Hygiene Data'!$H$5,0,10*ROW('Hygiene Data'!H30)),NA())</f>
        <v>#N/A</v>
      </c>
      <c r="BM36" s="90" t="e">
        <f ca="true">+IF(AND(ISNUMBER(OFFSET('Hygiene Data'!$H$7,0,10*ROW('Hygiene Data'!H30))),'Data Summary'!EB36="Yes"),OFFSET('Hygiene Data'!$H$7,0,10*ROW('Hygiene Data'!H30)),NA())</f>
        <v>#N/A</v>
      </c>
      <c r="BN36" s="90" t="e">
        <f ca="true">+IF(AND(ISNUMBER(OFFSET('Hygiene Data'!$H$9,0,10*ROW('Hygiene Data'!H30))),'Data Summary'!EC36="Yes"),OFFSET('Hygiene Data'!$H$9,0,10*ROW('Hygiene Data'!H30)),NA())</f>
        <v>#N/A</v>
      </c>
      <c r="BO36" s="90" t="e">
        <f ca="true">+IF(AND(ISNUMBER(OFFSET('Hygiene Data'!$I$5,0,10*ROW('Hygiene Data'!I30))),'Data Summary'!ED36="Yes"),OFFSET('Hygiene Data'!$I$5,0,10*ROW('Hygiene Data'!I30)),NA())</f>
        <v>#N/A</v>
      </c>
      <c r="BP36" s="90" t="e">
        <f ca="true">+IF(AND(ISNUMBER(OFFSET('Hygiene Data'!$I$7,0,10*ROW('Hygiene Data'!I30))),'Data Summary'!EE36="Yes"),OFFSET('Hygiene Data'!$I$7,0,10*ROW('Hygiene Data'!I30)),NA())</f>
        <v>#N/A</v>
      </c>
      <c r="BQ36" s="90"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4" t="str">
        <f ca="true">+IF(ISTEXT('Data Summary'!B37),'Data Summary'!B37,"")</f>
        <v/>
      </c>
      <c r="C37" s="336" t="e">
        <f ca="true">+VALUE('Data Summary'!C37)</f>
        <v>#VALUE!</v>
      </c>
      <c r="D37" s="88" t="e">
        <f ca="true">+IF(AND(ISNUMBER(OFFSET('Water Data'!$D$4,0,10*ROW('Water Data'!D31))),'Data Summary'!BS37="Yes"),100-OFFSET('Water Data'!$D$4,0,10*ROW('Water Data'!D31)),NA())</f>
        <v>#N/A</v>
      </c>
      <c r="E37" s="88" t="e">
        <f ca="true">+IF(AND(ISNUMBER(OFFSET('Water Data'!$D$6,0,10*ROW('Water Data'!D31))),'Data Summary'!BT37="Yes"),OFFSET('Water Data'!$D$6,0,10*ROW('Water Data'!D31)),NA())</f>
        <v>#N/A</v>
      </c>
      <c r="F37" s="88" t="e">
        <f ca="true">+IF(AND(ISNUMBER(OFFSET('Water Data'!$D$9,0,10*ROW('Water Data'!D31))),'Data Summary'!BU37="Yes"),OFFSET('Water Data'!$D$9,0,10*ROW('Water Data'!D31)),NA())</f>
        <v>#N/A</v>
      </c>
      <c r="G37" s="88" t="e">
        <f ca="true">+IF(AND(ISNUMBER(OFFSET('Water Data'!$E$4,0,10*ROW('Water Data'!E31))),'Data Summary'!BV37="Yes"),100-OFFSET('Water Data'!$E$4,0,10*ROW('Water Data'!E31)),NA())</f>
        <v>#N/A</v>
      </c>
      <c r="H37" s="88" t="e">
        <f ca="true">+IF(AND(ISNUMBER(OFFSET('Water Data'!$E$6,0,10*ROW('Water Data'!E31))),'Data Summary'!BW37="Yes"),OFFSET('Water Data'!$E$6,0,10*ROW('Water Data'!E31)),NA())</f>
        <v>#N/A</v>
      </c>
      <c r="I37" s="88" t="e">
        <f ca="true">+IF(AND(ISNUMBER(OFFSET('Water Data'!$E$9,0,10*ROW('Water Data'!E31))),'Data Summary'!BX37="Yes"),OFFSET('Water Data'!$E$9,0,10*ROW('Water Data'!E31)),NA())</f>
        <v>#N/A</v>
      </c>
      <c r="J37" s="88" t="e">
        <f ca="true">+IF(AND(ISNUMBER(OFFSET('Water Data'!$F$4,0,10*ROW('Water Data'!F31))),'Data Summary'!BY37="Yes"),100-OFFSET('Water Data'!$F$4,0,10*ROW('Water Data'!F31)),NA())</f>
        <v>#N/A</v>
      </c>
      <c r="K37" s="88" t="e">
        <f ca="true">+IF(AND(ISNUMBER(OFFSET('Water Data'!$F$6,0,10*ROW('Water Data'!F31))),'Data Summary'!BZ37="Yes"),OFFSET('Water Data'!$F$6,0,10*ROW('Water Data'!F31)),NA())</f>
        <v>#N/A</v>
      </c>
      <c r="L37" s="88" t="e">
        <f ca="true">+IF(AND(ISNUMBER(OFFSET('Water Data'!$F$9,0,10*ROW('Water Data'!F31))),'Data Summary'!CA37="Yes"),OFFSET('Water Data'!$F$9,0,10*ROW('Water Data'!F31)),NA())</f>
        <v>#N/A</v>
      </c>
      <c r="M37" s="88" t="e">
        <f ca="true">+IF(AND(ISNUMBER(OFFSET('Water Data'!$G$4,0,10*ROW('Water Data'!G31))),'Data Summary'!CB37="Yes"),100-OFFSET('Water Data'!$G$4,0,10*ROW('Water Data'!G31)),NA())</f>
        <v>#N/A</v>
      </c>
      <c r="N37" s="88" t="e">
        <f ca="true">+IF(AND(ISNUMBER(OFFSET('Water Data'!$G$6,0,10*ROW('Water Data'!G31))),'Data Summary'!CC37="Yes"),OFFSET('Water Data'!$G$6,0,10*ROW('Water Data'!G31)),NA())</f>
        <v>#N/A</v>
      </c>
      <c r="O37" s="88" t="e">
        <f ca="true">+IF(AND(ISNUMBER(OFFSET('Water Data'!$G$9,0,10*ROW('Water Data'!G31))),'Data Summary'!CD37="Yes"),OFFSET('Water Data'!$G$9,0,10*ROW('Water Data'!G31)),NA())</f>
        <v>#N/A</v>
      </c>
      <c r="P37" s="88" t="e">
        <f ca="true">+IF(AND(ISNUMBER(OFFSET('Water Data'!$H$4,0,10*ROW('Water Data'!H31))),'Data Summary'!CE37="Yes"),100-OFFSET('Water Data'!$H$4,0,10*ROW('Water Data'!H31)),NA())</f>
        <v>#N/A</v>
      </c>
      <c r="Q37" s="88" t="e">
        <f ca="true">+IF(AND(ISNUMBER(OFFSET('Water Data'!$H$6,0,10*ROW('Water Data'!H31))),'Data Summary'!CF37="Yes"),OFFSET('Water Data'!$H$6,0,10*ROW('Water Data'!H31)),NA())</f>
        <v>#N/A</v>
      </c>
      <c r="R37" s="88" t="e">
        <f ca="true">+IF(AND(ISNUMBER(OFFSET('Water Data'!$H$9,0,10*ROW('Water Data'!H31))),'Data Summary'!CG37="Yes"),OFFSET('Water Data'!$H$9,0,10*ROW('Water Data'!H31)),NA())</f>
        <v>#N/A</v>
      </c>
      <c r="S37" s="88" t="e">
        <f ca="true">+IF(AND(ISNUMBER(OFFSET('Water Data'!$I$4,0,10*ROW('Water Data'!I31))),'Data Summary'!CH37="Yes"),100-OFFSET('Water Data'!$I$4,0,10*ROW('Water Data'!I31)),NA())</f>
        <v>#N/A</v>
      </c>
      <c r="T37" s="88" t="e">
        <f ca="true">+IF(AND(ISNUMBER(OFFSET('Water Data'!$I$6,0,10*ROW('Water Data'!I31))),'Data Summary'!CI37="Yes"),OFFSET('Water Data'!$I$6,0,10*ROW('Water Data'!I31)),NA())</f>
        <v>#N/A</v>
      </c>
      <c r="U37" s="88" t="e">
        <f ca="true">+IF(AND(ISNUMBER(OFFSET('Water Data'!$I$9,0,10*ROW('Water Data'!I31))),'Data Summary'!CJ37="Yes"),OFFSET('Water Data'!$I$9,0,10*ROW('Water Data'!I31)),NA())</f>
        <v>#N/A</v>
      </c>
      <c r="V37" s="89" t="e">
        <f ca="true">+IF(AND(ISNUMBER(OFFSET('Sanitation Data'!$D$4,0,10*ROW('Sanitation Data'!D31))),'Data Summary'!CK37="Yes"),100-OFFSET('Sanitation Data'!$D$4,0,10*ROW('Sanitation Data'!D31)),NA())</f>
        <v>#N/A</v>
      </c>
      <c r="W37" s="89" t="e">
        <f ca="true">+IF(AND(ISNUMBER(OFFSET('Sanitation Data'!$D$6,0,10*ROW('Sanitation Data'!D31))),'Data Summary'!CL37="Yes"),OFFSET('Sanitation Data'!$D$6,0,10*ROW('Sanitation Data'!D31)),NA())</f>
        <v>#N/A</v>
      </c>
      <c r="X37" s="89" t="e">
        <f ca="true">+IF(AND(ISNUMBER(OFFSET('Sanitation Data'!$D$10,0,10*ROW('Sanitation Data'!D31))),'Data Summary'!CM37="Yes"),OFFSET('Sanitation Data'!$D$10,0,10*ROW('Sanitation Data'!D31)),NA())</f>
        <v>#N/A</v>
      </c>
      <c r="Y37" s="89" t="e">
        <f ca="true">+IF(AND(ISNUMBER(OFFSET('Sanitation Data'!$D$11,0,10*ROW('Sanitation Data'!D31))),'Data Summary'!CN37="Yes"),OFFSET('Sanitation Data'!$D$11,0,10*ROW('Sanitation Data'!D31)),NA())</f>
        <v>#N/A</v>
      </c>
      <c r="Z37" s="89" t="e">
        <f ca="true">+IF(AND(ISNUMBER(OFFSET('Sanitation Data'!$D$12,0,10*ROW('Sanitation Data'!D31))),'Data Summary'!CO37="Yes"),OFFSET('Sanitation Data'!$D$12,0,10*ROW('Sanitation Data'!D31)),NA())</f>
        <v>#N/A</v>
      </c>
      <c r="AA37" s="89" t="e">
        <f ca="true">+IF(AND(ISNUMBER(OFFSET('Sanitation Data'!$E$4,0,10*ROW('Sanitation Data'!E31))),'Data Summary'!CP37="Yes"),100-OFFSET('Sanitation Data'!$E$4,0,10*ROW('Sanitation Data'!E31)),NA())</f>
        <v>#N/A</v>
      </c>
      <c r="AB37" s="89" t="e">
        <f ca="true">+IF(AND(ISNUMBER(OFFSET('Sanitation Data'!$E$6,0,10*ROW('Sanitation Data'!E31))),'Data Summary'!CQ37="Yes"),OFFSET('Sanitation Data'!$E$6,0,10*ROW('Sanitation Data'!E31)),NA())</f>
        <v>#N/A</v>
      </c>
      <c r="AC37" s="89" t="e">
        <f ca="true">+IF(AND(ISNUMBER(OFFSET('Sanitation Data'!$E$10,0,10*ROW('Sanitation Data'!E31))),'Data Summary'!CR37="Yes"),OFFSET('Sanitation Data'!$E$10,0,10*ROW('Sanitation Data'!E31)),NA())</f>
        <v>#N/A</v>
      </c>
      <c r="AD37" s="89" t="e">
        <f ca="true">+IF(AND(ISNUMBER(OFFSET('Sanitation Data'!$E$11,0,10*ROW('Sanitation Data'!E31))),'Data Summary'!CS37="Yes"),OFFSET('Sanitation Data'!$E$11,0,10*ROW('Sanitation Data'!E31)),NA())</f>
        <v>#N/A</v>
      </c>
      <c r="AE37" s="89" t="e">
        <f ca="true">+IF(AND(ISNUMBER(OFFSET('Sanitation Data'!$E$12,0,10*ROW('Sanitation Data'!E31))),'Data Summary'!CT37="Yes"),OFFSET('Sanitation Data'!$E$12,0,10*ROW('Sanitation Data'!E31)),NA())</f>
        <v>#N/A</v>
      </c>
      <c r="AF37" s="89" t="e">
        <f ca="true">+IF(AND(ISNUMBER(OFFSET('Sanitation Data'!$F$4,0,10*ROW('Sanitation Data'!F31))),'Data Summary'!CU37="Yes"),100-OFFSET('Sanitation Data'!$F$4,0,10*ROW('Sanitation Data'!F31)),NA())</f>
        <v>#N/A</v>
      </c>
      <c r="AG37" s="89" t="e">
        <f ca="true">+IF(AND(ISNUMBER(OFFSET('Sanitation Data'!$F$6,0,10*ROW('Sanitation Data'!F31))),'Data Summary'!CV37="Yes"),OFFSET('Sanitation Data'!$F$6,0,10*ROW('Sanitation Data'!F31)),NA())</f>
        <v>#N/A</v>
      </c>
      <c r="AH37" s="89" t="e">
        <f ca="true">+IF(AND(ISNUMBER(OFFSET('Sanitation Data'!$F$10,0,10*ROW('Sanitation Data'!F31))),'Data Summary'!CW37="Yes"),OFFSET('Sanitation Data'!$F$10,0,10*ROW('Sanitation Data'!F31)),NA())</f>
        <v>#N/A</v>
      </c>
      <c r="AI37" s="89" t="e">
        <f ca="true">+IF(AND(ISNUMBER(OFFSET('Sanitation Data'!$F$11,0,10*ROW('Sanitation Data'!F31))),'Data Summary'!CX37="Yes"),OFFSET('Sanitation Data'!$F$11,0,10*ROW('Sanitation Data'!F31)),NA())</f>
        <v>#N/A</v>
      </c>
      <c r="AJ37" s="89" t="e">
        <f ca="true">+IF(AND(ISNUMBER(OFFSET('Sanitation Data'!$F$12,0,10*ROW('Sanitation Data'!F31))),'Data Summary'!CY37="Yes"),OFFSET('Sanitation Data'!$F$12,0,10*ROW('Sanitation Data'!F31)),NA())</f>
        <v>#N/A</v>
      </c>
      <c r="AK37" s="89" t="e">
        <f ca="true">+IF(AND(ISNUMBER(OFFSET('Sanitation Data'!$G$4,0,10*ROW('Sanitation Data'!G31))),'Data Summary'!CZ37="Yes"),100-OFFSET('Sanitation Data'!$G$4,0,10*ROW('Sanitation Data'!G31)),NA())</f>
        <v>#N/A</v>
      </c>
      <c r="AL37" s="89" t="e">
        <f ca="true">+IF(AND(ISNUMBER(OFFSET('Sanitation Data'!$G$6,0,10*ROW('Sanitation Data'!G31))),'Data Summary'!DA37="Yes"),OFFSET('Sanitation Data'!$G$6,0,10*ROW('Sanitation Data'!G31)),NA())</f>
        <v>#N/A</v>
      </c>
      <c r="AM37" s="89" t="e">
        <f ca="true">+IF(AND(ISNUMBER(OFFSET('Sanitation Data'!$G$10,0,10*ROW('Sanitation Data'!G31))),'Data Summary'!DB37="Yes"),OFFSET('Sanitation Data'!$G$10,0,10*ROW('Sanitation Data'!G31)),NA())</f>
        <v>#N/A</v>
      </c>
      <c r="AN37" s="89" t="e">
        <f ca="true">+IF(AND(ISNUMBER(OFFSET('Sanitation Data'!$G$11,0,10*ROW('Sanitation Data'!G31))),'Data Summary'!DC37="Yes"),OFFSET('Sanitation Data'!$G$11,0,10*ROW('Sanitation Data'!G31)),NA())</f>
        <v>#N/A</v>
      </c>
      <c r="AO37" s="89" t="e">
        <f ca="true">+IF(AND(ISNUMBER(OFFSET('Sanitation Data'!$G$12,0,10*ROW('Sanitation Data'!G31))),'Data Summary'!DD37="Yes"),OFFSET('Sanitation Data'!$G$12,0,10*ROW('Sanitation Data'!G31)),NA())</f>
        <v>#N/A</v>
      </c>
      <c r="AP37" s="89" t="e">
        <f ca="true">+IF(AND(ISNUMBER(OFFSET('Sanitation Data'!$H$4,0,10*ROW('Sanitation Data'!H31))),'Data Summary'!DE37="Yes"),100-OFFSET('Sanitation Data'!$H$4,0,10*ROW('Sanitation Data'!H31)),NA())</f>
        <v>#N/A</v>
      </c>
      <c r="AQ37" s="89" t="e">
        <f ca="true">+IF(AND(ISNUMBER(OFFSET('Sanitation Data'!$H$6,0,10*ROW('Sanitation Data'!H31))),'Data Summary'!DF37="Yes"),OFFSET('Sanitation Data'!$H$6,0,10*ROW('Sanitation Data'!H31)),NA())</f>
        <v>#N/A</v>
      </c>
      <c r="AR37" s="89" t="e">
        <f ca="true">+IF(AND(ISNUMBER(OFFSET('Sanitation Data'!$H$10,0,10*ROW('Sanitation Data'!H31))),'Data Summary'!DG37="Yes"),OFFSET('Sanitation Data'!$H$10,0,10*ROW('Sanitation Data'!H31)),NA())</f>
        <v>#N/A</v>
      </c>
      <c r="AS37" s="89" t="e">
        <f ca="true">+IF(AND(ISNUMBER(OFFSET('Sanitation Data'!$H$11,0,10*ROW('Sanitation Data'!H31))),'Data Summary'!DH37="Yes"),OFFSET('Sanitation Data'!$H$11,0,10*ROW('Sanitation Data'!H31)),NA())</f>
        <v>#N/A</v>
      </c>
      <c r="AT37" s="89" t="e">
        <f ca="true">+IF(AND(ISNUMBER(OFFSET('Sanitation Data'!$H$12,0,10*ROW('Sanitation Data'!H31))),'Data Summary'!DI37="Yes"),OFFSET('Sanitation Data'!$H$12,0,10*ROW('Sanitation Data'!H31)),NA())</f>
        <v>#N/A</v>
      </c>
      <c r="AU37" s="89" t="e">
        <f ca="true">+IF(AND(ISNUMBER(OFFSET('Sanitation Data'!$I$4,0,10*ROW('Sanitation Data'!I31))),'Data Summary'!DJ37="Yes"),100-OFFSET('Sanitation Data'!$I$4,0,10*ROW('Sanitation Data'!I31)),NA())</f>
        <v>#N/A</v>
      </c>
      <c r="AV37" s="89" t="e">
        <f ca="true">+IF(AND(ISNUMBER(OFFSET('Sanitation Data'!$I$6,0,10*ROW('Sanitation Data'!I31))),'Data Summary'!DK37="Yes"),OFFSET('Sanitation Data'!$I$6,0,10*ROW('Sanitation Data'!I31)),NA())</f>
        <v>#N/A</v>
      </c>
      <c r="AW37" s="89" t="e">
        <f ca="true">+IF(AND(ISNUMBER(OFFSET('Sanitation Data'!$I$10,0,10*ROW('Sanitation Data'!I31))),'Data Summary'!DL37="Yes"),OFFSET('Sanitation Data'!$I$10,0,10*ROW('Sanitation Data'!I31)),NA())</f>
        <v>#N/A</v>
      </c>
      <c r="AX37" s="89" t="e">
        <f ca="true">+IF(AND(ISNUMBER(OFFSET('Sanitation Data'!$I$11,0,10*ROW('Sanitation Data'!I31))),'Data Summary'!DM37="Yes"),OFFSET('Sanitation Data'!$I$11,0,10*ROW('Sanitation Data'!I31)),NA())</f>
        <v>#N/A</v>
      </c>
      <c r="AY37" s="89" t="e">
        <f ca="true">+IF(AND(ISNUMBER(OFFSET('Sanitation Data'!$I$12,0,10*ROW('Sanitation Data'!I31))),'Data Summary'!DN37="Yes"),OFFSET('Sanitation Data'!$I$12,0,10*ROW('Sanitation Data'!I31)),NA())</f>
        <v>#N/A</v>
      </c>
      <c r="AZ37" s="90" t="e">
        <f ca="true">+IF(AND(ISNUMBER(OFFSET('Hygiene Data'!$D$5,0,10*ROW('Hygiene Data'!D31))),'Data Summary'!DO37="Yes"),OFFSET('Hygiene Data'!$D$5,0,10*ROW('Hygiene Data'!D31)),NA())</f>
        <v>#N/A</v>
      </c>
      <c r="BA37" s="90" t="e">
        <f ca="true">+IF(AND(ISNUMBER(OFFSET('Hygiene Data'!$D$7,0,10*ROW('Hygiene Data'!D31))),'Data Summary'!DP37="Yes"),OFFSET('Hygiene Data'!$D$7,0,10*ROW('Hygiene Data'!D31)),NA())</f>
        <v>#N/A</v>
      </c>
      <c r="BB37" s="90" t="e">
        <f ca="true">+IF(AND(ISNUMBER(OFFSET('Hygiene Data'!$D$9,0,10*ROW('Hygiene Data'!D31))),'Data Summary'!DQ37="Yes"),OFFSET('Hygiene Data'!$D$9,0,10*ROW('Hygiene Data'!D31)),NA())</f>
        <v>#N/A</v>
      </c>
      <c r="BC37" s="90" t="e">
        <f ca="true">+IF(AND(ISNUMBER(OFFSET('Hygiene Data'!$E$5,0,10*ROW('Hygiene Data'!E31))),'Data Summary'!DR37="Yes"),OFFSET('Hygiene Data'!$E$5,0,10*ROW('Hygiene Data'!E31)),NA())</f>
        <v>#N/A</v>
      </c>
      <c r="BD37" s="90" t="e">
        <f ca="true">+IF(AND(ISNUMBER(OFFSET('Hygiene Data'!$E$7,0,10*ROW('Hygiene Data'!E31))),'Data Summary'!DS37="Yes"),OFFSET('Hygiene Data'!$E$7,0,10*ROW('Hygiene Data'!E31)),NA())</f>
        <v>#N/A</v>
      </c>
      <c r="BE37" s="90" t="e">
        <f ca="true">+IF(AND(ISNUMBER(OFFSET('Hygiene Data'!$E$9,0,10*ROW('Hygiene Data'!E31))),'Data Summary'!DT37="Yes"),OFFSET('Hygiene Data'!$E$9,0,10*ROW('Hygiene Data'!E31)),NA())</f>
        <v>#N/A</v>
      </c>
      <c r="BF37" s="90" t="e">
        <f ca="true">+IF(AND(ISNUMBER(OFFSET('Hygiene Data'!$F$5,0,10*ROW('Hygiene Data'!F31))),'Data Summary'!DU37="Yes"),OFFSET('Hygiene Data'!$F$5,0,10*ROW('Hygiene Data'!F31)),NA())</f>
        <v>#N/A</v>
      </c>
      <c r="BG37" s="90" t="e">
        <f ca="true">+IF(AND(ISNUMBER(OFFSET('Hygiene Data'!$F$7,0,10*ROW('Hygiene Data'!F31))),'Data Summary'!DV37="Yes"),OFFSET('Hygiene Data'!$F$7,0,10*ROW('Hygiene Data'!F31)),NA())</f>
        <v>#N/A</v>
      </c>
      <c r="BH37" s="90" t="e">
        <f ca="true">+IF(AND(ISNUMBER(OFFSET('Hygiene Data'!$F$9,0,10*ROW('Hygiene Data'!F31))),'Data Summary'!DW37="Yes"),OFFSET('Hygiene Data'!$F$9,0,10*ROW('Hygiene Data'!F31)),NA())</f>
        <v>#N/A</v>
      </c>
      <c r="BI37" s="90" t="e">
        <f ca="true">+IF(AND(ISNUMBER(OFFSET('Hygiene Data'!$G$5,0,10*ROW('Hygiene Data'!G31))),'Data Summary'!DX37="Yes"),OFFSET('Hygiene Data'!$G$5,0,10*ROW('Hygiene Data'!G31)),NA())</f>
        <v>#N/A</v>
      </c>
      <c r="BJ37" s="90" t="e">
        <f ca="true">+IF(AND(ISNUMBER(OFFSET('Hygiene Data'!$G$7,0,10*ROW('Hygiene Data'!G31))),'Data Summary'!DY37="Yes"),OFFSET('Hygiene Data'!$G$7,0,10*ROW('Hygiene Data'!G31)),NA())</f>
        <v>#N/A</v>
      </c>
      <c r="BK37" s="90" t="e">
        <f ca="true">+IF(AND(ISNUMBER(OFFSET('Hygiene Data'!$G$9,0,10*ROW('Hygiene Data'!G31))),'Data Summary'!DZ37="Yes"),OFFSET('Hygiene Data'!$G$9,0,10*ROW('Hygiene Data'!G31)),NA())</f>
        <v>#N/A</v>
      </c>
      <c r="BL37" s="90" t="e">
        <f ca="true">+IF(AND(ISNUMBER(OFFSET('Hygiene Data'!$H$5,0,10*ROW('Hygiene Data'!H31))),'Data Summary'!EA37="Yes"),OFFSET('Hygiene Data'!$H$5,0,10*ROW('Hygiene Data'!H31)),NA())</f>
        <v>#N/A</v>
      </c>
      <c r="BM37" s="90" t="e">
        <f ca="true">+IF(AND(ISNUMBER(OFFSET('Hygiene Data'!$H$7,0,10*ROW('Hygiene Data'!H31))),'Data Summary'!EB37="Yes"),OFFSET('Hygiene Data'!$H$7,0,10*ROW('Hygiene Data'!H31)),NA())</f>
        <v>#N/A</v>
      </c>
      <c r="BN37" s="90" t="e">
        <f ca="true">+IF(AND(ISNUMBER(OFFSET('Hygiene Data'!$H$9,0,10*ROW('Hygiene Data'!H31))),'Data Summary'!EC37="Yes"),OFFSET('Hygiene Data'!$H$9,0,10*ROW('Hygiene Data'!H31)),NA())</f>
        <v>#N/A</v>
      </c>
      <c r="BO37" s="90" t="e">
        <f ca="true">+IF(AND(ISNUMBER(OFFSET('Hygiene Data'!$I$5,0,10*ROW('Hygiene Data'!I31))),'Data Summary'!ED37="Yes"),OFFSET('Hygiene Data'!$I$5,0,10*ROW('Hygiene Data'!I31)),NA())</f>
        <v>#N/A</v>
      </c>
      <c r="BP37" s="90" t="e">
        <f ca="true">+IF(AND(ISNUMBER(OFFSET('Hygiene Data'!$I$7,0,10*ROW('Hygiene Data'!I31))),'Data Summary'!EE37="Yes"),OFFSET('Hygiene Data'!$I$7,0,10*ROW('Hygiene Data'!I31)),NA())</f>
        <v>#N/A</v>
      </c>
      <c r="BQ37" s="90"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4" t="str">
        <f ca="true">+IF(ISTEXT('Data Summary'!B38),'Data Summary'!B38,"")</f>
        <v/>
      </c>
      <c r="C38" s="336" t="e">
        <f ca="true">+VALUE('Data Summary'!C38)</f>
        <v>#VALUE!</v>
      </c>
      <c r="D38" s="88" t="e">
        <f ca="true">+IF(AND(ISNUMBER(OFFSET('Water Data'!$D$4,0,10*ROW('Water Data'!D32))),'Data Summary'!BS38="Yes"),100-OFFSET('Water Data'!$D$4,0,10*ROW('Water Data'!D32)),NA())</f>
        <v>#N/A</v>
      </c>
      <c r="E38" s="88" t="e">
        <f ca="true">+IF(AND(ISNUMBER(OFFSET('Water Data'!$D$6,0,10*ROW('Water Data'!D32))),'Data Summary'!BT38="Yes"),OFFSET('Water Data'!$D$6,0,10*ROW('Water Data'!D32)),NA())</f>
        <v>#N/A</v>
      </c>
      <c r="F38" s="88" t="e">
        <f ca="true">+IF(AND(ISNUMBER(OFFSET('Water Data'!$D$9,0,10*ROW('Water Data'!D32))),'Data Summary'!BU38="Yes"),OFFSET('Water Data'!$D$9,0,10*ROW('Water Data'!D32)),NA())</f>
        <v>#N/A</v>
      </c>
      <c r="G38" s="88" t="e">
        <f ca="true">+IF(AND(ISNUMBER(OFFSET('Water Data'!$E$4,0,10*ROW('Water Data'!E32))),'Data Summary'!BV38="Yes"),100-OFFSET('Water Data'!$E$4,0,10*ROW('Water Data'!E32)),NA())</f>
        <v>#N/A</v>
      </c>
      <c r="H38" s="88" t="e">
        <f ca="true">+IF(AND(ISNUMBER(OFFSET('Water Data'!$E$6,0,10*ROW('Water Data'!E32))),'Data Summary'!BW38="Yes"),OFFSET('Water Data'!$E$6,0,10*ROW('Water Data'!E32)),NA())</f>
        <v>#N/A</v>
      </c>
      <c r="I38" s="88" t="e">
        <f ca="true">+IF(AND(ISNUMBER(OFFSET('Water Data'!$E$9,0,10*ROW('Water Data'!E32))),'Data Summary'!BX38="Yes"),OFFSET('Water Data'!$E$9,0,10*ROW('Water Data'!E32)),NA())</f>
        <v>#N/A</v>
      </c>
      <c r="J38" s="88" t="e">
        <f ca="true">+IF(AND(ISNUMBER(OFFSET('Water Data'!$F$4,0,10*ROW('Water Data'!F32))),'Data Summary'!BY38="Yes"),100-OFFSET('Water Data'!$F$4,0,10*ROW('Water Data'!F32)),NA())</f>
        <v>#N/A</v>
      </c>
      <c r="K38" s="88" t="e">
        <f ca="true">+IF(AND(ISNUMBER(OFFSET('Water Data'!$F$6,0,10*ROW('Water Data'!F32))),'Data Summary'!BZ38="Yes"),OFFSET('Water Data'!$F$6,0,10*ROW('Water Data'!F32)),NA())</f>
        <v>#N/A</v>
      </c>
      <c r="L38" s="88" t="e">
        <f ca="true">+IF(AND(ISNUMBER(OFFSET('Water Data'!$F$9,0,10*ROW('Water Data'!F32))),'Data Summary'!CA38="Yes"),OFFSET('Water Data'!$F$9,0,10*ROW('Water Data'!F32)),NA())</f>
        <v>#N/A</v>
      </c>
      <c r="M38" s="88" t="e">
        <f ca="true">+IF(AND(ISNUMBER(OFFSET('Water Data'!$G$4,0,10*ROW('Water Data'!G32))),'Data Summary'!CB38="Yes"),100-OFFSET('Water Data'!$G$4,0,10*ROW('Water Data'!G32)),NA())</f>
        <v>#N/A</v>
      </c>
      <c r="N38" s="88" t="e">
        <f ca="true">+IF(AND(ISNUMBER(OFFSET('Water Data'!$G$6,0,10*ROW('Water Data'!G32))),'Data Summary'!CC38="Yes"),OFFSET('Water Data'!$G$6,0,10*ROW('Water Data'!G32)),NA())</f>
        <v>#N/A</v>
      </c>
      <c r="O38" s="88" t="e">
        <f ca="true">+IF(AND(ISNUMBER(OFFSET('Water Data'!$G$9,0,10*ROW('Water Data'!G32))),'Data Summary'!CD38="Yes"),OFFSET('Water Data'!$G$9,0,10*ROW('Water Data'!G32)),NA())</f>
        <v>#N/A</v>
      </c>
      <c r="P38" s="88" t="e">
        <f ca="true">+IF(AND(ISNUMBER(OFFSET('Water Data'!$H$4,0,10*ROW('Water Data'!H32))),'Data Summary'!CE38="Yes"),100-OFFSET('Water Data'!$H$4,0,10*ROW('Water Data'!H32)),NA())</f>
        <v>#N/A</v>
      </c>
      <c r="Q38" s="88" t="e">
        <f ca="true">+IF(AND(ISNUMBER(OFFSET('Water Data'!$H$6,0,10*ROW('Water Data'!H32))),'Data Summary'!CF38="Yes"),OFFSET('Water Data'!$H$6,0,10*ROW('Water Data'!H32)),NA())</f>
        <v>#N/A</v>
      </c>
      <c r="R38" s="88" t="e">
        <f ca="true">+IF(AND(ISNUMBER(OFFSET('Water Data'!$H$9,0,10*ROW('Water Data'!H32))),'Data Summary'!CG38="Yes"),OFFSET('Water Data'!$H$9,0,10*ROW('Water Data'!H32)),NA())</f>
        <v>#N/A</v>
      </c>
      <c r="S38" s="88" t="e">
        <f ca="true">+IF(AND(ISNUMBER(OFFSET('Water Data'!$I$4,0,10*ROW('Water Data'!I32))),'Data Summary'!CH38="Yes"),100-OFFSET('Water Data'!$I$4,0,10*ROW('Water Data'!I32)),NA())</f>
        <v>#N/A</v>
      </c>
      <c r="T38" s="88" t="e">
        <f ca="true">+IF(AND(ISNUMBER(OFFSET('Water Data'!$I$6,0,10*ROW('Water Data'!I32))),'Data Summary'!CI38="Yes"),OFFSET('Water Data'!$I$6,0,10*ROW('Water Data'!I32)),NA())</f>
        <v>#N/A</v>
      </c>
      <c r="U38" s="88" t="e">
        <f ca="true">+IF(AND(ISNUMBER(OFFSET('Water Data'!$I$9,0,10*ROW('Water Data'!I32))),'Data Summary'!CJ38="Yes"),OFFSET('Water Data'!$I$9,0,10*ROW('Water Data'!I32)),NA())</f>
        <v>#N/A</v>
      </c>
      <c r="V38" s="89" t="e">
        <f ca="true">+IF(AND(ISNUMBER(OFFSET('Sanitation Data'!$D$4,0,10*ROW('Sanitation Data'!D32))),'Data Summary'!CK38="Yes"),100-OFFSET('Sanitation Data'!$D$4,0,10*ROW('Sanitation Data'!D32)),NA())</f>
        <v>#N/A</v>
      </c>
      <c r="W38" s="89" t="e">
        <f ca="true">+IF(AND(ISNUMBER(OFFSET('Sanitation Data'!$D$6,0,10*ROW('Sanitation Data'!D32))),'Data Summary'!CL38="Yes"),OFFSET('Sanitation Data'!$D$6,0,10*ROW('Sanitation Data'!D32)),NA())</f>
        <v>#N/A</v>
      </c>
      <c r="X38" s="89" t="e">
        <f ca="true">+IF(AND(ISNUMBER(OFFSET('Sanitation Data'!$D$10,0,10*ROW('Sanitation Data'!D32))),'Data Summary'!CM38="Yes"),OFFSET('Sanitation Data'!$D$10,0,10*ROW('Sanitation Data'!D32)),NA())</f>
        <v>#N/A</v>
      </c>
      <c r="Y38" s="89" t="e">
        <f ca="true">+IF(AND(ISNUMBER(OFFSET('Sanitation Data'!$D$11,0,10*ROW('Sanitation Data'!D32))),'Data Summary'!CN38="Yes"),OFFSET('Sanitation Data'!$D$11,0,10*ROW('Sanitation Data'!D32)),NA())</f>
        <v>#N/A</v>
      </c>
      <c r="Z38" s="89" t="e">
        <f ca="true">+IF(AND(ISNUMBER(OFFSET('Sanitation Data'!$D$12,0,10*ROW('Sanitation Data'!D32))),'Data Summary'!CO38="Yes"),OFFSET('Sanitation Data'!$D$12,0,10*ROW('Sanitation Data'!D32)),NA())</f>
        <v>#N/A</v>
      </c>
      <c r="AA38" s="89" t="e">
        <f ca="true">+IF(AND(ISNUMBER(OFFSET('Sanitation Data'!$E$4,0,10*ROW('Sanitation Data'!E32))),'Data Summary'!CP38="Yes"),100-OFFSET('Sanitation Data'!$E$4,0,10*ROW('Sanitation Data'!E32)),NA())</f>
        <v>#N/A</v>
      </c>
      <c r="AB38" s="89" t="e">
        <f ca="true">+IF(AND(ISNUMBER(OFFSET('Sanitation Data'!$E$6,0,10*ROW('Sanitation Data'!E32))),'Data Summary'!CQ38="Yes"),OFFSET('Sanitation Data'!$E$6,0,10*ROW('Sanitation Data'!E32)),NA())</f>
        <v>#N/A</v>
      </c>
      <c r="AC38" s="89" t="e">
        <f ca="true">+IF(AND(ISNUMBER(OFFSET('Sanitation Data'!$E$10,0,10*ROW('Sanitation Data'!E32))),'Data Summary'!CR38="Yes"),OFFSET('Sanitation Data'!$E$10,0,10*ROW('Sanitation Data'!E32)),NA())</f>
        <v>#N/A</v>
      </c>
      <c r="AD38" s="89" t="e">
        <f ca="true">+IF(AND(ISNUMBER(OFFSET('Sanitation Data'!$E$11,0,10*ROW('Sanitation Data'!E32))),'Data Summary'!CS38="Yes"),OFFSET('Sanitation Data'!$E$11,0,10*ROW('Sanitation Data'!E32)),NA())</f>
        <v>#N/A</v>
      </c>
      <c r="AE38" s="89" t="e">
        <f ca="true">+IF(AND(ISNUMBER(OFFSET('Sanitation Data'!$E$12,0,10*ROW('Sanitation Data'!E32))),'Data Summary'!CT38="Yes"),OFFSET('Sanitation Data'!$E$12,0,10*ROW('Sanitation Data'!E32)),NA())</f>
        <v>#N/A</v>
      </c>
      <c r="AF38" s="89" t="e">
        <f ca="true">+IF(AND(ISNUMBER(OFFSET('Sanitation Data'!$F$4,0,10*ROW('Sanitation Data'!F32))),'Data Summary'!CU38="Yes"),100-OFFSET('Sanitation Data'!$F$4,0,10*ROW('Sanitation Data'!F32)),NA())</f>
        <v>#N/A</v>
      </c>
      <c r="AG38" s="89" t="e">
        <f ca="true">+IF(AND(ISNUMBER(OFFSET('Sanitation Data'!$F$6,0,10*ROW('Sanitation Data'!F32))),'Data Summary'!CV38="Yes"),OFFSET('Sanitation Data'!$F$6,0,10*ROW('Sanitation Data'!F32)),NA())</f>
        <v>#N/A</v>
      </c>
      <c r="AH38" s="89" t="e">
        <f ca="true">+IF(AND(ISNUMBER(OFFSET('Sanitation Data'!$F$10,0,10*ROW('Sanitation Data'!F32))),'Data Summary'!CW38="Yes"),OFFSET('Sanitation Data'!$F$10,0,10*ROW('Sanitation Data'!F32)),NA())</f>
        <v>#N/A</v>
      </c>
      <c r="AI38" s="89" t="e">
        <f ca="true">+IF(AND(ISNUMBER(OFFSET('Sanitation Data'!$F$11,0,10*ROW('Sanitation Data'!F32))),'Data Summary'!CX38="Yes"),OFFSET('Sanitation Data'!$F$11,0,10*ROW('Sanitation Data'!F32)),NA())</f>
        <v>#N/A</v>
      </c>
      <c r="AJ38" s="89" t="e">
        <f ca="true">+IF(AND(ISNUMBER(OFFSET('Sanitation Data'!$F$12,0,10*ROW('Sanitation Data'!F32))),'Data Summary'!CY38="Yes"),OFFSET('Sanitation Data'!$F$12,0,10*ROW('Sanitation Data'!F32)),NA())</f>
        <v>#N/A</v>
      </c>
      <c r="AK38" s="89" t="e">
        <f ca="true">+IF(AND(ISNUMBER(OFFSET('Sanitation Data'!$G$4,0,10*ROW('Sanitation Data'!G32))),'Data Summary'!CZ38="Yes"),100-OFFSET('Sanitation Data'!$G$4,0,10*ROW('Sanitation Data'!G32)),NA())</f>
        <v>#N/A</v>
      </c>
      <c r="AL38" s="89" t="e">
        <f ca="true">+IF(AND(ISNUMBER(OFFSET('Sanitation Data'!$G$6,0,10*ROW('Sanitation Data'!G32))),'Data Summary'!DA38="Yes"),OFFSET('Sanitation Data'!$G$6,0,10*ROW('Sanitation Data'!G32)),NA())</f>
        <v>#N/A</v>
      </c>
      <c r="AM38" s="89" t="e">
        <f ca="true">+IF(AND(ISNUMBER(OFFSET('Sanitation Data'!$G$10,0,10*ROW('Sanitation Data'!G32))),'Data Summary'!DB38="Yes"),OFFSET('Sanitation Data'!$G$10,0,10*ROW('Sanitation Data'!G32)),NA())</f>
        <v>#N/A</v>
      </c>
      <c r="AN38" s="89" t="e">
        <f ca="true">+IF(AND(ISNUMBER(OFFSET('Sanitation Data'!$G$11,0,10*ROW('Sanitation Data'!G32))),'Data Summary'!DC38="Yes"),OFFSET('Sanitation Data'!$G$11,0,10*ROW('Sanitation Data'!G32)),NA())</f>
        <v>#N/A</v>
      </c>
      <c r="AO38" s="89" t="e">
        <f ca="true">+IF(AND(ISNUMBER(OFFSET('Sanitation Data'!$G$12,0,10*ROW('Sanitation Data'!G32))),'Data Summary'!DD38="Yes"),OFFSET('Sanitation Data'!$G$12,0,10*ROW('Sanitation Data'!G32)),NA())</f>
        <v>#N/A</v>
      </c>
      <c r="AP38" s="89" t="e">
        <f ca="true">+IF(AND(ISNUMBER(OFFSET('Sanitation Data'!$H$4,0,10*ROW('Sanitation Data'!H32))),'Data Summary'!DE38="Yes"),100-OFFSET('Sanitation Data'!$H$4,0,10*ROW('Sanitation Data'!H32)),NA())</f>
        <v>#N/A</v>
      </c>
      <c r="AQ38" s="89" t="e">
        <f ca="true">+IF(AND(ISNUMBER(OFFSET('Sanitation Data'!$H$6,0,10*ROW('Sanitation Data'!H32))),'Data Summary'!DF38="Yes"),OFFSET('Sanitation Data'!$H$6,0,10*ROW('Sanitation Data'!H32)),NA())</f>
        <v>#N/A</v>
      </c>
      <c r="AR38" s="89" t="e">
        <f ca="true">+IF(AND(ISNUMBER(OFFSET('Sanitation Data'!$H$10,0,10*ROW('Sanitation Data'!H32))),'Data Summary'!DG38="Yes"),OFFSET('Sanitation Data'!$H$10,0,10*ROW('Sanitation Data'!H32)),NA())</f>
        <v>#N/A</v>
      </c>
      <c r="AS38" s="89" t="e">
        <f ca="true">+IF(AND(ISNUMBER(OFFSET('Sanitation Data'!$H$11,0,10*ROW('Sanitation Data'!H32))),'Data Summary'!DH38="Yes"),OFFSET('Sanitation Data'!$H$11,0,10*ROW('Sanitation Data'!H32)),NA())</f>
        <v>#N/A</v>
      </c>
      <c r="AT38" s="89" t="e">
        <f ca="true">+IF(AND(ISNUMBER(OFFSET('Sanitation Data'!$H$12,0,10*ROW('Sanitation Data'!H32))),'Data Summary'!DI38="Yes"),OFFSET('Sanitation Data'!$H$12,0,10*ROW('Sanitation Data'!H32)),NA())</f>
        <v>#N/A</v>
      </c>
      <c r="AU38" s="89" t="e">
        <f ca="true">+IF(AND(ISNUMBER(OFFSET('Sanitation Data'!$I$4,0,10*ROW('Sanitation Data'!I32))),'Data Summary'!DJ38="Yes"),100-OFFSET('Sanitation Data'!$I$4,0,10*ROW('Sanitation Data'!I32)),NA())</f>
        <v>#N/A</v>
      </c>
      <c r="AV38" s="89" t="e">
        <f ca="true">+IF(AND(ISNUMBER(OFFSET('Sanitation Data'!$I$6,0,10*ROW('Sanitation Data'!I32))),'Data Summary'!DK38="Yes"),OFFSET('Sanitation Data'!$I$6,0,10*ROW('Sanitation Data'!I32)),NA())</f>
        <v>#N/A</v>
      </c>
      <c r="AW38" s="89" t="e">
        <f ca="true">+IF(AND(ISNUMBER(OFFSET('Sanitation Data'!$I$10,0,10*ROW('Sanitation Data'!I32))),'Data Summary'!DL38="Yes"),OFFSET('Sanitation Data'!$I$10,0,10*ROW('Sanitation Data'!I32)),NA())</f>
        <v>#N/A</v>
      </c>
      <c r="AX38" s="89" t="e">
        <f ca="true">+IF(AND(ISNUMBER(OFFSET('Sanitation Data'!$I$11,0,10*ROW('Sanitation Data'!I32))),'Data Summary'!DM38="Yes"),OFFSET('Sanitation Data'!$I$11,0,10*ROW('Sanitation Data'!I32)),NA())</f>
        <v>#N/A</v>
      </c>
      <c r="AY38" s="89" t="e">
        <f ca="true">+IF(AND(ISNUMBER(OFFSET('Sanitation Data'!$I$12,0,10*ROW('Sanitation Data'!I32))),'Data Summary'!DN38="Yes"),OFFSET('Sanitation Data'!$I$12,0,10*ROW('Sanitation Data'!I32)),NA())</f>
        <v>#N/A</v>
      </c>
      <c r="AZ38" s="90" t="e">
        <f ca="true">+IF(AND(ISNUMBER(OFFSET('Hygiene Data'!$D$5,0,10*ROW('Hygiene Data'!D32))),'Data Summary'!DO38="Yes"),OFFSET('Hygiene Data'!$D$5,0,10*ROW('Hygiene Data'!D32)),NA())</f>
        <v>#N/A</v>
      </c>
      <c r="BA38" s="90" t="e">
        <f ca="true">+IF(AND(ISNUMBER(OFFSET('Hygiene Data'!$D$7,0,10*ROW('Hygiene Data'!D32))),'Data Summary'!DP38="Yes"),OFFSET('Hygiene Data'!$D$7,0,10*ROW('Hygiene Data'!D32)),NA())</f>
        <v>#N/A</v>
      </c>
      <c r="BB38" s="90" t="e">
        <f ca="true">+IF(AND(ISNUMBER(OFFSET('Hygiene Data'!$D$9,0,10*ROW('Hygiene Data'!D32))),'Data Summary'!DQ38="Yes"),OFFSET('Hygiene Data'!$D$9,0,10*ROW('Hygiene Data'!D32)),NA())</f>
        <v>#N/A</v>
      </c>
      <c r="BC38" s="90" t="e">
        <f ca="true">+IF(AND(ISNUMBER(OFFSET('Hygiene Data'!$E$5,0,10*ROW('Hygiene Data'!E32))),'Data Summary'!DR38="Yes"),OFFSET('Hygiene Data'!$E$5,0,10*ROW('Hygiene Data'!E32)),NA())</f>
        <v>#N/A</v>
      </c>
      <c r="BD38" s="90" t="e">
        <f ca="true">+IF(AND(ISNUMBER(OFFSET('Hygiene Data'!$E$7,0,10*ROW('Hygiene Data'!E32))),'Data Summary'!DS38="Yes"),OFFSET('Hygiene Data'!$E$7,0,10*ROW('Hygiene Data'!E32)),NA())</f>
        <v>#N/A</v>
      </c>
      <c r="BE38" s="90" t="e">
        <f ca="true">+IF(AND(ISNUMBER(OFFSET('Hygiene Data'!$E$9,0,10*ROW('Hygiene Data'!E32))),'Data Summary'!DT38="Yes"),OFFSET('Hygiene Data'!$E$9,0,10*ROW('Hygiene Data'!E32)),NA())</f>
        <v>#N/A</v>
      </c>
      <c r="BF38" s="90" t="e">
        <f ca="true">+IF(AND(ISNUMBER(OFFSET('Hygiene Data'!$F$5,0,10*ROW('Hygiene Data'!F32))),'Data Summary'!DU38="Yes"),OFFSET('Hygiene Data'!$F$5,0,10*ROW('Hygiene Data'!F32)),NA())</f>
        <v>#N/A</v>
      </c>
      <c r="BG38" s="90" t="e">
        <f ca="true">+IF(AND(ISNUMBER(OFFSET('Hygiene Data'!$F$7,0,10*ROW('Hygiene Data'!F32))),'Data Summary'!DV38="Yes"),OFFSET('Hygiene Data'!$F$7,0,10*ROW('Hygiene Data'!F32)),NA())</f>
        <v>#N/A</v>
      </c>
      <c r="BH38" s="90" t="e">
        <f ca="true">+IF(AND(ISNUMBER(OFFSET('Hygiene Data'!$F$9,0,10*ROW('Hygiene Data'!F32))),'Data Summary'!DW38="Yes"),OFFSET('Hygiene Data'!$F$9,0,10*ROW('Hygiene Data'!F32)),NA())</f>
        <v>#N/A</v>
      </c>
      <c r="BI38" s="90" t="e">
        <f ca="true">+IF(AND(ISNUMBER(OFFSET('Hygiene Data'!$G$5,0,10*ROW('Hygiene Data'!G32))),'Data Summary'!DX38="Yes"),OFFSET('Hygiene Data'!$G$5,0,10*ROW('Hygiene Data'!G32)),NA())</f>
        <v>#N/A</v>
      </c>
      <c r="BJ38" s="90" t="e">
        <f ca="true">+IF(AND(ISNUMBER(OFFSET('Hygiene Data'!$G$7,0,10*ROW('Hygiene Data'!G32))),'Data Summary'!DY38="Yes"),OFFSET('Hygiene Data'!$G$7,0,10*ROW('Hygiene Data'!G32)),NA())</f>
        <v>#N/A</v>
      </c>
      <c r="BK38" s="90" t="e">
        <f ca="true">+IF(AND(ISNUMBER(OFFSET('Hygiene Data'!$G$9,0,10*ROW('Hygiene Data'!G32))),'Data Summary'!DZ38="Yes"),OFFSET('Hygiene Data'!$G$9,0,10*ROW('Hygiene Data'!G32)),NA())</f>
        <v>#N/A</v>
      </c>
      <c r="BL38" s="90" t="e">
        <f ca="true">+IF(AND(ISNUMBER(OFFSET('Hygiene Data'!$H$5,0,10*ROW('Hygiene Data'!H32))),'Data Summary'!EA38="Yes"),OFFSET('Hygiene Data'!$H$5,0,10*ROW('Hygiene Data'!H32)),NA())</f>
        <v>#N/A</v>
      </c>
      <c r="BM38" s="90" t="e">
        <f ca="true">+IF(AND(ISNUMBER(OFFSET('Hygiene Data'!$H$7,0,10*ROW('Hygiene Data'!H32))),'Data Summary'!EB38="Yes"),OFFSET('Hygiene Data'!$H$7,0,10*ROW('Hygiene Data'!H32)),NA())</f>
        <v>#N/A</v>
      </c>
      <c r="BN38" s="90" t="e">
        <f ca="true">+IF(AND(ISNUMBER(OFFSET('Hygiene Data'!$H$9,0,10*ROW('Hygiene Data'!H32))),'Data Summary'!EC38="Yes"),OFFSET('Hygiene Data'!$H$9,0,10*ROW('Hygiene Data'!H32)),NA())</f>
        <v>#N/A</v>
      </c>
      <c r="BO38" s="90" t="e">
        <f ca="true">+IF(AND(ISNUMBER(OFFSET('Hygiene Data'!$I$5,0,10*ROW('Hygiene Data'!I32))),'Data Summary'!ED38="Yes"),OFFSET('Hygiene Data'!$I$5,0,10*ROW('Hygiene Data'!I32)),NA())</f>
        <v>#N/A</v>
      </c>
      <c r="BP38" s="90" t="e">
        <f ca="true">+IF(AND(ISNUMBER(OFFSET('Hygiene Data'!$I$7,0,10*ROW('Hygiene Data'!I32))),'Data Summary'!EE38="Yes"),OFFSET('Hygiene Data'!$I$7,0,10*ROW('Hygiene Data'!I32)),NA())</f>
        <v>#N/A</v>
      </c>
      <c r="BQ38" s="90"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4" t="str">
        <f ca="true">+IF(ISTEXT('Data Summary'!B39),'Data Summary'!B39,"")</f>
        <v/>
      </c>
      <c r="C39" s="336" t="e">
        <f ca="true">+VALUE('Data Summary'!C39)</f>
        <v>#VALUE!</v>
      </c>
      <c r="D39" s="88" t="e">
        <f ca="true">+IF(AND(ISNUMBER(OFFSET('Water Data'!$D$4,0,10*ROW('Water Data'!D33))),'Data Summary'!BS39="Yes"),100-OFFSET('Water Data'!$D$4,0,10*ROW('Water Data'!D33)),NA())</f>
        <v>#N/A</v>
      </c>
      <c r="E39" s="88" t="e">
        <f ca="true">+IF(AND(ISNUMBER(OFFSET('Water Data'!$D$6,0,10*ROW('Water Data'!D33))),'Data Summary'!BT39="Yes"),OFFSET('Water Data'!$D$6,0,10*ROW('Water Data'!D33)),NA())</f>
        <v>#N/A</v>
      </c>
      <c r="F39" s="88" t="e">
        <f ca="true">+IF(AND(ISNUMBER(OFFSET('Water Data'!$D$9,0,10*ROW('Water Data'!D33))),'Data Summary'!BU39="Yes"),OFFSET('Water Data'!$D$9,0,10*ROW('Water Data'!D33)),NA())</f>
        <v>#N/A</v>
      </c>
      <c r="G39" s="88" t="e">
        <f ca="true">+IF(AND(ISNUMBER(OFFSET('Water Data'!$E$4,0,10*ROW('Water Data'!E33))),'Data Summary'!BV39="Yes"),100-OFFSET('Water Data'!$E$4,0,10*ROW('Water Data'!E33)),NA())</f>
        <v>#N/A</v>
      </c>
      <c r="H39" s="88" t="e">
        <f ca="true">+IF(AND(ISNUMBER(OFFSET('Water Data'!$E$6,0,10*ROW('Water Data'!E33))),'Data Summary'!BW39="Yes"),OFFSET('Water Data'!$E$6,0,10*ROW('Water Data'!E33)),NA())</f>
        <v>#N/A</v>
      </c>
      <c r="I39" s="88" t="e">
        <f ca="true">+IF(AND(ISNUMBER(OFFSET('Water Data'!$E$9,0,10*ROW('Water Data'!E33))),'Data Summary'!BX39="Yes"),OFFSET('Water Data'!$E$9,0,10*ROW('Water Data'!E33)),NA())</f>
        <v>#N/A</v>
      </c>
      <c r="J39" s="88" t="e">
        <f ca="true">+IF(AND(ISNUMBER(OFFSET('Water Data'!$F$4,0,10*ROW('Water Data'!F33))),'Data Summary'!BY39="Yes"),100-OFFSET('Water Data'!$F$4,0,10*ROW('Water Data'!F33)),NA())</f>
        <v>#N/A</v>
      </c>
      <c r="K39" s="88" t="e">
        <f ca="true">+IF(AND(ISNUMBER(OFFSET('Water Data'!$F$6,0,10*ROW('Water Data'!F33))),'Data Summary'!BZ39="Yes"),OFFSET('Water Data'!$F$6,0,10*ROW('Water Data'!F33)),NA())</f>
        <v>#N/A</v>
      </c>
      <c r="L39" s="88" t="e">
        <f ca="true">+IF(AND(ISNUMBER(OFFSET('Water Data'!$F$9,0,10*ROW('Water Data'!F33))),'Data Summary'!CA39="Yes"),OFFSET('Water Data'!$F$9,0,10*ROW('Water Data'!F33)),NA())</f>
        <v>#N/A</v>
      </c>
      <c r="M39" s="88" t="e">
        <f ca="true">+IF(AND(ISNUMBER(OFFSET('Water Data'!$G$4,0,10*ROW('Water Data'!G33))),'Data Summary'!CB39="Yes"),100-OFFSET('Water Data'!$G$4,0,10*ROW('Water Data'!G33)),NA())</f>
        <v>#N/A</v>
      </c>
      <c r="N39" s="88" t="e">
        <f ca="true">+IF(AND(ISNUMBER(OFFSET('Water Data'!$G$6,0,10*ROW('Water Data'!G33))),'Data Summary'!CC39="Yes"),OFFSET('Water Data'!$G$6,0,10*ROW('Water Data'!G33)),NA())</f>
        <v>#N/A</v>
      </c>
      <c r="O39" s="88" t="e">
        <f ca="true">+IF(AND(ISNUMBER(OFFSET('Water Data'!$G$9,0,10*ROW('Water Data'!G33))),'Data Summary'!CD39="Yes"),OFFSET('Water Data'!$G$9,0,10*ROW('Water Data'!G33)),NA())</f>
        <v>#N/A</v>
      </c>
      <c r="P39" s="88" t="e">
        <f ca="true">+IF(AND(ISNUMBER(OFFSET('Water Data'!$H$4,0,10*ROW('Water Data'!H33))),'Data Summary'!CE39="Yes"),100-OFFSET('Water Data'!$H$4,0,10*ROW('Water Data'!H33)),NA())</f>
        <v>#N/A</v>
      </c>
      <c r="Q39" s="88" t="e">
        <f ca="true">+IF(AND(ISNUMBER(OFFSET('Water Data'!$H$6,0,10*ROW('Water Data'!H33))),'Data Summary'!CF39="Yes"),OFFSET('Water Data'!$H$6,0,10*ROW('Water Data'!H33)),NA())</f>
        <v>#N/A</v>
      </c>
      <c r="R39" s="88" t="e">
        <f ca="true">+IF(AND(ISNUMBER(OFFSET('Water Data'!$H$9,0,10*ROW('Water Data'!H33))),'Data Summary'!CG39="Yes"),OFFSET('Water Data'!$H$9,0,10*ROW('Water Data'!H33)),NA())</f>
        <v>#N/A</v>
      </c>
      <c r="S39" s="88" t="e">
        <f ca="true">+IF(AND(ISNUMBER(OFFSET('Water Data'!$I$4,0,10*ROW('Water Data'!I33))),'Data Summary'!CH39="Yes"),100-OFFSET('Water Data'!$I$4,0,10*ROW('Water Data'!I33)),NA())</f>
        <v>#N/A</v>
      </c>
      <c r="T39" s="88" t="e">
        <f ca="true">+IF(AND(ISNUMBER(OFFSET('Water Data'!$I$6,0,10*ROW('Water Data'!I33))),'Data Summary'!CI39="Yes"),OFFSET('Water Data'!$I$6,0,10*ROW('Water Data'!I33)),NA())</f>
        <v>#N/A</v>
      </c>
      <c r="U39" s="88" t="e">
        <f ca="true">+IF(AND(ISNUMBER(OFFSET('Water Data'!$I$9,0,10*ROW('Water Data'!I33))),'Data Summary'!CJ39="Yes"),OFFSET('Water Data'!$I$9,0,10*ROW('Water Data'!I33)),NA())</f>
        <v>#N/A</v>
      </c>
      <c r="V39" s="89" t="e">
        <f ca="true">+IF(AND(ISNUMBER(OFFSET('Sanitation Data'!$D$4,0,10*ROW('Sanitation Data'!D33))),'Data Summary'!CK39="Yes"),100-OFFSET('Sanitation Data'!$D$4,0,10*ROW('Sanitation Data'!D33)),NA())</f>
        <v>#N/A</v>
      </c>
      <c r="W39" s="89" t="e">
        <f ca="true">+IF(AND(ISNUMBER(OFFSET('Sanitation Data'!$D$6,0,10*ROW('Sanitation Data'!D33))),'Data Summary'!CL39="Yes"),OFFSET('Sanitation Data'!$D$6,0,10*ROW('Sanitation Data'!D33)),NA())</f>
        <v>#N/A</v>
      </c>
      <c r="X39" s="89" t="e">
        <f ca="true">+IF(AND(ISNUMBER(OFFSET('Sanitation Data'!$D$10,0,10*ROW('Sanitation Data'!D33))),'Data Summary'!CM39="Yes"),OFFSET('Sanitation Data'!$D$10,0,10*ROW('Sanitation Data'!D33)),NA())</f>
        <v>#N/A</v>
      </c>
      <c r="Y39" s="89" t="e">
        <f ca="true">+IF(AND(ISNUMBER(OFFSET('Sanitation Data'!$D$11,0,10*ROW('Sanitation Data'!D33))),'Data Summary'!CN39="Yes"),OFFSET('Sanitation Data'!$D$11,0,10*ROW('Sanitation Data'!D33)),NA())</f>
        <v>#N/A</v>
      </c>
      <c r="Z39" s="89" t="e">
        <f ca="true">+IF(AND(ISNUMBER(OFFSET('Sanitation Data'!$D$12,0,10*ROW('Sanitation Data'!D33))),'Data Summary'!CO39="Yes"),OFFSET('Sanitation Data'!$D$12,0,10*ROW('Sanitation Data'!D33)),NA())</f>
        <v>#N/A</v>
      </c>
      <c r="AA39" s="89" t="e">
        <f ca="true">+IF(AND(ISNUMBER(OFFSET('Sanitation Data'!$E$4,0,10*ROW('Sanitation Data'!E33))),'Data Summary'!CP39="Yes"),100-OFFSET('Sanitation Data'!$E$4,0,10*ROW('Sanitation Data'!E33)),NA())</f>
        <v>#N/A</v>
      </c>
      <c r="AB39" s="89" t="e">
        <f ca="true">+IF(AND(ISNUMBER(OFFSET('Sanitation Data'!$E$6,0,10*ROW('Sanitation Data'!E33))),'Data Summary'!CQ39="Yes"),OFFSET('Sanitation Data'!$E$6,0,10*ROW('Sanitation Data'!E33)),NA())</f>
        <v>#N/A</v>
      </c>
      <c r="AC39" s="89" t="e">
        <f ca="true">+IF(AND(ISNUMBER(OFFSET('Sanitation Data'!$E$10,0,10*ROW('Sanitation Data'!E33))),'Data Summary'!CR39="Yes"),OFFSET('Sanitation Data'!$E$10,0,10*ROW('Sanitation Data'!E33)),NA())</f>
        <v>#N/A</v>
      </c>
      <c r="AD39" s="89" t="e">
        <f ca="true">+IF(AND(ISNUMBER(OFFSET('Sanitation Data'!$E$11,0,10*ROW('Sanitation Data'!E33))),'Data Summary'!CS39="Yes"),OFFSET('Sanitation Data'!$E$11,0,10*ROW('Sanitation Data'!E33)),NA())</f>
        <v>#N/A</v>
      </c>
      <c r="AE39" s="89" t="e">
        <f ca="true">+IF(AND(ISNUMBER(OFFSET('Sanitation Data'!$E$12,0,10*ROW('Sanitation Data'!E33))),'Data Summary'!CT39="Yes"),OFFSET('Sanitation Data'!$E$12,0,10*ROW('Sanitation Data'!E33)),NA())</f>
        <v>#N/A</v>
      </c>
      <c r="AF39" s="89" t="e">
        <f ca="true">+IF(AND(ISNUMBER(OFFSET('Sanitation Data'!$F$4,0,10*ROW('Sanitation Data'!F33))),'Data Summary'!CU39="Yes"),100-OFFSET('Sanitation Data'!$F$4,0,10*ROW('Sanitation Data'!F33)),NA())</f>
        <v>#N/A</v>
      </c>
      <c r="AG39" s="89" t="e">
        <f ca="true">+IF(AND(ISNUMBER(OFFSET('Sanitation Data'!$F$6,0,10*ROW('Sanitation Data'!F33))),'Data Summary'!CV39="Yes"),OFFSET('Sanitation Data'!$F$6,0,10*ROW('Sanitation Data'!F33)),NA())</f>
        <v>#N/A</v>
      </c>
      <c r="AH39" s="89" t="e">
        <f ca="true">+IF(AND(ISNUMBER(OFFSET('Sanitation Data'!$F$10,0,10*ROW('Sanitation Data'!F33))),'Data Summary'!CW39="Yes"),OFFSET('Sanitation Data'!$F$10,0,10*ROW('Sanitation Data'!F33)),NA())</f>
        <v>#N/A</v>
      </c>
      <c r="AI39" s="89" t="e">
        <f ca="true">+IF(AND(ISNUMBER(OFFSET('Sanitation Data'!$F$11,0,10*ROW('Sanitation Data'!F33))),'Data Summary'!CX39="Yes"),OFFSET('Sanitation Data'!$F$11,0,10*ROW('Sanitation Data'!F33)),NA())</f>
        <v>#N/A</v>
      </c>
      <c r="AJ39" s="89" t="e">
        <f ca="true">+IF(AND(ISNUMBER(OFFSET('Sanitation Data'!$F$12,0,10*ROW('Sanitation Data'!F33))),'Data Summary'!CY39="Yes"),OFFSET('Sanitation Data'!$F$12,0,10*ROW('Sanitation Data'!F33)),NA())</f>
        <v>#N/A</v>
      </c>
      <c r="AK39" s="89" t="e">
        <f ca="true">+IF(AND(ISNUMBER(OFFSET('Sanitation Data'!$G$4,0,10*ROW('Sanitation Data'!G33))),'Data Summary'!CZ39="Yes"),100-OFFSET('Sanitation Data'!$G$4,0,10*ROW('Sanitation Data'!G33)),NA())</f>
        <v>#N/A</v>
      </c>
      <c r="AL39" s="89" t="e">
        <f ca="true">+IF(AND(ISNUMBER(OFFSET('Sanitation Data'!$G$6,0,10*ROW('Sanitation Data'!G33))),'Data Summary'!DA39="Yes"),OFFSET('Sanitation Data'!$G$6,0,10*ROW('Sanitation Data'!G33)),NA())</f>
        <v>#N/A</v>
      </c>
      <c r="AM39" s="89" t="e">
        <f ca="true">+IF(AND(ISNUMBER(OFFSET('Sanitation Data'!$G$10,0,10*ROW('Sanitation Data'!G33))),'Data Summary'!DB39="Yes"),OFFSET('Sanitation Data'!$G$10,0,10*ROW('Sanitation Data'!G33)),NA())</f>
        <v>#N/A</v>
      </c>
      <c r="AN39" s="89" t="e">
        <f ca="true">+IF(AND(ISNUMBER(OFFSET('Sanitation Data'!$G$11,0,10*ROW('Sanitation Data'!G33))),'Data Summary'!DC39="Yes"),OFFSET('Sanitation Data'!$G$11,0,10*ROW('Sanitation Data'!G33)),NA())</f>
        <v>#N/A</v>
      </c>
      <c r="AO39" s="89" t="e">
        <f ca="true">+IF(AND(ISNUMBER(OFFSET('Sanitation Data'!$G$12,0,10*ROW('Sanitation Data'!G33))),'Data Summary'!DD39="Yes"),OFFSET('Sanitation Data'!$G$12,0,10*ROW('Sanitation Data'!G33)),NA())</f>
        <v>#N/A</v>
      </c>
      <c r="AP39" s="89" t="e">
        <f ca="true">+IF(AND(ISNUMBER(OFFSET('Sanitation Data'!$H$4,0,10*ROW('Sanitation Data'!H33))),'Data Summary'!DE39="Yes"),100-OFFSET('Sanitation Data'!$H$4,0,10*ROW('Sanitation Data'!H33)),NA())</f>
        <v>#N/A</v>
      </c>
      <c r="AQ39" s="89" t="e">
        <f ca="true">+IF(AND(ISNUMBER(OFFSET('Sanitation Data'!$H$6,0,10*ROW('Sanitation Data'!H33))),'Data Summary'!DF39="Yes"),OFFSET('Sanitation Data'!$H$6,0,10*ROW('Sanitation Data'!H33)),NA())</f>
        <v>#N/A</v>
      </c>
      <c r="AR39" s="89" t="e">
        <f ca="true">+IF(AND(ISNUMBER(OFFSET('Sanitation Data'!$H$10,0,10*ROW('Sanitation Data'!H33))),'Data Summary'!DG39="Yes"),OFFSET('Sanitation Data'!$H$10,0,10*ROW('Sanitation Data'!H33)),NA())</f>
        <v>#N/A</v>
      </c>
      <c r="AS39" s="89" t="e">
        <f ca="true">+IF(AND(ISNUMBER(OFFSET('Sanitation Data'!$H$11,0,10*ROW('Sanitation Data'!H33))),'Data Summary'!DH39="Yes"),OFFSET('Sanitation Data'!$H$11,0,10*ROW('Sanitation Data'!H33)),NA())</f>
        <v>#N/A</v>
      </c>
      <c r="AT39" s="89" t="e">
        <f ca="true">+IF(AND(ISNUMBER(OFFSET('Sanitation Data'!$H$12,0,10*ROW('Sanitation Data'!H33))),'Data Summary'!DI39="Yes"),OFFSET('Sanitation Data'!$H$12,0,10*ROW('Sanitation Data'!H33)),NA())</f>
        <v>#N/A</v>
      </c>
      <c r="AU39" s="89" t="e">
        <f ca="true">+IF(AND(ISNUMBER(OFFSET('Sanitation Data'!$I$4,0,10*ROW('Sanitation Data'!I33))),'Data Summary'!DJ39="Yes"),100-OFFSET('Sanitation Data'!$I$4,0,10*ROW('Sanitation Data'!I33)),NA())</f>
        <v>#N/A</v>
      </c>
      <c r="AV39" s="89" t="e">
        <f ca="true">+IF(AND(ISNUMBER(OFFSET('Sanitation Data'!$I$6,0,10*ROW('Sanitation Data'!I33))),'Data Summary'!DK39="Yes"),OFFSET('Sanitation Data'!$I$6,0,10*ROW('Sanitation Data'!I33)),NA())</f>
        <v>#N/A</v>
      </c>
      <c r="AW39" s="89" t="e">
        <f ca="true">+IF(AND(ISNUMBER(OFFSET('Sanitation Data'!$I$10,0,10*ROW('Sanitation Data'!I33))),'Data Summary'!DL39="Yes"),OFFSET('Sanitation Data'!$I$10,0,10*ROW('Sanitation Data'!I33)),NA())</f>
        <v>#N/A</v>
      </c>
      <c r="AX39" s="89" t="e">
        <f ca="true">+IF(AND(ISNUMBER(OFFSET('Sanitation Data'!$I$11,0,10*ROW('Sanitation Data'!I33))),'Data Summary'!DM39="Yes"),OFFSET('Sanitation Data'!$I$11,0,10*ROW('Sanitation Data'!I33)),NA())</f>
        <v>#N/A</v>
      </c>
      <c r="AY39" s="89" t="e">
        <f ca="true">+IF(AND(ISNUMBER(OFFSET('Sanitation Data'!$I$12,0,10*ROW('Sanitation Data'!I33))),'Data Summary'!DN39="Yes"),OFFSET('Sanitation Data'!$I$12,0,10*ROW('Sanitation Data'!I33)),NA())</f>
        <v>#N/A</v>
      </c>
      <c r="AZ39" s="90" t="e">
        <f ca="true">+IF(AND(ISNUMBER(OFFSET('Hygiene Data'!$D$5,0,10*ROW('Hygiene Data'!D33))),'Data Summary'!DO39="Yes"),OFFSET('Hygiene Data'!$D$5,0,10*ROW('Hygiene Data'!D33)),NA())</f>
        <v>#N/A</v>
      </c>
      <c r="BA39" s="90" t="e">
        <f ca="true">+IF(AND(ISNUMBER(OFFSET('Hygiene Data'!$D$7,0,10*ROW('Hygiene Data'!D33))),'Data Summary'!DP39="Yes"),OFFSET('Hygiene Data'!$D$7,0,10*ROW('Hygiene Data'!D33)),NA())</f>
        <v>#N/A</v>
      </c>
      <c r="BB39" s="90" t="e">
        <f ca="true">+IF(AND(ISNUMBER(OFFSET('Hygiene Data'!$D$9,0,10*ROW('Hygiene Data'!D33))),'Data Summary'!DQ39="Yes"),OFFSET('Hygiene Data'!$D$9,0,10*ROW('Hygiene Data'!D33)),NA())</f>
        <v>#N/A</v>
      </c>
      <c r="BC39" s="90" t="e">
        <f ca="true">+IF(AND(ISNUMBER(OFFSET('Hygiene Data'!$E$5,0,10*ROW('Hygiene Data'!E33))),'Data Summary'!DR39="Yes"),OFFSET('Hygiene Data'!$E$5,0,10*ROW('Hygiene Data'!E33)),NA())</f>
        <v>#N/A</v>
      </c>
      <c r="BD39" s="90" t="e">
        <f ca="true">+IF(AND(ISNUMBER(OFFSET('Hygiene Data'!$E$7,0,10*ROW('Hygiene Data'!E33))),'Data Summary'!DS39="Yes"),OFFSET('Hygiene Data'!$E$7,0,10*ROW('Hygiene Data'!E33)),NA())</f>
        <v>#N/A</v>
      </c>
      <c r="BE39" s="90" t="e">
        <f ca="true">+IF(AND(ISNUMBER(OFFSET('Hygiene Data'!$E$9,0,10*ROW('Hygiene Data'!E33))),'Data Summary'!DT39="Yes"),OFFSET('Hygiene Data'!$E$9,0,10*ROW('Hygiene Data'!E33)),NA())</f>
        <v>#N/A</v>
      </c>
      <c r="BF39" s="90" t="e">
        <f ca="true">+IF(AND(ISNUMBER(OFFSET('Hygiene Data'!$F$5,0,10*ROW('Hygiene Data'!F33))),'Data Summary'!DU39="Yes"),OFFSET('Hygiene Data'!$F$5,0,10*ROW('Hygiene Data'!F33)),NA())</f>
        <v>#N/A</v>
      </c>
      <c r="BG39" s="90" t="e">
        <f ca="true">+IF(AND(ISNUMBER(OFFSET('Hygiene Data'!$F$7,0,10*ROW('Hygiene Data'!F33))),'Data Summary'!DV39="Yes"),OFFSET('Hygiene Data'!$F$7,0,10*ROW('Hygiene Data'!F33)),NA())</f>
        <v>#N/A</v>
      </c>
      <c r="BH39" s="90" t="e">
        <f ca="true">+IF(AND(ISNUMBER(OFFSET('Hygiene Data'!$F$9,0,10*ROW('Hygiene Data'!F33))),'Data Summary'!DW39="Yes"),OFFSET('Hygiene Data'!$F$9,0,10*ROW('Hygiene Data'!F33)),NA())</f>
        <v>#N/A</v>
      </c>
      <c r="BI39" s="90" t="e">
        <f ca="true">+IF(AND(ISNUMBER(OFFSET('Hygiene Data'!$G$5,0,10*ROW('Hygiene Data'!G33))),'Data Summary'!DX39="Yes"),OFFSET('Hygiene Data'!$G$5,0,10*ROW('Hygiene Data'!G33)),NA())</f>
        <v>#N/A</v>
      </c>
      <c r="BJ39" s="90" t="e">
        <f ca="true">+IF(AND(ISNUMBER(OFFSET('Hygiene Data'!$G$7,0,10*ROW('Hygiene Data'!G33))),'Data Summary'!DY39="Yes"),OFFSET('Hygiene Data'!$G$7,0,10*ROW('Hygiene Data'!G33)),NA())</f>
        <v>#N/A</v>
      </c>
      <c r="BK39" s="90" t="e">
        <f ca="true">+IF(AND(ISNUMBER(OFFSET('Hygiene Data'!$G$9,0,10*ROW('Hygiene Data'!G33))),'Data Summary'!DZ39="Yes"),OFFSET('Hygiene Data'!$G$9,0,10*ROW('Hygiene Data'!G33)),NA())</f>
        <v>#N/A</v>
      </c>
      <c r="BL39" s="90" t="e">
        <f ca="true">+IF(AND(ISNUMBER(OFFSET('Hygiene Data'!$H$5,0,10*ROW('Hygiene Data'!H33))),'Data Summary'!EA39="Yes"),OFFSET('Hygiene Data'!$H$5,0,10*ROW('Hygiene Data'!H33)),NA())</f>
        <v>#N/A</v>
      </c>
      <c r="BM39" s="90" t="e">
        <f ca="true">+IF(AND(ISNUMBER(OFFSET('Hygiene Data'!$H$7,0,10*ROW('Hygiene Data'!H33))),'Data Summary'!EB39="Yes"),OFFSET('Hygiene Data'!$H$7,0,10*ROW('Hygiene Data'!H33)),NA())</f>
        <v>#N/A</v>
      </c>
      <c r="BN39" s="90" t="e">
        <f ca="true">+IF(AND(ISNUMBER(OFFSET('Hygiene Data'!$H$9,0,10*ROW('Hygiene Data'!H33))),'Data Summary'!EC39="Yes"),OFFSET('Hygiene Data'!$H$9,0,10*ROW('Hygiene Data'!H33)),NA())</f>
        <v>#N/A</v>
      </c>
      <c r="BO39" s="90" t="e">
        <f ca="true">+IF(AND(ISNUMBER(OFFSET('Hygiene Data'!$I$5,0,10*ROW('Hygiene Data'!I33))),'Data Summary'!ED39="Yes"),OFFSET('Hygiene Data'!$I$5,0,10*ROW('Hygiene Data'!I33)),NA())</f>
        <v>#N/A</v>
      </c>
      <c r="BP39" s="90" t="e">
        <f ca="true">+IF(AND(ISNUMBER(OFFSET('Hygiene Data'!$I$7,0,10*ROW('Hygiene Data'!I33))),'Data Summary'!EE39="Yes"),OFFSET('Hygiene Data'!$I$7,0,10*ROW('Hygiene Data'!I33)),NA())</f>
        <v>#N/A</v>
      </c>
      <c r="BQ39" s="90"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4" t="str">
        <f ca="true">+IF(ISTEXT('Data Summary'!B40),'Data Summary'!B40,"")</f>
        <v/>
      </c>
      <c r="C40" s="336" t="e">
        <f ca="true">+VALUE('Data Summary'!C40)</f>
        <v>#VALUE!</v>
      </c>
      <c r="D40" s="88" t="e">
        <f ca="true">+IF(AND(ISNUMBER(OFFSET('Water Data'!$D$4,0,10*ROW('Water Data'!D34))),'Data Summary'!BS40="Yes"),100-OFFSET('Water Data'!$D$4,0,10*ROW('Water Data'!D34)),NA())</f>
        <v>#N/A</v>
      </c>
      <c r="E40" s="88" t="e">
        <f ca="true">+IF(AND(ISNUMBER(OFFSET('Water Data'!$D$6,0,10*ROW('Water Data'!D34))),'Data Summary'!BT40="Yes"),OFFSET('Water Data'!$D$6,0,10*ROW('Water Data'!D34)),NA())</f>
        <v>#N/A</v>
      </c>
      <c r="F40" s="88" t="e">
        <f ca="true">+IF(AND(ISNUMBER(OFFSET('Water Data'!$D$9,0,10*ROW('Water Data'!D34))),'Data Summary'!BU40="Yes"),OFFSET('Water Data'!$D$9,0,10*ROW('Water Data'!D34)),NA())</f>
        <v>#N/A</v>
      </c>
      <c r="G40" s="88" t="e">
        <f ca="true">+IF(AND(ISNUMBER(OFFSET('Water Data'!$E$4,0,10*ROW('Water Data'!E34))),'Data Summary'!BV40="Yes"),100-OFFSET('Water Data'!$E$4,0,10*ROW('Water Data'!E34)),NA())</f>
        <v>#N/A</v>
      </c>
      <c r="H40" s="88" t="e">
        <f ca="true">+IF(AND(ISNUMBER(OFFSET('Water Data'!$E$6,0,10*ROW('Water Data'!E34))),'Data Summary'!BW40="Yes"),OFFSET('Water Data'!$E$6,0,10*ROW('Water Data'!E34)),NA())</f>
        <v>#N/A</v>
      </c>
      <c r="I40" s="88" t="e">
        <f ca="true">+IF(AND(ISNUMBER(OFFSET('Water Data'!$E$9,0,10*ROW('Water Data'!E34))),'Data Summary'!BX40="Yes"),OFFSET('Water Data'!$E$9,0,10*ROW('Water Data'!E34)),NA())</f>
        <v>#N/A</v>
      </c>
      <c r="J40" s="88" t="e">
        <f ca="true">+IF(AND(ISNUMBER(OFFSET('Water Data'!$F$4,0,10*ROW('Water Data'!F34))),'Data Summary'!BY40="Yes"),100-OFFSET('Water Data'!$F$4,0,10*ROW('Water Data'!F34)),NA())</f>
        <v>#N/A</v>
      </c>
      <c r="K40" s="88" t="e">
        <f ca="true">+IF(AND(ISNUMBER(OFFSET('Water Data'!$F$6,0,10*ROW('Water Data'!F34))),'Data Summary'!BZ40="Yes"),OFFSET('Water Data'!$F$6,0,10*ROW('Water Data'!F34)),NA())</f>
        <v>#N/A</v>
      </c>
      <c r="L40" s="88" t="e">
        <f ca="true">+IF(AND(ISNUMBER(OFFSET('Water Data'!$F$9,0,10*ROW('Water Data'!F34))),'Data Summary'!CA40="Yes"),OFFSET('Water Data'!$F$9,0,10*ROW('Water Data'!F34)),NA())</f>
        <v>#N/A</v>
      </c>
      <c r="M40" s="88" t="e">
        <f ca="true">+IF(AND(ISNUMBER(OFFSET('Water Data'!$G$4,0,10*ROW('Water Data'!G34))),'Data Summary'!CB40="Yes"),100-OFFSET('Water Data'!$G$4,0,10*ROW('Water Data'!G34)),NA())</f>
        <v>#N/A</v>
      </c>
      <c r="N40" s="88" t="e">
        <f ca="true">+IF(AND(ISNUMBER(OFFSET('Water Data'!$G$6,0,10*ROW('Water Data'!G34))),'Data Summary'!CC40="Yes"),OFFSET('Water Data'!$G$6,0,10*ROW('Water Data'!G34)),NA())</f>
        <v>#N/A</v>
      </c>
      <c r="O40" s="88" t="e">
        <f ca="true">+IF(AND(ISNUMBER(OFFSET('Water Data'!$G$9,0,10*ROW('Water Data'!G34))),'Data Summary'!CD40="Yes"),OFFSET('Water Data'!$G$9,0,10*ROW('Water Data'!G34)),NA())</f>
        <v>#N/A</v>
      </c>
      <c r="P40" s="88" t="e">
        <f ca="true">+IF(AND(ISNUMBER(OFFSET('Water Data'!$H$4,0,10*ROW('Water Data'!H34))),'Data Summary'!CE40="Yes"),100-OFFSET('Water Data'!$H$4,0,10*ROW('Water Data'!H34)),NA())</f>
        <v>#N/A</v>
      </c>
      <c r="Q40" s="88" t="e">
        <f ca="true">+IF(AND(ISNUMBER(OFFSET('Water Data'!$H$6,0,10*ROW('Water Data'!H34))),'Data Summary'!CF40="Yes"),OFFSET('Water Data'!$H$6,0,10*ROW('Water Data'!H34)),NA())</f>
        <v>#N/A</v>
      </c>
      <c r="R40" s="88" t="e">
        <f ca="true">+IF(AND(ISNUMBER(OFFSET('Water Data'!$H$9,0,10*ROW('Water Data'!H34))),'Data Summary'!CG40="Yes"),OFFSET('Water Data'!$H$9,0,10*ROW('Water Data'!H34)),NA())</f>
        <v>#N/A</v>
      </c>
      <c r="S40" s="88" t="e">
        <f ca="true">+IF(AND(ISNUMBER(OFFSET('Water Data'!$I$4,0,10*ROW('Water Data'!I34))),'Data Summary'!CH40="Yes"),100-OFFSET('Water Data'!$I$4,0,10*ROW('Water Data'!I34)),NA())</f>
        <v>#N/A</v>
      </c>
      <c r="T40" s="88" t="e">
        <f ca="true">+IF(AND(ISNUMBER(OFFSET('Water Data'!$I$6,0,10*ROW('Water Data'!I34))),'Data Summary'!CI40="Yes"),OFFSET('Water Data'!$I$6,0,10*ROW('Water Data'!I34)),NA())</f>
        <v>#N/A</v>
      </c>
      <c r="U40" s="88" t="e">
        <f ca="true">+IF(AND(ISNUMBER(OFFSET('Water Data'!$I$9,0,10*ROW('Water Data'!I34))),'Data Summary'!CJ40="Yes"),OFFSET('Water Data'!$I$9,0,10*ROW('Water Data'!I34)),NA())</f>
        <v>#N/A</v>
      </c>
      <c r="V40" s="89" t="e">
        <f ca="true">+IF(AND(ISNUMBER(OFFSET('Sanitation Data'!$D$4,0,10*ROW('Sanitation Data'!D34))),'Data Summary'!CK40="Yes"),100-OFFSET('Sanitation Data'!$D$4,0,10*ROW('Sanitation Data'!D34)),NA())</f>
        <v>#N/A</v>
      </c>
      <c r="W40" s="89" t="e">
        <f ca="true">+IF(AND(ISNUMBER(OFFSET('Sanitation Data'!$D$6,0,10*ROW('Sanitation Data'!D34))),'Data Summary'!CL40="Yes"),OFFSET('Sanitation Data'!$D$6,0,10*ROW('Sanitation Data'!D34)),NA())</f>
        <v>#N/A</v>
      </c>
      <c r="X40" s="89" t="e">
        <f ca="true">+IF(AND(ISNUMBER(OFFSET('Sanitation Data'!$D$10,0,10*ROW('Sanitation Data'!D34))),'Data Summary'!CM40="Yes"),OFFSET('Sanitation Data'!$D$10,0,10*ROW('Sanitation Data'!D34)),NA())</f>
        <v>#N/A</v>
      </c>
      <c r="Y40" s="89" t="e">
        <f ca="true">+IF(AND(ISNUMBER(OFFSET('Sanitation Data'!$D$11,0,10*ROW('Sanitation Data'!D34))),'Data Summary'!CN40="Yes"),OFFSET('Sanitation Data'!$D$11,0,10*ROW('Sanitation Data'!D34)),NA())</f>
        <v>#N/A</v>
      </c>
      <c r="Z40" s="89" t="e">
        <f ca="true">+IF(AND(ISNUMBER(OFFSET('Sanitation Data'!$D$12,0,10*ROW('Sanitation Data'!D34))),'Data Summary'!CO40="Yes"),OFFSET('Sanitation Data'!$D$12,0,10*ROW('Sanitation Data'!D34)),NA())</f>
        <v>#N/A</v>
      </c>
      <c r="AA40" s="89" t="e">
        <f ca="true">+IF(AND(ISNUMBER(OFFSET('Sanitation Data'!$E$4,0,10*ROW('Sanitation Data'!E34))),'Data Summary'!CP40="Yes"),100-OFFSET('Sanitation Data'!$E$4,0,10*ROW('Sanitation Data'!E34)),NA())</f>
        <v>#N/A</v>
      </c>
      <c r="AB40" s="89" t="e">
        <f ca="true">+IF(AND(ISNUMBER(OFFSET('Sanitation Data'!$E$6,0,10*ROW('Sanitation Data'!E34))),'Data Summary'!CQ40="Yes"),OFFSET('Sanitation Data'!$E$6,0,10*ROW('Sanitation Data'!E34)),NA())</f>
        <v>#N/A</v>
      </c>
      <c r="AC40" s="89" t="e">
        <f ca="true">+IF(AND(ISNUMBER(OFFSET('Sanitation Data'!$E$10,0,10*ROW('Sanitation Data'!E34))),'Data Summary'!CR40="Yes"),OFFSET('Sanitation Data'!$E$10,0,10*ROW('Sanitation Data'!E34)),NA())</f>
        <v>#N/A</v>
      </c>
      <c r="AD40" s="89" t="e">
        <f ca="true">+IF(AND(ISNUMBER(OFFSET('Sanitation Data'!$E$11,0,10*ROW('Sanitation Data'!E34))),'Data Summary'!CS40="Yes"),OFFSET('Sanitation Data'!$E$11,0,10*ROW('Sanitation Data'!E34)),NA())</f>
        <v>#N/A</v>
      </c>
      <c r="AE40" s="89" t="e">
        <f ca="true">+IF(AND(ISNUMBER(OFFSET('Sanitation Data'!$E$12,0,10*ROW('Sanitation Data'!E34))),'Data Summary'!CT40="Yes"),OFFSET('Sanitation Data'!$E$12,0,10*ROW('Sanitation Data'!E34)),NA())</f>
        <v>#N/A</v>
      </c>
      <c r="AF40" s="89" t="e">
        <f ca="true">+IF(AND(ISNUMBER(OFFSET('Sanitation Data'!$F$4,0,10*ROW('Sanitation Data'!F34))),'Data Summary'!CU40="Yes"),100-OFFSET('Sanitation Data'!$F$4,0,10*ROW('Sanitation Data'!F34)),NA())</f>
        <v>#N/A</v>
      </c>
      <c r="AG40" s="89" t="e">
        <f ca="true">+IF(AND(ISNUMBER(OFFSET('Sanitation Data'!$F$6,0,10*ROW('Sanitation Data'!F34))),'Data Summary'!CV40="Yes"),OFFSET('Sanitation Data'!$F$6,0,10*ROW('Sanitation Data'!F34)),NA())</f>
        <v>#N/A</v>
      </c>
      <c r="AH40" s="89" t="e">
        <f ca="true">+IF(AND(ISNUMBER(OFFSET('Sanitation Data'!$F$10,0,10*ROW('Sanitation Data'!F34))),'Data Summary'!CW40="Yes"),OFFSET('Sanitation Data'!$F$10,0,10*ROW('Sanitation Data'!F34)),NA())</f>
        <v>#N/A</v>
      </c>
      <c r="AI40" s="89" t="e">
        <f ca="true">+IF(AND(ISNUMBER(OFFSET('Sanitation Data'!$F$11,0,10*ROW('Sanitation Data'!F34))),'Data Summary'!CX40="Yes"),OFFSET('Sanitation Data'!$F$11,0,10*ROW('Sanitation Data'!F34)),NA())</f>
        <v>#N/A</v>
      </c>
      <c r="AJ40" s="89" t="e">
        <f ca="true">+IF(AND(ISNUMBER(OFFSET('Sanitation Data'!$F$12,0,10*ROW('Sanitation Data'!F34))),'Data Summary'!CY40="Yes"),OFFSET('Sanitation Data'!$F$12,0,10*ROW('Sanitation Data'!F34)),NA())</f>
        <v>#N/A</v>
      </c>
      <c r="AK40" s="89" t="e">
        <f ca="true">+IF(AND(ISNUMBER(OFFSET('Sanitation Data'!$G$4,0,10*ROW('Sanitation Data'!G34))),'Data Summary'!CZ40="Yes"),100-OFFSET('Sanitation Data'!$G$4,0,10*ROW('Sanitation Data'!G34)),NA())</f>
        <v>#N/A</v>
      </c>
      <c r="AL40" s="89" t="e">
        <f ca="true">+IF(AND(ISNUMBER(OFFSET('Sanitation Data'!$G$6,0,10*ROW('Sanitation Data'!G34))),'Data Summary'!DA40="Yes"),OFFSET('Sanitation Data'!$G$6,0,10*ROW('Sanitation Data'!G34)),NA())</f>
        <v>#N/A</v>
      </c>
      <c r="AM40" s="89" t="e">
        <f ca="true">+IF(AND(ISNUMBER(OFFSET('Sanitation Data'!$G$10,0,10*ROW('Sanitation Data'!G34))),'Data Summary'!DB40="Yes"),OFFSET('Sanitation Data'!$G$10,0,10*ROW('Sanitation Data'!G34)),NA())</f>
        <v>#N/A</v>
      </c>
      <c r="AN40" s="89" t="e">
        <f ca="true">+IF(AND(ISNUMBER(OFFSET('Sanitation Data'!$G$11,0,10*ROW('Sanitation Data'!G34))),'Data Summary'!DC40="Yes"),OFFSET('Sanitation Data'!$G$11,0,10*ROW('Sanitation Data'!G34)),NA())</f>
        <v>#N/A</v>
      </c>
      <c r="AO40" s="89" t="e">
        <f ca="true">+IF(AND(ISNUMBER(OFFSET('Sanitation Data'!$G$12,0,10*ROW('Sanitation Data'!G34))),'Data Summary'!DD40="Yes"),OFFSET('Sanitation Data'!$G$12,0,10*ROW('Sanitation Data'!G34)),NA())</f>
        <v>#N/A</v>
      </c>
      <c r="AP40" s="89" t="e">
        <f ca="true">+IF(AND(ISNUMBER(OFFSET('Sanitation Data'!$H$4,0,10*ROW('Sanitation Data'!H34))),'Data Summary'!DE40="Yes"),100-OFFSET('Sanitation Data'!$H$4,0,10*ROW('Sanitation Data'!H34)),NA())</f>
        <v>#N/A</v>
      </c>
      <c r="AQ40" s="89" t="e">
        <f ca="true">+IF(AND(ISNUMBER(OFFSET('Sanitation Data'!$H$6,0,10*ROW('Sanitation Data'!H34))),'Data Summary'!DF40="Yes"),OFFSET('Sanitation Data'!$H$6,0,10*ROW('Sanitation Data'!H34)),NA())</f>
        <v>#N/A</v>
      </c>
      <c r="AR40" s="89" t="e">
        <f ca="true">+IF(AND(ISNUMBER(OFFSET('Sanitation Data'!$H$10,0,10*ROW('Sanitation Data'!H34))),'Data Summary'!DG40="Yes"),OFFSET('Sanitation Data'!$H$10,0,10*ROW('Sanitation Data'!H34)),NA())</f>
        <v>#N/A</v>
      </c>
      <c r="AS40" s="89" t="e">
        <f ca="true">+IF(AND(ISNUMBER(OFFSET('Sanitation Data'!$H$11,0,10*ROW('Sanitation Data'!H34))),'Data Summary'!DH40="Yes"),OFFSET('Sanitation Data'!$H$11,0,10*ROW('Sanitation Data'!H34)),NA())</f>
        <v>#N/A</v>
      </c>
      <c r="AT40" s="89" t="e">
        <f ca="true">+IF(AND(ISNUMBER(OFFSET('Sanitation Data'!$H$12,0,10*ROW('Sanitation Data'!H34))),'Data Summary'!DI40="Yes"),OFFSET('Sanitation Data'!$H$12,0,10*ROW('Sanitation Data'!H34)),NA())</f>
        <v>#N/A</v>
      </c>
      <c r="AU40" s="89" t="e">
        <f ca="true">+IF(AND(ISNUMBER(OFFSET('Sanitation Data'!$I$4,0,10*ROW('Sanitation Data'!I34))),'Data Summary'!DJ40="Yes"),100-OFFSET('Sanitation Data'!$I$4,0,10*ROW('Sanitation Data'!I34)),NA())</f>
        <v>#N/A</v>
      </c>
      <c r="AV40" s="89" t="e">
        <f ca="true">+IF(AND(ISNUMBER(OFFSET('Sanitation Data'!$I$6,0,10*ROW('Sanitation Data'!I34))),'Data Summary'!DK40="Yes"),OFFSET('Sanitation Data'!$I$6,0,10*ROW('Sanitation Data'!I34)),NA())</f>
        <v>#N/A</v>
      </c>
      <c r="AW40" s="89" t="e">
        <f ca="true">+IF(AND(ISNUMBER(OFFSET('Sanitation Data'!$I$10,0,10*ROW('Sanitation Data'!I34))),'Data Summary'!DL40="Yes"),OFFSET('Sanitation Data'!$I$10,0,10*ROW('Sanitation Data'!I34)),NA())</f>
        <v>#N/A</v>
      </c>
      <c r="AX40" s="89" t="e">
        <f ca="true">+IF(AND(ISNUMBER(OFFSET('Sanitation Data'!$I$11,0,10*ROW('Sanitation Data'!I34))),'Data Summary'!DM40="Yes"),OFFSET('Sanitation Data'!$I$11,0,10*ROW('Sanitation Data'!I34)),NA())</f>
        <v>#N/A</v>
      </c>
      <c r="AY40" s="89" t="e">
        <f ca="true">+IF(AND(ISNUMBER(OFFSET('Sanitation Data'!$I$12,0,10*ROW('Sanitation Data'!I34))),'Data Summary'!DN40="Yes"),OFFSET('Sanitation Data'!$I$12,0,10*ROW('Sanitation Data'!I34)),NA())</f>
        <v>#N/A</v>
      </c>
      <c r="AZ40" s="90" t="e">
        <f ca="true">+IF(AND(ISNUMBER(OFFSET('Hygiene Data'!$D$5,0,10*ROW('Hygiene Data'!D34))),'Data Summary'!DO40="Yes"),OFFSET('Hygiene Data'!$D$5,0,10*ROW('Hygiene Data'!D34)),NA())</f>
        <v>#N/A</v>
      </c>
      <c r="BA40" s="90" t="e">
        <f ca="true">+IF(AND(ISNUMBER(OFFSET('Hygiene Data'!$D$7,0,10*ROW('Hygiene Data'!D34))),'Data Summary'!DP40="Yes"),OFFSET('Hygiene Data'!$D$7,0,10*ROW('Hygiene Data'!D34)),NA())</f>
        <v>#N/A</v>
      </c>
      <c r="BB40" s="90" t="e">
        <f ca="true">+IF(AND(ISNUMBER(OFFSET('Hygiene Data'!$D$9,0,10*ROW('Hygiene Data'!D34))),'Data Summary'!DQ40="Yes"),OFFSET('Hygiene Data'!$D$9,0,10*ROW('Hygiene Data'!D34)),NA())</f>
        <v>#N/A</v>
      </c>
      <c r="BC40" s="90" t="e">
        <f ca="true">+IF(AND(ISNUMBER(OFFSET('Hygiene Data'!$E$5,0,10*ROW('Hygiene Data'!E34))),'Data Summary'!DR40="Yes"),OFFSET('Hygiene Data'!$E$5,0,10*ROW('Hygiene Data'!E34)),NA())</f>
        <v>#N/A</v>
      </c>
      <c r="BD40" s="90" t="e">
        <f ca="true">+IF(AND(ISNUMBER(OFFSET('Hygiene Data'!$E$7,0,10*ROW('Hygiene Data'!E34))),'Data Summary'!DS40="Yes"),OFFSET('Hygiene Data'!$E$7,0,10*ROW('Hygiene Data'!E34)),NA())</f>
        <v>#N/A</v>
      </c>
      <c r="BE40" s="90" t="e">
        <f ca="true">+IF(AND(ISNUMBER(OFFSET('Hygiene Data'!$E$9,0,10*ROW('Hygiene Data'!E34))),'Data Summary'!DT40="Yes"),OFFSET('Hygiene Data'!$E$9,0,10*ROW('Hygiene Data'!E34)),NA())</f>
        <v>#N/A</v>
      </c>
      <c r="BF40" s="90" t="e">
        <f ca="true">+IF(AND(ISNUMBER(OFFSET('Hygiene Data'!$F$5,0,10*ROW('Hygiene Data'!F34))),'Data Summary'!DU40="Yes"),OFFSET('Hygiene Data'!$F$5,0,10*ROW('Hygiene Data'!F34)),NA())</f>
        <v>#N/A</v>
      </c>
      <c r="BG40" s="90" t="e">
        <f ca="true">+IF(AND(ISNUMBER(OFFSET('Hygiene Data'!$F$7,0,10*ROW('Hygiene Data'!F34))),'Data Summary'!DV40="Yes"),OFFSET('Hygiene Data'!$F$7,0,10*ROW('Hygiene Data'!F34)),NA())</f>
        <v>#N/A</v>
      </c>
      <c r="BH40" s="90" t="e">
        <f ca="true">+IF(AND(ISNUMBER(OFFSET('Hygiene Data'!$F$9,0,10*ROW('Hygiene Data'!F34))),'Data Summary'!DW40="Yes"),OFFSET('Hygiene Data'!$F$9,0,10*ROW('Hygiene Data'!F34)),NA())</f>
        <v>#N/A</v>
      </c>
      <c r="BI40" s="90" t="e">
        <f ca="true">+IF(AND(ISNUMBER(OFFSET('Hygiene Data'!$G$5,0,10*ROW('Hygiene Data'!G34))),'Data Summary'!DX40="Yes"),OFFSET('Hygiene Data'!$G$5,0,10*ROW('Hygiene Data'!G34)),NA())</f>
        <v>#N/A</v>
      </c>
      <c r="BJ40" s="90" t="e">
        <f ca="true">+IF(AND(ISNUMBER(OFFSET('Hygiene Data'!$G$7,0,10*ROW('Hygiene Data'!G34))),'Data Summary'!DY40="Yes"),OFFSET('Hygiene Data'!$G$7,0,10*ROW('Hygiene Data'!G34)),NA())</f>
        <v>#N/A</v>
      </c>
      <c r="BK40" s="90" t="e">
        <f ca="true">+IF(AND(ISNUMBER(OFFSET('Hygiene Data'!$G$9,0,10*ROW('Hygiene Data'!G34))),'Data Summary'!DZ40="Yes"),OFFSET('Hygiene Data'!$G$9,0,10*ROW('Hygiene Data'!G34)),NA())</f>
        <v>#N/A</v>
      </c>
      <c r="BL40" s="90" t="e">
        <f ca="true">+IF(AND(ISNUMBER(OFFSET('Hygiene Data'!$H$5,0,10*ROW('Hygiene Data'!H34))),'Data Summary'!EA40="Yes"),OFFSET('Hygiene Data'!$H$5,0,10*ROW('Hygiene Data'!H34)),NA())</f>
        <v>#N/A</v>
      </c>
      <c r="BM40" s="90" t="e">
        <f ca="true">+IF(AND(ISNUMBER(OFFSET('Hygiene Data'!$H$7,0,10*ROW('Hygiene Data'!H34))),'Data Summary'!EB40="Yes"),OFFSET('Hygiene Data'!$H$7,0,10*ROW('Hygiene Data'!H34)),NA())</f>
        <v>#N/A</v>
      </c>
      <c r="BN40" s="90" t="e">
        <f ca="true">+IF(AND(ISNUMBER(OFFSET('Hygiene Data'!$H$9,0,10*ROW('Hygiene Data'!H34))),'Data Summary'!EC40="Yes"),OFFSET('Hygiene Data'!$H$9,0,10*ROW('Hygiene Data'!H34)),NA())</f>
        <v>#N/A</v>
      </c>
      <c r="BO40" s="90" t="e">
        <f ca="true">+IF(AND(ISNUMBER(OFFSET('Hygiene Data'!$I$5,0,10*ROW('Hygiene Data'!I34))),'Data Summary'!ED40="Yes"),OFFSET('Hygiene Data'!$I$5,0,10*ROW('Hygiene Data'!I34)),NA())</f>
        <v>#N/A</v>
      </c>
      <c r="BP40" s="90" t="e">
        <f ca="true">+IF(AND(ISNUMBER(OFFSET('Hygiene Data'!$I$7,0,10*ROW('Hygiene Data'!I34))),'Data Summary'!EE40="Yes"),OFFSET('Hygiene Data'!$I$7,0,10*ROW('Hygiene Data'!I34)),NA())</f>
        <v>#N/A</v>
      </c>
      <c r="BQ40" s="90"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4" t="str">
        <f ca="true">+IF(ISTEXT('Data Summary'!B41),'Data Summary'!B41,"")</f>
        <v/>
      </c>
      <c r="C41" s="336" t="e">
        <f ca="true">+VALUE('Data Summary'!C41)</f>
        <v>#VALUE!</v>
      </c>
      <c r="D41" s="88" t="e">
        <f ca="true">+IF(AND(ISNUMBER(OFFSET('Water Data'!$D$4,0,10*ROW('Water Data'!D35))),'Data Summary'!BS41="Yes"),100-OFFSET('Water Data'!$D$4,0,10*ROW('Water Data'!D35)),NA())</f>
        <v>#N/A</v>
      </c>
      <c r="E41" s="88" t="e">
        <f ca="true">+IF(AND(ISNUMBER(OFFSET('Water Data'!$D$6,0,10*ROW('Water Data'!D35))),'Data Summary'!BT41="Yes"),OFFSET('Water Data'!$D$6,0,10*ROW('Water Data'!D35)),NA())</f>
        <v>#N/A</v>
      </c>
      <c r="F41" s="88" t="e">
        <f ca="true">+IF(AND(ISNUMBER(OFFSET('Water Data'!$D$9,0,10*ROW('Water Data'!D35))),'Data Summary'!BU41="Yes"),OFFSET('Water Data'!$D$9,0,10*ROW('Water Data'!D35)),NA())</f>
        <v>#N/A</v>
      </c>
      <c r="G41" s="88" t="e">
        <f ca="true">+IF(AND(ISNUMBER(OFFSET('Water Data'!$E$4,0,10*ROW('Water Data'!E35))),'Data Summary'!BV41="Yes"),100-OFFSET('Water Data'!$E$4,0,10*ROW('Water Data'!E35)),NA())</f>
        <v>#N/A</v>
      </c>
      <c r="H41" s="88" t="e">
        <f ca="true">+IF(AND(ISNUMBER(OFFSET('Water Data'!$E$6,0,10*ROW('Water Data'!E35))),'Data Summary'!BW41="Yes"),OFFSET('Water Data'!$E$6,0,10*ROW('Water Data'!E35)),NA())</f>
        <v>#N/A</v>
      </c>
      <c r="I41" s="88" t="e">
        <f ca="true">+IF(AND(ISNUMBER(OFFSET('Water Data'!$E$9,0,10*ROW('Water Data'!E35))),'Data Summary'!BX41="Yes"),OFFSET('Water Data'!$E$9,0,10*ROW('Water Data'!E35)),NA())</f>
        <v>#N/A</v>
      </c>
      <c r="J41" s="88" t="e">
        <f ca="true">+IF(AND(ISNUMBER(OFFSET('Water Data'!$F$4,0,10*ROW('Water Data'!F35))),'Data Summary'!BY41="Yes"),100-OFFSET('Water Data'!$F$4,0,10*ROW('Water Data'!F35)),NA())</f>
        <v>#N/A</v>
      </c>
      <c r="K41" s="88" t="e">
        <f ca="true">+IF(AND(ISNUMBER(OFFSET('Water Data'!$F$6,0,10*ROW('Water Data'!F35))),'Data Summary'!BZ41="Yes"),OFFSET('Water Data'!$F$6,0,10*ROW('Water Data'!F35)),NA())</f>
        <v>#N/A</v>
      </c>
      <c r="L41" s="88" t="e">
        <f ca="true">+IF(AND(ISNUMBER(OFFSET('Water Data'!$F$9,0,10*ROW('Water Data'!F35))),'Data Summary'!CA41="Yes"),OFFSET('Water Data'!$F$9,0,10*ROW('Water Data'!F35)),NA())</f>
        <v>#N/A</v>
      </c>
      <c r="M41" s="88" t="e">
        <f ca="true">+IF(AND(ISNUMBER(OFFSET('Water Data'!$G$4,0,10*ROW('Water Data'!G35))),'Data Summary'!CB41="Yes"),100-OFFSET('Water Data'!$G$4,0,10*ROW('Water Data'!G35)),NA())</f>
        <v>#N/A</v>
      </c>
      <c r="N41" s="88" t="e">
        <f ca="true">+IF(AND(ISNUMBER(OFFSET('Water Data'!$G$6,0,10*ROW('Water Data'!G35))),'Data Summary'!CC41="Yes"),OFFSET('Water Data'!$G$6,0,10*ROW('Water Data'!G35)),NA())</f>
        <v>#N/A</v>
      </c>
      <c r="O41" s="88" t="e">
        <f ca="true">+IF(AND(ISNUMBER(OFFSET('Water Data'!$G$9,0,10*ROW('Water Data'!G35))),'Data Summary'!CD41="Yes"),OFFSET('Water Data'!$G$9,0,10*ROW('Water Data'!G35)),NA())</f>
        <v>#N/A</v>
      </c>
      <c r="P41" s="88" t="e">
        <f ca="true">+IF(AND(ISNUMBER(OFFSET('Water Data'!$H$4,0,10*ROW('Water Data'!H35))),'Data Summary'!CE41="Yes"),100-OFFSET('Water Data'!$H$4,0,10*ROW('Water Data'!H35)),NA())</f>
        <v>#N/A</v>
      </c>
      <c r="Q41" s="88" t="e">
        <f ca="true">+IF(AND(ISNUMBER(OFFSET('Water Data'!$H$6,0,10*ROW('Water Data'!H35))),'Data Summary'!CF41="Yes"),OFFSET('Water Data'!$H$6,0,10*ROW('Water Data'!H35)),NA())</f>
        <v>#N/A</v>
      </c>
      <c r="R41" s="88" t="e">
        <f ca="true">+IF(AND(ISNUMBER(OFFSET('Water Data'!$H$9,0,10*ROW('Water Data'!H35))),'Data Summary'!CG41="Yes"),OFFSET('Water Data'!$H$9,0,10*ROW('Water Data'!H35)),NA())</f>
        <v>#N/A</v>
      </c>
      <c r="S41" s="88" t="e">
        <f ca="true">+IF(AND(ISNUMBER(OFFSET('Water Data'!$I$4,0,10*ROW('Water Data'!I35))),'Data Summary'!CH41="Yes"),100-OFFSET('Water Data'!$I$4,0,10*ROW('Water Data'!I35)),NA())</f>
        <v>#N/A</v>
      </c>
      <c r="T41" s="88" t="e">
        <f ca="true">+IF(AND(ISNUMBER(OFFSET('Water Data'!$I$6,0,10*ROW('Water Data'!I35))),'Data Summary'!CI41="Yes"),OFFSET('Water Data'!$I$6,0,10*ROW('Water Data'!I35)),NA())</f>
        <v>#N/A</v>
      </c>
      <c r="U41" s="88" t="e">
        <f ca="true">+IF(AND(ISNUMBER(OFFSET('Water Data'!$I$9,0,10*ROW('Water Data'!I35))),'Data Summary'!CJ41="Yes"),OFFSET('Water Data'!$I$9,0,10*ROW('Water Data'!I35)),NA())</f>
        <v>#N/A</v>
      </c>
      <c r="V41" s="89" t="e">
        <f ca="true">+IF(AND(ISNUMBER(OFFSET('Sanitation Data'!$D$4,0,10*ROW('Sanitation Data'!D35))),'Data Summary'!CK41="Yes"),100-OFFSET('Sanitation Data'!$D$4,0,10*ROW('Sanitation Data'!D35)),NA())</f>
        <v>#N/A</v>
      </c>
      <c r="W41" s="89" t="e">
        <f ca="true">+IF(AND(ISNUMBER(OFFSET('Sanitation Data'!$D$6,0,10*ROW('Sanitation Data'!D35))),'Data Summary'!CL41="Yes"),OFFSET('Sanitation Data'!$D$6,0,10*ROW('Sanitation Data'!D35)),NA())</f>
        <v>#N/A</v>
      </c>
      <c r="X41" s="89" t="e">
        <f ca="true">+IF(AND(ISNUMBER(OFFSET('Sanitation Data'!$D$10,0,10*ROW('Sanitation Data'!D35))),'Data Summary'!CM41="Yes"),OFFSET('Sanitation Data'!$D$10,0,10*ROW('Sanitation Data'!D35)),NA())</f>
        <v>#N/A</v>
      </c>
      <c r="Y41" s="89" t="e">
        <f ca="true">+IF(AND(ISNUMBER(OFFSET('Sanitation Data'!$D$11,0,10*ROW('Sanitation Data'!D35))),'Data Summary'!CN41="Yes"),OFFSET('Sanitation Data'!$D$11,0,10*ROW('Sanitation Data'!D35)),NA())</f>
        <v>#N/A</v>
      </c>
      <c r="Z41" s="89" t="e">
        <f ca="true">+IF(AND(ISNUMBER(OFFSET('Sanitation Data'!$D$12,0,10*ROW('Sanitation Data'!D35))),'Data Summary'!CO41="Yes"),OFFSET('Sanitation Data'!$D$12,0,10*ROW('Sanitation Data'!D35)),NA())</f>
        <v>#N/A</v>
      </c>
      <c r="AA41" s="89" t="e">
        <f ca="true">+IF(AND(ISNUMBER(OFFSET('Sanitation Data'!$E$4,0,10*ROW('Sanitation Data'!E35))),'Data Summary'!CP41="Yes"),100-OFFSET('Sanitation Data'!$E$4,0,10*ROW('Sanitation Data'!E35)),NA())</f>
        <v>#N/A</v>
      </c>
      <c r="AB41" s="89" t="e">
        <f ca="true">+IF(AND(ISNUMBER(OFFSET('Sanitation Data'!$E$6,0,10*ROW('Sanitation Data'!E35))),'Data Summary'!CQ41="Yes"),OFFSET('Sanitation Data'!$E$6,0,10*ROW('Sanitation Data'!E35)),NA())</f>
        <v>#N/A</v>
      </c>
      <c r="AC41" s="89" t="e">
        <f ca="true">+IF(AND(ISNUMBER(OFFSET('Sanitation Data'!$E$10,0,10*ROW('Sanitation Data'!E35))),'Data Summary'!CR41="Yes"),OFFSET('Sanitation Data'!$E$10,0,10*ROW('Sanitation Data'!E35)),NA())</f>
        <v>#N/A</v>
      </c>
      <c r="AD41" s="89" t="e">
        <f ca="true">+IF(AND(ISNUMBER(OFFSET('Sanitation Data'!$E$11,0,10*ROW('Sanitation Data'!E35))),'Data Summary'!CS41="Yes"),OFFSET('Sanitation Data'!$E$11,0,10*ROW('Sanitation Data'!E35)),NA())</f>
        <v>#N/A</v>
      </c>
      <c r="AE41" s="89" t="e">
        <f ca="true">+IF(AND(ISNUMBER(OFFSET('Sanitation Data'!$E$12,0,10*ROW('Sanitation Data'!E35))),'Data Summary'!CT41="Yes"),OFFSET('Sanitation Data'!$E$12,0,10*ROW('Sanitation Data'!E35)),NA())</f>
        <v>#N/A</v>
      </c>
      <c r="AF41" s="89" t="e">
        <f ca="true">+IF(AND(ISNUMBER(OFFSET('Sanitation Data'!$F$4,0,10*ROW('Sanitation Data'!F35))),'Data Summary'!CU41="Yes"),100-OFFSET('Sanitation Data'!$F$4,0,10*ROW('Sanitation Data'!F35)),NA())</f>
        <v>#N/A</v>
      </c>
      <c r="AG41" s="89" t="e">
        <f ca="true">+IF(AND(ISNUMBER(OFFSET('Sanitation Data'!$F$6,0,10*ROW('Sanitation Data'!F35))),'Data Summary'!CV41="Yes"),OFFSET('Sanitation Data'!$F$6,0,10*ROW('Sanitation Data'!F35)),NA())</f>
        <v>#N/A</v>
      </c>
      <c r="AH41" s="89" t="e">
        <f ca="true">+IF(AND(ISNUMBER(OFFSET('Sanitation Data'!$F$10,0,10*ROW('Sanitation Data'!F35))),'Data Summary'!CW41="Yes"),OFFSET('Sanitation Data'!$F$10,0,10*ROW('Sanitation Data'!F35)),NA())</f>
        <v>#N/A</v>
      </c>
      <c r="AI41" s="89" t="e">
        <f ca="true">+IF(AND(ISNUMBER(OFFSET('Sanitation Data'!$F$11,0,10*ROW('Sanitation Data'!F35))),'Data Summary'!CX41="Yes"),OFFSET('Sanitation Data'!$F$11,0,10*ROW('Sanitation Data'!F35)),NA())</f>
        <v>#N/A</v>
      </c>
      <c r="AJ41" s="89" t="e">
        <f ca="true">+IF(AND(ISNUMBER(OFFSET('Sanitation Data'!$F$12,0,10*ROW('Sanitation Data'!F35))),'Data Summary'!CY41="Yes"),OFFSET('Sanitation Data'!$F$12,0,10*ROW('Sanitation Data'!F35)),NA())</f>
        <v>#N/A</v>
      </c>
      <c r="AK41" s="89" t="e">
        <f ca="true">+IF(AND(ISNUMBER(OFFSET('Sanitation Data'!$G$4,0,10*ROW('Sanitation Data'!G35))),'Data Summary'!CZ41="Yes"),100-OFFSET('Sanitation Data'!$G$4,0,10*ROW('Sanitation Data'!G35)),NA())</f>
        <v>#N/A</v>
      </c>
      <c r="AL41" s="89" t="e">
        <f ca="true">+IF(AND(ISNUMBER(OFFSET('Sanitation Data'!$G$6,0,10*ROW('Sanitation Data'!G35))),'Data Summary'!DA41="Yes"),OFFSET('Sanitation Data'!$G$6,0,10*ROW('Sanitation Data'!G35)),NA())</f>
        <v>#N/A</v>
      </c>
      <c r="AM41" s="89" t="e">
        <f ca="true">+IF(AND(ISNUMBER(OFFSET('Sanitation Data'!$G$10,0,10*ROW('Sanitation Data'!G35))),'Data Summary'!DB41="Yes"),OFFSET('Sanitation Data'!$G$10,0,10*ROW('Sanitation Data'!G35)),NA())</f>
        <v>#N/A</v>
      </c>
      <c r="AN41" s="89" t="e">
        <f ca="true">+IF(AND(ISNUMBER(OFFSET('Sanitation Data'!$G$11,0,10*ROW('Sanitation Data'!G35))),'Data Summary'!DC41="Yes"),OFFSET('Sanitation Data'!$G$11,0,10*ROW('Sanitation Data'!G35)),NA())</f>
        <v>#N/A</v>
      </c>
      <c r="AO41" s="89" t="e">
        <f ca="true">+IF(AND(ISNUMBER(OFFSET('Sanitation Data'!$G$12,0,10*ROW('Sanitation Data'!G35))),'Data Summary'!DD41="Yes"),OFFSET('Sanitation Data'!$G$12,0,10*ROW('Sanitation Data'!G35)),NA())</f>
        <v>#N/A</v>
      </c>
      <c r="AP41" s="89" t="e">
        <f ca="true">+IF(AND(ISNUMBER(OFFSET('Sanitation Data'!$H$4,0,10*ROW('Sanitation Data'!H35))),'Data Summary'!DE41="Yes"),100-OFFSET('Sanitation Data'!$H$4,0,10*ROW('Sanitation Data'!H35)),NA())</f>
        <v>#N/A</v>
      </c>
      <c r="AQ41" s="89" t="e">
        <f ca="true">+IF(AND(ISNUMBER(OFFSET('Sanitation Data'!$H$6,0,10*ROW('Sanitation Data'!H35))),'Data Summary'!DF41="Yes"),OFFSET('Sanitation Data'!$H$6,0,10*ROW('Sanitation Data'!H35)),NA())</f>
        <v>#N/A</v>
      </c>
      <c r="AR41" s="89" t="e">
        <f ca="true">+IF(AND(ISNUMBER(OFFSET('Sanitation Data'!$H$10,0,10*ROW('Sanitation Data'!H35))),'Data Summary'!DG41="Yes"),OFFSET('Sanitation Data'!$H$10,0,10*ROW('Sanitation Data'!H35)),NA())</f>
        <v>#N/A</v>
      </c>
      <c r="AS41" s="89" t="e">
        <f ca="true">+IF(AND(ISNUMBER(OFFSET('Sanitation Data'!$H$11,0,10*ROW('Sanitation Data'!H35))),'Data Summary'!DH41="Yes"),OFFSET('Sanitation Data'!$H$11,0,10*ROW('Sanitation Data'!H35)),NA())</f>
        <v>#N/A</v>
      </c>
      <c r="AT41" s="89" t="e">
        <f ca="true">+IF(AND(ISNUMBER(OFFSET('Sanitation Data'!$H$12,0,10*ROW('Sanitation Data'!H35))),'Data Summary'!DI41="Yes"),OFFSET('Sanitation Data'!$H$12,0,10*ROW('Sanitation Data'!H35)),NA())</f>
        <v>#N/A</v>
      </c>
      <c r="AU41" s="89" t="e">
        <f ca="true">+IF(AND(ISNUMBER(OFFSET('Sanitation Data'!$I$4,0,10*ROW('Sanitation Data'!I35))),'Data Summary'!DJ41="Yes"),100-OFFSET('Sanitation Data'!$I$4,0,10*ROW('Sanitation Data'!I35)),NA())</f>
        <v>#N/A</v>
      </c>
      <c r="AV41" s="89" t="e">
        <f ca="true">+IF(AND(ISNUMBER(OFFSET('Sanitation Data'!$I$6,0,10*ROW('Sanitation Data'!I35))),'Data Summary'!DK41="Yes"),OFFSET('Sanitation Data'!$I$6,0,10*ROW('Sanitation Data'!I35)),NA())</f>
        <v>#N/A</v>
      </c>
      <c r="AW41" s="89" t="e">
        <f ca="true">+IF(AND(ISNUMBER(OFFSET('Sanitation Data'!$I$10,0,10*ROW('Sanitation Data'!I35))),'Data Summary'!DL41="Yes"),OFFSET('Sanitation Data'!$I$10,0,10*ROW('Sanitation Data'!I35)),NA())</f>
        <v>#N/A</v>
      </c>
      <c r="AX41" s="89" t="e">
        <f ca="true">+IF(AND(ISNUMBER(OFFSET('Sanitation Data'!$I$11,0,10*ROW('Sanitation Data'!I35))),'Data Summary'!DM41="Yes"),OFFSET('Sanitation Data'!$I$11,0,10*ROW('Sanitation Data'!I35)),NA())</f>
        <v>#N/A</v>
      </c>
      <c r="AY41" s="89" t="e">
        <f ca="true">+IF(AND(ISNUMBER(OFFSET('Sanitation Data'!$I$12,0,10*ROW('Sanitation Data'!I35))),'Data Summary'!DN41="Yes"),OFFSET('Sanitation Data'!$I$12,0,10*ROW('Sanitation Data'!I35)),NA())</f>
        <v>#N/A</v>
      </c>
      <c r="AZ41" s="90" t="e">
        <f ca="true">+IF(AND(ISNUMBER(OFFSET('Hygiene Data'!$D$5,0,10*ROW('Hygiene Data'!D35))),'Data Summary'!DO41="Yes"),OFFSET('Hygiene Data'!$D$5,0,10*ROW('Hygiene Data'!D35)),NA())</f>
        <v>#N/A</v>
      </c>
      <c r="BA41" s="90" t="e">
        <f ca="true">+IF(AND(ISNUMBER(OFFSET('Hygiene Data'!$D$7,0,10*ROW('Hygiene Data'!D35))),'Data Summary'!DP41="Yes"),OFFSET('Hygiene Data'!$D$7,0,10*ROW('Hygiene Data'!D35)),NA())</f>
        <v>#N/A</v>
      </c>
      <c r="BB41" s="90" t="e">
        <f ca="true">+IF(AND(ISNUMBER(OFFSET('Hygiene Data'!$D$9,0,10*ROW('Hygiene Data'!D35))),'Data Summary'!DQ41="Yes"),OFFSET('Hygiene Data'!$D$9,0,10*ROW('Hygiene Data'!D35)),NA())</f>
        <v>#N/A</v>
      </c>
      <c r="BC41" s="90" t="e">
        <f ca="true">+IF(AND(ISNUMBER(OFFSET('Hygiene Data'!$E$5,0,10*ROW('Hygiene Data'!E35))),'Data Summary'!DR41="Yes"),OFFSET('Hygiene Data'!$E$5,0,10*ROW('Hygiene Data'!E35)),NA())</f>
        <v>#N/A</v>
      </c>
      <c r="BD41" s="90" t="e">
        <f ca="true">+IF(AND(ISNUMBER(OFFSET('Hygiene Data'!$E$7,0,10*ROW('Hygiene Data'!E35))),'Data Summary'!DS41="Yes"),OFFSET('Hygiene Data'!$E$7,0,10*ROW('Hygiene Data'!E35)),NA())</f>
        <v>#N/A</v>
      </c>
      <c r="BE41" s="90" t="e">
        <f ca="true">+IF(AND(ISNUMBER(OFFSET('Hygiene Data'!$E$9,0,10*ROW('Hygiene Data'!E35))),'Data Summary'!DT41="Yes"),OFFSET('Hygiene Data'!$E$9,0,10*ROW('Hygiene Data'!E35)),NA())</f>
        <v>#N/A</v>
      </c>
      <c r="BF41" s="90" t="e">
        <f ca="true">+IF(AND(ISNUMBER(OFFSET('Hygiene Data'!$F$5,0,10*ROW('Hygiene Data'!F35))),'Data Summary'!DU41="Yes"),OFFSET('Hygiene Data'!$F$5,0,10*ROW('Hygiene Data'!F35)),NA())</f>
        <v>#N/A</v>
      </c>
      <c r="BG41" s="90" t="e">
        <f ca="true">+IF(AND(ISNUMBER(OFFSET('Hygiene Data'!$F$7,0,10*ROW('Hygiene Data'!F35))),'Data Summary'!DV41="Yes"),OFFSET('Hygiene Data'!$F$7,0,10*ROW('Hygiene Data'!F35)),NA())</f>
        <v>#N/A</v>
      </c>
      <c r="BH41" s="90" t="e">
        <f ca="true">+IF(AND(ISNUMBER(OFFSET('Hygiene Data'!$F$9,0,10*ROW('Hygiene Data'!F35))),'Data Summary'!DW41="Yes"),OFFSET('Hygiene Data'!$F$9,0,10*ROW('Hygiene Data'!F35)),NA())</f>
        <v>#N/A</v>
      </c>
      <c r="BI41" s="90" t="e">
        <f ca="true">+IF(AND(ISNUMBER(OFFSET('Hygiene Data'!$G$5,0,10*ROW('Hygiene Data'!G35))),'Data Summary'!DX41="Yes"),OFFSET('Hygiene Data'!$G$5,0,10*ROW('Hygiene Data'!G35)),NA())</f>
        <v>#N/A</v>
      </c>
      <c r="BJ41" s="90" t="e">
        <f ca="true">+IF(AND(ISNUMBER(OFFSET('Hygiene Data'!$G$7,0,10*ROW('Hygiene Data'!G35))),'Data Summary'!DY41="Yes"),OFFSET('Hygiene Data'!$G$7,0,10*ROW('Hygiene Data'!G35)),NA())</f>
        <v>#N/A</v>
      </c>
      <c r="BK41" s="90" t="e">
        <f ca="true">+IF(AND(ISNUMBER(OFFSET('Hygiene Data'!$G$9,0,10*ROW('Hygiene Data'!G35))),'Data Summary'!DZ41="Yes"),OFFSET('Hygiene Data'!$G$9,0,10*ROW('Hygiene Data'!G35)),NA())</f>
        <v>#N/A</v>
      </c>
      <c r="BL41" s="90" t="e">
        <f ca="true">+IF(AND(ISNUMBER(OFFSET('Hygiene Data'!$H$5,0,10*ROW('Hygiene Data'!H35))),'Data Summary'!EA41="Yes"),OFFSET('Hygiene Data'!$H$5,0,10*ROW('Hygiene Data'!H35)),NA())</f>
        <v>#N/A</v>
      </c>
      <c r="BM41" s="90" t="e">
        <f ca="true">+IF(AND(ISNUMBER(OFFSET('Hygiene Data'!$H$7,0,10*ROW('Hygiene Data'!H35))),'Data Summary'!EB41="Yes"),OFFSET('Hygiene Data'!$H$7,0,10*ROW('Hygiene Data'!H35)),NA())</f>
        <v>#N/A</v>
      </c>
      <c r="BN41" s="90" t="e">
        <f ca="true">+IF(AND(ISNUMBER(OFFSET('Hygiene Data'!$H$9,0,10*ROW('Hygiene Data'!H35))),'Data Summary'!EC41="Yes"),OFFSET('Hygiene Data'!$H$9,0,10*ROW('Hygiene Data'!H35)),NA())</f>
        <v>#N/A</v>
      </c>
      <c r="BO41" s="90" t="e">
        <f ca="true">+IF(AND(ISNUMBER(OFFSET('Hygiene Data'!$I$5,0,10*ROW('Hygiene Data'!I35))),'Data Summary'!ED41="Yes"),OFFSET('Hygiene Data'!$I$5,0,10*ROW('Hygiene Data'!I35)),NA())</f>
        <v>#N/A</v>
      </c>
      <c r="BP41" s="90" t="e">
        <f ca="true">+IF(AND(ISNUMBER(OFFSET('Hygiene Data'!$I$7,0,10*ROW('Hygiene Data'!I35))),'Data Summary'!EE41="Yes"),OFFSET('Hygiene Data'!$I$7,0,10*ROW('Hygiene Data'!I35)),NA())</f>
        <v>#N/A</v>
      </c>
      <c r="BQ41" s="90"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4" t="str">
        <f ca="true">+IF(ISTEXT('Data Summary'!B42),'Data Summary'!B42,"")</f>
        <v/>
      </c>
      <c r="C42" s="336" t="e">
        <f ca="true">+VALUE('Data Summary'!C42)</f>
        <v>#VALUE!</v>
      </c>
      <c r="D42" s="88" t="e">
        <f ca="true">+IF(AND(ISNUMBER(OFFSET('Water Data'!$D$4,0,10*ROW('Water Data'!D36))),'Data Summary'!BS42="Yes"),100-OFFSET('Water Data'!$D$4,0,10*ROW('Water Data'!D36)),NA())</f>
        <v>#N/A</v>
      </c>
      <c r="E42" s="88" t="e">
        <f ca="true">+IF(AND(ISNUMBER(OFFSET('Water Data'!$D$6,0,10*ROW('Water Data'!D36))),'Data Summary'!BT42="Yes"),OFFSET('Water Data'!$D$6,0,10*ROW('Water Data'!D36)),NA())</f>
        <v>#N/A</v>
      </c>
      <c r="F42" s="88" t="e">
        <f ca="true">+IF(AND(ISNUMBER(OFFSET('Water Data'!$D$9,0,10*ROW('Water Data'!D36))),'Data Summary'!BU42="Yes"),OFFSET('Water Data'!$D$9,0,10*ROW('Water Data'!D36)),NA())</f>
        <v>#N/A</v>
      </c>
      <c r="G42" s="88" t="e">
        <f ca="true">+IF(AND(ISNUMBER(OFFSET('Water Data'!$E$4,0,10*ROW('Water Data'!E36))),'Data Summary'!BV42="Yes"),100-OFFSET('Water Data'!$E$4,0,10*ROW('Water Data'!E36)),NA())</f>
        <v>#N/A</v>
      </c>
      <c r="H42" s="88" t="e">
        <f ca="true">+IF(AND(ISNUMBER(OFFSET('Water Data'!$E$6,0,10*ROW('Water Data'!E36))),'Data Summary'!BW42="Yes"),OFFSET('Water Data'!$E$6,0,10*ROW('Water Data'!E36)),NA())</f>
        <v>#N/A</v>
      </c>
      <c r="I42" s="88" t="e">
        <f ca="true">+IF(AND(ISNUMBER(OFFSET('Water Data'!$E$9,0,10*ROW('Water Data'!E36))),'Data Summary'!BX42="Yes"),OFFSET('Water Data'!$E$9,0,10*ROW('Water Data'!E36)),NA())</f>
        <v>#N/A</v>
      </c>
      <c r="J42" s="88" t="e">
        <f ca="true">+IF(AND(ISNUMBER(OFFSET('Water Data'!$F$4,0,10*ROW('Water Data'!F36))),'Data Summary'!BY42="Yes"),100-OFFSET('Water Data'!$F$4,0,10*ROW('Water Data'!F36)),NA())</f>
        <v>#N/A</v>
      </c>
      <c r="K42" s="88" t="e">
        <f ca="true">+IF(AND(ISNUMBER(OFFSET('Water Data'!$F$6,0,10*ROW('Water Data'!F36))),'Data Summary'!BZ42="Yes"),OFFSET('Water Data'!$F$6,0,10*ROW('Water Data'!F36)),NA())</f>
        <v>#N/A</v>
      </c>
      <c r="L42" s="88" t="e">
        <f ca="true">+IF(AND(ISNUMBER(OFFSET('Water Data'!$F$9,0,10*ROW('Water Data'!F36))),'Data Summary'!CA42="Yes"),OFFSET('Water Data'!$F$9,0,10*ROW('Water Data'!F36)),NA())</f>
        <v>#N/A</v>
      </c>
      <c r="M42" s="88" t="e">
        <f ca="true">+IF(AND(ISNUMBER(OFFSET('Water Data'!$G$4,0,10*ROW('Water Data'!G36))),'Data Summary'!CB42="Yes"),100-OFFSET('Water Data'!$G$4,0,10*ROW('Water Data'!G36)),NA())</f>
        <v>#N/A</v>
      </c>
      <c r="N42" s="88" t="e">
        <f ca="true">+IF(AND(ISNUMBER(OFFSET('Water Data'!$G$6,0,10*ROW('Water Data'!G36))),'Data Summary'!CC42="Yes"),OFFSET('Water Data'!$G$6,0,10*ROW('Water Data'!G36)),NA())</f>
        <v>#N/A</v>
      </c>
      <c r="O42" s="88" t="e">
        <f ca="true">+IF(AND(ISNUMBER(OFFSET('Water Data'!$G$9,0,10*ROW('Water Data'!G36))),'Data Summary'!CD42="Yes"),OFFSET('Water Data'!$G$9,0,10*ROW('Water Data'!G36)),NA())</f>
        <v>#N/A</v>
      </c>
      <c r="P42" s="88" t="e">
        <f ca="true">+IF(AND(ISNUMBER(OFFSET('Water Data'!$H$4,0,10*ROW('Water Data'!H36))),'Data Summary'!CE42="Yes"),100-OFFSET('Water Data'!$H$4,0,10*ROW('Water Data'!H36)),NA())</f>
        <v>#N/A</v>
      </c>
      <c r="Q42" s="88" t="e">
        <f ca="true">+IF(AND(ISNUMBER(OFFSET('Water Data'!$H$6,0,10*ROW('Water Data'!H36))),'Data Summary'!CF42="Yes"),OFFSET('Water Data'!$H$6,0,10*ROW('Water Data'!H36)),NA())</f>
        <v>#N/A</v>
      </c>
      <c r="R42" s="88" t="e">
        <f ca="true">+IF(AND(ISNUMBER(OFFSET('Water Data'!$H$9,0,10*ROW('Water Data'!H36))),'Data Summary'!CG42="Yes"),OFFSET('Water Data'!$H$9,0,10*ROW('Water Data'!H36)),NA())</f>
        <v>#N/A</v>
      </c>
      <c r="S42" s="88" t="e">
        <f ca="true">+IF(AND(ISNUMBER(OFFSET('Water Data'!$I$4,0,10*ROW('Water Data'!I36))),'Data Summary'!CH42="Yes"),100-OFFSET('Water Data'!$I$4,0,10*ROW('Water Data'!I36)),NA())</f>
        <v>#N/A</v>
      </c>
      <c r="T42" s="88" t="e">
        <f ca="true">+IF(AND(ISNUMBER(OFFSET('Water Data'!$I$6,0,10*ROW('Water Data'!I36))),'Data Summary'!CI42="Yes"),OFFSET('Water Data'!$I$6,0,10*ROW('Water Data'!I36)),NA())</f>
        <v>#N/A</v>
      </c>
      <c r="U42" s="88" t="e">
        <f ca="true">+IF(AND(ISNUMBER(OFFSET('Water Data'!$I$9,0,10*ROW('Water Data'!I36))),'Data Summary'!CJ42="Yes"),OFFSET('Water Data'!$I$9,0,10*ROW('Water Data'!I36)),NA())</f>
        <v>#N/A</v>
      </c>
      <c r="V42" s="89" t="e">
        <f ca="true">+IF(AND(ISNUMBER(OFFSET('Sanitation Data'!$D$4,0,10*ROW('Sanitation Data'!D36))),'Data Summary'!CK42="Yes"),100-OFFSET('Sanitation Data'!$D$4,0,10*ROW('Sanitation Data'!D36)),NA())</f>
        <v>#N/A</v>
      </c>
      <c r="W42" s="89" t="e">
        <f ca="true">+IF(AND(ISNUMBER(OFFSET('Sanitation Data'!$D$6,0,10*ROW('Sanitation Data'!D36))),'Data Summary'!CL42="Yes"),OFFSET('Sanitation Data'!$D$6,0,10*ROW('Sanitation Data'!D36)),NA())</f>
        <v>#N/A</v>
      </c>
      <c r="X42" s="89" t="e">
        <f ca="true">+IF(AND(ISNUMBER(OFFSET('Sanitation Data'!$D$10,0,10*ROW('Sanitation Data'!D36))),'Data Summary'!CM42="Yes"),OFFSET('Sanitation Data'!$D$10,0,10*ROW('Sanitation Data'!D36)),NA())</f>
        <v>#N/A</v>
      </c>
      <c r="Y42" s="89" t="e">
        <f ca="true">+IF(AND(ISNUMBER(OFFSET('Sanitation Data'!$D$11,0,10*ROW('Sanitation Data'!D36))),'Data Summary'!CN42="Yes"),OFFSET('Sanitation Data'!$D$11,0,10*ROW('Sanitation Data'!D36)),NA())</f>
        <v>#N/A</v>
      </c>
      <c r="Z42" s="89" t="e">
        <f ca="true">+IF(AND(ISNUMBER(OFFSET('Sanitation Data'!$D$12,0,10*ROW('Sanitation Data'!D36))),'Data Summary'!CO42="Yes"),OFFSET('Sanitation Data'!$D$12,0,10*ROW('Sanitation Data'!D36)),NA())</f>
        <v>#N/A</v>
      </c>
      <c r="AA42" s="89" t="e">
        <f ca="true">+IF(AND(ISNUMBER(OFFSET('Sanitation Data'!$E$4,0,10*ROW('Sanitation Data'!E36))),'Data Summary'!CP42="Yes"),100-OFFSET('Sanitation Data'!$E$4,0,10*ROW('Sanitation Data'!E36)),NA())</f>
        <v>#N/A</v>
      </c>
      <c r="AB42" s="89" t="e">
        <f ca="true">+IF(AND(ISNUMBER(OFFSET('Sanitation Data'!$E$6,0,10*ROW('Sanitation Data'!E36))),'Data Summary'!CQ42="Yes"),OFFSET('Sanitation Data'!$E$6,0,10*ROW('Sanitation Data'!E36)),NA())</f>
        <v>#N/A</v>
      </c>
      <c r="AC42" s="89" t="e">
        <f ca="true">+IF(AND(ISNUMBER(OFFSET('Sanitation Data'!$E$10,0,10*ROW('Sanitation Data'!E36))),'Data Summary'!CR42="Yes"),OFFSET('Sanitation Data'!$E$10,0,10*ROW('Sanitation Data'!E36)),NA())</f>
        <v>#N/A</v>
      </c>
      <c r="AD42" s="89" t="e">
        <f ca="true">+IF(AND(ISNUMBER(OFFSET('Sanitation Data'!$E$11,0,10*ROW('Sanitation Data'!E36))),'Data Summary'!CS42="Yes"),OFFSET('Sanitation Data'!$E$11,0,10*ROW('Sanitation Data'!E36)),NA())</f>
        <v>#N/A</v>
      </c>
      <c r="AE42" s="89" t="e">
        <f ca="true">+IF(AND(ISNUMBER(OFFSET('Sanitation Data'!$E$12,0,10*ROW('Sanitation Data'!E36))),'Data Summary'!CT42="Yes"),OFFSET('Sanitation Data'!$E$12,0,10*ROW('Sanitation Data'!E36)),NA())</f>
        <v>#N/A</v>
      </c>
      <c r="AF42" s="89" t="e">
        <f ca="true">+IF(AND(ISNUMBER(OFFSET('Sanitation Data'!$F$4,0,10*ROW('Sanitation Data'!F36))),'Data Summary'!CU42="Yes"),100-OFFSET('Sanitation Data'!$F$4,0,10*ROW('Sanitation Data'!F36)),NA())</f>
        <v>#N/A</v>
      </c>
      <c r="AG42" s="89" t="e">
        <f ca="true">+IF(AND(ISNUMBER(OFFSET('Sanitation Data'!$F$6,0,10*ROW('Sanitation Data'!F36))),'Data Summary'!CV42="Yes"),OFFSET('Sanitation Data'!$F$6,0,10*ROW('Sanitation Data'!F36)),NA())</f>
        <v>#N/A</v>
      </c>
      <c r="AH42" s="89" t="e">
        <f ca="true">+IF(AND(ISNUMBER(OFFSET('Sanitation Data'!$F$10,0,10*ROW('Sanitation Data'!F36))),'Data Summary'!CW42="Yes"),OFFSET('Sanitation Data'!$F$10,0,10*ROW('Sanitation Data'!F36)),NA())</f>
        <v>#N/A</v>
      </c>
      <c r="AI42" s="89" t="e">
        <f ca="true">+IF(AND(ISNUMBER(OFFSET('Sanitation Data'!$F$11,0,10*ROW('Sanitation Data'!F36))),'Data Summary'!CX42="Yes"),OFFSET('Sanitation Data'!$F$11,0,10*ROW('Sanitation Data'!F36)),NA())</f>
        <v>#N/A</v>
      </c>
      <c r="AJ42" s="89" t="e">
        <f ca="true">+IF(AND(ISNUMBER(OFFSET('Sanitation Data'!$F$12,0,10*ROW('Sanitation Data'!F36))),'Data Summary'!CY42="Yes"),OFFSET('Sanitation Data'!$F$12,0,10*ROW('Sanitation Data'!F36)),NA())</f>
        <v>#N/A</v>
      </c>
      <c r="AK42" s="89" t="e">
        <f ca="true">+IF(AND(ISNUMBER(OFFSET('Sanitation Data'!$G$4,0,10*ROW('Sanitation Data'!G36))),'Data Summary'!CZ42="Yes"),100-OFFSET('Sanitation Data'!$G$4,0,10*ROW('Sanitation Data'!G36)),NA())</f>
        <v>#N/A</v>
      </c>
      <c r="AL42" s="89" t="e">
        <f ca="true">+IF(AND(ISNUMBER(OFFSET('Sanitation Data'!$G$6,0,10*ROW('Sanitation Data'!G36))),'Data Summary'!DA42="Yes"),OFFSET('Sanitation Data'!$G$6,0,10*ROW('Sanitation Data'!G36)),NA())</f>
        <v>#N/A</v>
      </c>
      <c r="AM42" s="89" t="e">
        <f ca="true">+IF(AND(ISNUMBER(OFFSET('Sanitation Data'!$G$10,0,10*ROW('Sanitation Data'!G36))),'Data Summary'!DB42="Yes"),OFFSET('Sanitation Data'!$G$10,0,10*ROW('Sanitation Data'!G36)),NA())</f>
        <v>#N/A</v>
      </c>
      <c r="AN42" s="89" t="e">
        <f ca="true">+IF(AND(ISNUMBER(OFFSET('Sanitation Data'!$G$11,0,10*ROW('Sanitation Data'!G36))),'Data Summary'!DC42="Yes"),OFFSET('Sanitation Data'!$G$11,0,10*ROW('Sanitation Data'!G36)),NA())</f>
        <v>#N/A</v>
      </c>
      <c r="AO42" s="89" t="e">
        <f ca="true">+IF(AND(ISNUMBER(OFFSET('Sanitation Data'!$G$12,0,10*ROW('Sanitation Data'!G36))),'Data Summary'!DD42="Yes"),OFFSET('Sanitation Data'!$G$12,0,10*ROW('Sanitation Data'!G36)),NA())</f>
        <v>#N/A</v>
      </c>
      <c r="AP42" s="89" t="e">
        <f ca="true">+IF(AND(ISNUMBER(OFFSET('Sanitation Data'!$H$4,0,10*ROW('Sanitation Data'!H36))),'Data Summary'!DE42="Yes"),100-OFFSET('Sanitation Data'!$H$4,0,10*ROW('Sanitation Data'!H36)),NA())</f>
        <v>#N/A</v>
      </c>
      <c r="AQ42" s="89" t="e">
        <f ca="true">+IF(AND(ISNUMBER(OFFSET('Sanitation Data'!$H$6,0,10*ROW('Sanitation Data'!H36))),'Data Summary'!DF42="Yes"),OFFSET('Sanitation Data'!$H$6,0,10*ROW('Sanitation Data'!H36)),NA())</f>
        <v>#N/A</v>
      </c>
      <c r="AR42" s="89" t="e">
        <f ca="true">+IF(AND(ISNUMBER(OFFSET('Sanitation Data'!$H$10,0,10*ROW('Sanitation Data'!H36))),'Data Summary'!DG42="Yes"),OFFSET('Sanitation Data'!$H$10,0,10*ROW('Sanitation Data'!H36)),NA())</f>
        <v>#N/A</v>
      </c>
      <c r="AS42" s="89" t="e">
        <f ca="true">+IF(AND(ISNUMBER(OFFSET('Sanitation Data'!$H$11,0,10*ROW('Sanitation Data'!H36))),'Data Summary'!DH42="Yes"),OFFSET('Sanitation Data'!$H$11,0,10*ROW('Sanitation Data'!H36)),NA())</f>
        <v>#N/A</v>
      </c>
      <c r="AT42" s="89" t="e">
        <f ca="true">+IF(AND(ISNUMBER(OFFSET('Sanitation Data'!$H$12,0,10*ROW('Sanitation Data'!H36))),'Data Summary'!DI42="Yes"),OFFSET('Sanitation Data'!$H$12,0,10*ROW('Sanitation Data'!H36)),NA())</f>
        <v>#N/A</v>
      </c>
      <c r="AU42" s="89" t="e">
        <f ca="true">+IF(AND(ISNUMBER(OFFSET('Sanitation Data'!$I$4,0,10*ROW('Sanitation Data'!I36))),'Data Summary'!DJ42="Yes"),100-OFFSET('Sanitation Data'!$I$4,0,10*ROW('Sanitation Data'!I36)),NA())</f>
        <v>#N/A</v>
      </c>
      <c r="AV42" s="89" t="e">
        <f ca="true">+IF(AND(ISNUMBER(OFFSET('Sanitation Data'!$I$6,0,10*ROW('Sanitation Data'!I36))),'Data Summary'!DK42="Yes"),OFFSET('Sanitation Data'!$I$6,0,10*ROW('Sanitation Data'!I36)),NA())</f>
        <v>#N/A</v>
      </c>
      <c r="AW42" s="89" t="e">
        <f ca="true">+IF(AND(ISNUMBER(OFFSET('Sanitation Data'!$I$10,0,10*ROW('Sanitation Data'!I36))),'Data Summary'!DL42="Yes"),OFFSET('Sanitation Data'!$I$10,0,10*ROW('Sanitation Data'!I36)),NA())</f>
        <v>#N/A</v>
      </c>
      <c r="AX42" s="89" t="e">
        <f ca="true">+IF(AND(ISNUMBER(OFFSET('Sanitation Data'!$I$11,0,10*ROW('Sanitation Data'!I36))),'Data Summary'!DM42="Yes"),OFFSET('Sanitation Data'!$I$11,0,10*ROW('Sanitation Data'!I36)),NA())</f>
        <v>#N/A</v>
      </c>
      <c r="AY42" s="89" t="e">
        <f ca="true">+IF(AND(ISNUMBER(OFFSET('Sanitation Data'!$I$12,0,10*ROW('Sanitation Data'!I36))),'Data Summary'!DN42="Yes"),OFFSET('Sanitation Data'!$I$12,0,10*ROW('Sanitation Data'!I36)),NA())</f>
        <v>#N/A</v>
      </c>
      <c r="AZ42" s="90" t="e">
        <f ca="true">+IF(AND(ISNUMBER(OFFSET('Hygiene Data'!$D$5,0,10*ROW('Hygiene Data'!D36))),'Data Summary'!DO42="Yes"),OFFSET('Hygiene Data'!$D$5,0,10*ROW('Hygiene Data'!D36)),NA())</f>
        <v>#N/A</v>
      </c>
      <c r="BA42" s="90" t="e">
        <f ca="true">+IF(AND(ISNUMBER(OFFSET('Hygiene Data'!$D$7,0,10*ROW('Hygiene Data'!D36))),'Data Summary'!DP42="Yes"),OFFSET('Hygiene Data'!$D$7,0,10*ROW('Hygiene Data'!D36)),NA())</f>
        <v>#N/A</v>
      </c>
      <c r="BB42" s="90" t="e">
        <f ca="true">+IF(AND(ISNUMBER(OFFSET('Hygiene Data'!$D$9,0,10*ROW('Hygiene Data'!D36))),'Data Summary'!DQ42="Yes"),OFFSET('Hygiene Data'!$D$9,0,10*ROW('Hygiene Data'!D36)),NA())</f>
        <v>#N/A</v>
      </c>
      <c r="BC42" s="90" t="e">
        <f ca="true">+IF(AND(ISNUMBER(OFFSET('Hygiene Data'!$E$5,0,10*ROW('Hygiene Data'!E36))),'Data Summary'!DR42="Yes"),OFFSET('Hygiene Data'!$E$5,0,10*ROW('Hygiene Data'!E36)),NA())</f>
        <v>#N/A</v>
      </c>
      <c r="BD42" s="90" t="e">
        <f ca="true">+IF(AND(ISNUMBER(OFFSET('Hygiene Data'!$E$7,0,10*ROW('Hygiene Data'!E36))),'Data Summary'!DS42="Yes"),OFFSET('Hygiene Data'!$E$7,0,10*ROW('Hygiene Data'!E36)),NA())</f>
        <v>#N/A</v>
      </c>
      <c r="BE42" s="90" t="e">
        <f ca="true">+IF(AND(ISNUMBER(OFFSET('Hygiene Data'!$E$9,0,10*ROW('Hygiene Data'!E36))),'Data Summary'!DT42="Yes"),OFFSET('Hygiene Data'!$E$9,0,10*ROW('Hygiene Data'!E36)),NA())</f>
        <v>#N/A</v>
      </c>
      <c r="BF42" s="90" t="e">
        <f ca="true">+IF(AND(ISNUMBER(OFFSET('Hygiene Data'!$F$5,0,10*ROW('Hygiene Data'!F36))),'Data Summary'!DU42="Yes"),OFFSET('Hygiene Data'!$F$5,0,10*ROW('Hygiene Data'!F36)),NA())</f>
        <v>#N/A</v>
      </c>
      <c r="BG42" s="90" t="e">
        <f ca="true">+IF(AND(ISNUMBER(OFFSET('Hygiene Data'!$F$7,0,10*ROW('Hygiene Data'!F36))),'Data Summary'!DV42="Yes"),OFFSET('Hygiene Data'!$F$7,0,10*ROW('Hygiene Data'!F36)),NA())</f>
        <v>#N/A</v>
      </c>
      <c r="BH42" s="90" t="e">
        <f ca="true">+IF(AND(ISNUMBER(OFFSET('Hygiene Data'!$F$9,0,10*ROW('Hygiene Data'!F36))),'Data Summary'!DW42="Yes"),OFFSET('Hygiene Data'!$F$9,0,10*ROW('Hygiene Data'!F36)),NA())</f>
        <v>#N/A</v>
      </c>
      <c r="BI42" s="90" t="e">
        <f ca="true">+IF(AND(ISNUMBER(OFFSET('Hygiene Data'!$G$5,0,10*ROW('Hygiene Data'!G36))),'Data Summary'!DX42="Yes"),OFFSET('Hygiene Data'!$G$5,0,10*ROW('Hygiene Data'!G36)),NA())</f>
        <v>#N/A</v>
      </c>
      <c r="BJ42" s="90" t="e">
        <f ca="true">+IF(AND(ISNUMBER(OFFSET('Hygiene Data'!$G$7,0,10*ROW('Hygiene Data'!G36))),'Data Summary'!DY42="Yes"),OFFSET('Hygiene Data'!$G$7,0,10*ROW('Hygiene Data'!G36)),NA())</f>
        <v>#N/A</v>
      </c>
      <c r="BK42" s="90" t="e">
        <f ca="true">+IF(AND(ISNUMBER(OFFSET('Hygiene Data'!$G$9,0,10*ROW('Hygiene Data'!G36))),'Data Summary'!DZ42="Yes"),OFFSET('Hygiene Data'!$G$9,0,10*ROW('Hygiene Data'!G36)),NA())</f>
        <v>#N/A</v>
      </c>
      <c r="BL42" s="90" t="e">
        <f ca="true">+IF(AND(ISNUMBER(OFFSET('Hygiene Data'!$H$5,0,10*ROW('Hygiene Data'!H36))),'Data Summary'!EA42="Yes"),OFFSET('Hygiene Data'!$H$5,0,10*ROW('Hygiene Data'!H36)),NA())</f>
        <v>#N/A</v>
      </c>
      <c r="BM42" s="90" t="e">
        <f ca="true">+IF(AND(ISNUMBER(OFFSET('Hygiene Data'!$H$7,0,10*ROW('Hygiene Data'!H36))),'Data Summary'!EB42="Yes"),OFFSET('Hygiene Data'!$H$7,0,10*ROW('Hygiene Data'!H36)),NA())</f>
        <v>#N/A</v>
      </c>
      <c r="BN42" s="90" t="e">
        <f ca="true">+IF(AND(ISNUMBER(OFFSET('Hygiene Data'!$H$9,0,10*ROW('Hygiene Data'!H36))),'Data Summary'!EC42="Yes"),OFFSET('Hygiene Data'!$H$9,0,10*ROW('Hygiene Data'!H36)),NA())</f>
        <v>#N/A</v>
      </c>
      <c r="BO42" s="90" t="e">
        <f ca="true">+IF(AND(ISNUMBER(OFFSET('Hygiene Data'!$I$5,0,10*ROW('Hygiene Data'!I36))),'Data Summary'!ED42="Yes"),OFFSET('Hygiene Data'!$I$5,0,10*ROW('Hygiene Data'!I36)),NA())</f>
        <v>#N/A</v>
      </c>
      <c r="BP42" s="90" t="e">
        <f ca="true">+IF(AND(ISNUMBER(OFFSET('Hygiene Data'!$I$7,0,10*ROW('Hygiene Data'!I36))),'Data Summary'!EE42="Yes"),OFFSET('Hygiene Data'!$I$7,0,10*ROW('Hygiene Data'!I36)),NA())</f>
        <v>#N/A</v>
      </c>
      <c r="BQ42" s="90"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4" t="str">
        <f ca="true">+IF(ISTEXT('Data Summary'!B43),'Data Summary'!B43,"")</f>
        <v/>
      </c>
      <c r="C43" s="336" t="e">
        <f ca="true">+VALUE('Data Summary'!C43)</f>
        <v>#VALUE!</v>
      </c>
      <c r="D43" s="88" t="e">
        <f ca="true">+IF(AND(ISNUMBER(OFFSET('Water Data'!$D$4,0,10*ROW('Water Data'!D37))),'Data Summary'!BS43="Yes"),100-OFFSET('Water Data'!$D$4,0,10*ROW('Water Data'!D37)),NA())</f>
        <v>#N/A</v>
      </c>
      <c r="E43" s="88" t="e">
        <f ca="true">+IF(AND(ISNUMBER(OFFSET('Water Data'!$D$6,0,10*ROW('Water Data'!D37))),'Data Summary'!BT43="Yes"),OFFSET('Water Data'!$D$6,0,10*ROW('Water Data'!D37)),NA())</f>
        <v>#N/A</v>
      </c>
      <c r="F43" s="88" t="e">
        <f ca="true">+IF(AND(ISNUMBER(OFFSET('Water Data'!$D$9,0,10*ROW('Water Data'!D37))),'Data Summary'!BU43="Yes"),OFFSET('Water Data'!$D$9,0,10*ROW('Water Data'!D37)),NA())</f>
        <v>#N/A</v>
      </c>
      <c r="G43" s="88" t="e">
        <f ca="true">+IF(AND(ISNUMBER(OFFSET('Water Data'!$E$4,0,10*ROW('Water Data'!E37))),'Data Summary'!BV43="Yes"),100-OFFSET('Water Data'!$E$4,0,10*ROW('Water Data'!E37)),NA())</f>
        <v>#N/A</v>
      </c>
      <c r="H43" s="88" t="e">
        <f ca="true">+IF(AND(ISNUMBER(OFFSET('Water Data'!$E$6,0,10*ROW('Water Data'!E37))),'Data Summary'!BW43="Yes"),OFFSET('Water Data'!$E$6,0,10*ROW('Water Data'!E37)),NA())</f>
        <v>#N/A</v>
      </c>
      <c r="I43" s="88" t="e">
        <f ca="true">+IF(AND(ISNUMBER(OFFSET('Water Data'!$E$9,0,10*ROW('Water Data'!E37))),'Data Summary'!BX43="Yes"),OFFSET('Water Data'!$E$9,0,10*ROW('Water Data'!E37)),NA())</f>
        <v>#N/A</v>
      </c>
      <c r="J43" s="88" t="e">
        <f ca="true">+IF(AND(ISNUMBER(OFFSET('Water Data'!$F$4,0,10*ROW('Water Data'!F37))),'Data Summary'!BY43="Yes"),100-OFFSET('Water Data'!$F$4,0,10*ROW('Water Data'!F37)),NA())</f>
        <v>#N/A</v>
      </c>
      <c r="K43" s="88" t="e">
        <f ca="true">+IF(AND(ISNUMBER(OFFSET('Water Data'!$F$6,0,10*ROW('Water Data'!F37))),'Data Summary'!BZ43="Yes"),OFFSET('Water Data'!$F$6,0,10*ROW('Water Data'!F37)),NA())</f>
        <v>#N/A</v>
      </c>
      <c r="L43" s="88" t="e">
        <f ca="true">+IF(AND(ISNUMBER(OFFSET('Water Data'!$F$9,0,10*ROW('Water Data'!F37))),'Data Summary'!CA43="Yes"),OFFSET('Water Data'!$F$9,0,10*ROW('Water Data'!F37)),NA())</f>
        <v>#N/A</v>
      </c>
      <c r="M43" s="88" t="e">
        <f ca="true">+IF(AND(ISNUMBER(OFFSET('Water Data'!$G$4,0,10*ROW('Water Data'!G37))),'Data Summary'!CB43="Yes"),100-OFFSET('Water Data'!$G$4,0,10*ROW('Water Data'!G37)),NA())</f>
        <v>#N/A</v>
      </c>
      <c r="N43" s="88" t="e">
        <f ca="true">+IF(AND(ISNUMBER(OFFSET('Water Data'!$G$6,0,10*ROW('Water Data'!G37))),'Data Summary'!CC43="Yes"),OFFSET('Water Data'!$G$6,0,10*ROW('Water Data'!G37)),NA())</f>
        <v>#N/A</v>
      </c>
      <c r="O43" s="88" t="e">
        <f ca="true">+IF(AND(ISNUMBER(OFFSET('Water Data'!$G$9,0,10*ROW('Water Data'!G37))),'Data Summary'!CD43="Yes"),OFFSET('Water Data'!$G$9,0,10*ROW('Water Data'!G37)),NA())</f>
        <v>#N/A</v>
      </c>
      <c r="P43" s="88" t="e">
        <f ca="true">+IF(AND(ISNUMBER(OFFSET('Water Data'!$H$4,0,10*ROW('Water Data'!H37))),'Data Summary'!CE43="Yes"),100-OFFSET('Water Data'!$H$4,0,10*ROW('Water Data'!H37)),NA())</f>
        <v>#N/A</v>
      </c>
      <c r="Q43" s="88" t="e">
        <f ca="true">+IF(AND(ISNUMBER(OFFSET('Water Data'!$H$6,0,10*ROW('Water Data'!H37))),'Data Summary'!CF43="Yes"),OFFSET('Water Data'!$H$6,0,10*ROW('Water Data'!H37)),NA())</f>
        <v>#N/A</v>
      </c>
      <c r="R43" s="88" t="e">
        <f ca="true">+IF(AND(ISNUMBER(OFFSET('Water Data'!$H$9,0,10*ROW('Water Data'!H37))),'Data Summary'!CG43="Yes"),OFFSET('Water Data'!$H$9,0,10*ROW('Water Data'!H37)),NA())</f>
        <v>#N/A</v>
      </c>
      <c r="S43" s="88" t="e">
        <f ca="true">+IF(AND(ISNUMBER(OFFSET('Water Data'!$I$4,0,10*ROW('Water Data'!I37))),'Data Summary'!CH43="Yes"),100-OFFSET('Water Data'!$I$4,0,10*ROW('Water Data'!I37)),NA())</f>
        <v>#N/A</v>
      </c>
      <c r="T43" s="88" t="e">
        <f ca="true">+IF(AND(ISNUMBER(OFFSET('Water Data'!$I$6,0,10*ROW('Water Data'!I37))),'Data Summary'!CI43="Yes"),OFFSET('Water Data'!$I$6,0,10*ROW('Water Data'!I37)),NA())</f>
        <v>#N/A</v>
      </c>
      <c r="U43" s="88" t="e">
        <f ca="true">+IF(AND(ISNUMBER(OFFSET('Water Data'!$I$9,0,10*ROW('Water Data'!I37))),'Data Summary'!CJ43="Yes"),OFFSET('Water Data'!$I$9,0,10*ROW('Water Data'!I37)),NA())</f>
        <v>#N/A</v>
      </c>
      <c r="V43" s="89" t="e">
        <f ca="true">+IF(AND(ISNUMBER(OFFSET('Sanitation Data'!$D$4,0,10*ROW('Sanitation Data'!D37))),'Data Summary'!CK43="Yes"),100-OFFSET('Sanitation Data'!$D$4,0,10*ROW('Sanitation Data'!D37)),NA())</f>
        <v>#N/A</v>
      </c>
      <c r="W43" s="89" t="e">
        <f ca="true">+IF(AND(ISNUMBER(OFFSET('Sanitation Data'!$D$6,0,10*ROW('Sanitation Data'!D37))),'Data Summary'!CL43="Yes"),OFFSET('Sanitation Data'!$D$6,0,10*ROW('Sanitation Data'!D37)),NA())</f>
        <v>#N/A</v>
      </c>
      <c r="X43" s="89" t="e">
        <f ca="true">+IF(AND(ISNUMBER(OFFSET('Sanitation Data'!$D$10,0,10*ROW('Sanitation Data'!D37))),'Data Summary'!CM43="Yes"),OFFSET('Sanitation Data'!$D$10,0,10*ROW('Sanitation Data'!D37)),NA())</f>
        <v>#N/A</v>
      </c>
      <c r="Y43" s="89" t="e">
        <f ca="true">+IF(AND(ISNUMBER(OFFSET('Sanitation Data'!$D$11,0,10*ROW('Sanitation Data'!D37))),'Data Summary'!CN43="Yes"),OFFSET('Sanitation Data'!$D$11,0,10*ROW('Sanitation Data'!D37)),NA())</f>
        <v>#N/A</v>
      </c>
      <c r="Z43" s="89" t="e">
        <f ca="true">+IF(AND(ISNUMBER(OFFSET('Sanitation Data'!$D$12,0,10*ROW('Sanitation Data'!D37))),'Data Summary'!CO43="Yes"),OFFSET('Sanitation Data'!$D$12,0,10*ROW('Sanitation Data'!D37)),NA())</f>
        <v>#N/A</v>
      </c>
      <c r="AA43" s="89" t="e">
        <f ca="true">+IF(AND(ISNUMBER(OFFSET('Sanitation Data'!$E$4,0,10*ROW('Sanitation Data'!E37))),'Data Summary'!CP43="Yes"),100-OFFSET('Sanitation Data'!$E$4,0,10*ROW('Sanitation Data'!E37)),NA())</f>
        <v>#N/A</v>
      </c>
      <c r="AB43" s="89" t="e">
        <f ca="true">+IF(AND(ISNUMBER(OFFSET('Sanitation Data'!$E$6,0,10*ROW('Sanitation Data'!E37))),'Data Summary'!CQ43="Yes"),OFFSET('Sanitation Data'!$E$6,0,10*ROW('Sanitation Data'!E37)),NA())</f>
        <v>#N/A</v>
      </c>
      <c r="AC43" s="89" t="e">
        <f ca="true">+IF(AND(ISNUMBER(OFFSET('Sanitation Data'!$E$10,0,10*ROW('Sanitation Data'!E37))),'Data Summary'!CR43="Yes"),OFFSET('Sanitation Data'!$E$10,0,10*ROW('Sanitation Data'!E37)),NA())</f>
        <v>#N/A</v>
      </c>
      <c r="AD43" s="89" t="e">
        <f ca="true">+IF(AND(ISNUMBER(OFFSET('Sanitation Data'!$E$11,0,10*ROW('Sanitation Data'!E37))),'Data Summary'!CS43="Yes"),OFFSET('Sanitation Data'!$E$11,0,10*ROW('Sanitation Data'!E37)),NA())</f>
        <v>#N/A</v>
      </c>
      <c r="AE43" s="89" t="e">
        <f ca="true">+IF(AND(ISNUMBER(OFFSET('Sanitation Data'!$E$12,0,10*ROW('Sanitation Data'!E37))),'Data Summary'!CT43="Yes"),OFFSET('Sanitation Data'!$E$12,0,10*ROW('Sanitation Data'!E37)),NA())</f>
        <v>#N/A</v>
      </c>
      <c r="AF43" s="89" t="e">
        <f ca="true">+IF(AND(ISNUMBER(OFFSET('Sanitation Data'!$F$4,0,10*ROW('Sanitation Data'!F37))),'Data Summary'!CU43="Yes"),100-OFFSET('Sanitation Data'!$F$4,0,10*ROW('Sanitation Data'!F37)),NA())</f>
        <v>#N/A</v>
      </c>
      <c r="AG43" s="89" t="e">
        <f ca="true">+IF(AND(ISNUMBER(OFFSET('Sanitation Data'!$F$6,0,10*ROW('Sanitation Data'!F37))),'Data Summary'!CV43="Yes"),OFFSET('Sanitation Data'!$F$6,0,10*ROW('Sanitation Data'!F37)),NA())</f>
        <v>#N/A</v>
      </c>
      <c r="AH43" s="89" t="e">
        <f ca="true">+IF(AND(ISNUMBER(OFFSET('Sanitation Data'!$F$10,0,10*ROW('Sanitation Data'!F37))),'Data Summary'!CW43="Yes"),OFFSET('Sanitation Data'!$F$10,0,10*ROW('Sanitation Data'!F37)),NA())</f>
        <v>#N/A</v>
      </c>
      <c r="AI43" s="89" t="e">
        <f ca="true">+IF(AND(ISNUMBER(OFFSET('Sanitation Data'!$F$11,0,10*ROW('Sanitation Data'!F37))),'Data Summary'!CX43="Yes"),OFFSET('Sanitation Data'!$F$11,0,10*ROW('Sanitation Data'!F37)),NA())</f>
        <v>#N/A</v>
      </c>
      <c r="AJ43" s="89" t="e">
        <f ca="true">+IF(AND(ISNUMBER(OFFSET('Sanitation Data'!$F$12,0,10*ROW('Sanitation Data'!F37))),'Data Summary'!CY43="Yes"),OFFSET('Sanitation Data'!$F$12,0,10*ROW('Sanitation Data'!F37)),NA())</f>
        <v>#N/A</v>
      </c>
      <c r="AK43" s="89" t="e">
        <f ca="true">+IF(AND(ISNUMBER(OFFSET('Sanitation Data'!$G$4,0,10*ROW('Sanitation Data'!G37))),'Data Summary'!CZ43="Yes"),100-OFFSET('Sanitation Data'!$G$4,0,10*ROW('Sanitation Data'!G37)),NA())</f>
        <v>#N/A</v>
      </c>
      <c r="AL43" s="89" t="e">
        <f ca="true">+IF(AND(ISNUMBER(OFFSET('Sanitation Data'!$G$6,0,10*ROW('Sanitation Data'!G37))),'Data Summary'!DA43="Yes"),OFFSET('Sanitation Data'!$G$6,0,10*ROW('Sanitation Data'!G37)),NA())</f>
        <v>#N/A</v>
      </c>
      <c r="AM43" s="89" t="e">
        <f ca="true">+IF(AND(ISNUMBER(OFFSET('Sanitation Data'!$G$10,0,10*ROW('Sanitation Data'!G37))),'Data Summary'!DB43="Yes"),OFFSET('Sanitation Data'!$G$10,0,10*ROW('Sanitation Data'!G37)),NA())</f>
        <v>#N/A</v>
      </c>
      <c r="AN43" s="89" t="e">
        <f ca="true">+IF(AND(ISNUMBER(OFFSET('Sanitation Data'!$G$11,0,10*ROW('Sanitation Data'!G37))),'Data Summary'!DC43="Yes"),OFFSET('Sanitation Data'!$G$11,0,10*ROW('Sanitation Data'!G37)),NA())</f>
        <v>#N/A</v>
      </c>
      <c r="AO43" s="89" t="e">
        <f ca="true">+IF(AND(ISNUMBER(OFFSET('Sanitation Data'!$G$12,0,10*ROW('Sanitation Data'!G37))),'Data Summary'!DD43="Yes"),OFFSET('Sanitation Data'!$G$12,0,10*ROW('Sanitation Data'!G37)),NA())</f>
        <v>#N/A</v>
      </c>
      <c r="AP43" s="89" t="e">
        <f ca="true">+IF(AND(ISNUMBER(OFFSET('Sanitation Data'!$H$4,0,10*ROW('Sanitation Data'!H37))),'Data Summary'!DE43="Yes"),100-OFFSET('Sanitation Data'!$H$4,0,10*ROW('Sanitation Data'!H37)),NA())</f>
        <v>#N/A</v>
      </c>
      <c r="AQ43" s="89" t="e">
        <f ca="true">+IF(AND(ISNUMBER(OFFSET('Sanitation Data'!$H$6,0,10*ROW('Sanitation Data'!H37))),'Data Summary'!DF43="Yes"),OFFSET('Sanitation Data'!$H$6,0,10*ROW('Sanitation Data'!H37)),NA())</f>
        <v>#N/A</v>
      </c>
      <c r="AR43" s="89" t="e">
        <f ca="true">+IF(AND(ISNUMBER(OFFSET('Sanitation Data'!$H$10,0,10*ROW('Sanitation Data'!H37))),'Data Summary'!DG43="Yes"),OFFSET('Sanitation Data'!$H$10,0,10*ROW('Sanitation Data'!H37)),NA())</f>
        <v>#N/A</v>
      </c>
      <c r="AS43" s="89" t="e">
        <f ca="true">+IF(AND(ISNUMBER(OFFSET('Sanitation Data'!$H$11,0,10*ROW('Sanitation Data'!H37))),'Data Summary'!DH43="Yes"),OFFSET('Sanitation Data'!$H$11,0,10*ROW('Sanitation Data'!H37)),NA())</f>
        <v>#N/A</v>
      </c>
      <c r="AT43" s="89" t="e">
        <f ca="true">+IF(AND(ISNUMBER(OFFSET('Sanitation Data'!$H$12,0,10*ROW('Sanitation Data'!H37))),'Data Summary'!DI43="Yes"),OFFSET('Sanitation Data'!$H$12,0,10*ROW('Sanitation Data'!H37)),NA())</f>
        <v>#N/A</v>
      </c>
      <c r="AU43" s="89" t="e">
        <f ca="true">+IF(AND(ISNUMBER(OFFSET('Sanitation Data'!$I$4,0,10*ROW('Sanitation Data'!I37))),'Data Summary'!DJ43="Yes"),100-OFFSET('Sanitation Data'!$I$4,0,10*ROW('Sanitation Data'!I37)),NA())</f>
        <v>#N/A</v>
      </c>
      <c r="AV43" s="89" t="e">
        <f ca="true">+IF(AND(ISNUMBER(OFFSET('Sanitation Data'!$I$6,0,10*ROW('Sanitation Data'!I37))),'Data Summary'!DK43="Yes"),OFFSET('Sanitation Data'!$I$6,0,10*ROW('Sanitation Data'!I37)),NA())</f>
        <v>#N/A</v>
      </c>
      <c r="AW43" s="89" t="e">
        <f ca="true">+IF(AND(ISNUMBER(OFFSET('Sanitation Data'!$I$10,0,10*ROW('Sanitation Data'!I37))),'Data Summary'!DL43="Yes"),OFFSET('Sanitation Data'!$I$10,0,10*ROW('Sanitation Data'!I37)),NA())</f>
        <v>#N/A</v>
      </c>
      <c r="AX43" s="89" t="e">
        <f ca="true">+IF(AND(ISNUMBER(OFFSET('Sanitation Data'!$I$11,0,10*ROW('Sanitation Data'!I37))),'Data Summary'!DM43="Yes"),OFFSET('Sanitation Data'!$I$11,0,10*ROW('Sanitation Data'!I37)),NA())</f>
        <v>#N/A</v>
      </c>
      <c r="AY43" s="89" t="e">
        <f ca="true">+IF(AND(ISNUMBER(OFFSET('Sanitation Data'!$I$12,0,10*ROW('Sanitation Data'!I37))),'Data Summary'!DN43="Yes"),OFFSET('Sanitation Data'!$I$12,0,10*ROW('Sanitation Data'!I37)),NA())</f>
        <v>#N/A</v>
      </c>
      <c r="AZ43" s="90" t="e">
        <f ca="true">+IF(AND(ISNUMBER(OFFSET('Hygiene Data'!$D$5,0,10*ROW('Hygiene Data'!D37))),'Data Summary'!DO43="Yes"),OFFSET('Hygiene Data'!$D$5,0,10*ROW('Hygiene Data'!D37)),NA())</f>
        <v>#N/A</v>
      </c>
      <c r="BA43" s="90" t="e">
        <f ca="true">+IF(AND(ISNUMBER(OFFSET('Hygiene Data'!$D$7,0,10*ROW('Hygiene Data'!D37))),'Data Summary'!DP43="Yes"),OFFSET('Hygiene Data'!$D$7,0,10*ROW('Hygiene Data'!D37)),NA())</f>
        <v>#N/A</v>
      </c>
      <c r="BB43" s="90" t="e">
        <f ca="true">+IF(AND(ISNUMBER(OFFSET('Hygiene Data'!$D$9,0,10*ROW('Hygiene Data'!D37))),'Data Summary'!DQ43="Yes"),OFFSET('Hygiene Data'!$D$9,0,10*ROW('Hygiene Data'!D37)),NA())</f>
        <v>#N/A</v>
      </c>
      <c r="BC43" s="90" t="e">
        <f ca="true">+IF(AND(ISNUMBER(OFFSET('Hygiene Data'!$E$5,0,10*ROW('Hygiene Data'!E37))),'Data Summary'!DR43="Yes"),OFFSET('Hygiene Data'!$E$5,0,10*ROW('Hygiene Data'!E37)),NA())</f>
        <v>#N/A</v>
      </c>
      <c r="BD43" s="90" t="e">
        <f ca="true">+IF(AND(ISNUMBER(OFFSET('Hygiene Data'!$E$7,0,10*ROW('Hygiene Data'!E37))),'Data Summary'!DS43="Yes"),OFFSET('Hygiene Data'!$E$7,0,10*ROW('Hygiene Data'!E37)),NA())</f>
        <v>#N/A</v>
      </c>
      <c r="BE43" s="90" t="e">
        <f ca="true">+IF(AND(ISNUMBER(OFFSET('Hygiene Data'!$E$9,0,10*ROW('Hygiene Data'!E37))),'Data Summary'!DT43="Yes"),OFFSET('Hygiene Data'!$E$9,0,10*ROW('Hygiene Data'!E37)),NA())</f>
        <v>#N/A</v>
      </c>
      <c r="BF43" s="90" t="e">
        <f ca="true">+IF(AND(ISNUMBER(OFFSET('Hygiene Data'!$F$5,0,10*ROW('Hygiene Data'!F37))),'Data Summary'!DU43="Yes"),OFFSET('Hygiene Data'!$F$5,0,10*ROW('Hygiene Data'!F37)),NA())</f>
        <v>#N/A</v>
      </c>
      <c r="BG43" s="90" t="e">
        <f ca="true">+IF(AND(ISNUMBER(OFFSET('Hygiene Data'!$F$7,0,10*ROW('Hygiene Data'!F37))),'Data Summary'!DV43="Yes"),OFFSET('Hygiene Data'!$F$7,0,10*ROW('Hygiene Data'!F37)),NA())</f>
        <v>#N/A</v>
      </c>
      <c r="BH43" s="90" t="e">
        <f ca="true">+IF(AND(ISNUMBER(OFFSET('Hygiene Data'!$F$9,0,10*ROW('Hygiene Data'!F37))),'Data Summary'!DW43="Yes"),OFFSET('Hygiene Data'!$F$9,0,10*ROW('Hygiene Data'!F37)),NA())</f>
        <v>#N/A</v>
      </c>
      <c r="BI43" s="90" t="e">
        <f ca="true">+IF(AND(ISNUMBER(OFFSET('Hygiene Data'!$G$5,0,10*ROW('Hygiene Data'!G37))),'Data Summary'!DX43="Yes"),OFFSET('Hygiene Data'!$G$5,0,10*ROW('Hygiene Data'!G37)),NA())</f>
        <v>#N/A</v>
      </c>
      <c r="BJ43" s="90" t="e">
        <f ca="true">+IF(AND(ISNUMBER(OFFSET('Hygiene Data'!$G$7,0,10*ROW('Hygiene Data'!G37))),'Data Summary'!DY43="Yes"),OFFSET('Hygiene Data'!$G$7,0,10*ROW('Hygiene Data'!G37)),NA())</f>
        <v>#N/A</v>
      </c>
      <c r="BK43" s="90" t="e">
        <f ca="true">+IF(AND(ISNUMBER(OFFSET('Hygiene Data'!$G$9,0,10*ROW('Hygiene Data'!G37))),'Data Summary'!DZ43="Yes"),OFFSET('Hygiene Data'!$G$9,0,10*ROW('Hygiene Data'!G37)),NA())</f>
        <v>#N/A</v>
      </c>
      <c r="BL43" s="90" t="e">
        <f ca="true">+IF(AND(ISNUMBER(OFFSET('Hygiene Data'!$H$5,0,10*ROW('Hygiene Data'!H37))),'Data Summary'!EA43="Yes"),OFFSET('Hygiene Data'!$H$5,0,10*ROW('Hygiene Data'!H37)),NA())</f>
        <v>#N/A</v>
      </c>
      <c r="BM43" s="90" t="e">
        <f ca="true">+IF(AND(ISNUMBER(OFFSET('Hygiene Data'!$H$7,0,10*ROW('Hygiene Data'!H37))),'Data Summary'!EB43="Yes"),OFFSET('Hygiene Data'!$H$7,0,10*ROW('Hygiene Data'!H37)),NA())</f>
        <v>#N/A</v>
      </c>
      <c r="BN43" s="90" t="e">
        <f ca="true">+IF(AND(ISNUMBER(OFFSET('Hygiene Data'!$H$9,0,10*ROW('Hygiene Data'!H37))),'Data Summary'!EC43="Yes"),OFFSET('Hygiene Data'!$H$9,0,10*ROW('Hygiene Data'!H37)),NA())</f>
        <v>#N/A</v>
      </c>
      <c r="BO43" s="90" t="e">
        <f ca="true">+IF(AND(ISNUMBER(OFFSET('Hygiene Data'!$I$5,0,10*ROW('Hygiene Data'!I37))),'Data Summary'!ED43="Yes"),OFFSET('Hygiene Data'!$I$5,0,10*ROW('Hygiene Data'!I37)),NA())</f>
        <v>#N/A</v>
      </c>
      <c r="BP43" s="90" t="e">
        <f ca="true">+IF(AND(ISNUMBER(OFFSET('Hygiene Data'!$I$7,0,10*ROW('Hygiene Data'!I37))),'Data Summary'!EE43="Yes"),OFFSET('Hygiene Data'!$I$7,0,10*ROW('Hygiene Data'!I37)),NA())</f>
        <v>#N/A</v>
      </c>
      <c r="BQ43" s="90"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4" t="str">
        <f ca="true">+IF(ISTEXT('Data Summary'!B44),'Data Summary'!B44,"")</f>
        <v/>
      </c>
      <c r="C44" s="336" t="e">
        <f ca="true">+VALUE('Data Summary'!C44)</f>
        <v>#VALUE!</v>
      </c>
      <c r="D44" s="88" t="e">
        <f ca="true">+IF(AND(ISNUMBER(OFFSET('Water Data'!$D$4,0,10*ROW('Water Data'!D38))),'Data Summary'!BS44="Yes"),100-OFFSET('Water Data'!$D$4,0,10*ROW('Water Data'!D38)),NA())</f>
        <v>#N/A</v>
      </c>
      <c r="E44" s="88" t="e">
        <f ca="true">+IF(AND(ISNUMBER(OFFSET('Water Data'!$D$6,0,10*ROW('Water Data'!D38))),'Data Summary'!BT44="Yes"),OFFSET('Water Data'!$D$6,0,10*ROW('Water Data'!D38)),NA())</f>
        <v>#N/A</v>
      </c>
      <c r="F44" s="88" t="e">
        <f ca="true">+IF(AND(ISNUMBER(OFFSET('Water Data'!$D$9,0,10*ROW('Water Data'!D38))),'Data Summary'!BU44="Yes"),OFFSET('Water Data'!$D$9,0,10*ROW('Water Data'!D38)),NA())</f>
        <v>#N/A</v>
      </c>
      <c r="G44" s="88" t="e">
        <f ca="true">+IF(AND(ISNUMBER(OFFSET('Water Data'!$E$4,0,10*ROW('Water Data'!E38))),'Data Summary'!BV44="Yes"),100-OFFSET('Water Data'!$E$4,0,10*ROW('Water Data'!E38)),NA())</f>
        <v>#N/A</v>
      </c>
      <c r="H44" s="88" t="e">
        <f ca="true">+IF(AND(ISNUMBER(OFFSET('Water Data'!$E$6,0,10*ROW('Water Data'!E38))),'Data Summary'!BW44="Yes"),OFFSET('Water Data'!$E$6,0,10*ROW('Water Data'!E38)),NA())</f>
        <v>#N/A</v>
      </c>
      <c r="I44" s="88" t="e">
        <f ca="true">+IF(AND(ISNUMBER(OFFSET('Water Data'!$E$9,0,10*ROW('Water Data'!E38))),'Data Summary'!BX44="Yes"),OFFSET('Water Data'!$E$9,0,10*ROW('Water Data'!E38)),NA())</f>
        <v>#N/A</v>
      </c>
      <c r="J44" s="88" t="e">
        <f ca="true">+IF(AND(ISNUMBER(OFFSET('Water Data'!$F$4,0,10*ROW('Water Data'!F38))),'Data Summary'!BY44="Yes"),100-OFFSET('Water Data'!$F$4,0,10*ROW('Water Data'!F38)),NA())</f>
        <v>#N/A</v>
      </c>
      <c r="K44" s="88" t="e">
        <f ca="true">+IF(AND(ISNUMBER(OFFSET('Water Data'!$F$6,0,10*ROW('Water Data'!F38))),'Data Summary'!BZ44="Yes"),OFFSET('Water Data'!$F$6,0,10*ROW('Water Data'!F38)),NA())</f>
        <v>#N/A</v>
      </c>
      <c r="L44" s="88" t="e">
        <f ca="true">+IF(AND(ISNUMBER(OFFSET('Water Data'!$F$9,0,10*ROW('Water Data'!F38))),'Data Summary'!CA44="Yes"),OFFSET('Water Data'!$F$9,0,10*ROW('Water Data'!F38)),NA())</f>
        <v>#N/A</v>
      </c>
      <c r="M44" s="88" t="e">
        <f ca="true">+IF(AND(ISNUMBER(OFFSET('Water Data'!$G$4,0,10*ROW('Water Data'!G38))),'Data Summary'!CB44="Yes"),100-OFFSET('Water Data'!$G$4,0,10*ROW('Water Data'!G38)),NA())</f>
        <v>#N/A</v>
      </c>
      <c r="N44" s="88" t="e">
        <f ca="true">+IF(AND(ISNUMBER(OFFSET('Water Data'!$G$6,0,10*ROW('Water Data'!G38))),'Data Summary'!CC44="Yes"),OFFSET('Water Data'!$G$6,0,10*ROW('Water Data'!G38)),NA())</f>
        <v>#N/A</v>
      </c>
      <c r="O44" s="88" t="e">
        <f ca="true">+IF(AND(ISNUMBER(OFFSET('Water Data'!$G$9,0,10*ROW('Water Data'!G38))),'Data Summary'!CD44="Yes"),OFFSET('Water Data'!$G$9,0,10*ROW('Water Data'!G38)),NA())</f>
        <v>#N/A</v>
      </c>
      <c r="P44" s="88" t="e">
        <f ca="true">+IF(AND(ISNUMBER(OFFSET('Water Data'!$H$4,0,10*ROW('Water Data'!H38))),'Data Summary'!CE44="Yes"),100-OFFSET('Water Data'!$H$4,0,10*ROW('Water Data'!H38)),NA())</f>
        <v>#N/A</v>
      </c>
      <c r="Q44" s="88" t="e">
        <f ca="true">+IF(AND(ISNUMBER(OFFSET('Water Data'!$H$6,0,10*ROW('Water Data'!H38))),'Data Summary'!CF44="Yes"),OFFSET('Water Data'!$H$6,0,10*ROW('Water Data'!H38)),NA())</f>
        <v>#N/A</v>
      </c>
      <c r="R44" s="88" t="e">
        <f ca="true">+IF(AND(ISNUMBER(OFFSET('Water Data'!$H$9,0,10*ROW('Water Data'!H38))),'Data Summary'!CG44="Yes"),OFFSET('Water Data'!$H$9,0,10*ROW('Water Data'!H38)),NA())</f>
        <v>#N/A</v>
      </c>
      <c r="S44" s="88" t="e">
        <f ca="true">+IF(AND(ISNUMBER(OFFSET('Water Data'!$I$4,0,10*ROW('Water Data'!I38))),'Data Summary'!CH44="Yes"),100-OFFSET('Water Data'!$I$4,0,10*ROW('Water Data'!I38)),NA())</f>
        <v>#N/A</v>
      </c>
      <c r="T44" s="88" t="e">
        <f ca="true">+IF(AND(ISNUMBER(OFFSET('Water Data'!$I$6,0,10*ROW('Water Data'!I38))),'Data Summary'!CI44="Yes"),OFFSET('Water Data'!$I$6,0,10*ROW('Water Data'!I38)),NA())</f>
        <v>#N/A</v>
      </c>
      <c r="U44" s="88" t="e">
        <f ca="true">+IF(AND(ISNUMBER(OFFSET('Water Data'!$I$9,0,10*ROW('Water Data'!I38))),'Data Summary'!CJ44="Yes"),OFFSET('Water Data'!$I$9,0,10*ROW('Water Data'!I38)),NA())</f>
        <v>#N/A</v>
      </c>
      <c r="V44" s="89" t="e">
        <f ca="true">+IF(AND(ISNUMBER(OFFSET('Sanitation Data'!$D$4,0,10*ROW('Sanitation Data'!D38))),'Data Summary'!CK44="Yes"),100-OFFSET('Sanitation Data'!$D$4,0,10*ROW('Sanitation Data'!D38)),NA())</f>
        <v>#N/A</v>
      </c>
      <c r="W44" s="89" t="e">
        <f ca="true">+IF(AND(ISNUMBER(OFFSET('Sanitation Data'!$D$6,0,10*ROW('Sanitation Data'!D38))),'Data Summary'!CL44="Yes"),OFFSET('Sanitation Data'!$D$6,0,10*ROW('Sanitation Data'!D38)),NA())</f>
        <v>#N/A</v>
      </c>
      <c r="X44" s="89" t="e">
        <f ca="true">+IF(AND(ISNUMBER(OFFSET('Sanitation Data'!$D$10,0,10*ROW('Sanitation Data'!D38))),'Data Summary'!CM44="Yes"),OFFSET('Sanitation Data'!$D$10,0,10*ROW('Sanitation Data'!D38)),NA())</f>
        <v>#N/A</v>
      </c>
      <c r="Y44" s="89" t="e">
        <f ca="true">+IF(AND(ISNUMBER(OFFSET('Sanitation Data'!$D$11,0,10*ROW('Sanitation Data'!D38))),'Data Summary'!CN44="Yes"),OFFSET('Sanitation Data'!$D$11,0,10*ROW('Sanitation Data'!D38)),NA())</f>
        <v>#N/A</v>
      </c>
      <c r="Z44" s="89" t="e">
        <f ca="true">+IF(AND(ISNUMBER(OFFSET('Sanitation Data'!$D$12,0,10*ROW('Sanitation Data'!D38))),'Data Summary'!CO44="Yes"),OFFSET('Sanitation Data'!$D$12,0,10*ROW('Sanitation Data'!D38)),NA())</f>
        <v>#N/A</v>
      </c>
      <c r="AA44" s="89" t="e">
        <f ca="true">+IF(AND(ISNUMBER(OFFSET('Sanitation Data'!$E$4,0,10*ROW('Sanitation Data'!E38))),'Data Summary'!CP44="Yes"),100-OFFSET('Sanitation Data'!$E$4,0,10*ROW('Sanitation Data'!E38)),NA())</f>
        <v>#N/A</v>
      </c>
      <c r="AB44" s="89" t="e">
        <f ca="true">+IF(AND(ISNUMBER(OFFSET('Sanitation Data'!$E$6,0,10*ROW('Sanitation Data'!E38))),'Data Summary'!CQ44="Yes"),OFFSET('Sanitation Data'!$E$6,0,10*ROW('Sanitation Data'!E38)),NA())</f>
        <v>#N/A</v>
      </c>
      <c r="AC44" s="89" t="e">
        <f ca="true">+IF(AND(ISNUMBER(OFFSET('Sanitation Data'!$E$10,0,10*ROW('Sanitation Data'!E38))),'Data Summary'!CR44="Yes"),OFFSET('Sanitation Data'!$E$10,0,10*ROW('Sanitation Data'!E38)),NA())</f>
        <v>#N/A</v>
      </c>
      <c r="AD44" s="89" t="e">
        <f ca="true">+IF(AND(ISNUMBER(OFFSET('Sanitation Data'!$E$11,0,10*ROW('Sanitation Data'!E38))),'Data Summary'!CS44="Yes"),OFFSET('Sanitation Data'!$E$11,0,10*ROW('Sanitation Data'!E38)),NA())</f>
        <v>#N/A</v>
      </c>
      <c r="AE44" s="89" t="e">
        <f ca="true">+IF(AND(ISNUMBER(OFFSET('Sanitation Data'!$E$12,0,10*ROW('Sanitation Data'!E38))),'Data Summary'!CT44="Yes"),OFFSET('Sanitation Data'!$E$12,0,10*ROW('Sanitation Data'!E38)),NA())</f>
        <v>#N/A</v>
      </c>
      <c r="AF44" s="89" t="e">
        <f ca="true">+IF(AND(ISNUMBER(OFFSET('Sanitation Data'!$F$4,0,10*ROW('Sanitation Data'!F38))),'Data Summary'!CU44="Yes"),100-OFFSET('Sanitation Data'!$F$4,0,10*ROW('Sanitation Data'!F38)),NA())</f>
        <v>#N/A</v>
      </c>
      <c r="AG44" s="89" t="e">
        <f ca="true">+IF(AND(ISNUMBER(OFFSET('Sanitation Data'!$F$6,0,10*ROW('Sanitation Data'!F38))),'Data Summary'!CV44="Yes"),OFFSET('Sanitation Data'!$F$6,0,10*ROW('Sanitation Data'!F38)),NA())</f>
        <v>#N/A</v>
      </c>
      <c r="AH44" s="89" t="e">
        <f ca="true">+IF(AND(ISNUMBER(OFFSET('Sanitation Data'!$F$10,0,10*ROW('Sanitation Data'!F38))),'Data Summary'!CW44="Yes"),OFFSET('Sanitation Data'!$F$10,0,10*ROW('Sanitation Data'!F38)),NA())</f>
        <v>#N/A</v>
      </c>
      <c r="AI44" s="89" t="e">
        <f ca="true">+IF(AND(ISNUMBER(OFFSET('Sanitation Data'!$F$11,0,10*ROW('Sanitation Data'!F38))),'Data Summary'!CX44="Yes"),OFFSET('Sanitation Data'!$F$11,0,10*ROW('Sanitation Data'!F38)),NA())</f>
        <v>#N/A</v>
      </c>
      <c r="AJ44" s="89" t="e">
        <f ca="true">+IF(AND(ISNUMBER(OFFSET('Sanitation Data'!$F$12,0,10*ROW('Sanitation Data'!F38))),'Data Summary'!CY44="Yes"),OFFSET('Sanitation Data'!$F$12,0,10*ROW('Sanitation Data'!F38)),NA())</f>
        <v>#N/A</v>
      </c>
      <c r="AK44" s="89" t="e">
        <f ca="true">+IF(AND(ISNUMBER(OFFSET('Sanitation Data'!$G$4,0,10*ROW('Sanitation Data'!G38))),'Data Summary'!CZ44="Yes"),100-OFFSET('Sanitation Data'!$G$4,0,10*ROW('Sanitation Data'!G38)),NA())</f>
        <v>#N/A</v>
      </c>
      <c r="AL44" s="89" t="e">
        <f ca="true">+IF(AND(ISNUMBER(OFFSET('Sanitation Data'!$G$6,0,10*ROW('Sanitation Data'!G38))),'Data Summary'!DA44="Yes"),OFFSET('Sanitation Data'!$G$6,0,10*ROW('Sanitation Data'!G38)),NA())</f>
        <v>#N/A</v>
      </c>
      <c r="AM44" s="89" t="e">
        <f ca="true">+IF(AND(ISNUMBER(OFFSET('Sanitation Data'!$G$10,0,10*ROW('Sanitation Data'!G38))),'Data Summary'!DB44="Yes"),OFFSET('Sanitation Data'!$G$10,0,10*ROW('Sanitation Data'!G38)),NA())</f>
        <v>#N/A</v>
      </c>
      <c r="AN44" s="89" t="e">
        <f ca="true">+IF(AND(ISNUMBER(OFFSET('Sanitation Data'!$G$11,0,10*ROW('Sanitation Data'!G38))),'Data Summary'!DC44="Yes"),OFFSET('Sanitation Data'!$G$11,0,10*ROW('Sanitation Data'!G38)),NA())</f>
        <v>#N/A</v>
      </c>
      <c r="AO44" s="89" t="e">
        <f ca="true">+IF(AND(ISNUMBER(OFFSET('Sanitation Data'!$G$12,0,10*ROW('Sanitation Data'!G38))),'Data Summary'!DD44="Yes"),OFFSET('Sanitation Data'!$G$12,0,10*ROW('Sanitation Data'!G38)),NA())</f>
        <v>#N/A</v>
      </c>
      <c r="AP44" s="89" t="e">
        <f ca="true">+IF(AND(ISNUMBER(OFFSET('Sanitation Data'!$H$4,0,10*ROW('Sanitation Data'!H38))),'Data Summary'!DE44="Yes"),100-OFFSET('Sanitation Data'!$H$4,0,10*ROW('Sanitation Data'!H38)),NA())</f>
        <v>#N/A</v>
      </c>
      <c r="AQ44" s="89" t="e">
        <f ca="true">+IF(AND(ISNUMBER(OFFSET('Sanitation Data'!$H$6,0,10*ROW('Sanitation Data'!H38))),'Data Summary'!DF44="Yes"),OFFSET('Sanitation Data'!$H$6,0,10*ROW('Sanitation Data'!H38)),NA())</f>
        <v>#N/A</v>
      </c>
      <c r="AR44" s="89" t="e">
        <f ca="true">+IF(AND(ISNUMBER(OFFSET('Sanitation Data'!$H$10,0,10*ROW('Sanitation Data'!H38))),'Data Summary'!DG44="Yes"),OFFSET('Sanitation Data'!$H$10,0,10*ROW('Sanitation Data'!H38)),NA())</f>
        <v>#N/A</v>
      </c>
      <c r="AS44" s="89" t="e">
        <f ca="true">+IF(AND(ISNUMBER(OFFSET('Sanitation Data'!$H$11,0,10*ROW('Sanitation Data'!H38))),'Data Summary'!DH44="Yes"),OFFSET('Sanitation Data'!$H$11,0,10*ROW('Sanitation Data'!H38)),NA())</f>
        <v>#N/A</v>
      </c>
      <c r="AT44" s="89" t="e">
        <f ca="true">+IF(AND(ISNUMBER(OFFSET('Sanitation Data'!$H$12,0,10*ROW('Sanitation Data'!H38))),'Data Summary'!DI44="Yes"),OFFSET('Sanitation Data'!$H$12,0,10*ROW('Sanitation Data'!H38)),NA())</f>
        <v>#N/A</v>
      </c>
      <c r="AU44" s="89" t="e">
        <f ca="true">+IF(AND(ISNUMBER(OFFSET('Sanitation Data'!$I$4,0,10*ROW('Sanitation Data'!I38))),'Data Summary'!DJ44="Yes"),100-OFFSET('Sanitation Data'!$I$4,0,10*ROW('Sanitation Data'!I38)),NA())</f>
        <v>#N/A</v>
      </c>
      <c r="AV44" s="89" t="e">
        <f ca="true">+IF(AND(ISNUMBER(OFFSET('Sanitation Data'!$I$6,0,10*ROW('Sanitation Data'!I38))),'Data Summary'!DK44="Yes"),OFFSET('Sanitation Data'!$I$6,0,10*ROW('Sanitation Data'!I38)),NA())</f>
        <v>#N/A</v>
      </c>
      <c r="AW44" s="89" t="e">
        <f ca="true">+IF(AND(ISNUMBER(OFFSET('Sanitation Data'!$I$10,0,10*ROW('Sanitation Data'!I38))),'Data Summary'!DL44="Yes"),OFFSET('Sanitation Data'!$I$10,0,10*ROW('Sanitation Data'!I38)),NA())</f>
        <v>#N/A</v>
      </c>
      <c r="AX44" s="89" t="e">
        <f ca="true">+IF(AND(ISNUMBER(OFFSET('Sanitation Data'!$I$11,0,10*ROW('Sanitation Data'!I38))),'Data Summary'!DM44="Yes"),OFFSET('Sanitation Data'!$I$11,0,10*ROW('Sanitation Data'!I38)),NA())</f>
        <v>#N/A</v>
      </c>
      <c r="AY44" s="89" t="e">
        <f ca="true">+IF(AND(ISNUMBER(OFFSET('Sanitation Data'!$I$12,0,10*ROW('Sanitation Data'!I38))),'Data Summary'!DN44="Yes"),OFFSET('Sanitation Data'!$I$12,0,10*ROW('Sanitation Data'!I38)),NA())</f>
        <v>#N/A</v>
      </c>
      <c r="AZ44" s="90" t="e">
        <f ca="true">+IF(AND(ISNUMBER(OFFSET('Hygiene Data'!$D$5,0,10*ROW('Hygiene Data'!D38))),'Data Summary'!DO44="Yes"),OFFSET('Hygiene Data'!$D$5,0,10*ROW('Hygiene Data'!D38)),NA())</f>
        <v>#N/A</v>
      </c>
      <c r="BA44" s="90" t="e">
        <f ca="true">+IF(AND(ISNUMBER(OFFSET('Hygiene Data'!$D$7,0,10*ROW('Hygiene Data'!D38))),'Data Summary'!DP44="Yes"),OFFSET('Hygiene Data'!$D$7,0,10*ROW('Hygiene Data'!D38)),NA())</f>
        <v>#N/A</v>
      </c>
      <c r="BB44" s="90" t="e">
        <f ca="true">+IF(AND(ISNUMBER(OFFSET('Hygiene Data'!$D$9,0,10*ROW('Hygiene Data'!D38))),'Data Summary'!DQ44="Yes"),OFFSET('Hygiene Data'!$D$9,0,10*ROW('Hygiene Data'!D38)),NA())</f>
        <v>#N/A</v>
      </c>
      <c r="BC44" s="90" t="e">
        <f ca="true">+IF(AND(ISNUMBER(OFFSET('Hygiene Data'!$E$5,0,10*ROW('Hygiene Data'!E38))),'Data Summary'!DR44="Yes"),OFFSET('Hygiene Data'!$E$5,0,10*ROW('Hygiene Data'!E38)),NA())</f>
        <v>#N/A</v>
      </c>
      <c r="BD44" s="90" t="e">
        <f ca="true">+IF(AND(ISNUMBER(OFFSET('Hygiene Data'!$E$7,0,10*ROW('Hygiene Data'!E38))),'Data Summary'!DS44="Yes"),OFFSET('Hygiene Data'!$E$7,0,10*ROW('Hygiene Data'!E38)),NA())</f>
        <v>#N/A</v>
      </c>
      <c r="BE44" s="90" t="e">
        <f ca="true">+IF(AND(ISNUMBER(OFFSET('Hygiene Data'!$E$9,0,10*ROW('Hygiene Data'!E38))),'Data Summary'!DT44="Yes"),OFFSET('Hygiene Data'!$E$9,0,10*ROW('Hygiene Data'!E38)),NA())</f>
        <v>#N/A</v>
      </c>
      <c r="BF44" s="90" t="e">
        <f ca="true">+IF(AND(ISNUMBER(OFFSET('Hygiene Data'!$F$5,0,10*ROW('Hygiene Data'!F38))),'Data Summary'!DU44="Yes"),OFFSET('Hygiene Data'!$F$5,0,10*ROW('Hygiene Data'!F38)),NA())</f>
        <v>#N/A</v>
      </c>
      <c r="BG44" s="90" t="e">
        <f ca="true">+IF(AND(ISNUMBER(OFFSET('Hygiene Data'!$F$7,0,10*ROW('Hygiene Data'!F38))),'Data Summary'!DV44="Yes"),OFFSET('Hygiene Data'!$F$7,0,10*ROW('Hygiene Data'!F38)),NA())</f>
        <v>#N/A</v>
      </c>
      <c r="BH44" s="90" t="e">
        <f ca="true">+IF(AND(ISNUMBER(OFFSET('Hygiene Data'!$F$9,0,10*ROW('Hygiene Data'!F38))),'Data Summary'!DW44="Yes"),OFFSET('Hygiene Data'!$F$9,0,10*ROW('Hygiene Data'!F38)),NA())</f>
        <v>#N/A</v>
      </c>
      <c r="BI44" s="90" t="e">
        <f ca="true">+IF(AND(ISNUMBER(OFFSET('Hygiene Data'!$G$5,0,10*ROW('Hygiene Data'!G38))),'Data Summary'!DX44="Yes"),OFFSET('Hygiene Data'!$G$5,0,10*ROW('Hygiene Data'!G38)),NA())</f>
        <v>#N/A</v>
      </c>
      <c r="BJ44" s="90" t="e">
        <f ca="true">+IF(AND(ISNUMBER(OFFSET('Hygiene Data'!$G$7,0,10*ROW('Hygiene Data'!G38))),'Data Summary'!DY44="Yes"),OFFSET('Hygiene Data'!$G$7,0,10*ROW('Hygiene Data'!G38)),NA())</f>
        <v>#N/A</v>
      </c>
      <c r="BK44" s="90" t="e">
        <f ca="true">+IF(AND(ISNUMBER(OFFSET('Hygiene Data'!$G$9,0,10*ROW('Hygiene Data'!G38))),'Data Summary'!DZ44="Yes"),OFFSET('Hygiene Data'!$G$9,0,10*ROW('Hygiene Data'!G38)),NA())</f>
        <v>#N/A</v>
      </c>
      <c r="BL44" s="90" t="e">
        <f ca="true">+IF(AND(ISNUMBER(OFFSET('Hygiene Data'!$H$5,0,10*ROW('Hygiene Data'!H38))),'Data Summary'!EA44="Yes"),OFFSET('Hygiene Data'!$H$5,0,10*ROW('Hygiene Data'!H38)),NA())</f>
        <v>#N/A</v>
      </c>
      <c r="BM44" s="90" t="e">
        <f ca="true">+IF(AND(ISNUMBER(OFFSET('Hygiene Data'!$H$7,0,10*ROW('Hygiene Data'!H38))),'Data Summary'!EB44="Yes"),OFFSET('Hygiene Data'!$H$7,0,10*ROW('Hygiene Data'!H38)),NA())</f>
        <v>#N/A</v>
      </c>
      <c r="BN44" s="90" t="e">
        <f ca="true">+IF(AND(ISNUMBER(OFFSET('Hygiene Data'!$H$9,0,10*ROW('Hygiene Data'!H38))),'Data Summary'!EC44="Yes"),OFFSET('Hygiene Data'!$H$9,0,10*ROW('Hygiene Data'!H38)),NA())</f>
        <v>#N/A</v>
      </c>
      <c r="BO44" s="90" t="e">
        <f ca="true">+IF(AND(ISNUMBER(OFFSET('Hygiene Data'!$I$5,0,10*ROW('Hygiene Data'!I38))),'Data Summary'!ED44="Yes"),OFFSET('Hygiene Data'!$I$5,0,10*ROW('Hygiene Data'!I38)),NA())</f>
        <v>#N/A</v>
      </c>
      <c r="BP44" s="90" t="e">
        <f ca="true">+IF(AND(ISNUMBER(OFFSET('Hygiene Data'!$I$7,0,10*ROW('Hygiene Data'!I38))),'Data Summary'!EE44="Yes"),OFFSET('Hygiene Data'!$I$7,0,10*ROW('Hygiene Data'!I38)),NA())</f>
        <v>#N/A</v>
      </c>
      <c r="BQ44" s="90"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4" t="str">
        <f ca="true">+IF(ISTEXT('Data Summary'!B45),'Data Summary'!B45,"")</f>
        <v/>
      </c>
      <c r="C45" s="336" t="e">
        <f ca="true">+VALUE('Data Summary'!C45)</f>
        <v>#VALUE!</v>
      </c>
      <c r="D45" s="88" t="e">
        <f ca="true">+IF(AND(ISNUMBER(OFFSET('Water Data'!$D$4,0,10*ROW('Water Data'!D39))),'Data Summary'!BS45="Yes"),100-OFFSET('Water Data'!$D$4,0,10*ROW('Water Data'!D39)),NA())</f>
        <v>#N/A</v>
      </c>
      <c r="E45" s="88" t="e">
        <f ca="true">+IF(AND(ISNUMBER(OFFSET('Water Data'!$D$6,0,10*ROW('Water Data'!D39))),'Data Summary'!BT45="Yes"),OFFSET('Water Data'!$D$6,0,10*ROW('Water Data'!D39)),NA())</f>
        <v>#N/A</v>
      </c>
      <c r="F45" s="88" t="e">
        <f ca="true">+IF(AND(ISNUMBER(OFFSET('Water Data'!$D$9,0,10*ROW('Water Data'!D39))),'Data Summary'!BU45="Yes"),OFFSET('Water Data'!$D$9,0,10*ROW('Water Data'!D39)),NA())</f>
        <v>#N/A</v>
      </c>
      <c r="G45" s="88" t="e">
        <f ca="true">+IF(AND(ISNUMBER(OFFSET('Water Data'!$E$4,0,10*ROW('Water Data'!E39))),'Data Summary'!BV45="Yes"),100-OFFSET('Water Data'!$E$4,0,10*ROW('Water Data'!E39)),NA())</f>
        <v>#N/A</v>
      </c>
      <c r="H45" s="88" t="e">
        <f ca="true">+IF(AND(ISNUMBER(OFFSET('Water Data'!$E$6,0,10*ROW('Water Data'!E39))),'Data Summary'!BW45="Yes"),OFFSET('Water Data'!$E$6,0,10*ROW('Water Data'!E39)),NA())</f>
        <v>#N/A</v>
      </c>
      <c r="I45" s="88" t="e">
        <f ca="true">+IF(AND(ISNUMBER(OFFSET('Water Data'!$E$9,0,10*ROW('Water Data'!E39))),'Data Summary'!BX45="Yes"),OFFSET('Water Data'!$E$9,0,10*ROW('Water Data'!E39)),NA())</f>
        <v>#N/A</v>
      </c>
      <c r="J45" s="88" t="e">
        <f ca="true">+IF(AND(ISNUMBER(OFFSET('Water Data'!$F$4,0,10*ROW('Water Data'!F39))),'Data Summary'!BY45="Yes"),100-OFFSET('Water Data'!$F$4,0,10*ROW('Water Data'!F39)),NA())</f>
        <v>#N/A</v>
      </c>
      <c r="K45" s="88" t="e">
        <f ca="true">+IF(AND(ISNUMBER(OFFSET('Water Data'!$F$6,0,10*ROW('Water Data'!F39))),'Data Summary'!BZ45="Yes"),OFFSET('Water Data'!$F$6,0,10*ROW('Water Data'!F39)),NA())</f>
        <v>#N/A</v>
      </c>
      <c r="L45" s="88" t="e">
        <f ca="true">+IF(AND(ISNUMBER(OFFSET('Water Data'!$F$9,0,10*ROW('Water Data'!F39))),'Data Summary'!CA45="Yes"),OFFSET('Water Data'!$F$9,0,10*ROW('Water Data'!F39)),NA())</f>
        <v>#N/A</v>
      </c>
      <c r="M45" s="88" t="e">
        <f ca="true">+IF(AND(ISNUMBER(OFFSET('Water Data'!$G$4,0,10*ROW('Water Data'!G39))),'Data Summary'!CB45="Yes"),100-OFFSET('Water Data'!$G$4,0,10*ROW('Water Data'!G39)),NA())</f>
        <v>#N/A</v>
      </c>
      <c r="N45" s="88" t="e">
        <f ca="true">+IF(AND(ISNUMBER(OFFSET('Water Data'!$G$6,0,10*ROW('Water Data'!G39))),'Data Summary'!CC45="Yes"),OFFSET('Water Data'!$G$6,0,10*ROW('Water Data'!G39)),NA())</f>
        <v>#N/A</v>
      </c>
      <c r="O45" s="88" t="e">
        <f ca="true">+IF(AND(ISNUMBER(OFFSET('Water Data'!$G$9,0,10*ROW('Water Data'!G39))),'Data Summary'!CD45="Yes"),OFFSET('Water Data'!$G$9,0,10*ROW('Water Data'!G39)),NA())</f>
        <v>#N/A</v>
      </c>
      <c r="P45" s="88" t="e">
        <f ca="true">+IF(AND(ISNUMBER(OFFSET('Water Data'!$H$4,0,10*ROW('Water Data'!H39))),'Data Summary'!CE45="Yes"),100-OFFSET('Water Data'!$H$4,0,10*ROW('Water Data'!H39)),NA())</f>
        <v>#N/A</v>
      </c>
      <c r="Q45" s="88" t="e">
        <f ca="true">+IF(AND(ISNUMBER(OFFSET('Water Data'!$H$6,0,10*ROW('Water Data'!H39))),'Data Summary'!CF45="Yes"),OFFSET('Water Data'!$H$6,0,10*ROW('Water Data'!H39)),NA())</f>
        <v>#N/A</v>
      </c>
      <c r="R45" s="88" t="e">
        <f ca="true">+IF(AND(ISNUMBER(OFFSET('Water Data'!$H$9,0,10*ROW('Water Data'!H39))),'Data Summary'!CG45="Yes"),OFFSET('Water Data'!$H$9,0,10*ROW('Water Data'!H39)),NA())</f>
        <v>#N/A</v>
      </c>
      <c r="S45" s="88" t="e">
        <f ca="true">+IF(AND(ISNUMBER(OFFSET('Water Data'!$I$4,0,10*ROW('Water Data'!I39))),'Data Summary'!CH45="Yes"),100-OFFSET('Water Data'!$I$4,0,10*ROW('Water Data'!I39)),NA())</f>
        <v>#N/A</v>
      </c>
      <c r="T45" s="88" t="e">
        <f ca="true">+IF(AND(ISNUMBER(OFFSET('Water Data'!$I$6,0,10*ROW('Water Data'!I39))),'Data Summary'!CI45="Yes"),OFFSET('Water Data'!$I$6,0,10*ROW('Water Data'!I39)),NA())</f>
        <v>#N/A</v>
      </c>
      <c r="U45" s="88" t="e">
        <f ca="true">+IF(AND(ISNUMBER(OFFSET('Water Data'!$I$9,0,10*ROW('Water Data'!I39))),'Data Summary'!CJ45="Yes"),OFFSET('Water Data'!$I$9,0,10*ROW('Water Data'!I39)),NA())</f>
        <v>#N/A</v>
      </c>
      <c r="V45" s="89" t="e">
        <f ca="true">+IF(AND(ISNUMBER(OFFSET('Sanitation Data'!$D$4,0,10*ROW('Sanitation Data'!D39))),'Data Summary'!CK45="Yes"),100-OFFSET('Sanitation Data'!$D$4,0,10*ROW('Sanitation Data'!D39)),NA())</f>
        <v>#N/A</v>
      </c>
      <c r="W45" s="89" t="e">
        <f ca="true">+IF(AND(ISNUMBER(OFFSET('Sanitation Data'!$D$6,0,10*ROW('Sanitation Data'!D39))),'Data Summary'!CL45="Yes"),OFFSET('Sanitation Data'!$D$6,0,10*ROW('Sanitation Data'!D39)),NA())</f>
        <v>#N/A</v>
      </c>
      <c r="X45" s="89" t="e">
        <f ca="true">+IF(AND(ISNUMBER(OFFSET('Sanitation Data'!$D$10,0,10*ROW('Sanitation Data'!D39))),'Data Summary'!CM45="Yes"),OFFSET('Sanitation Data'!$D$10,0,10*ROW('Sanitation Data'!D39)),NA())</f>
        <v>#N/A</v>
      </c>
      <c r="Y45" s="89" t="e">
        <f ca="true">+IF(AND(ISNUMBER(OFFSET('Sanitation Data'!$D$11,0,10*ROW('Sanitation Data'!D39))),'Data Summary'!CN45="Yes"),OFFSET('Sanitation Data'!$D$11,0,10*ROW('Sanitation Data'!D39)),NA())</f>
        <v>#N/A</v>
      </c>
      <c r="Z45" s="89" t="e">
        <f ca="true">+IF(AND(ISNUMBER(OFFSET('Sanitation Data'!$D$12,0,10*ROW('Sanitation Data'!D39))),'Data Summary'!CO45="Yes"),OFFSET('Sanitation Data'!$D$12,0,10*ROW('Sanitation Data'!D39)),NA())</f>
        <v>#N/A</v>
      </c>
      <c r="AA45" s="89" t="e">
        <f ca="true">+IF(AND(ISNUMBER(OFFSET('Sanitation Data'!$E$4,0,10*ROW('Sanitation Data'!E39))),'Data Summary'!CP45="Yes"),100-OFFSET('Sanitation Data'!$E$4,0,10*ROW('Sanitation Data'!E39)),NA())</f>
        <v>#N/A</v>
      </c>
      <c r="AB45" s="89" t="e">
        <f ca="true">+IF(AND(ISNUMBER(OFFSET('Sanitation Data'!$E$6,0,10*ROW('Sanitation Data'!E39))),'Data Summary'!CQ45="Yes"),OFFSET('Sanitation Data'!$E$6,0,10*ROW('Sanitation Data'!E39)),NA())</f>
        <v>#N/A</v>
      </c>
      <c r="AC45" s="89" t="e">
        <f ca="true">+IF(AND(ISNUMBER(OFFSET('Sanitation Data'!$E$10,0,10*ROW('Sanitation Data'!E39))),'Data Summary'!CR45="Yes"),OFFSET('Sanitation Data'!$E$10,0,10*ROW('Sanitation Data'!E39)),NA())</f>
        <v>#N/A</v>
      </c>
      <c r="AD45" s="89" t="e">
        <f ca="true">+IF(AND(ISNUMBER(OFFSET('Sanitation Data'!$E$11,0,10*ROW('Sanitation Data'!E39))),'Data Summary'!CS45="Yes"),OFFSET('Sanitation Data'!$E$11,0,10*ROW('Sanitation Data'!E39)),NA())</f>
        <v>#N/A</v>
      </c>
      <c r="AE45" s="89" t="e">
        <f ca="true">+IF(AND(ISNUMBER(OFFSET('Sanitation Data'!$E$12,0,10*ROW('Sanitation Data'!E39))),'Data Summary'!CT45="Yes"),OFFSET('Sanitation Data'!$E$12,0,10*ROW('Sanitation Data'!E39)),NA())</f>
        <v>#N/A</v>
      </c>
      <c r="AF45" s="89" t="e">
        <f ca="true">+IF(AND(ISNUMBER(OFFSET('Sanitation Data'!$F$4,0,10*ROW('Sanitation Data'!F39))),'Data Summary'!CU45="Yes"),100-OFFSET('Sanitation Data'!$F$4,0,10*ROW('Sanitation Data'!F39)),NA())</f>
        <v>#N/A</v>
      </c>
      <c r="AG45" s="89" t="e">
        <f ca="true">+IF(AND(ISNUMBER(OFFSET('Sanitation Data'!$F$6,0,10*ROW('Sanitation Data'!F39))),'Data Summary'!CV45="Yes"),OFFSET('Sanitation Data'!$F$6,0,10*ROW('Sanitation Data'!F39)),NA())</f>
        <v>#N/A</v>
      </c>
      <c r="AH45" s="89" t="e">
        <f ca="true">+IF(AND(ISNUMBER(OFFSET('Sanitation Data'!$F$10,0,10*ROW('Sanitation Data'!F39))),'Data Summary'!CW45="Yes"),OFFSET('Sanitation Data'!$F$10,0,10*ROW('Sanitation Data'!F39)),NA())</f>
        <v>#N/A</v>
      </c>
      <c r="AI45" s="89" t="e">
        <f ca="true">+IF(AND(ISNUMBER(OFFSET('Sanitation Data'!$F$11,0,10*ROW('Sanitation Data'!F39))),'Data Summary'!CX45="Yes"),OFFSET('Sanitation Data'!$F$11,0,10*ROW('Sanitation Data'!F39)),NA())</f>
        <v>#N/A</v>
      </c>
      <c r="AJ45" s="89" t="e">
        <f ca="true">+IF(AND(ISNUMBER(OFFSET('Sanitation Data'!$F$12,0,10*ROW('Sanitation Data'!F39))),'Data Summary'!CY45="Yes"),OFFSET('Sanitation Data'!$F$12,0,10*ROW('Sanitation Data'!F39)),NA())</f>
        <v>#N/A</v>
      </c>
      <c r="AK45" s="89" t="e">
        <f ca="true">+IF(AND(ISNUMBER(OFFSET('Sanitation Data'!$G$4,0,10*ROW('Sanitation Data'!G39))),'Data Summary'!CZ45="Yes"),100-OFFSET('Sanitation Data'!$G$4,0,10*ROW('Sanitation Data'!G39)),NA())</f>
        <v>#N/A</v>
      </c>
      <c r="AL45" s="89" t="e">
        <f ca="true">+IF(AND(ISNUMBER(OFFSET('Sanitation Data'!$G$6,0,10*ROW('Sanitation Data'!G39))),'Data Summary'!DA45="Yes"),OFFSET('Sanitation Data'!$G$6,0,10*ROW('Sanitation Data'!G39)),NA())</f>
        <v>#N/A</v>
      </c>
      <c r="AM45" s="89" t="e">
        <f ca="true">+IF(AND(ISNUMBER(OFFSET('Sanitation Data'!$G$10,0,10*ROW('Sanitation Data'!G39))),'Data Summary'!DB45="Yes"),OFFSET('Sanitation Data'!$G$10,0,10*ROW('Sanitation Data'!G39)),NA())</f>
        <v>#N/A</v>
      </c>
      <c r="AN45" s="89" t="e">
        <f ca="true">+IF(AND(ISNUMBER(OFFSET('Sanitation Data'!$G$11,0,10*ROW('Sanitation Data'!G39))),'Data Summary'!DC45="Yes"),OFFSET('Sanitation Data'!$G$11,0,10*ROW('Sanitation Data'!G39)),NA())</f>
        <v>#N/A</v>
      </c>
      <c r="AO45" s="89" t="e">
        <f ca="true">+IF(AND(ISNUMBER(OFFSET('Sanitation Data'!$G$12,0,10*ROW('Sanitation Data'!G39))),'Data Summary'!DD45="Yes"),OFFSET('Sanitation Data'!$G$12,0,10*ROW('Sanitation Data'!G39)),NA())</f>
        <v>#N/A</v>
      </c>
      <c r="AP45" s="89" t="e">
        <f ca="true">+IF(AND(ISNUMBER(OFFSET('Sanitation Data'!$H$4,0,10*ROW('Sanitation Data'!H39))),'Data Summary'!DE45="Yes"),100-OFFSET('Sanitation Data'!$H$4,0,10*ROW('Sanitation Data'!H39)),NA())</f>
        <v>#N/A</v>
      </c>
      <c r="AQ45" s="89" t="e">
        <f ca="true">+IF(AND(ISNUMBER(OFFSET('Sanitation Data'!$H$6,0,10*ROW('Sanitation Data'!H39))),'Data Summary'!DF45="Yes"),OFFSET('Sanitation Data'!$H$6,0,10*ROW('Sanitation Data'!H39)),NA())</f>
        <v>#N/A</v>
      </c>
      <c r="AR45" s="89" t="e">
        <f ca="true">+IF(AND(ISNUMBER(OFFSET('Sanitation Data'!$H$10,0,10*ROW('Sanitation Data'!H39))),'Data Summary'!DG45="Yes"),OFFSET('Sanitation Data'!$H$10,0,10*ROW('Sanitation Data'!H39)),NA())</f>
        <v>#N/A</v>
      </c>
      <c r="AS45" s="89" t="e">
        <f ca="true">+IF(AND(ISNUMBER(OFFSET('Sanitation Data'!$H$11,0,10*ROW('Sanitation Data'!H39))),'Data Summary'!DH45="Yes"),OFFSET('Sanitation Data'!$H$11,0,10*ROW('Sanitation Data'!H39)),NA())</f>
        <v>#N/A</v>
      </c>
      <c r="AT45" s="89" t="e">
        <f ca="true">+IF(AND(ISNUMBER(OFFSET('Sanitation Data'!$H$12,0,10*ROW('Sanitation Data'!H39))),'Data Summary'!DI45="Yes"),OFFSET('Sanitation Data'!$H$12,0,10*ROW('Sanitation Data'!H39)),NA())</f>
        <v>#N/A</v>
      </c>
      <c r="AU45" s="89" t="e">
        <f ca="true">+IF(AND(ISNUMBER(OFFSET('Sanitation Data'!$I$4,0,10*ROW('Sanitation Data'!I39))),'Data Summary'!DJ45="Yes"),100-OFFSET('Sanitation Data'!$I$4,0,10*ROW('Sanitation Data'!I39)),NA())</f>
        <v>#N/A</v>
      </c>
      <c r="AV45" s="89" t="e">
        <f ca="true">+IF(AND(ISNUMBER(OFFSET('Sanitation Data'!$I$6,0,10*ROW('Sanitation Data'!I39))),'Data Summary'!DK45="Yes"),OFFSET('Sanitation Data'!$I$6,0,10*ROW('Sanitation Data'!I39)),NA())</f>
        <v>#N/A</v>
      </c>
      <c r="AW45" s="89" t="e">
        <f ca="true">+IF(AND(ISNUMBER(OFFSET('Sanitation Data'!$I$10,0,10*ROW('Sanitation Data'!I39))),'Data Summary'!DL45="Yes"),OFFSET('Sanitation Data'!$I$10,0,10*ROW('Sanitation Data'!I39)),NA())</f>
        <v>#N/A</v>
      </c>
      <c r="AX45" s="89" t="e">
        <f ca="true">+IF(AND(ISNUMBER(OFFSET('Sanitation Data'!$I$11,0,10*ROW('Sanitation Data'!I39))),'Data Summary'!DM45="Yes"),OFFSET('Sanitation Data'!$I$11,0,10*ROW('Sanitation Data'!I39)),NA())</f>
        <v>#N/A</v>
      </c>
      <c r="AY45" s="89" t="e">
        <f ca="true">+IF(AND(ISNUMBER(OFFSET('Sanitation Data'!$I$12,0,10*ROW('Sanitation Data'!I39))),'Data Summary'!DN45="Yes"),OFFSET('Sanitation Data'!$I$12,0,10*ROW('Sanitation Data'!I39)),NA())</f>
        <v>#N/A</v>
      </c>
      <c r="AZ45" s="90" t="e">
        <f ca="true">+IF(AND(ISNUMBER(OFFSET('Hygiene Data'!$D$5,0,10*ROW('Hygiene Data'!D39))),'Data Summary'!DO45="Yes"),OFFSET('Hygiene Data'!$D$5,0,10*ROW('Hygiene Data'!D39)),NA())</f>
        <v>#N/A</v>
      </c>
      <c r="BA45" s="90" t="e">
        <f ca="true">+IF(AND(ISNUMBER(OFFSET('Hygiene Data'!$D$7,0,10*ROW('Hygiene Data'!D39))),'Data Summary'!DP45="Yes"),OFFSET('Hygiene Data'!$D$7,0,10*ROW('Hygiene Data'!D39)),NA())</f>
        <v>#N/A</v>
      </c>
      <c r="BB45" s="90" t="e">
        <f ca="true">+IF(AND(ISNUMBER(OFFSET('Hygiene Data'!$D$9,0,10*ROW('Hygiene Data'!D39))),'Data Summary'!DQ45="Yes"),OFFSET('Hygiene Data'!$D$9,0,10*ROW('Hygiene Data'!D39)),NA())</f>
        <v>#N/A</v>
      </c>
      <c r="BC45" s="90" t="e">
        <f ca="true">+IF(AND(ISNUMBER(OFFSET('Hygiene Data'!$E$5,0,10*ROW('Hygiene Data'!E39))),'Data Summary'!DR45="Yes"),OFFSET('Hygiene Data'!$E$5,0,10*ROW('Hygiene Data'!E39)),NA())</f>
        <v>#N/A</v>
      </c>
      <c r="BD45" s="90" t="e">
        <f ca="true">+IF(AND(ISNUMBER(OFFSET('Hygiene Data'!$E$7,0,10*ROW('Hygiene Data'!E39))),'Data Summary'!DS45="Yes"),OFFSET('Hygiene Data'!$E$7,0,10*ROW('Hygiene Data'!E39)),NA())</f>
        <v>#N/A</v>
      </c>
      <c r="BE45" s="90" t="e">
        <f ca="true">+IF(AND(ISNUMBER(OFFSET('Hygiene Data'!$E$9,0,10*ROW('Hygiene Data'!E39))),'Data Summary'!DT45="Yes"),OFFSET('Hygiene Data'!$E$9,0,10*ROW('Hygiene Data'!E39)),NA())</f>
        <v>#N/A</v>
      </c>
      <c r="BF45" s="90" t="e">
        <f ca="true">+IF(AND(ISNUMBER(OFFSET('Hygiene Data'!$F$5,0,10*ROW('Hygiene Data'!F39))),'Data Summary'!DU45="Yes"),OFFSET('Hygiene Data'!$F$5,0,10*ROW('Hygiene Data'!F39)),NA())</f>
        <v>#N/A</v>
      </c>
      <c r="BG45" s="90" t="e">
        <f ca="true">+IF(AND(ISNUMBER(OFFSET('Hygiene Data'!$F$7,0,10*ROW('Hygiene Data'!F39))),'Data Summary'!DV45="Yes"),OFFSET('Hygiene Data'!$F$7,0,10*ROW('Hygiene Data'!F39)),NA())</f>
        <v>#N/A</v>
      </c>
      <c r="BH45" s="90" t="e">
        <f ca="true">+IF(AND(ISNUMBER(OFFSET('Hygiene Data'!$F$9,0,10*ROW('Hygiene Data'!F39))),'Data Summary'!DW45="Yes"),OFFSET('Hygiene Data'!$F$9,0,10*ROW('Hygiene Data'!F39)),NA())</f>
        <v>#N/A</v>
      </c>
      <c r="BI45" s="90" t="e">
        <f ca="true">+IF(AND(ISNUMBER(OFFSET('Hygiene Data'!$G$5,0,10*ROW('Hygiene Data'!G39))),'Data Summary'!DX45="Yes"),OFFSET('Hygiene Data'!$G$5,0,10*ROW('Hygiene Data'!G39)),NA())</f>
        <v>#N/A</v>
      </c>
      <c r="BJ45" s="90" t="e">
        <f ca="true">+IF(AND(ISNUMBER(OFFSET('Hygiene Data'!$G$7,0,10*ROW('Hygiene Data'!G39))),'Data Summary'!DY45="Yes"),OFFSET('Hygiene Data'!$G$7,0,10*ROW('Hygiene Data'!G39)),NA())</f>
        <v>#N/A</v>
      </c>
      <c r="BK45" s="90" t="e">
        <f ca="true">+IF(AND(ISNUMBER(OFFSET('Hygiene Data'!$G$9,0,10*ROW('Hygiene Data'!G39))),'Data Summary'!DZ45="Yes"),OFFSET('Hygiene Data'!$G$9,0,10*ROW('Hygiene Data'!G39)),NA())</f>
        <v>#N/A</v>
      </c>
      <c r="BL45" s="90" t="e">
        <f ca="true">+IF(AND(ISNUMBER(OFFSET('Hygiene Data'!$H$5,0,10*ROW('Hygiene Data'!H39))),'Data Summary'!EA45="Yes"),OFFSET('Hygiene Data'!$H$5,0,10*ROW('Hygiene Data'!H39)),NA())</f>
        <v>#N/A</v>
      </c>
      <c r="BM45" s="90" t="e">
        <f ca="true">+IF(AND(ISNUMBER(OFFSET('Hygiene Data'!$H$7,0,10*ROW('Hygiene Data'!H39))),'Data Summary'!EB45="Yes"),OFFSET('Hygiene Data'!$H$7,0,10*ROW('Hygiene Data'!H39)),NA())</f>
        <v>#N/A</v>
      </c>
      <c r="BN45" s="90" t="e">
        <f ca="true">+IF(AND(ISNUMBER(OFFSET('Hygiene Data'!$H$9,0,10*ROW('Hygiene Data'!H39))),'Data Summary'!EC45="Yes"),OFFSET('Hygiene Data'!$H$9,0,10*ROW('Hygiene Data'!H39)),NA())</f>
        <v>#N/A</v>
      </c>
      <c r="BO45" s="90" t="e">
        <f ca="true">+IF(AND(ISNUMBER(OFFSET('Hygiene Data'!$I$5,0,10*ROW('Hygiene Data'!I39))),'Data Summary'!ED45="Yes"),OFFSET('Hygiene Data'!$I$5,0,10*ROW('Hygiene Data'!I39)),NA())</f>
        <v>#N/A</v>
      </c>
      <c r="BP45" s="90" t="e">
        <f ca="true">+IF(AND(ISNUMBER(OFFSET('Hygiene Data'!$I$7,0,10*ROW('Hygiene Data'!I39))),'Data Summary'!EE45="Yes"),OFFSET('Hygiene Data'!$I$7,0,10*ROW('Hygiene Data'!I39)),NA())</f>
        <v>#N/A</v>
      </c>
      <c r="BQ45" s="90"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4" t="str">
        <f ca="true">+IF(ISTEXT('Data Summary'!B46),'Data Summary'!B46,"")</f>
        <v/>
      </c>
      <c r="C46" s="336" t="e">
        <f ca="true">+VALUE('Data Summary'!C46)</f>
        <v>#VALUE!</v>
      </c>
      <c r="D46" s="88" t="e">
        <f ca="true">+IF(AND(ISNUMBER(OFFSET('Water Data'!$D$4,0,10*ROW('Water Data'!D40))),'Data Summary'!BS46="Yes"),100-OFFSET('Water Data'!$D$4,0,10*ROW('Water Data'!D40)),NA())</f>
        <v>#N/A</v>
      </c>
      <c r="E46" s="88" t="e">
        <f ca="true">+IF(AND(ISNUMBER(OFFSET('Water Data'!$D$6,0,10*ROW('Water Data'!D40))),'Data Summary'!BT46="Yes"),OFFSET('Water Data'!$D$6,0,10*ROW('Water Data'!D40)),NA())</f>
        <v>#N/A</v>
      </c>
      <c r="F46" s="88" t="e">
        <f ca="true">+IF(AND(ISNUMBER(OFFSET('Water Data'!$D$9,0,10*ROW('Water Data'!D40))),'Data Summary'!BU46="Yes"),OFFSET('Water Data'!$D$9,0,10*ROW('Water Data'!D40)),NA())</f>
        <v>#N/A</v>
      </c>
      <c r="G46" s="88" t="e">
        <f ca="true">+IF(AND(ISNUMBER(OFFSET('Water Data'!$E$4,0,10*ROW('Water Data'!E40))),'Data Summary'!BV46="Yes"),100-OFFSET('Water Data'!$E$4,0,10*ROW('Water Data'!E40)),NA())</f>
        <v>#N/A</v>
      </c>
      <c r="H46" s="88" t="e">
        <f ca="true">+IF(AND(ISNUMBER(OFFSET('Water Data'!$E$6,0,10*ROW('Water Data'!E40))),'Data Summary'!BW46="Yes"),OFFSET('Water Data'!$E$6,0,10*ROW('Water Data'!E40)),NA())</f>
        <v>#N/A</v>
      </c>
      <c r="I46" s="88" t="e">
        <f ca="true">+IF(AND(ISNUMBER(OFFSET('Water Data'!$E$9,0,10*ROW('Water Data'!E40))),'Data Summary'!BX46="Yes"),OFFSET('Water Data'!$E$9,0,10*ROW('Water Data'!E40)),NA())</f>
        <v>#N/A</v>
      </c>
      <c r="J46" s="88" t="e">
        <f ca="true">+IF(AND(ISNUMBER(OFFSET('Water Data'!$F$4,0,10*ROW('Water Data'!F40))),'Data Summary'!BY46="Yes"),100-OFFSET('Water Data'!$F$4,0,10*ROW('Water Data'!F40)),NA())</f>
        <v>#N/A</v>
      </c>
      <c r="K46" s="88" t="e">
        <f ca="true">+IF(AND(ISNUMBER(OFFSET('Water Data'!$F$6,0,10*ROW('Water Data'!F40))),'Data Summary'!BZ46="Yes"),OFFSET('Water Data'!$F$6,0,10*ROW('Water Data'!F40)),NA())</f>
        <v>#N/A</v>
      </c>
      <c r="L46" s="88" t="e">
        <f ca="true">+IF(AND(ISNUMBER(OFFSET('Water Data'!$F$9,0,10*ROW('Water Data'!F40))),'Data Summary'!CA46="Yes"),OFFSET('Water Data'!$F$9,0,10*ROW('Water Data'!F40)),NA())</f>
        <v>#N/A</v>
      </c>
      <c r="M46" s="88" t="e">
        <f ca="true">+IF(AND(ISNUMBER(OFFSET('Water Data'!$G$4,0,10*ROW('Water Data'!G40))),'Data Summary'!CB46="Yes"),100-OFFSET('Water Data'!$G$4,0,10*ROW('Water Data'!G40)),NA())</f>
        <v>#N/A</v>
      </c>
      <c r="N46" s="88" t="e">
        <f ca="true">+IF(AND(ISNUMBER(OFFSET('Water Data'!$G$6,0,10*ROW('Water Data'!G40))),'Data Summary'!CC46="Yes"),OFFSET('Water Data'!$G$6,0,10*ROW('Water Data'!G40)),NA())</f>
        <v>#N/A</v>
      </c>
      <c r="O46" s="88" t="e">
        <f ca="true">+IF(AND(ISNUMBER(OFFSET('Water Data'!$G$9,0,10*ROW('Water Data'!G40))),'Data Summary'!CD46="Yes"),OFFSET('Water Data'!$G$9,0,10*ROW('Water Data'!G40)),NA())</f>
        <v>#N/A</v>
      </c>
      <c r="P46" s="88" t="e">
        <f ca="true">+IF(AND(ISNUMBER(OFFSET('Water Data'!$H$4,0,10*ROW('Water Data'!H40))),'Data Summary'!CE46="Yes"),100-OFFSET('Water Data'!$H$4,0,10*ROW('Water Data'!H40)),NA())</f>
        <v>#N/A</v>
      </c>
      <c r="Q46" s="88" t="e">
        <f ca="true">+IF(AND(ISNUMBER(OFFSET('Water Data'!$H$6,0,10*ROW('Water Data'!H40))),'Data Summary'!CF46="Yes"),OFFSET('Water Data'!$H$6,0,10*ROW('Water Data'!H40)),NA())</f>
        <v>#N/A</v>
      </c>
      <c r="R46" s="88" t="e">
        <f ca="true">+IF(AND(ISNUMBER(OFFSET('Water Data'!$H$9,0,10*ROW('Water Data'!H40))),'Data Summary'!CG46="Yes"),OFFSET('Water Data'!$H$9,0,10*ROW('Water Data'!H40)),NA())</f>
        <v>#N/A</v>
      </c>
      <c r="S46" s="88" t="e">
        <f ca="true">+IF(AND(ISNUMBER(OFFSET('Water Data'!$I$4,0,10*ROW('Water Data'!I40))),'Data Summary'!CH46="Yes"),100-OFFSET('Water Data'!$I$4,0,10*ROW('Water Data'!I40)),NA())</f>
        <v>#N/A</v>
      </c>
      <c r="T46" s="88" t="e">
        <f ca="true">+IF(AND(ISNUMBER(OFFSET('Water Data'!$I$6,0,10*ROW('Water Data'!I40))),'Data Summary'!CI46="Yes"),OFFSET('Water Data'!$I$6,0,10*ROW('Water Data'!I40)),NA())</f>
        <v>#N/A</v>
      </c>
      <c r="U46" s="88" t="e">
        <f ca="true">+IF(AND(ISNUMBER(OFFSET('Water Data'!$I$9,0,10*ROW('Water Data'!I40))),'Data Summary'!CJ46="Yes"),OFFSET('Water Data'!$I$9,0,10*ROW('Water Data'!I40)),NA())</f>
        <v>#N/A</v>
      </c>
      <c r="V46" s="89" t="e">
        <f ca="true">+IF(AND(ISNUMBER(OFFSET('Sanitation Data'!$D$4,0,10*ROW('Sanitation Data'!D40))),'Data Summary'!CK46="Yes"),100-OFFSET('Sanitation Data'!$D$4,0,10*ROW('Sanitation Data'!D40)),NA())</f>
        <v>#N/A</v>
      </c>
      <c r="W46" s="89" t="e">
        <f ca="true">+IF(AND(ISNUMBER(OFFSET('Sanitation Data'!$D$6,0,10*ROW('Sanitation Data'!D40))),'Data Summary'!CL46="Yes"),OFFSET('Sanitation Data'!$D$6,0,10*ROW('Sanitation Data'!D40)),NA())</f>
        <v>#N/A</v>
      </c>
      <c r="X46" s="89" t="e">
        <f ca="true">+IF(AND(ISNUMBER(OFFSET('Sanitation Data'!$D$10,0,10*ROW('Sanitation Data'!D40))),'Data Summary'!CM46="Yes"),OFFSET('Sanitation Data'!$D$10,0,10*ROW('Sanitation Data'!D40)),NA())</f>
        <v>#N/A</v>
      </c>
      <c r="Y46" s="89" t="e">
        <f ca="true">+IF(AND(ISNUMBER(OFFSET('Sanitation Data'!$D$11,0,10*ROW('Sanitation Data'!D40))),'Data Summary'!CN46="Yes"),OFFSET('Sanitation Data'!$D$11,0,10*ROW('Sanitation Data'!D40)),NA())</f>
        <v>#N/A</v>
      </c>
      <c r="Z46" s="89" t="e">
        <f ca="true">+IF(AND(ISNUMBER(OFFSET('Sanitation Data'!$D$12,0,10*ROW('Sanitation Data'!D40))),'Data Summary'!CO46="Yes"),OFFSET('Sanitation Data'!$D$12,0,10*ROW('Sanitation Data'!D40)),NA())</f>
        <v>#N/A</v>
      </c>
      <c r="AA46" s="89" t="e">
        <f ca="true">+IF(AND(ISNUMBER(OFFSET('Sanitation Data'!$E$4,0,10*ROW('Sanitation Data'!E40))),'Data Summary'!CP46="Yes"),100-OFFSET('Sanitation Data'!$E$4,0,10*ROW('Sanitation Data'!E40)),NA())</f>
        <v>#N/A</v>
      </c>
      <c r="AB46" s="89" t="e">
        <f ca="true">+IF(AND(ISNUMBER(OFFSET('Sanitation Data'!$E$6,0,10*ROW('Sanitation Data'!E40))),'Data Summary'!CQ46="Yes"),OFFSET('Sanitation Data'!$E$6,0,10*ROW('Sanitation Data'!E40)),NA())</f>
        <v>#N/A</v>
      </c>
      <c r="AC46" s="89" t="e">
        <f ca="true">+IF(AND(ISNUMBER(OFFSET('Sanitation Data'!$E$10,0,10*ROW('Sanitation Data'!E40))),'Data Summary'!CR46="Yes"),OFFSET('Sanitation Data'!$E$10,0,10*ROW('Sanitation Data'!E40)),NA())</f>
        <v>#N/A</v>
      </c>
      <c r="AD46" s="89" t="e">
        <f ca="true">+IF(AND(ISNUMBER(OFFSET('Sanitation Data'!$E$11,0,10*ROW('Sanitation Data'!E40))),'Data Summary'!CS46="Yes"),OFFSET('Sanitation Data'!$E$11,0,10*ROW('Sanitation Data'!E40)),NA())</f>
        <v>#N/A</v>
      </c>
      <c r="AE46" s="89" t="e">
        <f ca="true">+IF(AND(ISNUMBER(OFFSET('Sanitation Data'!$E$12,0,10*ROW('Sanitation Data'!E40))),'Data Summary'!CT46="Yes"),OFFSET('Sanitation Data'!$E$12,0,10*ROW('Sanitation Data'!E40)),NA())</f>
        <v>#N/A</v>
      </c>
      <c r="AF46" s="89" t="e">
        <f ca="true">+IF(AND(ISNUMBER(OFFSET('Sanitation Data'!$F$4,0,10*ROW('Sanitation Data'!F40))),'Data Summary'!CU46="Yes"),100-OFFSET('Sanitation Data'!$F$4,0,10*ROW('Sanitation Data'!F40)),NA())</f>
        <v>#N/A</v>
      </c>
      <c r="AG46" s="89" t="e">
        <f ca="true">+IF(AND(ISNUMBER(OFFSET('Sanitation Data'!$F$6,0,10*ROW('Sanitation Data'!F40))),'Data Summary'!CV46="Yes"),OFFSET('Sanitation Data'!$F$6,0,10*ROW('Sanitation Data'!F40)),NA())</f>
        <v>#N/A</v>
      </c>
      <c r="AH46" s="89" t="e">
        <f ca="true">+IF(AND(ISNUMBER(OFFSET('Sanitation Data'!$F$10,0,10*ROW('Sanitation Data'!F40))),'Data Summary'!CW46="Yes"),OFFSET('Sanitation Data'!$F$10,0,10*ROW('Sanitation Data'!F40)),NA())</f>
        <v>#N/A</v>
      </c>
      <c r="AI46" s="89" t="e">
        <f ca="true">+IF(AND(ISNUMBER(OFFSET('Sanitation Data'!$F$11,0,10*ROW('Sanitation Data'!F40))),'Data Summary'!CX46="Yes"),OFFSET('Sanitation Data'!$F$11,0,10*ROW('Sanitation Data'!F40)),NA())</f>
        <v>#N/A</v>
      </c>
      <c r="AJ46" s="89" t="e">
        <f ca="true">+IF(AND(ISNUMBER(OFFSET('Sanitation Data'!$F$12,0,10*ROW('Sanitation Data'!F40))),'Data Summary'!CY46="Yes"),OFFSET('Sanitation Data'!$F$12,0,10*ROW('Sanitation Data'!F40)),NA())</f>
        <v>#N/A</v>
      </c>
      <c r="AK46" s="89" t="e">
        <f ca="true">+IF(AND(ISNUMBER(OFFSET('Sanitation Data'!$G$4,0,10*ROW('Sanitation Data'!G40))),'Data Summary'!CZ46="Yes"),100-OFFSET('Sanitation Data'!$G$4,0,10*ROW('Sanitation Data'!G40)),NA())</f>
        <v>#N/A</v>
      </c>
      <c r="AL46" s="89" t="e">
        <f ca="true">+IF(AND(ISNUMBER(OFFSET('Sanitation Data'!$G$6,0,10*ROW('Sanitation Data'!G40))),'Data Summary'!DA46="Yes"),OFFSET('Sanitation Data'!$G$6,0,10*ROW('Sanitation Data'!G40)),NA())</f>
        <v>#N/A</v>
      </c>
      <c r="AM46" s="89" t="e">
        <f ca="true">+IF(AND(ISNUMBER(OFFSET('Sanitation Data'!$G$10,0,10*ROW('Sanitation Data'!G40))),'Data Summary'!DB46="Yes"),OFFSET('Sanitation Data'!$G$10,0,10*ROW('Sanitation Data'!G40)),NA())</f>
        <v>#N/A</v>
      </c>
      <c r="AN46" s="89" t="e">
        <f ca="true">+IF(AND(ISNUMBER(OFFSET('Sanitation Data'!$G$11,0,10*ROW('Sanitation Data'!G40))),'Data Summary'!DC46="Yes"),OFFSET('Sanitation Data'!$G$11,0,10*ROW('Sanitation Data'!G40)),NA())</f>
        <v>#N/A</v>
      </c>
      <c r="AO46" s="89" t="e">
        <f ca="true">+IF(AND(ISNUMBER(OFFSET('Sanitation Data'!$G$12,0,10*ROW('Sanitation Data'!G40))),'Data Summary'!DD46="Yes"),OFFSET('Sanitation Data'!$G$12,0,10*ROW('Sanitation Data'!G40)),NA())</f>
        <v>#N/A</v>
      </c>
      <c r="AP46" s="89" t="e">
        <f ca="true">+IF(AND(ISNUMBER(OFFSET('Sanitation Data'!$H$4,0,10*ROW('Sanitation Data'!H40))),'Data Summary'!DE46="Yes"),100-OFFSET('Sanitation Data'!$H$4,0,10*ROW('Sanitation Data'!H40)),NA())</f>
        <v>#N/A</v>
      </c>
      <c r="AQ46" s="89" t="e">
        <f ca="true">+IF(AND(ISNUMBER(OFFSET('Sanitation Data'!$H$6,0,10*ROW('Sanitation Data'!H40))),'Data Summary'!DF46="Yes"),OFFSET('Sanitation Data'!$H$6,0,10*ROW('Sanitation Data'!H40)),NA())</f>
        <v>#N/A</v>
      </c>
      <c r="AR46" s="89" t="e">
        <f ca="true">+IF(AND(ISNUMBER(OFFSET('Sanitation Data'!$H$10,0,10*ROW('Sanitation Data'!H40))),'Data Summary'!DG46="Yes"),OFFSET('Sanitation Data'!$H$10,0,10*ROW('Sanitation Data'!H40)),NA())</f>
        <v>#N/A</v>
      </c>
      <c r="AS46" s="89" t="e">
        <f ca="true">+IF(AND(ISNUMBER(OFFSET('Sanitation Data'!$H$11,0,10*ROW('Sanitation Data'!H40))),'Data Summary'!DH46="Yes"),OFFSET('Sanitation Data'!$H$11,0,10*ROW('Sanitation Data'!H40)),NA())</f>
        <v>#N/A</v>
      </c>
      <c r="AT46" s="89" t="e">
        <f ca="true">+IF(AND(ISNUMBER(OFFSET('Sanitation Data'!$H$12,0,10*ROW('Sanitation Data'!H40))),'Data Summary'!DI46="Yes"),OFFSET('Sanitation Data'!$H$12,0,10*ROW('Sanitation Data'!H40)),NA())</f>
        <v>#N/A</v>
      </c>
      <c r="AU46" s="89" t="e">
        <f ca="true">+IF(AND(ISNUMBER(OFFSET('Sanitation Data'!$I$4,0,10*ROW('Sanitation Data'!I40))),'Data Summary'!DJ46="Yes"),100-OFFSET('Sanitation Data'!$I$4,0,10*ROW('Sanitation Data'!I40)),NA())</f>
        <v>#N/A</v>
      </c>
      <c r="AV46" s="89" t="e">
        <f ca="true">+IF(AND(ISNUMBER(OFFSET('Sanitation Data'!$I$6,0,10*ROW('Sanitation Data'!I40))),'Data Summary'!DK46="Yes"),OFFSET('Sanitation Data'!$I$6,0,10*ROW('Sanitation Data'!I40)),NA())</f>
        <v>#N/A</v>
      </c>
      <c r="AW46" s="89" t="e">
        <f ca="true">+IF(AND(ISNUMBER(OFFSET('Sanitation Data'!$I$10,0,10*ROW('Sanitation Data'!I40))),'Data Summary'!DL46="Yes"),OFFSET('Sanitation Data'!$I$10,0,10*ROW('Sanitation Data'!I40)),NA())</f>
        <v>#N/A</v>
      </c>
      <c r="AX46" s="89" t="e">
        <f ca="true">+IF(AND(ISNUMBER(OFFSET('Sanitation Data'!$I$11,0,10*ROW('Sanitation Data'!I40))),'Data Summary'!DM46="Yes"),OFFSET('Sanitation Data'!$I$11,0,10*ROW('Sanitation Data'!I40)),NA())</f>
        <v>#N/A</v>
      </c>
      <c r="AY46" s="89" t="e">
        <f ca="true">+IF(AND(ISNUMBER(OFFSET('Sanitation Data'!$I$12,0,10*ROW('Sanitation Data'!I40))),'Data Summary'!DN46="Yes"),OFFSET('Sanitation Data'!$I$12,0,10*ROW('Sanitation Data'!I40)),NA())</f>
        <v>#N/A</v>
      </c>
      <c r="AZ46" s="90" t="e">
        <f ca="true">+IF(AND(ISNUMBER(OFFSET('Hygiene Data'!$D$5,0,10*ROW('Hygiene Data'!D40))),'Data Summary'!DO46="Yes"),OFFSET('Hygiene Data'!$D$5,0,10*ROW('Hygiene Data'!D40)),NA())</f>
        <v>#N/A</v>
      </c>
      <c r="BA46" s="90" t="e">
        <f ca="true">+IF(AND(ISNUMBER(OFFSET('Hygiene Data'!$D$7,0,10*ROW('Hygiene Data'!D40))),'Data Summary'!DP46="Yes"),OFFSET('Hygiene Data'!$D$7,0,10*ROW('Hygiene Data'!D40)),NA())</f>
        <v>#N/A</v>
      </c>
      <c r="BB46" s="90" t="e">
        <f ca="true">+IF(AND(ISNUMBER(OFFSET('Hygiene Data'!$D$9,0,10*ROW('Hygiene Data'!D40))),'Data Summary'!DQ46="Yes"),OFFSET('Hygiene Data'!$D$9,0,10*ROW('Hygiene Data'!D40)),NA())</f>
        <v>#N/A</v>
      </c>
      <c r="BC46" s="90" t="e">
        <f ca="true">+IF(AND(ISNUMBER(OFFSET('Hygiene Data'!$E$5,0,10*ROW('Hygiene Data'!E40))),'Data Summary'!DR46="Yes"),OFFSET('Hygiene Data'!$E$5,0,10*ROW('Hygiene Data'!E40)),NA())</f>
        <v>#N/A</v>
      </c>
      <c r="BD46" s="90" t="e">
        <f ca="true">+IF(AND(ISNUMBER(OFFSET('Hygiene Data'!$E$7,0,10*ROW('Hygiene Data'!E40))),'Data Summary'!DS46="Yes"),OFFSET('Hygiene Data'!$E$7,0,10*ROW('Hygiene Data'!E40)),NA())</f>
        <v>#N/A</v>
      </c>
      <c r="BE46" s="90" t="e">
        <f ca="true">+IF(AND(ISNUMBER(OFFSET('Hygiene Data'!$E$9,0,10*ROW('Hygiene Data'!E40))),'Data Summary'!DT46="Yes"),OFFSET('Hygiene Data'!$E$9,0,10*ROW('Hygiene Data'!E40)),NA())</f>
        <v>#N/A</v>
      </c>
      <c r="BF46" s="90" t="e">
        <f ca="true">+IF(AND(ISNUMBER(OFFSET('Hygiene Data'!$F$5,0,10*ROW('Hygiene Data'!F40))),'Data Summary'!DU46="Yes"),OFFSET('Hygiene Data'!$F$5,0,10*ROW('Hygiene Data'!F40)),NA())</f>
        <v>#N/A</v>
      </c>
      <c r="BG46" s="90" t="e">
        <f ca="true">+IF(AND(ISNUMBER(OFFSET('Hygiene Data'!$F$7,0,10*ROW('Hygiene Data'!F40))),'Data Summary'!DV46="Yes"),OFFSET('Hygiene Data'!$F$7,0,10*ROW('Hygiene Data'!F40)),NA())</f>
        <v>#N/A</v>
      </c>
      <c r="BH46" s="90" t="e">
        <f ca="true">+IF(AND(ISNUMBER(OFFSET('Hygiene Data'!$F$9,0,10*ROW('Hygiene Data'!F40))),'Data Summary'!DW46="Yes"),OFFSET('Hygiene Data'!$F$9,0,10*ROW('Hygiene Data'!F40)),NA())</f>
        <v>#N/A</v>
      </c>
      <c r="BI46" s="90" t="e">
        <f ca="true">+IF(AND(ISNUMBER(OFFSET('Hygiene Data'!$G$5,0,10*ROW('Hygiene Data'!G40))),'Data Summary'!DX46="Yes"),OFFSET('Hygiene Data'!$G$5,0,10*ROW('Hygiene Data'!G40)),NA())</f>
        <v>#N/A</v>
      </c>
      <c r="BJ46" s="90" t="e">
        <f ca="true">+IF(AND(ISNUMBER(OFFSET('Hygiene Data'!$G$7,0,10*ROW('Hygiene Data'!G40))),'Data Summary'!DY46="Yes"),OFFSET('Hygiene Data'!$G$7,0,10*ROW('Hygiene Data'!G40)),NA())</f>
        <v>#N/A</v>
      </c>
      <c r="BK46" s="90" t="e">
        <f ca="true">+IF(AND(ISNUMBER(OFFSET('Hygiene Data'!$G$9,0,10*ROW('Hygiene Data'!G40))),'Data Summary'!DZ46="Yes"),OFFSET('Hygiene Data'!$G$9,0,10*ROW('Hygiene Data'!G40)),NA())</f>
        <v>#N/A</v>
      </c>
      <c r="BL46" s="90" t="e">
        <f ca="true">+IF(AND(ISNUMBER(OFFSET('Hygiene Data'!$H$5,0,10*ROW('Hygiene Data'!H40))),'Data Summary'!EA46="Yes"),OFFSET('Hygiene Data'!$H$5,0,10*ROW('Hygiene Data'!H40)),NA())</f>
        <v>#N/A</v>
      </c>
      <c r="BM46" s="90" t="e">
        <f ca="true">+IF(AND(ISNUMBER(OFFSET('Hygiene Data'!$H$7,0,10*ROW('Hygiene Data'!H40))),'Data Summary'!EB46="Yes"),OFFSET('Hygiene Data'!$H$7,0,10*ROW('Hygiene Data'!H40)),NA())</f>
        <v>#N/A</v>
      </c>
      <c r="BN46" s="90" t="e">
        <f ca="true">+IF(AND(ISNUMBER(OFFSET('Hygiene Data'!$H$9,0,10*ROW('Hygiene Data'!H40))),'Data Summary'!EC46="Yes"),OFFSET('Hygiene Data'!$H$9,0,10*ROW('Hygiene Data'!H40)),NA())</f>
        <v>#N/A</v>
      </c>
      <c r="BO46" s="90" t="e">
        <f ca="true">+IF(AND(ISNUMBER(OFFSET('Hygiene Data'!$I$5,0,10*ROW('Hygiene Data'!I40))),'Data Summary'!ED46="Yes"),OFFSET('Hygiene Data'!$I$5,0,10*ROW('Hygiene Data'!I40)),NA())</f>
        <v>#N/A</v>
      </c>
      <c r="BP46" s="90" t="e">
        <f ca="true">+IF(AND(ISNUMBER(OFFSET('Hygiene Data'!$I$7,0,10*ROW('Hygiene Data'!I40))),'Data Summary'!EE46="Yes"),OFFSET('Hygiene Data'!$I$7,0,10*ROW('Hygiene Data'!I40)),NA())</f>
        <v>#N/A</v>
      </c>
      <c r="BQ46" s="90"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4" t="str">
        <f ca="true">+IF(ISTEXT('Data Summary'!B47),'Data Summary'!B47,"")</f>
        <v/>
      </c>
      <c r="C47" s="336" t="e">
        <f ca="true">+VALUE('Data Summary'!C47)</f>
        <v>#VALUE!</v>
      </c>
      <c r="D47" s="88" t="e">
        <f ca="true">+IF(AND(ISNUMBER(OFFSET('Water Data'!$D$4,0,10*ROW('Water Data'!D41))),'Data Summary'!BS47="Yes"),100-OFFSET('Water Data'!$D$4,0,10*ROW('Water Data'!D41)),NA())</f>
        <v>#N/A</v>
      </c>
      <c r="E47" s="88" t="e">
        <f ca="true">+IF(AND(ISNUMBER(OFFSET('Water Data'!$D$6,0,10*ROW('Water Data'!D41))),'Data Summary'!BT47="Yes"),OFFSET('Water Data'!$D$6,0,10*ROW('Water Data'!D41)),NA())</f>
        <v>#N/A</v>
      </c>
      <c r="F47" s="88" t="e">
        <f ca="true">+IF(AND(ISNUMBER(OFFSET('Water Data'!$D$9,0,10*ROW('Water Data'!D41))),'Data Summary'!BU47="Yes"),OFFSET('Water Data'!$D$9,0,10*ROW('Water Data'!D41)),NA())</f>
        <v>#N/A</v>
      </c>
      <c r="G47" s="88" t="e">
        <f ca="true">+IF(AND(ISNUMBER(OFFSET('Water Data'!$E$4,0,10*ROW('Water Data'!E41))),'Data Summary'!BV47="Yes"),100-OFFSET('Water Data'!$E$4,0,10*ROW('Water Data'!E41)),NA())</f>
        <v>#N/A</v>
      </c>
      <c r="H47" s="88" t="e">
        <f ca="true">+IF(AND(ISNUMBER(OFFSET('Water Data'!$E$6,0,10*ROW('Water Data'!E41))),'Data Summary'!BW47="Yes"),OFFSET('Water Data'!$E$6,0,10*ROW('Water Data'!E41)),NA())</f>
        <v>#N/A</v>
      </c>
      <c r="I47" s="88" t="e">
        <f ca="true">+IF(AND(ISNUMBER(OFFSET('Water Data'!$E$9,0,10*ROW('Water Data'!E41))),'Data Summary'!BX47="Yes"),OFFSET('Water Data'!$E$9,0,10*ROW('Water Data'!E41)),NA())</f>
        <v>#N/A</v>
      </c>
      <c r="J47" s="88" t="e">
        <f ca="true">+IF(AND(ISNUMBER(OFFSET('Water Data'!$F$4,0,10*ROW('Water Data'!F41))),'Data Summary'!BY47="Yes"),100-OFFSET('Water Data'!$F$4,0,10*ROW('Water Data'!F41)),NA())</f>
        <v>#N/A</v>
      </c>
      <c r="K47" s="88" t="e">
        <f ca="true">+IF(AND(ISNUMBER(OFFSET('Water Data'!$F$6,0,10*ROW('Water Data'!F41))),'Data Summary'!BZ47="Yes"),OFFSET('Water Data'!$F$6,0,10*ROW('Water Data'!F41)),NA())</f>
        <v>#N/A</v>
      </c>
      <c r="L47" s="88" t="e">
        <f ca="true">+IF(AND(ISNUMBER(OFFSET('Water Data'!$F$9,0,10*ROW('Water Data'!F41))),'Data Summary'!CA47="Yes"),OFFSET('Water Data'!$F$9,0,10*ROW('Water Data'!F41)),NA())</f>
        <v>#N/A</v>
      </c>
      <c r="M47" s="88" t="e">
        <f ca="true">+IF(AND(ISNUMBER(OFFSET('Water Data'!$G$4,0,10*ROW('Water Data'!G41))),'Data Summary'!CB47="Yes"),100-OFFSET('Water Data'!$G$4,0,10*ROW('Water Data'!G41)),NA())</f>
        <v>#N/A</v>
      </c>
      <c r="N47" s="88" t="e">
        <f ca="true">+IF(AND(ISNUMBER(OFFSET('Water Data'!$G$6,0,10*ROW('Water Data'!G41))),'Data Summary'!CC47="Yes"),OFFSET('Water Data'!$G$6,0,10*ROW('Water Data'!G41)),NA())</f>
        <v>#N/A</v>
      </c>
      <c r="O47" s="88" t="e">
        <f ca="true">+IF(AND(ISNUMBER(OFFSET('Water Data'!$G$9,0,10*ROW('Water Data'!G41))),'Data Summary'!CD47="Yes"),OFFSET('Water Data'!$G$9,0,10*ROW('Water Data'!G41)),NA())</f>
        <v>#N/A</v>
      </c>
      <c r="P47" s="88" t="e">
        <f ca="true">+IF(AND(ISNUMBER(OFFSET('Water Data'!$H$4,0,10*ROW('Water Data'!H41))),'Data Summary'!CE47="Yes"),100-OFFSET('Water Data'!$H$4,0,10*ROW('Water Data'!H41)),NA())</f>
        <v>#N/A</v>
      </c>
      <c r="Q47" s="88" t="e">
        <f ca="true">+IF(AND(ISNUMBER(OFFSET('Water Data'!$H$6,0,10*ROW('Water Data'!H41))),'Data Summary'!CF47="Yes"),OFFSET('Water Data'!$H$6,0,10*ROW('Water Data'!H41)),NA())</f>
        <v>#N/A</v>
      </c>
      <c r="R47" s="88" t="e">
        <f ca="true">+IF(AND(ISNUMBER(OFFSET('Water Data'!$H$9,0,10*ROW('Water Data'!H41))),'Data Summary'!CG47="Yes"),OFFSET('Water Data'!$H$9,0,10*ROW('Water Data'!H41)),NA())</f>
        <v>#N/A</v>
      </c>
      <c r="S47" s="88" t="e">
        <f ca="true">+IF(AND(ISNUMBER(OFFSET('Water Data'!$I$4,0,10*ROW('Water Data'!I41))),'Data Summary'!CH47="Yes"),100-OFFSET('Water Data'!$I$4,0,10*ROW('Water Data'!I41)),NA())</f>
        <v>#N/A</v>
      </c>
      <c r="T47" s="88" t="e">
        <f ca="true">+IF(AND(ISNUMBER(OFFSET('Water Data'!$I$6,0,10*ROW('Water Data'!I41))),'Data Summary'!CI47="Yes"),OFFSET('Water Data'!$I$6,0,10*ROW('Water Data'!I41)),NA())</f>
        <v>#N/A</v>
      </c>
      <c r="U47" s="88" t="e">
        <f ca="true">+IF(AND(ISNUMBER(OFFSET('Water Data'!$I$9,0,10*ROW('Water Data'!I41))),'Data Summary'!CJ47="Yes"),OFFSET('Water Data'!$I$9,0,10*ROW('Water Data'!I41)),NA())</f>
        <v>#N/A</v>
      </c>
      <c r="V47" s="89" t="e">
        <f ca="true">+IF(AND(ISNUMBER(OFFSET('Sanitation Data'!$D$4,0,10*ROW('Sanitation Data'!D41))),'Data Summary'!CK47="Yes"),100-OFFSET('Sanitation Data'!$D$4,0,10*ROW('Sanitation Data'!D41)),NA())</f>
        <v>#N/A</v>
      </c>
      <c r="W47" s="89" t="e">
        <f ca="true">+IF(AND(ISNUMBER(OFFSET('Sanitation Data'!$D$6,0,10*ROW('Sanitation Data'!D41))),'Data Summary'!CL47="Yes"),OFFSET('Sanitation Data'!$D$6,0,10*ROW('Sanitation Data'!D41)),NA())</f>
        <v>#N/A</v>
      </c>
      <c r="X47" s="89" t="e">
        <f ca="true">+IF(AND(ISNUMBER(OFFSET('Sanitation Data'!$D$10,0,10*ROW('Sanitation Data'!D41))),'Data Summary'!CM47="Yes"),OFFSET('Sanitation Data'!$D$10,0,10*ROW('Sanitation Data'!D41)),NA())</f>
        <v>#N/A</v>
      </c>
      <c r="Y47" s="89" t="e">
        <f ca="true">+IF(AND(ISNUMBER(OFFSET('Sanitation Data'!$D$11,0,10*ROW('Sanitation Data'!D41))),'Data Summary'!CN47="Yes"),OFFSET('Sanitation Data'!$D$11,0,10*ROW('Sanitation Data'!D41)),NA())</f>
        <v>#N/A</v>
      </c>
      <c r="Z47" s="89" t="e">
        <f ca="true">+IF(AND(ISNUMBER(OFFSET('Sanitation Data'!$D$12,0,10*ROW('Sanitation Data'!D41))),'Data Summary'!CO47="Yes"),OFFSET('Sanitation Data'!$D$12,0,10*ROW('Sanitation Data'!D41)),NA())</f>
        <v>#N/A</v>
      </c>
      <c r="AA47" s="89" t="e">
        <f ca="true">+IF(AND(ISNUMBER(OFFSET('Sanitation Data'!$E$4,0,10*ROW('Sanitation Data'!E41))),'Data Summary'!CP47="Yes"),100-OFFSET('Sanitation Data'!$E$4,0,10*ROW('Sanitation Data'!E41)),NA())</f>
        <v>#N/A</v>
      </c>
      <c r="AB47" s="89" t="e">
        <f ca="true">+IF(AND(ISNUMBER(OFFSET('Sanitation Data'!$E$6,0,10*ROW('Sanitation Data'!E41))),'Data Summary'!CQ47="Yes"),OFFSET('Sanitation Data'!$E$6,0,10*ROW('Sanitation Data'!E41)),NA())</f>
        <v>#N/A</v>
      </c>
      <c r="AC47" s="89" t="e">
        <f ca="true">+IF(AND(ISNUMBER(OFFSET('Sanitation Data'!$E$10,0,10*ROW('Sanitation Data'!E41))),'Data Summary'!CR47="Yes"),OFFSET('Sanitation Data'!$E$10,0,10*ROW('Sanitation Data'!E41)),NA())</f>
        <v>#N/A</v>
      </c>
      <c r="AD47" s="89" t="e">
        <f ca="true">+IF(AND(ISNUMBER(OFFSET('Sanitation Data'!$E$11,0,10*ROW('Sanitation Data'!E41))),'Data Summary'!CS47="Yes"),OFFSET('Sanitation Data'!$E$11,0,10*ROW('Sanitation Data'!E41)),NA())</f>
        <v>#N/A</v>
      </c>
      <c r="AE47" s="89" t="e">
        <f ca="true">+IF(AND(ISNUMBER(OFFSET('Sanitation Data'!$E$12,0,10*ROW('Sanitation Data'!E41))),'Data Summary'!CT47="Yes"),OFFSET('Sanitation Data'!$E$12,0,10*ROW('Sanitation Data'!E41)),NA())</f>
        <v>#N/A</v>
      </c>
      <c r="AF47" s="89" t="e">
        <f ca="true">+IF(AND(ISNUMBER(OFFSET('Sanitation Data'!$F$4,0,10*ROW('Sanitation Data'!F41))),'Data Summary'!CU47="Yes"),100-OFFSET('Sanitation Data'!$F$4,0,10*ROW('Sanitation Data'!F41)),NA())</f>
        <v>#N/A</v>
      </c>
      <c r="AG47" s="89" t="e">
        <f ca="true">+IF(AND(ISNUMBER(OFFSET('Sanitation Data'!$F$6,0,10*ROW('Sanitation Data'!F41))),'Data Summary'!CV47="Yes"),OFFSET('Sanitation Data'!$F$6,0,10*ROW('Sanitation Data'!F41)),NA())</f>
        <v>#N/A</v>
      </c>
      <c r="AH47" s="89" t="e">
        <f ca="true">+IF(AND(ISNUMBER(OFFSET('Sanitation Data'!$F$10,0,10*ROW('Sanitation Data'!F41))),'Data Summary'!CW47="Yes"),OFFSET('Sanitation Data'!$F$10,0,10*ROW('Sanitation Data'!F41)),NA())</f>
        <v>#N/A</v>
      </c>
      <c r="AI47" s="89" t="e">
        <f ca="true">+IF(AND(ISNUMBER(OFFSET('Sanitation Data'!$F$11,0,10*ROW('Sanitation Data'!F41))),'Data Summary'!CX47="Yes"),OFFSET('Sanitation Data'!$F$11,0,10*ROW('Sanitation Data'!F41)),NA())</f>
        <v>#N/A</v>
      </c>
      <c r="AJ47" s="89" t="e">
        <f ca="true">+IF(AND(ISNUMBER(OFFSET('Sanitation Data'!$F$12,0,10*ROW('Sanitation Data'!F41))),'Data Summary'!CY47="Yes"),OFFSET('Sanitation Data'!$F$12,0,10*ROW('Sanitation Data'!F41)),NA())</f>
        <v>#N/A</v>
      </c>
      <c r="AK47" s="89" t="e">
        <f ca="true">+IF(AND(ISNUMBER(OFFSET('Sanitation Data'!$G$4,0,10*ROW('Sanitation Data'!G41))),'Data Summary'!CZ47="Yes"),100-OFFSET('Sanitation Data'!$G$4,0,10*ROW('Sanitation Data'!G41)),NA())</f>
        <v>#N/A</v>
      </c>
      <c r="AL47" s="89" t="e">
        <f ca="true">+IF(AND(ISNUMBER(OFFSET('Sanitation Data'!$G$6,0,10*ROW('Sanitation Data'!G41))),'Data Summary'!DA47="Yes"),OFFSET('Sanitation Data'!$G$6,0,10*ROW('Sanitation Data'!G41)),NA())</f>
        <v>#N/A</v>
      </c>
      <c r="AM47" s="89" t="e">
        <f ca="true">+IF(AND(ISNUMBER(OFFSET('Sanitation Data'!$G$10,0,10*ROW('Sanitation Data'!G41))),'Data Summary'!DB47="Yes"),OFFSET('Sanitation Data'!$G$10,0,10*ROW('Sanitation Data'!G41)),NA())</f>
        <v>#N/A</v>
      </c>
      <c r="AN47" s="89" t="e">
        <f ca="true">+IF(AND(ISNUMBER(OFFSET('Sanitation Data'!$G$11,0,10*ROW('Sanitation Data'!G41))),'Data Summary'!DC47="Yes"),OFFSET('Sanitation Data'!$G$11,0,10*ROW('Sanitation Data'!G41)),NA())</f>
        <v>#N/A</v>
      </c>
      <c r="AO47" s="89" t="e">
        <f ca="true">+IF(AND(ISNUMBER(OFFSET('Sanitation Data'!$G$12,0,10*ROW('Sanitation Data'!G41))),'Data Summary'!DD47="Yes"),OFFSET('Sanitation Data'!$G$12,0,10*ROW('Sanitation Data'!G41)),NA())</f>
        <v>#N/A</v>
      </c>
      <c r="AP47" s="89" t="e">
        <f ca="true">+IF(AND(ISNUMBER(OFFSET('Sanitation Data'!$H$4,0,10*ROW('Sanitation Data'!H41))),'Data Summary'!DE47="Yes"),100-OFFSET('Sanitation Data'!$H$4,0,10*ROW('Sanitation Data'!H41)),NA())</f>
        <v>#N/A</v>
      </c>
      <c r="AQ47" s="89" t="e">
        <f ca="true">+IF(AND(ISNUMBER(OFFSET('Sanitation Data'!$H$6,0,10*ROW('Sanitation Data'!H41))),'Data Summary'!DF47="Yes"),OFFSET('Sanitation Data'!$H$6,0,10*ROW('Sanitation Data'!H41)),NA())</f>
        <v>#N/A</v>
      </c>
      <c r="AR47" s="89" t="e">
        <f ca="true">+IF(AND(ISNUMBER(OFFSET('Sanitation Data'!$H$10,0,10*ROW('Sanitation Data'!H41))),'Data Summary'!DG47="Yes"),OFFSET('Sanitation Data'!$H$10,0,10*ROW('Sanitation Data'!H41)),NA())</f>
        <v>#N/A</v>
      </c>
      <c r="AS47" s="89" t="e">
        <f ca="true">+IF(AND(ISNUMBER(OFFSET('Sanitation Data'!$H$11,0,10*ROW('Sanitation Data'!H41))),'Data Summary'!DH47="Yes"),OFFSET('Sanitation Data'!$H$11,0,10*ROW('Sanitation Data'!H41)),NA())</f>
        <v>#N/A</v>
      </c>
      <c r="AT47" s="89" t="e">
        <f ca="true">+IF(AND(ISNUMBER(OFFSET('Sanitation Data'!$H$12,0,10*ROW('Sanitation Data'!H41))),'Data Summary'!DI47="Yes"),OFFSET('Sanitation Data'!$H$12,0,10*ROW('Sanitation Data'!H41)),NA())</f>
        <v>#N/A</v>
      </c>
      <c r="AU47" s="89" t="e">
        <f ca="true">+IF(AND(ISNUMBER(OFFSET('Sanitation Data'!$I$4,0,10*ROW('Sanitation Data'!I41))),'Data Summary'!DJ47="Yes"),100-OFFSET('Sanitation Data'!$I$4,0,10*ROW('Sanitation Data'!I41)),NA())</f>
        <v>#N/A</v>
      </c>
      <c r="AV47" s="89" t="e">
        <f ca="true">+IF(AND(ISNUMBER(OFFSET('Sanitation Data'!$I$6,0,10*ROW('Sanitation Data'!I41))),'Data Summary'!DK47="Yes"),OFFSET('Sanitation Data'!$I$6,0,10*ROW('Sanitation Data'!I41)),NA())</f>
        <v>#N/A</v>
      </c>
      <c r="AW47" s="89" t="e">
        <f ca="true">+IF(AND(ISNUMBER(OFFSET('Sanitation Data'!$I$10,0,10*ROW('Sanitation Data'!I41))),'Data Summary'!DL47="Yes"),OFFSET('Sanitation Data'!$I$10,0,10*ROW('Sanitation Data'!I41)),NA())</f>
        <v>#N/A</v>
      </c>
      <c r="AX47" s="89" t="e">
        <f ca="true">+IF(AND(ISNUMBER(OFFSET('Sanitation Data'!$I$11,0,10*ROW('Sanitation Data'!I41))),'Data Summary'!DM47="Yes"),OFFSET('Sanitation Data'!$I$11,0,10*ROW('Sanitation Data'!I41)),NA())</f>
        <v>#N/A</v>
      </c>
      <c r="AY47" s="89" t="e">
        <f ca="true">+IF(AND(ISNUMBER(OFFSET('Sanitation Data'!$I$12,0,10*ROW('Sanitation Data'!I41))),'Data Summary'!DN47="Yes"),OFFSET('Sanitation Data'!$I$12,0,10*ROW('Sanitation Data'!I41)),NA())</f>
        <v>#N/A</v>
      </c>
      <c r="AZ47" s="90" t="e">
        <f ca="true">+IF(AND(ISNUMBER(OFFSET('Hygiene Data'!$D$5,0,10*ROW('Hygiene Data'!D41))),'Data Summary'!DO47="Yes"),OFFSET('Hygiene Data'!$D$5,0,10*ROW('Hygiene Data'!D41)),NA())</f>
        <v>#N/A</v>
      </c>
      <c r="BA47" s="90" t="e">
        <f ca="true">+IF(AND(ISNUMBER(OFFSET('Hygiene Data'!$D$7,0,10*ROW('Hygiene Data'!D41))),'Data Summary'!DP47="Yes"),OFFSET('Hygiene Data'!$D$7,0,10*ROW('Hygiene Data'!D41)),NA())</f>
        <v>#N/A</v>
      </c>
      <c r="BB47" s="90" t="e">
        <f ca="true">+IF(AND(ISNUMBER(OFFSET('Hygiene Data'!$D$9,0,10*ROW('Hygiene Data'!D41))),'Data Summary'!DQ47="Yes"),OFFSET('Hygiene Data'!$D$9,0,10*ROW('Hygiene Data'!D41)),NA())</f>
        <v>#N/A</v>
      </c>
      <c r="BC47" s="90" t="e">
        <f ca="true">+IF(AND(ISNUMBER(OFFSET('Hygiene Data'!$E$5,0,10*ROW('Hygiene Data'!E41))),'Data Summary'!DR47="Yes"),OFFSET('Hygiene Data'!$E$5,0,10*ROW('Hygiene Data'!E41)),NA())</f>
        <v>#N/A</v>
      </c>
      <c r="BD47" s="90" t="e">
        <f ca="true">+IF(AND(ISNUMBER(OFFSET('Hygiene Data'!$E$7,0,10*ROW('Hygiene Data'!E41))),'Data Summary'!DS47="Yes"),OFFSET('Hygiene Data'!$E$7,0,10*ROW('Hygiene Data'!E41)),NA())</f>
        <v>#N/A</v>
      </c>
      <c r="BE47" s="90" t="e">
        <f ca="true">+IF(AND(ISNUMBER(OFFSET('Hygiene Data'!$E$9,0,10*ROW('Hygiene Data'!E41))),'Data Summary'!DT47="Yes"),OFFSET('Hygiene Data'!$E$9,0,10*ROW('Hygiene Data'!E41)),NA())</f>
        <v>#N/A</v>
      </c>
      <c r="BF47" s="90" t="e">
        <f ca="true">+IF(AND(ISNUMBER(OFFSET('Hygiene Data'!$F$5,0,10*ROW('Hygiene Data'!F41))),'Data Summary'!DU47="Yes"),OFFSET('Hygiene Data'!$F$5,0,10*ROW('Hygiene Data'!F41)),NA())</f>
        <v>#N/A</v>
      </c>
      <c r="BG47" s="90" t="e">
        <f ca="true">+IF(AND(ISNUMBER(OFFSET('Hygiene Data'!$F$7,0,10*ROW('Hygiene Data'!F41))),'Data Summary'!DV47="Yes"),OFFSET('Hygiene Data'!$F$7,0,10*ROW('Hygiene Data'!F41)),NA())</f>
        <v>#N/A</v>
      </c>
      <c r="BH47" s="90" t="e">
        <f ca="true">+IF(AND(ISNUMBER(OFFSET('Hygiene Data'!$F$9,0,10*ROW('Hygiene Data'!F41))),'Data Summary'!DW47="Yes"),OFFSET('Hygiene Data'!$F$9,0,10*ROW('Hygiene Data'!F41)),NA())</f>
        <v>#N/A</v>
      </c>
      <c r="BI47" s="90" t="e">
        <f ca="true">+IF(AND(ISNUMBER(OFFSET('Hygiene Data'!$G$5,0,10*ROW('Hygiene Data'!G41))),'Data Summary'!DX47="Yes"),OFFSET('Hygiene Data'!$G$5,0,10*ROW('Hygiene Data'!G41)),NA())</f>
        <v>#N/A</v>
      </c>
      <c r="BJ47" s="90" t="e">
        <f ca="true">+IF(AND(ISNUMBER(OFFSET('Hygiene Data'!$G$7,0,10*ROW('Hygiene Data'!G41))),'Data Summary'!DY47="Yes"),OFFSET('Hygiene Data'!$G$7,0,10*ROW('Hygiene Data'!G41)),NA())</f>
        <v>#N/A</v>
      </c>
      <c r="BK47" s="90" t="e">
        <f ca="true">+IF(AND(ISNUMBER(OFFSET('Hygiene Data'!$G$9,0,10*ROW('Hygiene Data'!G41))),'Data Summary'!DZ47="Yes"),OFFSET('Hygiene Data'!$G$9,0,10*ROW('Hygiene Data'!G41)),NA())</f>
        <v>#N/A</v>
      </c>
      <c r="BL47" s="90" t="e">
        <f ca="true">+IF(AND(ISNUMBER(OFFSET('Hygiene Data'!$H$5,0,10*ROW('Hygiene Data'!H41))),'Data Summary'!EA47="Yes"),OFFSET('Hygiene Data'!$H$5,0,10*ROW('Hygiene Data'!H41)),NA())</f>
        <v>#N/A</v>
      </c>
      <c r="BM47" s="90" t="e">
        <f ca="true">+IF(AND(ISNUMBER(OFFSET('Hygiene Data'!$H$7,0,10*ROW('Hygiene Data'!H41))),'Data Summary'!EB47="Yes"),OFFSET('Hygiene Data'!$H$7,0,10*ROW('Hygiene Data'!H41)),NA())</f>
        <v>#N/A</v>
      </c>
      <c r="BN47" s="90" t="e">
        <f ca="true">+IF(AND(ISNUMBER(OFFSET('Hygiene Data'!$H$9,0,10*ROW('Hygiene Data'!H41))),'Data Summary'!EC47="Yes"),OFFSET('Hygiene Data'!$H$9,0,10*ROW('Hygiene Data'!H41)),NA())</f>
        <v>#N/A</v>
      </c>
      <c r="BO47" s="90" t="e">
        <f ca="true">+IF(AND(ISNUMBER(OFFSET('Hygiene Data'!$I$5,0,10*ROW('Hygiene Data'!I41))),'Data Summary'!ED47="Yes"),OFFSET('Hygiene Data'!$I$5,0,10*ROW('Hygiene Data'!I41)),NA())</f>
        <v>#N/A</v>
      </c>
      <c r="BP47" s="90" t="e">
        <f ca="true">+IF(AND(ISNUMBER(OFFSET('Hygiene Data'!$I$7,0,10*ROW('Hygiene Data'!I41))),'Data Summary'!EE47="Yes"),OFFSET('Hygiene Data'!$I$7,0,10*ROW('Hygiene Data'!I41)),NA())</f>
        <v>#N/A</v>
      </c>
      <c r="BQ47" s="90"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4" t="str">
        <f ca="true">+IF(ISTEXT('Data Summary'!B48),'Data Summary'!B48,"")</f>
        <v/>
      </c>
      <c r="C48" s="336" t="e">
        <f ca="true">+VALUE('Data Summary'!C48)</f>
        <v>#VALUE!</v>
      </c>
      <c r="D48" s="88" t="e">
        <f ca="true">+IF(AND(ISNUMBER(OFFSET('Water Data'!$D$4,0,10*ROW('Water Data'!D42))),'Data Summary'!BS48="Yes"),100-OFFSET('Water Data'!$D$4,0,10*ROW('Water Data'!D42)),NA())</f>
        <v>#N/A</v>
      </c>
      <c r="E48" s="88" t="e">
        <f ca="true">+IF(AND(ISNUMBER(OFFSET('Water Data'!$D$6,0,10*ROW('Water Data'!D42))),'Data Summary'!BT48="Yes"),OFFSET('Water Data'!$D$6,0,10*ROW('Water Data'!D42)),NA())</f>
        <v>#N/A</v>
      </c>
      <c r="F48" s="88" t="e">
        <f ca="true">+IF(AND(ISNUMBER(OFFSET('Water Data'!$D$9,0,10*ROW('Water Data'!D42))),'Data Summary'!BU48="Yes"),OFFSET('Water Data'!$D$9,0,10*ROW('Water Data'!D42)),NA())</f>
        <v>#N/A</v>
      </c>
      <c r="G48" s="88" t="e">
        <f ca="true">+IF(AND(ISNUMBER(OFFSET('Water Data'!$E$4,0,10*ROW('Water Data'!E42))),'Data Summary'!BV48="Yes"),100-OFFSET('Water Data'!$E$4,0,10*ROW('Water Data'!E42)),NA())</f>
        <v>#N/A</v>
      </c>
      <c r="H48" s="88" t="e">
        <f ca="true">+IF(AND(ISNUMBER(OFFSET('Water Data'!$E$6,0,10*ROW('Water Data'!E42))),'Data Summary'!BW48="Yes"),OFFSET('Water Data'!$E$6,0,10*ROW('Water Data'!E42)),NA())</f>
        <v>#N/A</v>
      </c>
      <c r="I48" s="88" t="e">
        <f ca="true">+IF(AND(ISNUMBER(OFFSET('Water Data'!$E$9,0,10*ROW('Water Data'!E42))),'Data Summary'!BX48="Yes"),OFFSET('Water Data'!$E$9,0,10*ROW('Water Data'!E42)),NA())</f>
        <v>#N/A</v>
      </c>
      <c r="J48" s="88" t="e">
        <f ca="true">+IF(AND(ISNUMBER(OFFSET('Water Data'!$F$4,0,10*ROW('Water Data'!F42))),'Data Summary'!BY48="Yes"),100-OFFSET('Water Data'!$F$4,0,10*ROW('Water Data'!F42)),NA())</f>
        <v>#N/A</v>
      </c>
      <c r="K48" s="88" t="e">
        <f ca="true">+IF(AND(ISNUMBER(OFFSET('Water Data'!$F$6,0,10*ROW('Water Data'!F42))),'Data Summary'!BZ48="Yes"),OFFSET('Water Data'!$F$6,0,10*ROW('Water Data'!F42)),NA())</f>
        <v>#N/A</v>
      </c>
      <c r="L48" s="88" t="e">
        <f ca="true">+IF(AND(ISNUMBER(OFFSET('Water Data'!$F$9,0,10*ROW('Water Data'!F42))),'Data Summary'!CA48="Yes"),OFFSET('Water Data'!$F$9,0,10*ROW('Water Data'!F42)),NA())</f>
        <v>#N/A</v>
      </c>
      <c r="M48" s="88" t="e">
        <f ca="true">+IF(AND(ISNUMBER(OFFSET('Water Data'!$G$4,0,10*ROW('Water Data'!G42))),'Data Summary'!CB48="Yes"),100-OFFSET('Water Data'!$G$4,0,10*ROW('Water Data'!G42)),NA())</f>
        <v>#N/A</v>
      </c>
      <c r="N48" s="88" t="e">
        <f ca="true">+IF(AND(ISNUMBER(OFFSET('Water Data'!$G$6,0,10*ROW('Water Data'!G42))),'Data Summary'!CC48="Yes"),OFFSET('Water Data'!$G$6,0,10*ROW('Water Data'!G42)),NA())</f>
        <v>#N/A</v>
      </c>
      <c r="O48" s="88" t="e">
        <f ca="true">+IF(AND(ISNUMBER(OFFSET('Water Data'!$G$9,0,10*ROW('Water Data'!G42))),'Data Summary'!CD48="Yes"),OFFSET('Water Data'!$G$9,0,10*ROW('Water Data'!G42)),NA())</f>
        <v>#N/A</v>
      </c>
      <c r="P48" s="88" t="e">
        <f ca="true">+IF(AND(ISNUMBER(OFFSET('Water Data'!$H$4,0,10*ROW('Water Data'!H42))),'Data Summary'!CE48="Yes"),100-OFFSET('Water Data'!$H$4,0,10*ROW('Water Data'!H42)),NA())</f>
        <v>#N/A</v>
      </c>
      <c r="Q48" s="88" t="e">
        <f ca="true">+IF(AND(ISNUMBER(OFFSET('Water Data'!$H$6,0,10*ROW('Water Data'!H42))),'Data Summary'!CF48="Yes"),OFFSET('Water Data'!$H$6,0,10*ROW('Water Data'!H42)),NA())</f>
        <v>#N/A</v>
      </c>
      <c r="R48" s="88" t="e">
        <f ca="true">+IF(AND(ISNUMBER(OFFSET('Water Data'!$H$9,0,10*ROW('Water Data'!H42))),'Data Summary'!CG48="Yes"),OFFSET('Water Data'!$H$9,0,10*ROW('Water Data'!H42)),NA())</f>
        <v>#N/A</v>
      </c>
      <c r="S48" s="88" t="e">
        <f ca="true">+IF(AND(ISNUMBER(OFFSET('Water Data'!$I$4,0,10*ROW('Water Data'!I42))),'Data Summary'!CH48="Yes"),100-OFFSET('Water Data'!$I$4,0,10*ROW('Water Data'!I42)),NA())</f>
        <v>#N/A</v>
      </c>
      <c r="T48" s="88" t="e">
        <f ca="true">+IF(AND(ISNUMBER(OFFSET('Water Data'!$I$6,0,10*ROW('Water Data'!I42))),'Data Summary'!CI48="Yes"),OFFSET('Water Data'!$I$6,0,10*ROW('Water Data'!I42)),NA())</f>
        <v>#N/A</v>
      </c>
      <c r="U48" s="88" t="e">
        <f ca="true">+IF(AND(ISNUMBER(OFFSET('Water Data'!$I$9,0,10*ROW('Water Data'!I42))),'Data Summary'!CJ48="Yes"),OFFSET('Water Data'!$I$9,0,10*ROW('Water Data'!I42)),NA())</f>
        <v>#N/A</v>
      </c>
      <c r="V48" s="89" t="e">
        <f ca="true">+IF(AND(ISNUMBER(OFFSET('Sanitation Data'!$D$4,0,10*ROW('Sanitation Data'!D42))),'Data Summary'!CK48="Yes"),100-OFFSET('Sanitation Data'!$D$4,0,10*ROW('Sanitation Data'!D42)),NA())</f>
        <v>#N/A</v>
      </c>
      <c r="W48" s="89" t="e">
        <f ca="true">+IF(AND(ISNUMBER(OFFSET('Sanitation Data'!$D$6,0,10*ROW('Sanitation Data'!D42))),'Data Summary'!CL48="Yes"),OFFSET('Sanitation Data'!$D$6,0,10*ROW('Sanitation Data'!D42)),NA())</f>
        <v>#N/A</v>
      </c>
      <c r="X48" s="89" t="e">
        <f ca="true">+IF(AND(ISNUMBER(OFFSET('Sanitation Data'!$D$10,0,10*ROW('Sanitation Data'!D42))),'Data Summary'!CM48="Yes"),OFFSET('Sanitation Data'!$D$10,0,10*ROW('Sanitation Data'!D42)),NA())</f>
        <v>#N/A</v>
      </c>
      <c r="Y48" s="89" t="e">
        <f ca="true">+IF(AND(ISNUMBER(OFFSET('Sanitation Data'!$D$11,0,10*ROW('Sanitation Data'!D42))),'Data Summary'!CN48="Yes"),OFFSET('Sanitation Data'!$D$11,0,10*ROW('Sanitation Data'!D42)),NA())</f>
        <v>#N/A</v>
      </c>
      <c r="Z48" s="89" t="e">
        <f ca="true">+IF(AND(ISNUMBER(OFFSET('Sanitation Data'!$D$12,0,10*ROW('Sanitation Data'!D42))),'Data Summary'!CO48="Yes"),OFFSET('Sanitation Data'!$D$12,0,10*ROW('Sanitation Data'!D42)),NA())</f>
        <v>#N/A</v>
      </c>
      <c r="AA48" s="89" t="e">
        <f ca="true">+IF(AND(ISNUMBER(OFFSET('Sanitation Data'!$E$4,0,10*ROW('Sanitation Data'!E42))),'Data Summary'!CP48="Yes"),100-OFFSET('Sanitation Data'!$E$4,0,10*ROW('Sanitation Data'!E42)),NA())</f>
        <v>#N/A</v>
      </c>
      <c r="AB48" s="89" t="e">
        <f ca="true">+IF(AND(ISNUMBER(OFFSET('Sanitation Data'!$E$6,0,10*ROW('Sanitation Data'!E42))),'Data Summary'!CQ48="Yes"),OFFSET('Sanitation Data'!$E$6,0,10*ROW('Sanitation Data'!E42)),NA())</f>
        <v>#N/A</v>
      </c>
      <c r="AC48" s="89" t="e">
        <f ca="true">+IF(AND(ISNUMBER(OFFSET('Sanitation Data'!$E$10,0,10*ROW('Sanitation Data'!E42))),'Data Summary'!CR48="Yes"),OFFSET('Sanitation Data'!$E$10,0,10*ROW('Sanitation Data'!E42)),NA())</f>
        <v>#N/A</v>
      </c>
      <c r="AD48" s="89" t="e">
        <f ca="true">+IF(AND(ISNUMBER(OFFSET('Sanitation Data'!$E$11,0,10*ROW('Sanitation Data'!E42))),'Data Summary'!CS48="Yes"),OFFSET('Sanitation Data'!$E$11,0,10*ROW('Sanitation Data'!E42)),NA())</f>
        <v>#N/A</v>
      </c>
      <c r="AE48" s="89" t="e">
        <f ca="true">+IF(AND(ISNUMBER(OFFSET('Sanitation Data'!$E$12,0,10*ROW('Sanitation Data'!E42))),'Data Summary'!CT48="Yes"),OFFSET('Sanitation Data'!$E$12,0,10*ROW('Sanitation Data'!E42)),NA())</f>
        <v>#N/A</v>
      </c>
      <c r="AF48" s="89" t="e">
        <f ca="true">+IF(AND(ISNUMBER(OFFSET('Sanitation Data'!$F$4,0,10*ROW('Sanitation Data'!F42))),'Data Summary'!CU48="Yes"),100-OFFSET('Sanitation Data'!$F$4,0,10*ROW('Sanitation Data'!F42)),NA())</f>
        <v>#N/A</v>
      </c>
      <c r="AG48" s="89" t="e">
        <f ca="true">+IF(AND(ISNUMBER(OFFSET('Sanitation Data'!$F$6,0,10*ROW('Sanitation Data'!F42))),'Data Summary'!CV48="Yes"),OFFSET('Sanitation Data'!$F$6,0,10*ROW('Sanitation Data'!F42)),NA())</f>
        <v>#N/A</v>
      </c>
      <c r="AH48" s="89" t="e">
        <f ca="true">+IF(AND(ISNUMBER(OFFSET('Sanitation Data'!$F$10,0,10*ROW('Sanitation Data'!F42))),'Data Summary'!CW48="Yes"),OFFSET('Sanitation Data'!$F$10,0,10*ROW('Sanitation Data'!F42)),NA())</f>
        <v>#N/A</v>
      </c>
      <c r="AI48" s="89" t="e">
        <f ca="true">+IF(AND(ISNUMBER(OFFSET('Sanitation Data'!$F$11,0,10*ROW('Sanitation Data'!F42))),'Data Summary'!CX48="Yes"),OFFSET('Sanitation Data'!$F$11,0,10*ROW('Sanitation Data'!F42)),NA())</f>
        <v>#N/A</v>
      </c>
      <c r="AJ48" s="89" t="e">
        <f ca="true">+IF(AND(ISNUMBER(OFFSET('Sanitation Data'!$F$12,0,10*ROW('Sanitation Data'!F42))),'Data Summary'!CY48="Yes"),OFFSET('Sanitation Data'!$F$12,0,10*ROW('Sanitation Data'!F42)),NA())</f>
        <v>#N/A</v>
      </c>
      <c r="AK48" s="89" t="e">
        <f ca="true">+IF(AND(ISNUMBER(OFFSET('Sanitation Data'!$G$4,0,10*ROW('Sanitation Data'!G42))),'Data Summary'!CZ48="Yes"),100-OFFSET('Sanitation Data'!$G$4,0,10*ROW('Sanitation Data'!G42)),NA())</f>
        <v>#N/A</v>
      </c>
      <c r="AL48" s="89" t="e">
        <f ca="true">+IF(AND(ISNUMBER(OFFSET('Sanitation Data'!$G$6,0,10*ROW('Sanitation Data'!G42))),'Data Summary'!DA48="Yes"),OFFSET('Sanitation Data'!$G$6,0,10*ROW('Sanitation Data'!G42)),NA())</f>
        <v>#N/A</v>
      </c>
      <c r="AM48" s="89" t="e">
        <f ca="true">+IF(AND(ISNUMBER(OFFSET('Sanitation Data'!$G$10,0,10*ROW('Sanitation Data'!G42))),'Data Summary'!DB48="Yes"),OFFSET('Sanitation Data'!$G$10,0,10*ROW('Sanitation Data'!G42)),NA())</f>
        <v>#N/A</v>
      </c>
      <c r="AN48" s="89" t="e">
        <f ca="true">+IF(AND(ISNUMBER(OFFSET('Sanitation Data'!$G$11,0,10*ROW('Sanitation Data'!G42))),'Data Summary'!DC48="Yes"),OFFSET('Sanitation Data'!$G$11,0,10*ROW('Sanitation Data'!G42)),NA())</f>
        <v>#N/A</v>
      </c>
      <c r="AO48" s="89" t="e">
        <f ca="true">+IF(AND(ISNUMBER(OFFSET('Sanitation Data'!$G$12,0,10*ROW('Sanitation Data'!G42))),'Data Summary'!DD48="Yes"),OFFSET('Sanitation Data'!$G$12,0,10*ROW('Sanitation Data'!G42)),NA())</f>
        <v>#N/A</v>
      </c>
      <c r="AP48" s="89" t="e">
        <f ca="true">+IF(AND(ISNUMBER(OFFSET('Sanitation Data'!$H$4,0,10*ROW('Sanitation Data'!H42))),'Data Summary'!DE48="Yes"),100-OFFSET('Sanitation Data'!$H$4,0,10*ROW('Sanitation Data'!H42)),NA())</f>
        <v>#N/A</v>
      </c>
      <c r="AQ48" s="89" t="e">
        <f ca="true">+IF(AND(ISNUMBER(OFFSET('Sanitation Data'!$H$6,0,10*ROW('Sanitation Data'!H42))),'Data Summary'!DF48="Yes"),OFFSET('Sanitation Data'!$H$6,0,10*ROW('Sanitation Data'!H42)),NA())</f>
        <v>#N/A</v>
      </c>
      <c r="AR48" s="89" t="e">
        <f ca="true">+IF(AND(ISNUMBER(OFFSET('Sanitation Data'!$H$10,0,10*ROW('Sanitation Data'!H42))),'Data Summary'!DG48="Yes"),OFFSET('Sanitation Data'!$H$10,0,10*ROW('Sanitation Data'!H42)),NA())</f>
        <v>#N/A</v>
      </c>
      <c r="AS48" s="89" t="e">
        <f ca="true">+IF(AND(ISNUMBER(OFFSET('Sanitation Data'!$H$11,0,10*ROW('Sanitation Data'!H42))),'Data Summary'!DH48="Yes"),OFFSET('Sanitation Data'!$H$11,0,10*ROW('Sanitation Data'!H42)),NA())</f>
        <v>#N/A</v>
      </c>
      <c r="AT48" s="89" t="e">
        <f ca="true">+IF(AND(ISNUMBER(OFFSET('Sanitation Data'!$H$12,0,10*ROW('Sanitation Data'!H42))),'Data Summary'!DI48="Yes"),OFFSET('Sanitation Data'!$H$12,0,10*ROW('Sanitation Data'!H42)),NA())</f>
        <v>#N/A</v>
      </c>
      <c r="AU48" s="89" t="e">
        <f ca="true">+IF(AND(ISNUMBER(OFFSET('Sanitation Data'!$I$4,0,10*ROW('Sanitation Data'!I42))),'Data Summary'!DJ48="Yes"),100-OFFSET('Sanitation Data'!$I$4,0,10*ROW('Sanitation Data'!I42)),NA())</f>
        <v>#N/A</v>
      </c>
      <c r="AV48" s="89" t="e">
        <f ca="true">+IF(AND(ISNUMBER(OFFSET('Sanitation Data'!$I$6,0,10*ROW('Sanitation Data'!I42))),'Data Summary'!DK48="Yes"),OFFSET('Sanitation Data'!$I$6,0,10*ROW('Sanitation Data'!I42)),NA())</f>
        <v>#N/A</v>
      </c>
      <c r="AW48" s="89" t="e">
        <f ca="true">+IF(AND(ISNUMBER(OFFSET('Sanitation Data'!$I$10,0,10*ROW('Sanitation Data'!I42))),'Data Summary'!DL48="Yes"),OFFSET('Sanitation Data'!$I$10,0,10*ROW('Sanitation Data'!I42)),NA())</f>
        <v>#N/A</v>
      </c>
      <c r="AX48" s="89" t="e">
        <f ca="true">+IF(AND(ISNUMBER(OFFSET('Sanitation Data'!$I$11,0,10*ROW('Sanitation Data'!I42))),'Data Summary'!DM48="Yes"),OFFSET('Sanitation Data'!$I$11,0,10*ROW('Sanitation Data'!I42)),NA())</f>
        <v>#N/A</v>
      </c>
      <c r="AY48" s="89" t="e">
        <f ca="true">+IF(AND(ISNUMBER(OFFSET('Sanitation Data'!$I$12,0,10*ROW('Sanitation Data'!I42))),'Data Summary'!DN48="Yes"),OFFSET('Sanitation Data'!$I$12,0,10*ROW('Sanitation Data'!I42)),NA())</f>
        <v>#N/A</v>
      </c>
      <c r="AZ48" s="90" t="e">
        <f ca="true">+IF(AND(ISNUMBER(OFFSET('Hygiene Data'!$D$5,0,10*ROW('Hygiene Data'!D42))),'Data Summary'!DO48="Yes"),OFFSET('Hygiene Data'!$D$5,0,10*ROW('Hygiene Data'!D42)),NA())</f>
        <v>#N/A</v>
      </c>
      <c r="BA48" s="90" t="e">
        <f ca="true">+IF(AND(ISNUMBER(OFFSET('Hygiene Data'!$D$7,0,10*ROW('Hygiene Data'!D42))),'Data Summary'!DP48="Yes"),OFFSET('Hygiene Data'!$D$7,0,10*ROW('Hygiene Data'!D42)),NA())</f>
        <v>#N/A</v>
      </c>
      <c r="BB48" s="90" t="e">
        <f ca="true">+IF(AND(ISNUMBER(OFFSET('Hygiene Data'!$D$9,0,10*ROW('Hygiene Data'!D42))),'Data Summary'!DQ48="Yes"),OFFSET('Hygiene Data'!$D$9,0,10*ROW('Hygiene Data'!D42)),NA())</f>
        <v>#N/A</v>
      </c>
      <c r="BC48" s="90" t="e">
        <f ca="true">+IF(AND(ISNUMBER(OFFSET('Hygiene Data'!$E$5,0,10*ROW('Hygiene Data'!E42))),'Data Summary'!DR48="Yes"),OFFSET('Hygiene Data'!$E$5,0,10*ROW('Hygiene Data'!E42)),NA())</f>
        <v>#N/A</v>
      </c>
      <c r="BD48" s="90" t="e">
        <f ca="true">+IF(AND(ISNUMBER(OFFSET('Hygiene Data'!$E$7,0,10*ROW('Hygiene Data'!E42))),'Data Summary'!DS48="Yes"),OFFSET('Hygiene Data'!$E$7,0,10*ROW('Hygiene Data'!E42)),NA())</f>
        <v>#N/A</v>
      </c>
      <c r="BE48" s="90" t="e">
        <f ca="true">+IF(AND(ISNUMBER(OFFSET('Hygiene Data'!$E$9,0,10*ROW('Hygiene Data'!E42))),'Data Summary'!DT48="Yes"),OFFSET('Hygiene Data'!$E$9,0,10*ROW('Hygiene Data'!E42)),NA())</f>
        <v>#N/A</v>
      </c>
      <c r="BF48" s="90" t="e">
        <f ca="true">+IF(AND(ISNUMBER(OFFSET('Hygiene Data'!$F$5,0,10*ROW('Hygiene Data'!F42))),'Data Summary'!DU48="Yes"),OFFSET('Hygiene Data'!$F$5,0,10*ROW('Hygiene Data'!F42)),NA())</f>
        <v>#N/A</v>
      </c>
      <c r="BG48" s="90" t="e">
        <f ca="true">+IF(AND(ISNUMBER(OFFSET('Hygiene Data'!$F$7,0,10*ROW('Hygiene Data'!F42))),'Data Summary'!DV48="Yes"),OFFSET('Hygiene Data'!$F$7,0,10*ROW('Hygiene Data'!F42)),NA())</f>
        <v>#N/A</v>
      </c>
      <c r="BH48" s="90" t="e">
        <f ca="true">+IF(AND(ISNUMBER(OFFSET('Hygiene Data'!$F$9,0,10*ROW('Hygiene Data'!F42))),'Data Summary'!DW48="Yes"),OFFSET('Hygiene Data'!$F$9,0,10*ROW('Hygiene Data'!F42)),NA())</f>
        <v>#N/A</v>
      </c>
      <c r="BI48" s="90" t="e">
        <f ca="true">+IF(AND(ISNUMBER(OFFSET('Hygiene Data'!$G$5,0,10*ROW('Hygiene Data'!G42))),'Data Summary'!DX48="Yes"),OFFSET('Hygiene Data'!$G$5,0,10*ROW('Hygiene Data'!G42)),NA())</f>
        <v>#N/A</v>
      </c>
      <c r="BJ48" s="90" t="e">
        <f ca="true">+IF(AND(ISNUMBER(OFFSET('Hygiene Data'!$G$7,0,10*ROW('Hygiene Data'!G42))),'Data Summary'!DY48="Yes"),OFFSET('Hygiene Data'!$G$7,0,10*ROW('Hygiene Data'!G42)),NA())</f>
        <v>#N/A</v>
      </c>
      <c r="BK48" s="90" t="e">
        <f ca="true">+IF(AND(ISNUMBER(OFFSET('Hygiene Data'!$G$9,0,10*ROW('Hygiene Data'!G42))),'Data Summary'!DZ48="Yes"),OFFSET('Hygiene Data'!$G$9,0,10*ROW('Hygiene Data'!G42)),NA())</f>
        <v>#N/A</v>
      </c>
      <c r="BL48" s="90" t="e">
        <f ca="true">+IF(AND(ISNUMBER(OFFSET('Hygiene Data'!$H$5,0,10*ROW('Hygiene Data'!H42))),'Data Summary'!EA48="Yes"),OFFSET('Hygiene Data'!$H$5,0,10*ROW('Hygiene Data'!H42)),NA())</f>
        <v>#N/A</v>
      </c>
      <c r="BM48" s="90" t="e">
        <f ca="true">+IF(AND(ISNUMBER(OFFSET('Hygiene Data'!$H$7,0,10*ROW('Hygiene Data'!H42))),'Data Summary'!EB48="Yes"),OFFSET('Hygiene Data'!$H$7,0,10*ROW('Hygiene Data'!H42)),NA())</f>
        <v>#N/A</v>
      </c>
      <c r="BN48" s="90" t="e">
        <f ca="true">+IF(AND(ISNUMBER(OFFSET('Hygiene Data'!$H$9,0,10*ROW('Hygiene Data'!H42))),'Data Summary'!EC48="Yes"),OFFSET('Hygiene Data'!$H$9,0,10*ROW('Hygiene Data'!H42)),NA())</f>
        <v>#N/A</v>
      </c>
      <c r="BO48" s="90" t="e">
        <f ca="true">+IF(AND(ISNUMBER(OFFSET('Hygiene Data'!$I$5,0,10*ROW('Hygiene Data'!I42))),'Data Summary'!ED48="Yes"),OFFSET('Hygiene Data'!$I$5,0,10*ROW('Hygiene Data'!I42)),NA())</f>
        <v>#N/A</v>
      </c>
      <c r="BP48" s="90" t="e">
        <f ca="true">+IF(AND(ISNUMBER(OFFSET('Hygiene Data'!$I$7,0,10*ROW('Hygiene Data'!I42))),'Data Summary'!EE48="Yes"),OFFSET('Hygiene Data'!$I$7,0,10*ROW('Hygiene Data'!I42)),NA())</f>
        <v>#N/A</v>
      </c>
      <c r="BQ48" s="90"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4" t="str">
        <f ca="true">+IF(ISTEXT('Data Summary'!B49),'Data Summary'!B49,"")</f>
        <v/>
      </c>
      <c r="C49" s="336" t="e">
        <f ca="true">+VALUE('Data Summary'!C49)</f>
        <v>#VALUE!</v>
      </c>
      <c r="D49" s="88" t="e">
        <f ca="true">+IF(AND(ISNUMBER(OFFSET('Water Data'!$D$4,0,10*ROW('Water Data'!D43))),'Data Summary'!BS49="Yes"),100-OFFSET('Water Data'!$D$4,0,10*ROW('Water Data'!D43)),NA())</f>
        <v>#N/A</v>
      </c>
      <c r="E49" s="88" t="e">
        <f ca="true">+IF(AND(ISNUMBER(OFFSET('Water Data'!$D$6,0,10*ROW('Water Data'!D43))),'Data Summary'!BT49="Yes"),OFFSET('Water Data'!$D$6,0,10*ROW('Water Data'!D43)),NA())</f>
        <v>#N/A</v>
      </c>
      <c r="F49" s="88" t="e">
        <f ca="true">+IF(AND(ISNUMBER(OFFSET('Water Data'!$D$9,0,10*ROW('Water Data'!D43))),'Data Summary'!BU49="Yes"),OFFSET('Water Data'!$D$9,0,10*ROW('Water Data'!D43)),NA())</f>
        <v>#N/A</v>
      </c>
      <c r="G49" s="88" t="e">
        <f ca="true">+IF(AND(ISNUMBER(OFFSET('Water Data'!$E$4,0,10*ROW('Water Data'!E43))),'Data Summary'!BV49="Yes"),100-OFFSET('Water Data'!$E$4,0,10*ROW('Water Data'!E43)),NA())</f>
        <v>#N/A</v>
      </c>
      <c r="H49" s="88" t="e">
        <f ca="true">+IF(AND(ISNUMBER(OFFSET('Water Data'!$E$6,0,10*ROW('Water Data'!E43))),'Data Summary'!BW49="Yes"),OFFSET('Water Data'!$E$6,0,10*ROW('Water Data'!E43)),NA())</f>
        <v>#N/A</v>
      </c>
      <c r="I49" s="88" t="e">
        <f ca="true">+IF(AND(ISNUMBER(OFFSET('Water Data'!$E$9,0,10*ROW('Water Data'!E43))),'Data Summary'!BX49="Yes"),OFFSET('Water Data'!$E$9,0,10*ROW('Water Data'!E43)),NA())</f>
        <v>#N/A</v>
      </c>
      <c r="J49" s="88" t="e">
        <f ca="true">+IF(AND(ISNUMBER(OFFSET('Water Data'!$F$4,0,10*ROW('Water Data'!F43))),'Data Summary'!BY49="Yes"),100-OFFSET('Water Data'!$F$4,0,10*ROW('Water Data'!F43)),NA())</f>
        <v>#N/A</v>
      </c>
      <c r="K49" s="88" t="e">
        <f ca="true">+IF(AND(ISNUMBER(OFFSET('Water Data'!$F$6,0,10*ROW('Water Data'!F43))),'Data Summary'!BZ49="Yes"),OFFSET('Water Data'!$F$6,0,10*ROW('Water Data'!F43)),NA())</f>
        <v>#N/A</v>
      </c>
      <c r="L49" s="88" t="e">
        <f ca="true">+IF(AND(ISNUMBER(OFFSET('Water Data'!$F$9,0,10*ROW('Water Data'!F43))),'Data Summary'!CA49="Yes"),OFFSET('Water Data'!$F$9,0,10*ROW('Water Data'!F43)),NA())</f>
        <v>#N/A</v>
      </c>
      <c r="M49" s="88" t="e">
        <f ca="true">+IF(AND(ISNUMBER(OFFSET('Water Data'!$G$4,0,10*ROW('Water Data'!G43))),'Data Summary'!CB49="Yes"),100-OFFSET('Water Data'!$G$4,0,10*ROW('Water Data'!G43)),NA())</f>
        <v>#N/A</v>
      </c>
      <c r="N49" s="88" t="e">
        <f ca="true">+IF(AND(ISNUMBER(OFFSET('Water Data'!$G$6,0,10*ROW('Water Data'!G43))),'Data Summary'!CC49="Yes"),OFFSET('Water Data'!$G$6,0,10*ROW('Water Data'!G43)),NA())</f>
        <v>#N/A</v>
      </c>
      <c r="O49" s="88" t="e">
        <f ca="true">+IF(AND(ISNUMBER(OFFSET('Water Data'!$G$9,0,10*ROW('Water Data'!G43))),'Data Summary'!CD49="Yes"),OFFSET('Water Data'!$G$9,0,10*ROW('Water Data'!G43)),NA())</f>
        <v>#N/A</v>
      </c>
      <c r="P49" s="88" t="e">
        <f ca="true">+IF(AND(ISNUMBER(OFFSET('Water Data'!$H$4,0,10*ROW('Water Data'!H43))),'Data Summary'!CE49="Yes"),100-OFFSET('Water Data'!$H$4,0,10*ROW('Water Data'!H43)),NA())</f>
        <v>#N/A</v>
      </c>
      <c r="Q49" s="88" t="e">
        <f ca="true">+IF(AND(ISNUMBER(OFFSET('Water Data'!$H$6,0,10*ROW('Water Data'!H43))),'Data Summary'!CF49="Yes"),OFFSET('Water Data'!$H$6,0,10*ROW('Water Data'!H43)),NA())</f>
        <v>#N/A</v>
      </c>
      <c r="R49" s="88" t="e">
        <f ca="true">+IF(AND(ISNUMBER(OFFSET('Water Data'!$H$9,0,10*ROW('Water Data'!H43))),'Data Summary'!CG49="Yes"),OFFSET('Water Data'!$H$9,0,10*ROW('Water Data'!H43)),NA())</f>
        <v>#N/A</v>
      </c>
      <c r="S49" s="88" t="e">
        <f ca="true">+IF(AND(ISNUMBER(OFFSET('Water Data'!$I$4,0,10*ROW('Water Data'!I43))),'Data Summary'!CH49="Yes"),100-OFFSET('Water Data'!$I$4,0,10*ROW('Water Data'!I43)),NA())</f>
        <v>#N/A</v>
      </c>
      <c r="T49" s="88" t="e">
        <f ca="true">+IF(AND(ISNUMBER(OFFSET('Water Data'!$I$6,0,10*ROW('Water Data'!I43))),'Data Summary'!CI49="Yes"),OFFSET('Water Data'!$I$6,0,10*ROW('Water Data'!I43)),NA())</f>
        <v>#N/A</v>
      </c>
      <c r="U49" s="88" t="e">
        <f ca="true">+IF(AND(ISNUMBER(OFFSET('Water Data'!$I$9,0,10*ROW('Water Data'!I43))),'Data Summary'!CJ49="Yes"),OFFSET('Water Data'!$I$9,0,10*ROW('Water Data'!I43)),NA())</f>
        <v>#N/A</v>
      </c>
      <c r="V49" s="89" t="e">
        <f ca="true">+IF(AND(ISNUMBER(OFFSET('Sanitation Data'!$D$4,0,10*ROW('Sanitation Data'!D43))),'Data Summary'!CK49="Yes"),100-OFFSET('Sanitation Data'!$D$4,0,10*ROW('Sanitation Data'!D43)),NA())</f>
        <v>#N/A</v>
      </c>
      <c r="W49" s="89" t="e">
        <f ca="true">+IF(AND(ISNUMBER(OFFSET('Sanitation Data'!$D$6,0,10*ROW('Sanitation Data'!D43))),'Data Summary'!CL49="Yes"),OFFSET('Sanitation Data'!$D$6,0,10*ROW('Sanitation Data'!D43)),NA())</f>
        <v>#N/A</v>
      </c>
      <c r="X49" s="89" t="e">
        <f ca="true">+IF(AND(ISNUMBER(OFFSET('Sanitation Data'!$D$10,0,10*ROW('Sanitation Data'!D43))),'Data Summary'!CM49="Yes"),OFFSET('Sanitation Data'!$D$10,0,10*ROW('Sanitation Data'!D43)),NA())</f>
        <v>#N/A</v>
      </c>
      <c r="Y49" s="89" t="e">
        <f ca="true">+IF(AND(ISNUMBER(OFFSET('Sanitation Data'!$D$11,0,10*ROW('Sanitation Data'!D43))),'Data Summary'!CN49="Yes"),OFFSET('Sanitation Data'!$D$11,0,10*ROW('Sanitation Data'!D43)),NA())</f>
        <v>#N/A</v>
      </c>
      <c r="Z49" s="89" t="e">
        <f ca="true">+IF(AND(ISNUMBER(OFFSET('Sanitation Data'!$D$12,0,10*ROW('Sanitation Data'!D43))),'Data Summary'!CO49="Yes"),OFFSET('Sanitation Data'!$D$12,0,10*ROW('Sanitation Data'!D43)),NA())</f>
        <v>#N/A</v>
      </c>
      <c r="AA49" s="89" t="e">
        <f ca="true">+IF(AND(ISNUMBER(OFFSET('Sanitation Data'!$E$4,0,10*ROW('Sanitation Data'!E43))),'Data Summary'!CP49="Yes"),100-OFFSET('Sanitation Data'!$E$4,0,10*ROW('Sanitation Data'!E43)),NA())</f>
        <v>#N/A</v>
      </c>
      <c r="AB49" s="89" t="e">
        <f ca="true">+IF(AND(ISNUMBER(OFFSET('Sanitation Data'!$E$6,0,10*ROW('Sanitation Data'!E43))),'Data Summary'!CQ49="Yes"),OFFSET('Sanitation Data'!$E$6,0,10*ROW('Sanitation Data'!E43)),NA())</f>
        <v>#N/A</v>
      </c>
      <c r="AC49" s="89" t="e">
        <f ca="true">+IF(AND(ISNUMBER(OFFSET('Sanitation Data'!$E$10,0,10*ROW('Sanitation Data'!E43))),'Data Summary'!CR49="Yes"),OFFSET('Sanitation Data'!$E$10,0,10*ROW('Sanitation Data'!E43)),NA())</f>
        <v>#N/A</v>
      </c>
      <c r="AD49" s="89" t="e">
        <f ca="true">+IF(AND(ISNUMBER(OFFSET('Sanitation Data'!$E$11,0,10*ROW('Sanitation Data'!E43))),'Data Summary'!CS49="Yes"),OFFSET('Sanitation Data'!$E$11,0,10*ROW('Sanitation Data'!E43)),NA())</f>
        <v>#N/A</v>
      </c>
      <c r="AE49" s="89" t="e">
        <f ca="true">+IF(AND(ISNUMBER(OFFSET('Sanitation Data'!$E$12,0,10*ROW('Sanitation Data'!E43))),'Data Summary'!CT49="Yes"),OFFSET('Sanitation Data'!$E$12,0,10*ROW('Sanitation Data'!E43)),NA())</f>
        <v>#N/A</v>
      </c>
      <c r="AF49" s="89" t="e">
        <f ca="true">+IF(AND(ISNUMBER(OFFSET('Sanitation Data'!$F$4,0,10*ROW('Sanitation Data'!F43))),'Data Summary'!CU49="Yes"),100-OFFSET('Sanitation Data'!$F$4,0,10*ROW('Sanitation Data'!F43)),NA())</f>
        <v>#N/A</v>
      </c>
      <c r="AG49" s="89" t="e">
        <f ca="true">+IF(AND(ISNUMBER(OFFSET('Sanitation Data'!$F$6,0,10*ROW('Sanitation Data'!F43))),'Data Summary'!CV49="Yes"),OFFSET('Sanitation Data'!$F$6,0,10*ROW('Sanitation Data'!F43)),NA())</f>
        <v>#N/A</v>
      </c>
      <c r="AH49" s="89" t="e">
        <f ca="true">+IF(AND(ISNUMBER(OFFSET('Sanitation Data'!$F$10,0,10*ROW('Sanitation Data'!F43))),'Data Summary'!CW49="Yes"),OFFSET('Sanitation Data'!$F$10,0,10*ROW('Sanitation Data'!F43)),NA())</f>
        <v>#N/A</v>
      </c>
      <c r="AI49" s="89" t="e">
        <f ca="true">+IF(AND(ISNUMBER(OFFSET('Sanitation Data'!$F$11,0,10*ROW('Sanitation Data'!F43))),'Data Summary'!CX49="Yes"),OFFSET('Sanitation Data'!$F$11,0,10*ROW('Sanitation Data'!F43)),NA())</f>
        <v>#N/A</v>
      </c>
      <c r="AJ49" s="89" t="e">
        <f ca="true">+IF(AND(ISNUMBER(OFFSET('Sanitation Data'!$F$12,0,10*ROW('Sanitation Data'!F43))),'Data Summary'!CY49="Yes"),OFFSET('Sanitation Data'!$F$12,0,10*ROW('Sanitation Data'!F43)),NA())</f>
        <v>#N/A</v>
      </c>
      <c r="AK49" s="89" t="e">
        <f ca="true">+IF(AND(ISNUMBER(OFFSET('Sanitation Data'!$G$4,0,10*ROW('Sanitation Data'!G43))),'Data Summary'!CZ49="Yes"),100-OFFSET('Sanitation Data'!$G$4,0,10*ROW('Sanitation Data'!G43)),NA())</f>
        <v>#N/A</v>
      </c>
      <c r="AL49" s="89" t="e">
        <f ca="true">+IF(AND(ISNUMBER(OFFSET('Sanitation Data'!$G$6,0,10*ROW('Sanitation Data'!G43))),'Data Summary'!DA49="Yes"),OFFSET('Sanitation Data'!$G$6,0,10*ROW('Sanitation Data'!G43)),NA())</f>
        <v>#N/A</v>
      </c>
      <c r="AM49" s="89" t="e">
        <f ca="true">+IF(AND(ISNUMBER(OFFSET('Sanitation Data'!$G$10,0,10*ROW('Sanitation Data'!G43))),'Data Summary'!DB49="Yes"),OFFSET('Sanitation Data'!$G$10,0,10*ROW('Sanitation Data'!G43)),NA())</f>
        <v>#N/A</v>
      </c>
      <c r="AN49" s="89" t="e">
        <f ca="true">+IF(AND(ISNUMBER(OFFSET('Sanitation Data'!$G$11,0,10*ROW('Sanitation Data'!G43))),'Data Summary'!DC49="Yes"),OFFSET('Sanitation Data'!$G$11,0,10*ROW('Sanitation Data'!G43)),NA())</f>
        <v>#N/A</v>
      </c>
      <c r="AO49" s="89" t="e">
        <f ca="true">+IF(AND(ISNUMBER(OFFSET('Sanitation Data'!$G$12,0,10*ROW('Sanitation Data'!G43))),'Data Summary'!DD49="Yes"),OFFSET('Sanitation Data'!$G$12,0,10*ROW('Sanitation Data'!G43)),NA())</f>
        <v>#N/A</v>
      </c>
      <c r="AP49" s="89" t="e">
        <f ca="true">+IF(AND(ISNUMBER(OFFSET('Sanitation Data'!$H$4,0,10*ROW('Sanitation Data'!H43))),'Data Summary'!DE49="Yes"),100-OFFSET('Sanitation Data'!$H$4,0,10*ROW('Sanitation Data'!H43)),NA())</f>
        <v>#N/A</v>
      </c>
      <c r="AQ49" s="89" t="e">
        <f ca="true">+IF(AND(ISNUMBER(OFFSET('Sanitation Data'!$H$6,0,10*ROW('Sanitation Data'!H43))),'Data Summary'!DF49="Yes"),OFFSET('Sanitation Data'!$H$6,0,10*ROW('Sanitation Data'!H43)),NA())</f>
        <v>#N/A</v>
      </c>
      <c r="AR49" s="89" t="e">
        <f ca="true">+IF(AND(ISNUMBER(OFFSET('Sanitation Data'!$H$10,0,10*ROW('Sanitation Data'!H43))),'Data Summary'!DG49="Yes"),OFFSET('Sanitation Data'!$H$10,0,10*ROW('Sanitation Data'!H43)),NA())</f>
        <v>#N/A</v>
      </c>
      <c r="AS49" s="89" t="e">
        <f ca="true">+IF(AND(ISNUMBER(OFFSET('Sanitation Data'!$H$11,0,10*ROW('Sanitation Data'!H43))),'Data Summary'!DH49="Yes"),OFFSET('Sanitation Data'!$H$11,0,10*ROW('Sanitation Data'!H43)),NA())</f>
        <v>#N/A</v>
      </c>
      <c r="AT49" s="89" t="e">
        <f ca="true">+IF(AND(ISNUMBER(OFFSET('Sanitation Data'!$H$12,0,10*ROW('Sanitation Data'!H43))),'Data Summary'!DI49="Yes"),OFFSET('Sanitation Data'!$H$12,0,10*ROW('Sanitation Data'!H43)),NA())</f>
        <v>#N/A</v>
      </c>
      <c r="AU49" s="89" t="e">
        <f ca="true">+IF(AND(ISNUMBER(OFFSET('Sanitation Data'!$I$4,0,10*ROW('Sanitation Data'!I43))),'Data Summary'!DJ49="Yes"),100-OFFSET('Sanitation Data'!$I$4,0,10*ROW('Sanitation Data'!I43)),NA())</f>
        <v>#N/A</v>
      </c>
      <c r="AV49" s="89" t="e">
        <f ca="true">+IF(AND(ISNUMBER(OFFSET('Sanitation Data'!$I$6,0,10*ROW('Sanitation Data'!I43))),'Data Summary'!DK49="Yes"),OFFSET('Sanitation Data'!$I$6,0,10*ROW('Sanitation Data'!I43)),NA())</f>
        <v>#N/A</v>
      </c>
      <c r="AW49" s="89" t="e">
        <f ca="true">+IF(AND(ISNUMBER(OFFSET('Sanitation Data'!$I$10,0,10*ROW('Sanitation Data'!I43))),'Data Summary'!DL49="Yes"),OFFSET('Sanitation Data'!$I$10,0,10*ROW('Sanitation Data'!I43)),NA())</f>
        <v>#N/A</v>
      </c>
      <c r="AX49" s="89" t="e">
        <f ca="true">+IF(AND(ISNUMBER(OFFSET('Sanitation Data'!$I$11,0,10*ROW('Sanitation Data'!I43))),'Data Summary'!DM49="Yes"),OFFSET('Sanitation Data'!$I$11,0,10*ROW('Sanitation Data'!I43)),NA())</f>
        <v>#N/A</v>
      </c>
      <c r="AY49" s="89" t="e">
        <f ca="true">+IF(AND(ISNUMBER(OFFSET('Sanitation Data'!$I$12,0,10*ROW('Sanitation Data'!I43))),'Data Summary'!DN49="Yes"),OFFSET('Sanitation Data'!$I$12,0,10*ROW('Sanitation Data'!I43)),NA())</f>
        <v>#N/A</v>
      </c>
      <c r="AZ49" s="90" t="e">
        <f ca="true">+IF(AND(ISNUMBER(OFFSET('Hygiene Data'!$D$5,0,10*ROW('Hygiene Data'!D43))),'Data Summary'!DO49="Yes"),OFFSET('Hygiene Data'!$D$5,0,10*ROW('Hygiene Data'!D43)),NA())</f>
        <v>#N/A</v>
      </c>
      <c r="BA49" s="90" t="e">
        <f ca="true">+IF(AND(ISNUMBER(OFFSET('Hygiene Data'!$D$7,0,10*ROW('Hygiene Data'!D43))),'Data Summary'!DP49="Yes"),OFFSET('Hygiene Data'!$D$7,0,10*ROW('Hygiene Data'!D43)),NA())</f>
        <v>#N/A</v>
      </c>
      <c r="BB49" s="90" t="e">
        <f ca="true">+IF(AND(ISNUMBER(OFFSET('Hygiene Data'!$D$9,0,10*ROW('Hygiene Data'!D43))),'Data Summary'!DQ49="Yes"),OFFSET('Hygiene Data'!$D$9,0,10*ROW('Hygiene Data'!D43)),NA())</f>
        <v>#N/A</v>
      </c>
      <c r="BC49" s="90" t="e">
        <f ca="true">+IF(AND(ISNUMBER(OFFSET('Hygiene Data'!$E$5,0,10*ROW('Hygiene Data'!E43))),'Data Summary'!DR49="Yes"),OFFSET('Hygiene Data'!$E$5,0,10*ROW('Hygiene Data'!E43)),NA())</f>
        <v>#N/A</v>
      </c>
      <c r="BD49" s="90" t="e">
        <f ca="true">+IF(AND(ISNUMBER(OFFSET('Hygiene Data'!$E$7,0,10*ROW('Hygiene Data'!E43))),'Data Summary'!DS49="Yes"),OFFSET('Hygiene Data'!$E$7,0,10*ROW('Hygiene Data'!E43)),NA())</f>
        <v>#N/A</v>
      </c>
      <c r="BE49" s="90" t="e">
        <f ca="true">+IF(AND(ISNUMBER(OFFSET('Hygiene Data'!$E$9,0,10*ROW('Hygiene Data'!E43))),'Data Summary'!DT49="Yes"),OFFSET('Hygiene Data'!$E$9,0,10*ROW('Hygiene Data'!E43)),NA())</f>
        <v>#N/A</v>
      </c>
      <c r="BF49" s="90" t="e">
        <f ca="true">+IF(AND(ISNUMBER(OFFSET('Hygiene Data'!$F$5,0,10*ROW('Hygiene Data'!F43))),'Data Summary'!DU49="Yes"),OFFSET('Hygiene Data'!$F$5,0,10*ROW('Hygiene Data'!F43)),NA())</f>
        <v>#N/A</v>
      </c>
      <c r="BG49" s="90" t="e">
        <f ca="true">+IF(AND(ISNUMBER(OFFSET('Hygiene Data'!$F$7,0,10*ROW('Hygiene Data'!F43))),'Data Summary'!DV49="Yes"),OFFSET('Hygiene Data'!$F$7,0,10*ROW('Hygiene Data'!F43)),NA())</f>
        <v>#N/A</v>
      </c>
      <c r="BH49" s="90" t="e">
        <f ca="true">+IF(AND(ISNUMBER(OFFSET('Hygiene Data'!$F$9,0,10*ROW('Hygiene Data'!F43))),'Data Summary'!DW49="Yes"),OFFSET('Hygiene Data'!$F$9,0,10*ROW('Hygiene Data'!F43)),NA())</f>
        <v>#N/A</v>
      </c>
      <c r="BI49" s="90" t="e">
        <f ca="true">+IF(AND(ISNUMBER(OFFSET('Hygiene Data'!$G$5,0,10*ROW('Hygiene Data'!G43))),'Data Summary'!DX49="Yes"),OFFSET('Hygiene Data'!$G$5,0,10*ROW('Hygiene Data'!G43)),NA())</f>
        <v>#N/A</v>
      </c>
      <c r="BJ49" s="90" t="e">
        <f ca="true">+IF(AND(ISNUMBER(OFFSET('Hygiene Data'!$G$7,0,10*ROW('Hygiene Data'!G43))),'Data Summary'!DY49="Yes"),OFFSET('Hygiene Data'!$G$7,0,10*ROW('Hygiene Data'!G43)),NA())</f>
        <v>#N/A</v>
      </c>
      <c r="BK49" s="90" t="e">
        <f ca="true">+IF(AND(ISNUMBER(OFFSET('Hygiene Data'!$G$9,0,10*ROW('Hygiene Data'!G43))),'Data Summary'!DZ49="Yes"),OFFSET('Hygiene Data'!$G$9,0,10*ROW('Hygiene Data'!G43)),NA())</f>
        <v>#N/A</v>
      </c>
      <c r="BL49" s="90" t="e">
        <f ca="true">+IF(AND(ISNUMBER(OFFSET('Hygiene Data'!$H$5,0,10*ROW('Hygiene Data'!H43))),'Data Summary'!EA49="Yes"),OFFSET('Hygiene Data'!$H$5,0,10*ROW('Hygiene Data'!H43)),NA())</f>
        <v>#N/A</v>
      </c>
      <c r="BM49" s="90" t="e">
        <f ca="true">+IF(AND(ISNUMBER(OFFSET('Hygiene Data'!$H$7,0,10*ROW('Hygiene Data'!H43))),'Data Summary'!EB49="Yes"),OFFSET('Hygiene Data'!$H$7,0,10*ROW('Hygiene Data'!H43)),NA())</f>
        <v>#N/A</v>
      </c>
      <c r="BN49" s="90" t="e">
        <f ca="true">+IF(AND(ISNUMBER(OFFSET('Hygiene Data'!$H$9,0,10*ROW('Hygiene Data'!H43))),'Data Summary'!EC49="Yes"),OFFSET('Hygiene Data'!$H$9,0,10*ROW('Hygiene Data'!H43)),NA())</f>
        <v>#N/A</v>
      </c>
      <c r="BO49" s="90" t="e">
        <f ca="true">+IF(AND(ISNUMBER(OFFSET('Hygiene Data'!$I$5,0,10*ROW('Hygiene Data'!I43))),'Data Summary'!ED49="Yes"),OFFSET('Hygiene Data'!$I$5,0,10*ROW('Hygiene Data'!I43)),NA())</f>
        <v>#N/A</v>
      </c>
      <c r="BP49" s="90" t="e">
        <f ca="true">+IF(AND(ISNUMBER(OFFSET('Hygiene Data'!$I$7,0,10*ROW('Hygiene Data'!I43))),'Data Summary'!EE49="Yes"),OFFSET('Hygiene Data'!$I$7,0,10*ROW('Hygiene Data'!I43)),NA())</f>
        <v>#N/A</v>
      </c>
      <c r="BQ49" s="90"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4" t="str">
        <f ca="true">+IF(ISTEXT('Data Summary'!B50),'Data Summary'!B50,"")</f>
        <v/>
      </c>
      <c r="C50" s="336" t="e">
        <f ca="true">+VALUE('Data Summary'!C50)</f>
        <v>#VALUE!</v>
      </c>
      <c r="D50" s="88" t="e">
        <f ca="true">+IF(AND(ISNUMBER(OFFSET('Water Data'!$D$4,0,10*ROW('Water Data'!D44))),'Data Summary'!BS50="Yes"),100-OFFSET('Water Data'!$D$4,0,10*ROW('Water Data'!D44)),NA())</f>
        <v>#N/A</v>
      </c>
      <c r="E50" s="88" t="e">
        <f ca="true">+IF(AND(ISNUMBER(OFFSET('Water Data'!$D$6,0,10*ROW('Water Data'!D44))),'Data Summary'!BT50="Yes"),OFFSET('Water Data'!$D$6,0,10*ROW('Water Data'!D44)),NA())</f>
        <v>#N/A</v>
      </c>
      <c r="F50" s="88" t="e">
        <f ca="true">+IF(AND(ISNUMBER(OFFSET('Water Data'!$D$9,0,10*ROW('Water Data'!D44))),'Data Summary'!BU50="Yes"),OFFSET('Water Data'!$D$9,0,10*ROW('Water Data'!D44)),NA())</f>
        <v>#N/A</v>
      </c>
      <c r="G50" s="88" t="e">
        <f ca="true">+IF(AND(ISNUMBER(OFFSET('Water Data'!$E$4,0,10*ROW('Water Data'!E44))),'Data Summary'!BV50="Yes"),100-OFFSET('Water Data'!$E$4,0,10*ROW('Water Data'!E44)),NA())</f>
        <v>#N/A</v>
      </c>
      <c r="H50" s="88" t="e">
        <f ca="true">+IF(AND(ISNUMBER(OFFSET('Water Data'!$E$6,0,10*ROW('Water Data'!E44))),'Data Summary'!BW50="Yes"),OFFSET('Water Data'!$E$6,0,10*ROW('Water Data'!E44)),NA())</f>
        <v>#N/A</v>
      </c>
      <c r="I50" s="88" t="e">
        <f ca="true">+IF(AND(ISNUMBER(OFFSET('Water Data'!$E$9,0,10*ROW('Water Data'!E44))),'Data Summary'!BX50="Yes"),OFFSET('Water Data'!$E$9,0,10*ROW('Water Data'!E44)),NA())</f>
        <v>#N/A</v>
      </c>
      <c r="J50" s="88" t="e">
        <f ca="true">+IF(AND(ISNUMBER(OFFSET('Water Data'!$F$4,0,10*ROW('Water Data'!F44))),'Data Summary'!BY50="Yes"),100-OFFSET('Water Data'!$F$4,0,10*ROW('Water Data'!F44)),NA())</f>
        <v>#N/A</v>
      </c>
      <c r="K50" s="88" t="e">
        <f ca="true">+IF(AND(ISNUMBER(OFFSET('Water Data'!$F$6,0,10*ROW('Water Data'!F44))),'Data Summary'!BZ50="Yes"),OFFSET('Water Data'!$F$6,0,10*ROW('Water Data'!F44)),NA())</f>
        <v>#N/A</v>
      </c>
      <c r="L50" s="88" t="e">
        <f ca="true">+IF(AND(ISNUMBER(OFFSET('Water Data'!$F$9,0,10*ROW('Water Data'!F44))),'Data Summary'!CA50="Yes"),OFFSET('Water Data'!$F$9,0,10*ROW('Water Data'!F44)),NA())</f>
        <v>#N/A</v>
      </c>
      <c r="M50" s="88" t="e">
        <f ca="true">+IF(AND(ISNUMBER(OFFSET('Water Data'!$G$4,0,10*ROW('Water Data'!G44))),'Data Summary'!CB50="Yes"),100-OFFSET('Water Data'!$G$4,0,10*ROW('Water Data'!G44)),NA())</f>
        <v>#N/A</v>
      </c>
      <c r="N50" s="88" t="e">
        <f ca="true">+IF(AND(ISNUMBER(OFFSET('Water Data'!$G$6,0,10*ROW('Water Data'!G44))),'Data Summary'!CC50="Yes"),OFFSET('Water Data'!$G$6,0,10*ROW('Water Data'!G44)),NA())</f>
        <v>#N/A</v>
      </c>
      <c r="O50" s="88" t="e">
        <f ca="true">+IF(AND(ISNUMBER(OFFSET('Water Data'!$G$9,0,10*ROW('Water Data'!G44))),'Data Summary'!CD50="Yes"),OFFSET('Water Data'!$G$9,0,10*ROW('Water Data'!G44)),NA())</f>
        <v>#N/A</v>
      </c>
      <c r="P50" s="88" t="e">
        <f ca="true">+IF(AND(ISNUMBER(OFFSET('Water Data'!$H$4,0,10*ROW('Water Data'!H44))),'Data Summary'!CE50="Yes"),100-OFFSET('Water Data'!$H$4,0,10*ROW('Water Data'!H44)),NA())</f>
        <v>#N/A</v>
      </c>
      <c r="Q50" s="88" t="e">
        <f ca="true">+IF(AND(ISNUMBER(OFFSET('Water Data'!$H$6,0,10*ROW('Water Data'!H44))),'Data Summary'!CF50="Yes"),OFFSET('Water Data'!$H$6,0,10*ROW('Water Data'!H44)),NA())</f>
        <v>#N/A</v>
      </c>
      <c r="R50" s="88" t="e">
        <f ca="true">+IF(AND(ISNUMBER(OFFSET('Water Data'!$H$9,0,10*ROW('Water Data'!H44))),'Data Summary'!CG50="Yes"),OFFSET('Water Data'!$H$9,0,10*ROW('Water Data'!H44)),NA())</f>
        <v>#N/A</v>
      </c>
      <c r="S50" s="88" t="e">
        <f ca="true">+IF(AND(ISNUMBER(OFFSET('Water Data'!$I$4,0,10*ROW('Water Data'!I44))),'Data Summary'!CH50="Yes"),100-OFFSET('Water Data'!$I$4,0,10*ROW('Water Data'!I44)),NA())</f>
        <v>#N/A</v>
      </c>
      <c r="T50" s="88" t="e">
        <f ca="true">+IF(AND(ISNUMBER(OFFSET('Water Data'!$I$6,0,10*ROW('Water Data'!I44))),'Data Summary'!CI50="Yes"),OFFSET('Water Data'!$I$6,0,10*ROW('Water Data'!I44)),NA())</f>
        <v>#N/A</v>
      </c>
      <c r="U50" s="88" t="e">
        <f ca="true">+IF(AND(ISNUMBER(OFFSET('Water Data'!$I$9,0,10*ROW('Water Data'!I44))),'Data Summary'!CJ50="Yes"),OFFSET('Water Data'!$I$9,0,10*ROW('Water Data'!I44)),NA())</f>
        <v>#N/A</v>
      </c>
      <c r="V50" s="89" t="e">
        <f ca="true">+IF(AND(ISNUMBER(OFFSET('Sanitation Data'!$D$4,0,10*ROW('Sanitation Data'!D44))),'Data Summary'!CK50="Yes"),100-OFFSET('Sanitation Data'!$D$4,0,10*ROW('Sanitation Data'!D44)),NA())</f>
        <v>#N/A</v>
      </c>
      <c r="W50" s="89" t="e">
        <f ca="true">+IF(AND(ISNUMBER(OFFSET('Sanitation Data'!$D$6,0,10*ROW('Sanitation Data'!D44))),'Data Summary'!CL50="Yes"),OFFSET('Sanitation Data'!$D$6,0,10*ROW('Sanitation Data'!D44)),NA())</f>
        <v>#N/A</v>
      </c>
      <c r="X50" s="89" t="e">
        <f ca="true">+IF(AND(ISNUMBER(OFFSET('Sanitation Data'!$D$10,0,10*ROW('Sanitation Data'!D44))),'Data Summary'!CM50="Yes"),OFFSET('Sanitation Data'!$D$10,0,10*ROW('Sanitation Data'!D44)),NA())</f>
        <v>#N/A</v>
      </c>
      <c r="Y50" s="89" t="e">
        <f ca="true">+IF(AND(ISNUMBER(OFFSET('Sanitation Data'!$D$11,0,10*ROW('Sanitation Data'!D44))),'Data Summary'!CN50="Yes"),OFFSET('Sanitation Data'!$D$11,0,10*ROW('Sanitation Data'!D44)),NA())</f>
        <v>#N/A</v>
      </c>
      <c r="Z50" s="89" t="e">
        <f ca="true">+IF(AND(ISNUMBER(OFFSET('Sanitation Data'!$D$12,0,10*ROW('Sanitation Data'!D44))),'Data Summary'!CO50="Yes"),OFFSET('Sanitation Data'!$D$12,0,10*ROW('Sanitation Data'!D44)),NA())</f>
        <v>#N/A</v>
      </c>
      <c r="AA50" s="89" t="e">
        <f ca="true">+IF(AND(ISNUMBER(OFFSET('Sanitation Data'!$E$4,0,10*ROW('Sanitation Data'!E44))),'Data Summary'!CP50="Yes"),100-OFFSET('Sanitation Data'!$E$4,0,10*ROW('Sanitation Data'!E44)),NA())</f>
        <v>#N/A</v>
      </c>
      <c r="AB50" s="89" t="e">
        <f ca="true">+IF(AND(ISNUMBER(OFFSET('Sanitation Data'!$E$6,0,10*ROW('Sanitation Data'!E44))),'Data Summary'!CQ50="Yes"),OFFSET('Sanitation Data'!$E$6,0,10*ROW('Sanitation Data'!E44)),NA())</f>
        <v>#N/A</v>
      </c>
      <c r="AC50" s="89" t="e">
        <f ca="true">+IF(AND(ISNUMBER(OFFSET('Sanitation Data'!$E$10,0,10*ROW('Sanitation Data'!E44))),'Data Summary'!CR50="Yes"),OFFSET('Sanitation Data'!$E$10,0,10*ROW('Sanitation Data'!E44)),NA())</f>
        <v>#N/A</v>
      </c>
      <c r="AD50" s="89" t="e">
        <f ca="true">+IF(AND(ISNUMBER(OFFSET('Sanitation Data'!$E$11,0,10*ROW('Sanitation Data'!E44))),'Data Summary'!CS50="Yes"),OFFSET('Sanitation Data'!$E$11,0,10*ROW('Sanitation Data'!E44)),NA())</f>
        <v>#N/A</v>
      </c>
      <c r="AE50" s="89" t="e">
        <f ca="true">+IF(AND(ISNUMBER(OFFSET('Sanitation Data'!$E$12,0,10*ROW('Sanitation Data'!E44))),'Data Summary'!CT50="Yes"),OFFSET('Sanitation Data'!$E$12,0,10*ROW('Sanitation Data'!E44)),NA())</f>
        <v>#N/A</v>
      </c>
      <c r="AF50" s="89" t="e">
        <f ca="true">+IF(AND(ISNUMBER(OFFSET('Sanitation Data'!$F$4,0,10*ROW('Sanitation Data'!F44))),'Data Summary'!CU50="Yes"),100-OFFSET('Sanitation Data'!$F$4,0,10*ROW('Sanitation Data'!F44)),NA())</f>
        <v>#N/A</v>
      </c>
      <c r="AG50" s="89" t="e">
        <f ca="true">+IF(AND(ISNUMBER(OFFSET('Sanitation Data'!$F$6,0,10*ROW('Sanitation Data'!F44))),'Data Summary'!CV50="Yes"),OFFSET('Sanitation Data'!$F$6,0,10*ROW('Sanitation Data'!F44)),NA())</f>
        <v>#N/A</v>
      </c>
      <c r="AH50" s="89" t="e">
        <f ca="true">+IF(AND(ISNUMBER(OFFSET('Sanitation Data'!$F$10,0,10*ROW('Sanitation Data'!F44))),'Data Summary'!CW50="Yes"),OFFSET('Sanitation Data'!$F$10,0,10*ROW('Sanitation Data'!F44)),NA())</f>
        <v>#N/A</v>
      </c>
      <c r="AI50" s="89" t="e">
        <f ca="true">+IF(AND(ISNUMBER(OFFSET('Sanitation Data'!$F$11,0,10*ROW('Sanitation Data'!F44))),'Data Summary'!CX50="Yes"),OFFSET('Sanitation Data'!$F$11,0,10*ROW('Sanitation Data'!F44)),NA())</f>
        <v>#N/A</v>
      </c>
      <c r="AJ50" s="89" t="e">
        <f ca="true">+IF(AND(ISNUMBER(OFFSET('Sanitation Data'!$F$12,0,10*ROW('Sanitation Data'!F44))),'Data Summary'!CY50="Yes"),OFFSET('Sanitation Data'!$F$12,0,10*ROW('Sanitation Data'!F44)),NA())</f>
        <v>#N/A</v>
      </c>
      <c r="AK50" s="89" t="e">
        <f ca="true">+IF(AND(ISNUMBER(OFFSET('Sanitation Data'!$G$4,0,10*ROW('Sanitation Data'!G44))),'Data Summary'!CZ50="Yes"),100-OFFSET('Sanitation Data'!$G$4,0,10*ROW('Sanitation Data'!G44)),NA())</f>
        <v>#N/A</v>
      </c>
      <c r="AL50" s="89" t="e">
        <f ca="true">+IF(AND(ISNUMBER(OFFSET('Sanitation Data'!$G$6,0,10*ROW('Sanitation Data'!G44))),'Data Summary'!DA50="Yes"),OFFSET('Sanitation Data'!$G$6,0,10*ROW('Sanitation Data'!G44)),NA())</f>
        <v>#N/A</v>
      </c>
      <c r="AM50" s="89" t="e">
        <f ca="true">+IF(AND(ISNUMBER(OFFSET('Sanitation Data'!$G$10,0,10*ROW('Sanitation Data'!G44))),'Data Summary'!DB50="Yes"),OFFSET('Sanitation Data'!$G$10,0,10*ROW('Sanitation Data'!G44)),NA())</f>
        <v>#N/A</v>
      </c>
      <c r="AN50" s="89" t="e">
        <f ca="true">+IF(AND(ISNUMBER(OFFSET('Sanitation Data'!$G$11,0,10*ROW('Sanitation Data'!G44))),'Data Summary'!DC50="Yes"),OFFSET('Sanitation Data'!$G$11,0,10*ROW('Sanitation Data'!G44)),NA())</f>
        <v>#N/A</v>
      </c>
      <c r="AO50" s="89" t="e">
        <f ca="true">+IF(AND(ISNUMBER(OFFSET('Sanitation Data'!$G$12,0,10*ROW('Sanitation Data'!G44))),'Data Summary'!DD50="Yes"),OFFSET('Sanitation Data'!$G$12,0,10*ROW('Sanitation Data'!G44)),NA())</f>
        <v>#N/A</v>
      </c>
      <c r="AP50" s="89" t="e">
        <f ca="true">+IF(AND(ISNUMBER(OFFSET('Sanitation Data'!$H$4,0,10*ROW('Sanitation Data'!H44))),'Data Summary'!DE50="Yes"),100-OFFSET('Sanitation Data'!$H$4,0,10*ROW('Sanitation Data'!H44)),NA())</f>
        <v>#N/A</v>
      </c>
      <c r="AQ50" s="89" t="e">
        <f ca="true">+IF(AND(ISNUMBER(OFFSET('Sanitation Data'!$H$6,0,10*ROW('Sanitation Data'!H44))),'Data Summary'!DF50="Yes"),OFFSET('Sanitation Data'!$H$6,0,10*ROW('Sanitation Data'!H44)),NA())</f>
        <v>#N/A</v>
      </c>
      <c r="AR50" s="89" t="e">
        <f ca="true">+IF(AND(ISNUMBER(OFFSET('Sanitation Data'!$H$10,0,10*ROW('Sanitation Data'!H44))),'Data Summary'!DG50="Yes"),OFFSET('Sanitation Data'!$H$10,0,10*ROW('Sanitation Data'!H44)),NA())</f>
        <v>#N/A</v>
      </c>
      <c r="AS50" s="89" t="e">
        <f ca="true">+IF(AND(ISNUMBER(OFFSET('Sanitation Data'!$H$11,0,10*ROW('Sanitation Data'!H44))),'Data Summary'!DH50="Yes"),OFFSET('Sanitation Data'!$H$11,0,10*ROW('Sanitation Data'!H44)),NA())</f>
        <v>#N/A</v>
      </c>
      <c r="AT50" s="89" t="e">
        <f ca="true">+IF(AND(ISNUMBER(OFFSET('Sanitation Data'!$H$12,0,10*ROW('Sanitation Data'!H44))),'Data Summary'!DI50="Yes"),OFFSET('Sanitation Data'!$H$12,0,10*ROW('Sanitation Data'!H44)),NA())</f>
        <v>#N/A</v>
      </c>
      <c r="AU50" s="89" t="e">
        <f ca="true">+IF(AND(ISNUMBER(OFFSET('Sanitation Data'!$I$4,0,10*ROW('Sanitation Data'!I44))),'Data Summary'!DJ50="Yes"),100-OFFSET('Sanitation Data'!$I$4,0,10*ROW('Sanitation Data'!I44)),NA())</f>
        <v>#N/A</v>
      </c>
      <c r="AV50" s="89" t="e">
        <f ca="true">+IF(AND(ISNUMBER(OFFSET('Sanitation Data'!$I$6,0,10*ROW('Sanitation Data'!I44))),'Data Summary'!DK50="Yes"),OFFSET('Sanitation Data'!$I$6,0,10*ROW('Sanitation Data'!I44)),NA())</f>
        <v>#N/A</v>
      </c>
      <c r="AW50" s="89" t="e">
        <f ca="true">+IF(AND(ISNUMBER(OFFSET('Sanitation Data'!$I$10,0,10*ROW('Sanitation Data'!I44))),'Data Summary'!DL50="Yes"),OFFSET('Sanitation Data'!$I$10,0,10*ROW('Sanitation Data'!I44)),NA())</f>
        <v>#N/A</v>
      </c>
      <c r="AX50" s="89" t="e">
        <f ca="true">+IF(AND(ISNUMBER(OFFSET('Sanitation Data'!$I$11,0,10*ROW('Sanitation Data'!I44))),'Data Summary'!DM50="Yes"),OFFSET('Sanitation Data'!$I$11,0,10*ROW('Sanitation Data'!I44)),NA())</f>
        <v>#N/A</v>
      </c>
      <c r="AY50" s="89" t="e">
        <f ca="true">+IF(AND(ISNUMBER(OFFSET('Sanitation Data'!$I$12,0,10*ROW('Sanitation Data'!I44))),'Data Summary'!DN50="Yes"),OFFSET('Sanitation Data'!$I$12,0,10*ROW('Sanitation Data'!I44)),NA())</f>
        <v>#N/A</v>
      </c>
      <c r="AZ50" s="90" t="e">
        <f ca="true">+IF(AND(ISNUMBER(OFFSET('Hygiene Data'!$D$5,0,10*ROW('Hygiene Data'!D44))),'Data Summary'!DO50="Yes"),OFFSET('Hygiene Data'!$D$5,0,10*ROW('Hygiene Data'!D44)),NA())</f>
        <v>#N/A</v>
      </c>
      <c r="BA50" s="90" t="e">
        <f ca="true">+IF(AND(ISNUMBER(OFFSET('Hygiene Data'!$D$7,0,10*ROW('Hygiene Data'!D44))),'Data Summary'!DP50="Yes"),OFFSET('Hygiene Data'!$D$7,0,10*ROW('Hygiene Data'!D44)),NA())</f>
        <v>#N/A</v>
      </c>
      <c r="BB50" s="90" t="e">
        <f ca="true">+IF(AND(ISNUMBER(OFFSET('Hygiene Data'!$D$9,0,10*ROW('Hygiene Data'!D44))),'Data Summary'!DQ50="Yes"),OFFSET('Hygiene Data'!$D$9,0,10*ROW('Hygiene Data'!D44)),NA())</f>
        <v>#N/A</v>
      </c>
      <c r="BC50" s="90" t="e">
        <f ca="true">+IF(AND(ISNUMBER(OFFSET('Hygiene Data'!$E$5,0,10*ROW('Hygiene Data'!E44))),'Data Summary'!DR50="Yes"),OFFSET('Hygiene Data'!$E$5,0,10*ROW('Hygiene Data'!E44)),NA())</f>
        <v>#N/A</v>
      </c>
      <c r="BD50" s="90" t="e">
        <f ca="true">+IF(AND(ISNUMBER(OFFSET('Hygiene Data'!$E$7,0,10*ROW('Hygiene Data'!E44))),'Data Summary'!DS50="Yes"),OFFSET('Hygiene Data'!$E$7,0,10*ROW('Hygiene Data'!E44)),NA())</f>
        <v>#N/A</v>
      </c>
      <c r="BE50" s="90" t="e">
        <f ca="true">+IF(AND(ISNUMBER(OFFSET('Hygiene Data'!$E$9,0,10*ROW('Hygiene Data'!E44))),'Data Summary'!DT50="Yes"),OFFSET('Hygiene Data'!$E$9,0,10*ROW('Hygiene Data'!E44)),NA())</f>
        <v>#N/A</v>
      </c>
      <c r="BF50" s="90" t="e">
        <f ca="true">+IF(AND(ISNUMBER(OFFSET('Hygiene Data'!$F$5,0,10*ROW('Hygiene Data'!F44))),'Data Summary'!DU50="Yes"),OFFSET('Hygiene Data'!$F$5,0,10*ROW('Hygiene Data'!F44)),NA())</f>
        <v>#N/A</v>
      </c>
      <c r="BG50" s="90" t="e">
        <f ca="true">+IF(AND(ISNUMBER(OFFSET('Hygiene Data'!$F$7,0,10*ROW('Hygiene Data'!F44))),'Data Summary'!DV50="Yes"),OFFSET('Hygiene Data'!$F$7,0,10*ROW('Hygiene Data'!F44)),NA())</f>
        <v>#N/A</v>
      </c>
      <c r="BH50" s="90" t="e">
        <f ca="true">+IF(AND(ISNUMBER(OFFSET('Hygiene Data'!$F$9,0,10*ROW('Hygiene Data'!F44))),'Data Summary'!DW50="Yes"),OFFSET('Hygiene Data'!$F$9,0,10*ROW('Hygiene Data'!F44)),NA())</f>
        <v>#N/A</v>
      </c>
      <c r="BI50" s="90" t="e">
        <f ca="true">+IF(AND(ISNUMBER(OFFSET('Hygiene Data'!$G$5,0,10*ROW('Hygiene Data'!G44))),'Data Summary'!DX50="Yes"),OFFSET('Hygiene Data'!$G$5,0,10*ROW('Hygiene Data'!G44)),NA())</f>
        <v>#N/A</v>
      </c>
      <c r="BJ50" s="90" t="e">
        <f ca="true">+IF(AND(ISNUMBER(OFFSET('Hygiene Data'!$G$7,0,10*ROW('Hygiene Data'!G44))),'Data Summary'!DY50="Yes"),OFFSET('Hygiene Data'!$G$7,0,10*ROW('Hygiene Data'!G44)),NA())</f>
        <v>#N/A</v>
      </c>
      <c r="BK50" s="90" t="e">
        <f ca="true">+IF(AND(ISNUMBER(OFFSET('Hygiene Data'!$G$9,0,10*ROW('Hygiene Data'!G44))),'Data Summary'!DZ50="Yes"),OFFSET('Hygiene Data'!$G$9,0,10*ROW('Hygiene Data'!G44)),NA())</f>
        <v>#N/A</v>
      </c>
      <c r="BL50" s="90" t="e">
        <f ca="true">+IF(AND(ISNUMBER(OFFSET('Hygiene Data'!$H$5,0,10*ROW('Hygiene Data'!H44))),'Data Summary'!EA50="Yes"),OFFSET('Hygiene Data'!$H$5,0,10*ROW('Hygiene Data'!H44)),NA())</f>
        <v>#N/A</v>
      </c>
      <c r="BM50" s="90" t="e">
        <f ca="true">+IF(AND(ISNUMBER(OFFSET('Hygiene Data'!$H$7,0,10*ROW('Hygiene Data'!H44))),'Data Summary'!EB50="Yes"),OFFSET('Hygiene Data'!$H$7,0,10*ROW('Hygiene Data'!H44)),NA())</f>
        <v>#N/A</v>
      </c>
      <c r="BN50" s="90" t="e">
        <f ca="true">+IF(AND(ISNUMBER(OFFSET('Hygiene Data'!$H$9,0,10*ROW('Hygiene Data'!H44))),'Data Summary'!EC50="Yes"),OFFSET('Hygiene Data'!$H$9,0,10*ROW('Hygiene Data'!H44)),NA())</f>
        <v>#N/A</v>
      </c>
      <c r="BO50" s="90" t="e">
        <f ca="true">+IF(AND(ISNUMBER(OFFSET('Hygiene Data'!$I$5,0,10*ROW('Hygiene Data'!I44))),'Data Summary'!ED50="Yes"),OFFSET('Hygiene Data'!$I$5,0,10*ROW('Hygiene Data'!I44)),NA())</f>
        <v>#N/A</v>
      </c>
      <c r="BP50" s="90" t="e">
        <f ca="true">+IF(AND(ISNUMBER(OFFSET('Hygiene Data'!$I$7,0,10*ROW('Hygiene Data'!I44))),'Data Summary'!EE50="Yes"),OFFSET('Hygiene Data'!$I$7,0,10*ROW('Hygiene Data'!I44)),NA())</f>
        <v>#N/A</v>
      </c>
      <c r="BQ50" s="90"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4" t="str">
        <f ca="true">+IF(ISTEXT('Data Summary'!B51),'Data Summary'!B51,"")</f>
        <v/>
      </c>
      <c r="C51" s="336" t="e">
        <f ca="true">+VALUE('Data Summary'!C51)</f>
        <v>#VALUE!</v>
      </c>
      <c r="D51" s="88" t="e">
        <f ca="true">+IF(AND(ISNUMBER(OFFSET('Water Data'!$D$4,0,10*ROW('Water Data'!D45))),'Data Summary'!BS51="Yes"),100-OFFSET('Water Data'!$D$4,0,10*ROW('Water Data'!D45)),NA())</f>
        <v>#N/A</v>
      </c>
      <c r="E51" s="88" t="e">
        <f ca="true">+IF(AND(ISNUMBER(OFFSET('Water Data'!$D$6,0,10*ROW('Water Data'!D45))),'Data Summary'!BT51="Yes"),OFFSET('Water Data'!$D$6,0,10*ROW('Water Data'!D45)),NA())</f>
        <v>#N/A</v>
      </c>
      <c r="F51" s="88" t="e">
        <f ca="true">+IF(AND(ISNUMBER(OFFSET('Water Data'!$D$9,0,10*ROW('Water Data'!D45))),'Data Summary'!BU51="Yes"),OFFSET('Water Data'!$D$9,0,10*ROW('Water Data'!D45)),NA())</f>
        <v>#N/A</v>
      </c>
      <c r="G51" s="88" t="e">
        <f ca="true">+IF(AND(ISNUMBER(OFFSET('Water Data'!$E$4,0,10*ROW('Water Data'!E45))),'Data Summary'!BV51="Yes"),100-OFFSET('Water Data'!$E$4,0,10*ROW('Water Data'!E45)),NA())</f>
        <v>#N/A</v>
      </c>
      <c r="H51" s="88" t="e">
        <f ca="true">+IF(AND(ISNUMBER(OFFSET('Water Data'!$E$6,0,10*ROW('Water Data'!E45))),'Data Summary'!BW51="Yes"),OFFSET('Water Data'!$E$6,0,10*ROW('Water Data'!E45)),NA())</f>
        <v>#N/A</v>
      </c>
      <c r="I51" s="88" t="e">
        <f ca="true">+IF(AND(ISNUMBER(OFFSET('Water Data'!$E$9,0,10*ROW('Water Data'!E45))),'Data Summary'!BX51="Yes"),OFFSET('Water Data'!$E$9,0,10*ROW('Water Data'!E45)),NA())</f>
        <v>#N/A</v>
      </c>
      <c r="J51" s="88" t="e">
        <f ca="true">+IF(AND(ISNUMBER(OFFSET('Water Data'!$F$4,0,10*ROW('Water Data'!F45))),'Data Summary'!BY51="Yes"),100-OFFSET('Water Data'!$F$4,0,10*ROW('Water Data'!F45)),NA())</f>
        <v>#N/A</v>
      </c>
      <c r="K51" s="88" t="e">
        <f ca="true">+IF(AND(ISNUMBER(OFFSET('Water Data'!$F$6,0,10*ROW('Water Data'!F45))),'Data Summary'!BZ51="Yes"),OFFSET('Water Data'!$F$6,0,10*ROW('Water Data'!F45)),NA())</f>
        <v>#N/A</v>
      </c>
      <c r="L51" s="88" t="e">
        <f ca="true">+IF(AND(ISNUMBER(OFFSET('Water Data'!$F$9,0,10*ROW('Water Data'!F45))),'Data Summary'!CA51="Yes"),OFFSET('Water Data'!$F$9,0,10*ROW('Water Data'!F45)),NA())</f>
        <v>#N/A</v>
      </c>
      <c r="M51" s="88" t="e">
        <f ca="true">+IF(AND(ISNUMBER(OFFSET('Water Data'!$G$4,0,10*ROW('Water Data'!G45))),'Data Summary'!CB51="Yes"),100-OFFSET('Water Data'!$G$4,0,10*ROW('Water Data'!G45)),NA())</f>
        <v>#N/A</v>
      </c>
      <c r="N51" s="88" t="e">
        <f ca="true">+IF(AND(ISNUMBER(OFFSET('Water Data'!$G$6,0,10*ROW('Water Data'!G45))),'Data Summary'!CC51="Yes"),OFFSET('Water Data'!$G$6,0,10*ROW('Water Data'!G45)),NA())</f>
        <v>#N/A</v>
      </c>
      <c r="O51" s="88" t="e">
        <f ca="true">+IF(AND(ISNUMBER(OFFSET('Water Data'!$G$9,0,10*ROW('Water Data'!G45))),'Data Summary'!CD51="Yes"),OFFSET('Water Data'!$G$9,0,10*ROW('Water Data'!G45)),NA())</f>
        <v>#N/A</v>
      </c>
      <c r="P51" s="88" t="e">
        <f ca="true">+IF(AND(ISNUMBER(OFFSET('Water Data'!$H$4,0,10*ROW('Water Data'!H45))),'Data Summary'!CE51="Yes"),100-OFFSET('Water Data'!$H$4,0,10*ROW('Water Data'!H45)),NA())</f>
        <v>#N/A</v>
      </c>
      <c r="Q51" s="88" t="e">
        <f ca="true">+IF(AND(ISNUMBER(OFFSET('Water Data'!$H$6,0,10*ROW('Water Data'!H45))),'Data Summary'!CF51="Yes"),OFFSET('Water Data'!$H$6,0,10*ROW('Water Data'!H45)),NA())</f>
        <v>#N/A</v>
      </c>
      <c r="R51" s="88" t="e">
        <f ca="true">+IF(AND(ISNUMBER(OFFSET('Water Data'!$H$9,0,10*ROW('Water Data'!H45))),'Data Summary'!CG51="Yes"),OFFSET('Water Data'!$H$9,0,10*ROW('Water Data'!H45)),NA())</f>
        <v>#N/A</v>
      </c>
      <c r="S51" s="88" t="e">
        <f ca="true">+IF(AND(ISNUMBER(OFFSET('Water Data'!$I$4,0,10*ROW('Water Data'!I45))),'Data Summary'!CH51="Yes"),100-OFFSET('Water Data'!$I$4,0,10*ROW('Water Data'!I45)),NA())</f>
        <v>#N/A</v>
      </c>
      <c r="T51" s="88" t="e">
        <f ca="true">+IF(AND(ISNUMBER(OFFSET('Water Data'!$I$6,0,10*ROW('Water Data'!I45))),'Data Summary'!CI51="Yes"),OFFSET('Water Data'!$I$6,0,10*ROW('Water Data'!I45)),NA())</f>
        <v>#N/A</v>
      </c>
      <c r="U51" s="88" t="e">
        <f ca="true">+IF(AND(ISNUMBER(OFFSET('Water Data'!$I$9,0,10*ROW('Water Data'!I45))),'Data Summary'!CJ51="Yes"),OFFSET('Water Data'!$I$9,0,10*ROW('Water Data'!I45)),NA())</f>
        <v>#N/A</v>
      </c>
      <c r="V51" s="89" t="e">
        <f ca="true">+IF(AND(ISNUMBER(OFFSET('Sanitation Data'!$D$4,0,10*ROW('Sanitation Data'!D45))),'Data Summary'!CK51="Yes"),100-OFFSET('Sanitation Data'!$D$4,0,10*ROW('Sanitation Data'!D45)),NA())</f>
        <v>#N/A</v>
      </c>
      <c r="W51" s="89" t="e">
        <f ca="true">+IF(AND(ISNUMBER(OFFSET('Sanitation Data'!$D$6,0,10*ROW('Sanitation Data'!D45))),'Data Summary'!CL51="Yes"),OFFSET('Sanitation Data'!$D$6,0,10*ROW('Sanitation Data'!D45)),NA())</f>
        <v>#N/A</v>
      </c>
      <c r="X51" s="89" t="e">
        <f ca="true">+IF(AND(ISNUMBER(OFFSET('Sanitation Data'!$D$10,0,10*ROW('Sanitation Data'!D45))),'Data Summary'!CM51="Yes"),OFFSET('Sanitation Data'!$D$10,0,10*ROW('Sanitation Data'!D45)),NA())</f>
        <v>#N/A</v>
      </c>
      <c r="Y51" s="89" t="e">
        <f ca="true">+IF(AND(ISNUMBER(OFFSET('Sanitation Data'!$D$11,0,10*ROW('Sanitation Data'!D45))),'Data Summary'!CN51="Yes"),OFFSET('Sanitation Data'!$D$11,0,10*ROW('Sanitation Data'!D45)),NA())</f>
        <v>#N/A</v>
      </c>
      <c r="Z51" s="89" t="e">
        <f ca="true">+IF(AND(ISNUMBER(OFFSET('Sanitation Data'!$D$12,0,10*ROW('Sanitation Data'!D45))),'Data Summary'!CO51="Yes"),OFFSET('Sanitation Data'!$D$12,0,10*ROW('Sanitation Data'!D45)),NA())</f>
        <v>#N/A</v>
      </c>
      <c r="AA51" s="89" t="e">
        <f ca="true">+IF(AND(ISNUMBER(OFFSET('Sanitation Data'!$E$4,0,10*ROW('Sanitation Data'!E45))),'Data Summary'!CP51="Yes"),100-OFFSET('Sanitation Data'!$E$4,0,10*ROW('Sanitation Data'!E45)),NA())</f>
        <v>#N/A</v>
      </c>
      <c r="AB51" s="89" t="e">
        <f ca="true">+IF(AND(ISNUMBER(OFFSET('Sanitation Data'!$E$6,0,10*ROW('Sanitation Data'!E45))),'Data Summary'!CQ51="Yes"),OFFSET('Sanitation Data'!$E$6,0,10*ROW('Sanitation Data'!E45)),NA())</f>
        <v>#N/A</v>
      </c>
      <c r="AC51" s="89" t="e">
        <f ca="true">+IF(AND(ISNUMBER(OFFSET('Sanitation Data'!$E$10,0,10*ROW('Sanitation Data'!E45))),'Data Summary'!CR51="Yes"),OFFSET('Sanitation Data'!$E$10,0,10*ROW('Sanitation Data'!E45)),NA())</f>
        <v>#N/A</v>
      </c>
      <c r="AD51" s="89" t="e">
        <f ca="true">+IF(AND(ISNUMBER(OFFSET('Sanitation Data'!$E$11,0,10*ROW('Sanitation Data'!E45))),'Data Summary'!CS51="Yes"),OFFSET('Sanitation Data'!$E$11,0,10*ROW('Sanitation Data'!E45)),NA())</f>
        <v>#N/A</v>
      </c>
      <c r="AE51" s="89" t="e">
        <f ca="true">+IF(AND(ISNUMBER(OFFSET('Sanitation Data'!$E$12,0,10*ROW('Sanitation Data'!E45))),'Data Summary'!CT51="Yes"),OFFSET('Sanitation Data'!$E$12,0,10*ROW('Sanitation Data'!E45)),NA())</f>
        <v>#N/A</v>
      </c>
      <c r="AF51" s="89" t="e">
        <f ca="true">+IF(AND(ISNUMBER(OFFSET('Sanitation Data'!$F$4,0,10*ROW('Sanitation Data'!F45))),'Data Summary'!CU51="Yes"),100-OFFSET('Sanitation Data'!$F$4,0,10*ROW('Sanitation Data'!F45)),NA())</f>
        <v>#N/A</v>
      </c>
      <c r="AG51" s="89" t="e">
        <f ca="true">+IF(AND(ISNUMBER(OFFSET('Sanitation Data'!$F$6,0,10*ROW('Sanitation Data'!F45))),'Data Summary'!CV51="Yes"),OFFSET('Sanitation Data'!$F$6,0,10*ROW('Sanitation Data'!F45)),NA())</f>
        <v>#N/A</v>
      </c>
      <c r="AH51" s="89" t="e">
        <f ca="true">+IF(AND(ISNUMBER(OFFSET('Sanitation Data'!$F$10,0,10*ROW('Sanitation Data'!F45))),'Data Summary'!CW51="Yes"),OFFSET('Sanitation Data'!$F$10,0,10*ROW('Sanitation Data'!F45)),NA())</f>
        <v>#N/A</v>
      </c>
      <c r="AI51" s="89" t="e">
        <f ca="true">+IF(AND(ISNUMBER(OFFSET('Sanitation Data'!$F$11,0,10*ROW('Sanitation Data'!F45))),'Data Summary'!CX51="Yes"),OFFSET('Sanitation Data'!$F$11,0,10*ROW('Sanitation Data'!F45)),NA())</f>
        <v>#N/A</v>
      </c>
      <c r="AJ51" s="89" t="e">
        <f ca="true">+IF(AND(ISNUMBER(OFFSET('Sanitation Data'!$F$12,0,10*ROW('Sanitation Data'!F45))),'Data Summary'!CY51="Yes"),OFFSET('Sanitation Data'!$F$12,0,10*ROW('Sanitation Data'!F45)),NA())</f>
        <v>#N/A</v>
      </c>
      <c r="AK51" s="89" t="e">
        <f ca="true">+IF(AND(ISNUMBER(OFFSET('Sanitation Data'!$G$4,0,10*ROW('Sanitation Data'!G45))),'Data Summary'!CZ51="Yes"),100-OFFSET('Sanitation Data'!$G$4,0,10*ROW('Sanitation Data'!G45)),NA())</f>
        <v>#N/A</v>
      </c>
      <c r="AL51" s="89" t="e">
        <f ca="true">+IF(AND(ISNUMBER(OFFSET('Sanitation Data'!$G$6,0,10*ROW('Sanitation Data'!G45))),'Data Summary'!DA51="Yes"),OFFSET('Sanitation Data'!$G$6,0,10*ROW('Sanitation Data'!G45)),NA())</f>
        <v>#N/A</v>
      </c>
      <c r="AM51" s="89" t="e">
        <f ca="true">+IF(AND(ISNUMBER(OFFSET('Sanitation Data'!$G$10,0,10*ROW('Sanitation Data'!G45))),'Data Summary'!DB51="Yes"),OFFSET('Sanitation Data'!$G$10,0,10*ROW('Sanitation Data'!G45)),NA())</f>
        <v>#N/A</v>
      </c>
      <c r="AN51" s="89" t="e">
        <f ca="true">+IF(AND(ISNUMBER(OFFSET('Sanitation Data'!$G$11,0,10*ROW('Sanitation Data'!G45))),'Data Summary'!DC51="Yes"),OFFSET('Sanitation Data'!$G$11,0,10*ROW('Sanitation Data'!G45)),NA())</f>
        <v>#N/A</v>
      </c>
      <c r="AO51" s="89" t="e">
        <f ca="true">+IF(AND(ISNUMBER(OFFSET('Sanitation Data'!$G$12,0,10*ROW('Sanitation Data'!G45))),'Data Summary'!DD51="Yes"),OFFSET('Sanitation Data'!$G$12,0,10*ROW('Sanitation Data'!G45)),NA())</f>
        <v>#N/A</v>
      </c>
      <c r="AP51" s="89" t="e">
        <f ca="true">+IF(AND(ISNUMBER(OFFSET('Sanitation Data'!$H$4,0,10*ROW('Sanitation Data'!H45))),'Data Summary'!DE51="Yes"),100-OFFSET('Sanitation Data'!$H$4,0,10*ROW('Sanitation Data'!H45)),NA())</f>
        <v>#N/A</v>
      </c>
      <c r="AQ51" s="89" t="e">
        <f ca="true">+IF(AND(ISNUMBER(OFFSET('Sanitation Data'!$H$6,0,10*ROW('Sanitation Data'!H45))),'Data Summary'!DF51="Yes"),OFFSET('Sanitation Data'!$H$6,0,10*ROW('Sanitation Data'!H45)),NA())</f>
        <v>#N/A</v>
      </c>
      <c r="AR51" s="89" t="e">
        <f ca="true">+IF(AND(ISNUMBER(OFFSET('Sanitation Data'!$H$10,0,10*ROW('Sanitation Data'!H45))),'Data Summary'!DG51="Yes"),OFFSET('Sanitation Data'!$H$10,0,10*ROW('Sanitation Data'!H45)),NA())</f>
        <v>#N/A</v>
      </c>
      <c r="AS51" s="89" t="e">
        <f ca="true">+IF(AND(ISNUMBER(OFFSET('Sanitation Data'!$H$11,0,10*ROW('Sanitation Data'!H45))),'Data Summary'!DH51="Yes"),OFFSET('Sanitation Data'!$H$11,0,10*ROW('Sanitation Data'!H45)),NA())</f>
        <v>#N/A</v>
      </c>
      <c r="AT51" s="89" t="e">
        <f ca="true">+IF(AND(ISNUMBER(OFFSET('Sanitation Data'!$H$12,0,10*ROW('Sanitation Data'!H45))),'Data Summary'!DI51="Yes"),OFFSET('Sanitation Data'!$H$12,0,10*ROW('Sanitation Data'!H45)),NA())</f>
        <v>#N/A</v>
      </c>
      <c r="AU51" s="89" t="e">
        <f ca="true">+IF(AND(ISNUMBER(OFFSET('Sanitation Data'!$I$4,0,10*ROW('Sanitation Data'!I45))),'Data Summary'!DJ51="Yes"),100-OFFSET('Sanitation Data'!$I$4,0,10*ROW('Sanitation Data'!I45)),NA())</f>
        <v>#N/A</v>
      </c>
      <c r="AV51" s="89" t="e">
        <f ca="true">+IF(AND(ISNUMBER(OFFSET('Sanitation Data'!$I$6,0,10*ROW('Sanitation Data'!I45))),'Data Summary'!DK51="Yes"),OFFSET('Sanitation Data'!$I$6,0,10*ROW('Sanitation Data'!I45)),NA())</f>
        <v>#N/A</v>
      </c>
      <c r="AW51" s="89" t="e">
        <f ca="true">+IF(AND(ISNUMBER(OFFSET('Sanitation Data'!$I$10,0,10*ROW('Sanitation Data'!I45))),'Data Summary'!DL51="Yes"),OFFSET('Sanitation Data'!$I$10,0,10*ROW('Sanitation Data'!I45)),NA())</f>
        <v>#N/A</v>
      </c>
      <c r="AX51" s="89" t="e">
        <f ca="true">+IF(AND(ISNUMBER(OFFSET('Sanitation Data'!$I$11,0,10*ROW('Sanitation Data'!I45))),'Data Summary'!DM51="Yes"),OFFSET('Sanitation Data'!$I$11,0,10*ROW('Sanitation Data'!I45)),NA())</f>
        <v>#N/A</v>
      </c>
      <c r="AY51" s="89" t="e">
        <f ca="true">+IF(AND(ISNUMBER(OFFSET('Sanitation Data'!$I$12,0,10*ROW('Sanitation Data'!I45))),'Data Summary'!DN51="Yes"),OFFSET('Sanitation Data'!$I$12,0,10*ROW('Sanitation Data'!I45)),NA())</f>
        <v>#N/A</v>
      </c>
      <c r="AZ51" s="90" t="e">
        <f ca="true">+IF(AND(ISNUMBER(OFFSET('Hygiene Data'!$D$5,0,10*ROW('Hygiene Data'!D45))),'Data Summary'!DO51="Yes"),OFFSET('Hygiene Data'!$D$5,0,10*ROW('Hygiene Data'!D45)),NA())</f>
        <v>#N/A</v>
      </c>
      <c r="BA51" s="90" t="e">
        <f ca="true">+IF(AND(ISNUMBER(OFFSET('Hygiene Data'!$D$7,0,10*ROW('Hygiene Data'!D45))),'Data Summary'!DP51="Yes"),OFFSET('Hygiene Data'!$D$7,0,10*ROW('Hygiene Data'!D45)),NA())</f>
        <v>#N/A</v>
      </c>
      <c r="BB51" s="90" t="e">
        <f ca="true">+IF(AND(ISNUMBER(OFFSET('Hygiene Data'!$D$9,0,10*ROW('Hygiene Data'!D45))),'Data Summary'!DQ51="Yes"),OFFSET('Hygiene Data'!$D$9,0,10*ROW('Hygiene Data'!D45)),NA())</f>
        <v>#N/A</v>
      </c>
      <c r="BC51" s="90" t="e">
        <f ca="true">+IF(AND(ISNUMBER(OFFSET('Hygiene Data'!$E$5,0,10*ROW('Hygiene Data'!E45))),'Data Summary'!DR51="Yes"),OFFSET('Hygiene Data'!$E$5,0,10*ROW('Hygiene Data'!E45)),NA())</f>
        <v>#N/A</v>
      </c>
      <c r="BD51" s="90" t="e">
        <f ca="true">+IF(AND(ISNUMBER(OFFSET('Hygiene Data'!$E$7,0,10*ROW('Hygiene Data'!E45))),'Data Summary'!DS51="Yes"),OFFSET('Hygiene Data'!$E$7,0,10*ROW('Hygiene Data'!E45)),NA())</f>
        <v>#N/A</v>
      </c>
      <c r="BE51" s="90" t="e">
        <f ca="true">+IF(AND(ISNUMBER(OFFSET('Hygiene Data'!$E$9,0,10*ROW('Hygiene Data'!E45))),'Data Summary'!DT51="Yes"),OFFSET('Hygiene Data'!$E$9,0,10*ROW('Hygiene Data'!E45)),NA())</f>
        <v>#N/A</v>
      </c>
      <c r="BF51" s="90" t="e">
        <f ca="true">+IF(AND(ISNUMBER(OFFSET('Hygiene Data'!$F$5,0,10*ROW('Hygiene Data'!F45))),'Data Summary'!DU51="Yes"),OFFSET('Hygiene Data'!$F$5,0,10*ROW('Hygiene Data'!F45)),NA())</f>
        <v>#N/A</v>
      </c>
      <c r="BG51" s="90" t="e">
        <f ca="true">+IF(AND(ISNUMBER(OFFSET('Hygiene Data'!$F$7,0,10*ROW('Hygiene Data'!F45))),'Data Summary'!DV51="Yes"),OFFSET('Hygiene Data'!$F$7,0,10*ROW('Hygiene Data'!F45)),NA())</f>
        <v>#N/A</v>
      </c>
      <c r="BH51" s="90" t="e">
        <f ca="true">+IF(AND(ISNUMBER(OFFSET('Hygiene Data'!$F$9,0,10*ROW('Hygiene Data'!F45))),'Data Summary'!DW51="Yes"),OFFSET('Hygiene Data'!$F$9,0,10*ROW('Hygiene Data'!F45)),NA())</f>
        <v>#N/A</v>
      </c>
      <c r="BI51" s="90" t="e">
        <f ca="true">+IF(AND(ISNUMBER(OFFSET('Hygiene Data'!$G$5,0,10*ROW('Hygiene Data'!G45))),'Data Summary'!DX51="Yes"),OFFSET('Hygiene Data'!$G$5,0,10*ROW('Hygiene Data'!G45)),NA())</f>
        <v>#N/A</v>
      </c>
      <c r="BJ51" s="90" t="e">
        <f ca="true">+IF(AND(ISNUMBER(OFFSET('Hygiene Data'!$G$7,0,10*ROW('Hygiene Data'!G45))),'Data Summary'!DY51="Yes"),OFFSET('Hygiene Data'!$G$7,0,10*ROW('Hygiene Data'!G45)),NA())</f>
        <v>#N/A</v>
      </c>
      <c r="BK51" s="90" t="e">
        <f ca="true">+IF(AND(ISNUMBER(OFFSET('Hygiene Data'!$G$9,0,10*ROW('Hygiene Data'!G45))),'Data Summary'!DZ51="Yes"),OFFSET('Hygiene Data'!$G$9,0,10*ROW('Hygiene Data'!G45)),NA())</f>
        <v>#N/A</v>
      </c>
      <c r="BL51" s="90" t="e">
        <f ca="true">+IF(AND(ISNUMBER(OFFSET('Hygiene Data'!$H$5,0,10*ROW('Hygiene Data'!H45))),'Data Summary'!EA51="Yes"),OFFSET('Hygiene Data'!$H$5,0,10*ROW('Hygiene Data'!H45)),NA())</f>
        <v>#N/A</v>
      </c>
      <c r="BM51" s="90" t="e">
        <f ca="true">+IF(AND(ISNUMBER(OFFSET('Hygiene Data'!$H$7,0,10*ROW('Hygiene Data'!H45))),'Data Summary'!EB51="Yes"),OFFSET('Hygiene Data'!$H$7,0,10*ROW('Hygiene Data'!H45)),NA())</f>
        <v>#N/A</v>
      </c>
      <c r="BN51" s="90" t="e">
        <f ca="true">+IF(AND(ISNUMBER(OFFSET('Hygiene Data'!$H$9,0,10*ROW('Hygiene Data'!H45))),'Data Summary'!EC51="Yes"),OFFSET('Hygiene Data'!$H$9,0,10*ROW('Hygiene Data'!H45)),NA())</f>
        <v>#N/A</v>
      </c>
      <c r="BO51" s="90" t="e">
        <f ca="true">+IF(AND(ISNUMBER(OFFSET('Hygiene Data'!$I$5,0,10*ROW('Hygiene Data'!I45))),'Data Summary'!ED51="Yes"),OFFSET('Hygiene Data'!$I$5,0,10*ROW('Hygiene Data'!I45)),NA())</f>
        <v>#N/A</v>
      </c>
      <c r="BP51" s="90" t="e">
        <f ca="true">+IF(AND(ISNUMBER(OFFSET('Hygiene Data'!$I$7,0,10*ROW('Hygiene Data'!I45))),'Data Summary'!EE51="Yes"),OFFSET('Hygiene Data'!$I$7,0,10*ROW('Hygiene Data'!I45)),NA())</f>
        <v>#N/A</v>
      </c>
      <c r="BQ51" s="90"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4" t="str">
        <f ca="true">+IF(ISTEXT('Data Summary'!B52),'Data Summary'!B52,"")</f>
        <v/>
      </c>
      <c r="C52" s="336" t="e">
        <f ca="true">+VALUE('Data Summary'!C52)</f>
        <v>#VALUE!</v>
      </c>
      <c r="D52" s="88" t="e">
        <f ca="true">+IF(AND(ISNUMBER(OFFSET('Water Data'!$D$4,0,10*ROW('Water Data'!D46))),'Data Summary'!BS52="Yes"),100-OFFSET('Water Data'!$D$4,0,10*ROW('Water Data'!D46)),NA())</f>
        <v>#N/A</v>
      </c>
      <c r="E52" s="88" t="e">
        <f ca="true">+IF(AND(ISNUMBER(OFFSET('Water Data'!$D$6,0,10*ROW('Water Data'!D46))),'Data Summary'!BT52="Yes"),OFFSET('Water Data'!$D$6,0,10*ROW('Water Data'!D46)),NA())</f>
        <v>#N/A</v>
      </c>
      <c r="F52" s="88" t="e">
        <f ca="true">+IF(AND(ISNUMBER(OFFSET('Water Data'!$D$9,0,10*ROW('Water Data'!D46))),'Data Summary'!BU52="Yes"),OFFSET('Water Data'!$D$9,0,10*ROW('Water Data'!D46)),NA())</f>
        <v>#N/A</v>
      </c>
      <c r="G52" s="88" t="e">
        <f ca="true">+IF(AND(ISNUMBER(OFFSET('Water Data'!$E$4,0,10*ROW('Water Data'!E46))),'Data Summary'!BV52="Yes"),100-OFFSET('Water Data'!$E$4,0,10*ROW('Water Data'!E46)),NA())</f>
        <v>#N/A</v>
      </c>
      <c r="H52" s="88" t="e">
        <f ca="true">+IF(AND(ISNUMBER(OFFSET('Water Data'!$E$6,0,10*ROW('Water Data'!E46))),'Data Summary'!BW52="Yes"),OFFSET('Water Data'!$E$6,0,10*ROW('Water Data'!E46)),NA())</f>
        <v>#N/A</v>
      </c>
      <c r="I52" s="88" t="e">
        <f ca="true">+IF(AND(ISNUMBER(OFFSET('Water Data'!$E$9,0,10*ROW('Water Data'!E46))),'Data Summary'!BX52="Yes"),OFFSET('Water Data'!$E$9,0,10*ROW('Water Data'!E46)),NA())</f>
        <v>#N/A</v>
      </c>
      <c r="J52" s="88" t="e">
        <f ca="true">+IF(AND(ISNUMBER(OFFSET('Water Data'!$F$4,0,10*ROW('Water Data'!F46))),'Data Summary'!BY52="Yes"),100-OFFSET('Water Data'!$F$4,0,10*ROW('Water Data'!F46)),NA())</f>
        <v>#N/A</v>
      </c>
      <c r="K52" s="88" t="e">
        <f ca="true">+IF(AND(ISNUMBER(OFFSET('Water Data'!$F$6,0,10*ROW('Water Data'!F46))),'Data Summary'!BZ52="Yes"),OFFSET('Water Data'!$F$6,0,10*ROW('Water Data'!F46)),NA())</f>
        <v>#N/A</v>
      </c>
      <c r="L52" s="88" t="e">
        <f ca="true">+IF(AND(ISNUMBER(OFFSET('Water Data'!$F$9,0,10*ROW('Water Data'!F46))),'Data Summary'!CA52="Yes"),OFFSET('Water Data'!$F$9,0,10*ROW('Water Data'!F46)),NA())</f>
        <v>#N/A</v>
      </c>
      <c r="M52" s="88" t="e">
        <f ca="true">+IF(AND(ISNUMBER(OFFSET('Water Data'!$G$4,0,10*ROW('Water Data'!G46))),'Data Summary'!CB52="Yes"),100-OFFSET('Water Data'!$G$4,0,10*ROW('Water Data'!G46)),NA())</f>
        <v>#N/A</v>
      </c>
      <c r="N52" s="88" t="e">
        <f ca="true">+IF(AND(ISNUMBER(OFFSET('Water Data'!$G$6,0,10*ROW('Water Data'!G46))),'Data Summary'!CC52="Yes"),OFFSET('Water Data'!$G$6,0,10*ROW('Water Data'!G46)),NA())</f>
        <v>#N/A</v>
      </c>
      <c r="O52" s="88" t="e">
        <f ca="true">+IF(AND(ISNUMBER(OFFSET('Water Data'!$G$9,0,10*ROW('Water Data'!G46))),'Data Summary'!CD52="Yes"),OFFSET('Water Data'!$G$9,0,10*ROW('Water Data'!G46)),NA())</f>
        <v>#N/A</v>
      </c>
      <c r="P52" s="88" t="e">
        <f ca="true">+IF(AND(ISNUMBER(OFFSET('Water Data'!$H$4,0,10*ROW('Water Data'!H46))),'Data Summary'!CE52="Yes"),100-OFFSET('Water Data'!$H$4,0,10*ROW('Water Data'!H46)),NA())</f>
        <v>#N/A</v>
      </c>
      <c r="Q52" s="88" t="e">
        <f ca="true">+IF(AND(ISNUMBER(OFFSET('Water Data'!$H$6,0,10*ROW('Water Data'!H46))),'Data Summary'!CF52="Yes"),OFFSET('Water Data'!$H$6,0,10*ROW('Water Data'!H46)),NA())</f>
        <v>#N/A</v>
      </c>
      <c r="R52" s="88" t="e">
        <f ca="true">+IF(AND(ISNUMBER(OFFSET('Water Data'!$H$9,0,10*ROW('Water Data'!H46))),'Data Summary'!CG52="Yes"),OFFSET('Water Data'!$H$9,0,10*ROW('Water Data'!H46)),NA())</f>
        <v>#N/A</v>
      </c>
      <c r="S52" s="88" t="e">
        <f ca="true">+IF(AND(ISNUMBER(OFFSET('Water Data'!$I$4,0,10*ROW('Water Data'!I46))),'Data Summary'!CH52="Yes"),100-OFFSET('Water Data'!$I$4,0,10*ROW('Water Data'!I46)),NA())</f>
        <v>#N/A</v>
      </c>
      <c r="T52" s="88" t="e">
        <f ca="true">+IF(AND(ISNUMBER(OFFSET('Water Data'!$I$6,0,10*ROW('Water Data'!I46))),'Data Summary'!CI52="Yes"),OFFSET('Water Data'!$I$6,0,10*ROW('Water Data'!I46)),NA())</f>
        <v>#N/A</v>
      </c>
      <c r="U52" s="88" t="e">
        <f ca="true">+IF(AND(ISNUMBER(OFFSET('Water Data'!$I$9,0,10*ROW('Water Data'!I46))),'Data Summary'!CJ52="Yes"),OFFSET('Water Data'!$I$9,0,10*ROW('Water Data'!I46)),NA())</f>
        <v>#N/A</v>
      </c>
      <c r="V52" s="89" t="e">
        <f ca="true">+IF(AND(ISNUMBER(OFFSET('Sanitation Data'!$D$4,0,10*ROW('Sanitation Data'!D46))),'Data Summary'!CK52="Yes"),100-OFFSET('Sanitation Data'!$D$4,0,10*ROW('Sanitation Data'!D46)),NA())</f>
        <v>#N/A</v>
      </c>
      <c r="W52" s="89" t="e">
        <f ca="true">+IF(AND(ISNUMBER(OFFSET('Sanitation Data'!$D$6,0,10*ROW('Sanitation Data'!D46))),'Data Summary'!CL52="Yes"),OFFSET('Sanitation Data'!$D$6,0,10*ROW('Sanitation Data'!D46)),NA())</f>
        <v>#N/A</v>
      </c>
      <c r="X52" s="89" t="e">
        <f ca="true">+IF(AND(ISNUMBER(OFFSET('Sanitation Data'!$D$10,0,10*ROW('Sanitation Data'!D46))),'Data Summary'!CM52="Yes"),OFFSET('Sanitation Data'!$D$10,0,10*ROW('Sanitation Data'!D46)),NA())</f>
        <v>#N/A</v>
      </c>
      <c r="Y52" s="89" t="e">
        <f ca="true">+IF(AND(ISNUMBER(OFFSET('Sanitation Data'!$D$11,0,10*ROW('Sanitation Data'!D46))),'Data Summary'!CN52="Yes"),OFFSET('Sanitation Data'!$D$11,0,10*ROW('Sanitation Data'!D46)),NA())</f>
        <v>#N/A</v>
      </c>
      <c r="Z52" s="89" t="e">
        <f ca="true">+IF(AND(ISNUMBER(OFFSET('Sanitation Data'!$D$12,0,10*ROW('Sanitation Data'!D46))),'Data Summary'!CO52="Yes"),OFFSET('Sanitation Data'!$D$12,0,10*ROW('Sanitation Data'!D46)),NA())</f>
        <v>#N/A</v>
      </c>
      <c r="AA52" s="89" t="e">
        <f ca="true">+IF(AND(ISNUMBER(OFFSET('Sanitation Data'!$E$4,0,10*ROW('Sanitation Data'!E46))),'Data Summary'!CP52="Yes"),100-OFFSET('Sanitation Data'!$E$4,0,10*ROW('Sanitation Data'!E46)),NA())</f>
        <v>#N/A</v>
      </c>
      <c r="AB52" s="89" t="e">
        <f ca="true">+IF(AND(ISNUMBER(OFFSET('Sanitation Data'!$E$6,0,10*ROW('Sanitation Data'!E46))),'Data Summary'!CQ52="Yes"),OFFSET('Sanitation Data'!$E$6,0,10*ROW('Sanitation Data'!E46)),NA())</f>
        <v>#N/A</v>
      </c>
      <c r="AC52" s="89" t="e">
        <f ca="true">+IF(AND(ISNUMBER(OFFSET('Sanitation Data'!$E$10,0,10*ROW('Sanitation Data'!E46))),'Data Summary'!CR52="Yes"),OFFSET('Sanitation Data'!$E$10,0,10*ROW('Sanitation Data'!E46)),NA())</f>
        <v>#N/A</v>
      </c>
      <c r="AD52" s="89" t="e">
        <f ca="true">+IF(AND(ISNUMBER(OFFSET('Sanitation Data'!$E$11,0,10*ROW('Sanitation Data'!E46))),'Data Summary'!CS52="Yes"),OFFSET('Sanitation Data'!$E$11,0,10*ROW('Sanitation Data'!E46)),NA())</f>
        <v>#N/A</v>
      </c>
      <c r="AE52" s="89" t="e">
        <f ca="true">+IF(AND(ISNUMBER(OFFSET('Sanitation Data'!$E$12,0,10*ROW('Sanitation Data'!E46))),'Data Summary'!CT52="Yes"),OFFSET('Sanitation Data'!$E$12,0,10*ROW('Sanitation Data'!E46)),NA())</f>
        <v>#N/A</v>
      </c>
      <c r="AF52" s="89" t="e">
        <f ca="true">+IF(AND(ISNUMBER(OFFSET('Sanitation Data'!$F$4,0,10*ROW('Sanitation Data'!F46))),'Data Summary'!CU52="Yes"),100-OFFSET('Sanitation Data'!$F$4,0,10*ROW('Sanitation Data'!F46)),NA())</f>
        <v>#N/A</v>
      </c>
      <c r="AG52" s="89" t="e">
        <f ca="true">+IF(AND(ISNUMBER(OFFSET('Sanitation Data'!$F$6,0,10*ROW('Sanitation Data'!F46))),'Data Summary'!CV52="Yes"),OFFSET('Sanitation Data'!$F$6,0,10*ROW('Sanitation Data'!F46)),NA())</f>
        <v>#N/A</v>
      </c>
      <c r="AH52" s="89" t="e">
        <f ca="true">+IF(AND(ISNUMBER(OFFSET('Sanitation Data'!$F$10,0,10*ROW('Sanitation Data'!F46))),'Data Summary'!CW52="Yes"),OFFSET('Sanitation Data'!$F$10,0,10*ROW('Sanitation Data'!F46)),NA())</f>
        <v>#N/A</v>
      </c>
      <c r="AI52" s="89" t="e">
        <f ca="true">+IF(AND(ISNUMBER(OFFSET('Sanitation Data'!$F$11,0,10*ROW('Sanitation Data'!F46))),'Data Summary'!CX52="Yes"),OFFSET('Sanitation Data'!$F$11,0,10*ROW('Sanitation Data'!F46)),NA())</f>
        <v>#N/A</v>
      </c>
      <c r="AJ52" s="89" t="e">
        <f ca="true">+IF(AND(ISNUMBER(OFFSET('Sanitation Data'!$F$12,0,10*ROW('Sanitation Data'!F46))),'Data Summary'!CY52="Yes"),OFFSET('Sanitation Data'!$F$12,0,10*ROW('Sanitation Data'!F46)),NA())</f>
        <v>#N/A</v>
      </c>
      <c r="AK52" s="89" t="e">
        <f ca="true">+IF(AND(ISNUMBER(OFFSET('Sanitation Data'!$G$4,0,10*ROW('Sanitation Data'!G46))),'Data Summary'!CZ52="Yes"),100-OFFSET('Sanitation Data'!$G$4,0,10*ROW('Sanitation Data'!G46)),NA())</f>
        <v>#N/A</v>
      </c>
      <c r="AL52" s="89" t="e">
        <f ca="true">+IF(AND(ISNUMBER(OFFSET('Sanitation Data'!$G$6,0,10*ROW('Sanitation Data'!G46))),'Data Summary'!DA52="Yes"),OFFSET('Sanitation Data'!$G$6,0,10*ROW('Sanitation Data'!G46)),NA())</f>
        <v>#N/A</v>
      </c>
      <c r="AM52" s="89" t="e">
        <f ca="true">+IF(AND(ISNUMBER(OFFSET('Sanitation Data'!$G$10,0,10*ROW('Sanitation Data'!G46))),'Data Summary'!DB52="Yes"),OFFSET('Sanitation Data'!$G$10,0,10*ROW('Sanitation Data'!G46)),NA())</f>
        <v>#N/A</v>
      </c>
      <c r="AN52" s="89" t="e">
        <f ca="true">+IF(AND(ISNUMBER(OFFSET('Sanitation Data'!$G$11,0,10*ROW('Sanitation Data'!G46))),'Data Summary'!DC52="Yes"),OFFSET('Sanitation Data'!$G$11,0,10*ROW('Sanitation Data'!G46)),NA())</f>
        <v>#N/A</v>
      </c>
      <c r="AO52" s="89" t="e">
        <f ca="true">+IF(AND(ISNUMBER(OFFSET('Sanitation Data'!$G$12,0,10*ROW('Sanitation Data'!G46))),'Data Summary'!DD52="Yes"),OFFSET('Sanitation Data'!$G$12,0,10*ROW('Sanitation Data'!G46)),NA())</f>
        <v>#N/A</v>
      </c>
      <c r="AP52" s="89" t="e">
        <f ca="true">+IF(AND(ISNUMBER(OFFSET('Sanitation Data'!$H$4,0,10*ROW('Sanitation Data'!H46))),'Data Summary'!DE52="Yes"),100-OFFSET('Sanitation Data'!$H$4,0,10*ROW('Sanitation Data'!H46)),NA())</f>
        <v>#N/A</v>
      </c>
      <c r="AQ52" s="89" t="e">
        <f ca="true">+IF(AND(ISNUMBER(OFFSET('Sanitation Data'!$H$6,0,10*ROW('Sanitation Data'!H46))),'Data Summary'!DF52="Yes"),OFFSET('Sanitation Data'!$H$6,0,10*ROW('Sanitation Data'!H46)),NA())</f>
        <v>#N/A</v>
      </c>
      <c r="AR52" s="89" t="e">
        <f ca="true">+IF(AND(ISNUMBER(OFFSET('Sanitation Data'!$H$10,0,10*ROW('Sanitation Data'!H46))),'Data Summary'!DG52="Yes"),OFFSET('Sanitation Data'!$H$10,0,10*ROW('Sanitation Data'!H46)),NA())</f>
        <v>#N/A</v>
      </c>
      <c r="AS52" s="89" t="e">
        <f ca="true">+IF(AND(ISNUMBER(OFFSET('Sanitation Data'!$H$11,0,10*ROW('Sanitation Data'!H46))),'Data Summary'!DH52="Yes"),OFFSET('Sanitation Data'!$H$11,0,10*ROW('Sanitation Data'!H46)),NA())</f>
        <v>#N/A</v>
      </c>
      <c r="AT52" s="89" t="e">
        <f ca="true">+IF(AND(ISNUMBER(OFFSET('Sanitation Data'!$H$12,0,10*ROW('Sanitation Data'!H46))),'Data Summary'!DI52="Yes"),OFFSET('Sanitation Data'!$H$12,0,10*ROW('Sanitation Data'!H46)),NA())</f>
        <v>#N/A</v>
      </c>
      <c r="AU52" s="89" t="e">
        <f ca="true">+IF(AND(ISNUMBER(OFFSET('Sanitation Data'!$I$4,0,10*ROW('Sanitation Data'!I46))),'Data Summary'!DJ52="Yes"),100-OFFSET('Sanitation Data'!$I$4,0,10*ROW('Sanitation Data'!I46)),NA())</f>
        <v>#N/A</v>
      </c>
      <c r="AV52" s="89" t="e">
        <f ca="true">+IF(AND(ISNUMBER(OFFSET('Sanitation Data'!$I$6,0,10*ROW('Sanitation Data'!I46))),'Data Summary'!DK52="Yes"),OFFSET('Sanitation Data'!$I$6,0,10*ROW('Sanitation Data'!I46)),NA())</f>
        <v>#N/A</v>
      </c>
      <c r="AW52" s="89" t="e">
        <f ca="true">+IF(AND(ISNUMBER(OFFSET('Sanitation Data'!$I$10,0,10*ROW('Sanitation Data'!I46))),'Data Summary'!DL52="Yes"),OFFSET('Sanitation Data'!$I$10,0,10*ROW('Sanitation Data'!I46)),NA())</f>
        <v>#N/A</v>
      </c>
      <c r="AX52" s="89" t="e">
        <f ca="true">+IF(AND(ISNUMBER(OFFSET('Sanitation Data'!$I$11,0,10*ROW('Sanitation Data'!I46))),'Data Summary'!DM52="Yes"),OFFSET('Sanitation Data'!$I$11,0,10*ROW('Sanitation Data'!I46)),NA())</f>
        <v>#N/A</v>
      </c>
      <c r="AY52" s="89" t="e">
        <f ca="true">+IF(AND(ISNUMBER(OFFSET('Sanitation Data'!$I$12,0,10*ROW('Sanitation Data'!I46))),'Data Summary'!DN52="Yes"),OFFSET('Sanitation Data'!$I$12,0,10*ROW('Sanitation Data'!I46)),NA())</f>
        <v>#N/A</v>
      </c>
      <c r="AZ52" s="90" t="e">
        <f ca="true">+IF(AND(ISNUMBER(OFFSET('Hygiene Data'!$D$5,0,10*ROW('Hygiene Data'!D46))),'Data Summary'!DO52="Yes"),OFFSET('Hygiene Data'!$D$5,0,10*ROW('Hygiene Data'!D46)),NA())</f>
        <v>#N/A</v>
      </c>
      <c r="BA52" s="90" t="e">
        <f ca="true">+IF(AND(ISNUMBER(OFFSET('Hygiene Data'!$D$7,0,10*ROW('Hygiene Data'!D46))),'Data Summary'!DP52="Yes"),OFFSET('Hygiene Data'!$D$7,0,10*ROW('Hygiene Data'!D46)),NA())</f>
        <v>#N/A</v>
      </c>
      <c r="BB52" s="90" t="e">
        <f ca="true">+IF(AND(ISNUMBER(OFFSET('Hygiene Data'!$D$9,0,10*ROW('Hygiene Data'!D46))),'Data Summary'!DQ52="Yes"),OFFSET('Hygiene Data'!$D$9,0,10*ROW('Hygiene Data'!D46)),NA())</f>
        <v>#N/A</v>
      </c>
      <c r="BC52" s="90" t="e">
        <f ca="true">+IF(AND(ISNUMBER(OFFSET('Hygiene Data'!$E$5,0,10*ROW('Hygiene Data'!E46))),'Data Summary'!DR52="Yes"),OFFSET('Hygiene Data'!$E$5,0,10*ROW('Hygiene Data'!E46)),NA())</f>
        <v>#N/A</v>
      </c>
      <c r="BD52" s="90" t="e">
        <f ca="true">+IF(AND(ISNUMBER(OFFSET('Hygiene Data'!$E$7,0,10*ROW('Hygiene Data'!E46))),'Data Summary'!DS52="Yes"),OFFSET('Hygiene Data'!$E$7,0,10*ROW('Hygiene Data'!E46)),NA())</f>
        <v>#N/A</v>
      </c>
      <c r="BE52" s="90" t="e">
        <f ca="true">+IF(AND(ISNUMBER(OFFSET('Hygiene Data'!$E$9,0,10*ROW('Hygiene Data'!E46))),'Data Summary'!DT52="Yes"),OFFSET('Hygiene Data'!$E$9,0,10*ROW('Hygiene Data'!E46)),NA())</f>
        <v>#N/A</v>
      </c>
      <c r="BF52" s="90" t="e">
        <f ca="true">+IF(AND(ISNUMBER(OFFSET('Hygiene Data'!$F$5,0,10*ROW('Hygiene Data'!F46))),'Data Summary'!DU52="Yes"),OFFSET('Hygiene Data'!$F$5,0,10*ROW('Hygiene Data'!F46)),NA())</f>
        <v>#N/A</v>
      </c>
      <c r="BG52" s="90" t="e">
        <f ca="true">+IF(AND(ISNUMBER(OFFSET('Hygiene Data'!$F$7,0,10*ROW('Hygiene Data'!F46))),'Data Summary'!DV52="Yes"),OFFSET('Hygiene Data'!$F$7,0,10*ROW('Hygiene Data'!F46)),NA())</f>
        <v>#N/A</v>
      </c>
      <c r="BH52" s="90" t="e">
        <f ca="true">+IF(AND(ISNUMBER(OFFSET('Hygiene Data'!$F$9,0,10*ROW('Hygiene Data'!F46))),'Data Summary'!DW52="Yes"),OFFSET('Hygiene Data'!$F$9,0,10*ROW('Hygiene Data'!F46)),NA())</f>
        <v>#N/A</v>
      </c>
      <c r="BI52" s="90" t="e">
        <f ca="true">+IF(AND(ISNUMBER(OFFSET('Hygiene Data'!$G$5,0,10*ROW('Hygiene Data'!G46))),'Data Summary'!DX52="Yes"),OFFSET('Hygiene Data'!$G$5,0,10*ROW('Hygiene Data'!G46)),NA())</f>
        <v>#N/A</v>
      </c>
      <c r="BJ52" s="90" t="e">
        <f ca="true">+IF(AND(ISNUMBER(OFFSET('Hygiene Data'!$G$7,0,10*ROW('Hygiene Data'!G46))),'Data Summary'!DY52="Yes"),OFFSET('Hygiene Data'!$G$7,0,10*ROW('Hygiene Data'!G46)),NA())</f>
        <v>#N/A</v>
      </c>
      <c r="BK52" s="90" t="e">
        <f ca="true">+IF(AND(ISNUMBER(OFFSET('Hygiene Data'!$G$9,0,10*ROW('Hygiene Data'!G46))),'Data Summary'!DZ52="Yes"),OFFSET('Hygiene Data'!$G$9,0,10*ROW('Hygiene Data'!G46)),NA())</f>
        <v>#N/A</v>
      </c>
      <c r="BL52" s="90" t="e">
        <f ca="true">+IF(AND(ISNUMBER(OFFSET('Hygiene Data'!$H$5,0,10*ROW('Hygiene Data'!H46))),'Data Summary'!EA52="Yes"),OFFSET('Hygiene Data'!$H$5,0,10*ROW('Hygiene Data'!H46)),NA())</f>
        <v>#N/A</v>
      </c>
      <c r="BM52" s="90" t="e">
        <f ca="true">+IF(AND(ISNUMBER(OFFSET('Hygiene Data'!$H$7,0,10*ROW('Hygiene Data'!H46))),'Data Summary'!EB52="Yes"),OFFSET('Hygiene Data'!$H$7,0,10*ROW('Hygiene Data'!H46)),NA())</f>
        <v>#N/A</v>
      </c>
      <c r="BN52" s="90" t="e">
        <f ca="true">+IF(AND(ISNUMBER(OFFSET('Hygiene Data'!$H$9,0,10*ROW('Hygiene Data'!H46))),'Data Summary'!EC52="Yes"),OFFSET('Hygiene Data'!$H$9,0,10*ROW('Hygiene Data'!H46)),NA())</f>
        <v>#N/A</v>
      </c>
      <c r="BO52" s="90" t="e">
        <f ca="true">+IF(AND(ISNUMBER(OFFSET('Hygiene Data'!$I$5,0,10*ROW('Hygiene Data'!I46))),'Data Summary'!ED52="Yes"),OFFSET('Hygiene Data'!$I$5,0,10*ROW('Hygiene Data'!I46)),NA())</f>
        <v>#N/A</v>
      </c>
      <c r="BP52" s="90" t="e">
        <f ca="true">+IF(AND(ISNUMBER(OFFSET('Hygiene Data'!$I$7,0,10*ROW('Hygiene Data'!I46))),'Data Summary'!EE52="Yes"),OFFSET('Hygiene Data'!$I$7,0,10*ROW('Hygiene Data'!I46)),NA())</f>
        <v>#N/A</v>
      </c>
      <c r="BQ52" s="90"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4" t="str">
        <f ca="true">+IF(ISTEXT('Data Summary'!B53),'Data Summary'!B53,"")</f>
        <v/>
      </c>
      <c r="C53" s="336" t="e">
        <f ca="true">+VALUE('Data Summary'!C53)</f>
        <v>#VALUE!</v>
      </c>
      <c r="D53" s="88" t="e">
        <f ca="true">+IF(AND(ISNUMBER(OFFSET('Water Data'!$D$4,0,10*ROW('Water Data'!D47))),'Data Summary'!BS53="Yes"),100-OFFSET('Water Data'!$D$4,0,10*ROW('Water Data'!D47)),NA())</f>
        <v>#N/A</v>
      </c>
      <c r="E53" s="88" t="e">
        <f ca="true">+IF(AND(ISNUMBER(OFFSET('Water Data'!$D$6,0,10*ROW('Water Data'!D47))),'Data Summary'!BT53="Yes"),OFFSET('Water Data'!$D$6,0,10*ROW('Water Data'!D47)),NA())</f>
        <v>#N/A</v>
      </c>
      <c r="F53" s="88" t="e">
        <f ca="true">+IF(AND(ISNUMBER(OFFSET('Water Data'!$D$9,0,10*ROW('Water Data'!D47))),'Data Summary'!BU53="Yes"),OFFSET('Water Data'!$D$9,0,10*ROW('Water Data'!D47)),NA())</f>
        <v>#N/A</v>
      </c>
      <c r="G53" s="88" t="e">
        <f ca="true">+IF(AND(ISNUMBER(OFFSET('Water Data'!$E$4,0,10*ROW('Water Data'!E47))),'Data Summary'!BV53="Yes"),100-OFFSET('Water Data'!$E$4,0,10*ROW('Water Data'!E47)),NA())</f>
        <v>#N/A</v>
      </c>
      <c r="H53" s="88" t="e">
        <f ca="true">+IF(AND(ISNUMBER(OFFSET('Water Data'!$E$6,0,10*ROW('Water Data'!E47))),'Data Summary'!BW53="Yes"),OFFSET('Water Data'!$E$6,0,10*ROW('Water Data'!E47)),NA())</f>
        <v>#N/A</v>
      </c>
      <c r="I53" s="88" t="e">
        <f ca="true">+IF(AND(ISNUMBER(OFFSET('Water Data'!$E$9,0,10*ROW('Water Data'!E47))),'Data Summary'!BX53="Yes"),OFFSET('Water Data'!$E$9,0,10*ROW('Water Data'!E47)),NA())</f>
        <v>#N/A</v>
      </c>
      <c r="J53" s="88" t="e">
        <f ca="true">+IF(AND(ISNUMBER(OFFSET('Water Data'!$F$4,0,10*ROW('Water Data'!F47))),'Data Summary'!BY53="Yes"),100-OFFSET('Water Data'!$F$4,0,10*ROW('Water Data'!F47)),NA())</f>
        <v>#N/A</v>
      </c>
      <c r="K53" s="88" t="e">
        <f ca="true">+IF(AND(ISNUMBER(OFFSET('Water Data'!$F$6,0,10*ROW('Water Data'!F47))),'Data Summary'!BZ53="Yes"),OFFSET('Water Data'!$F$6,0,10*ROW('Water Data'!F47)),NA())</f>
        <v>#N/A</v>
      </c>
      <c r="L53" s="88" t="e">
        <f ca="true">+IF(AND(ISNUMBER(OFFSET('Water Data'!$F$9,0,10*ROW('Water Data'!F47))),'Data Summary'!CA53="Yes"),OFFSET('Water Data'!$F$9,0,10*ROW('Water Data'!F47)),NA())</f>
        <v>#N/A</v>
      </c>
      <c r="M53" s="88" t="e">
        <f ca="true">+IF(AND(ISNUMBER(OFFSET('Water Data'!$G$4,0,10*ROW('Water Data'!G47))),'Data Summary'!CB53="Yes"),100-OFFSET('Water Data'!$G$4,0,10*ROW('Water Data'!G47)),NA())</f>
        <v>#N/A</v>
      </c>
      <c r="N53" s="88" t="e">
        <f ca="true">+IF(AND(ISNUMBER(OFFSET('Water Data'!$G$6,0,10*ROW('Water Data'!G47))),'Data Summary'!CC53="Yes"),OFFSET('Water Data'!$G$6,0,10*ROW('Water Data'!G47)),NA())</f>
        <v>#N/A</v>
      </c>
      <c r="O53" s="88" t="e">
        <f ca="true">+IF(AND(ISNUMBER(OFFSET('Water Data'!$G$9,0,10*ROW('Water Data'!G47))),'Data Summary'!CD53="Yes"),OFFSET('Water Data'!$G$9,0,10*ROW('Water Data'!G47)),NA())</f>
        <v>#N/A</v>
      </c>
      <c r="P53" s="88" t="e">
        <f ca="true">+IF(AND(ISNUMBER(OFFSET('Water Data'!$H$4,0,10*ROW('Water Data'!H47))),'Data Summary'!CE53="Yes"),100-OFFSET('Water Data'!$H$4,0,10*ROW('Water Data'!H47)),NA())</f>
        <v>#N/A</v>
      </c>
      <c r="Q53" s="88" t="e">
        <f ca="true">+IF(AND(ISNUMBER(OFFSET('Water Data'!$H$6,0,10*ROW('Water Data'!H47))),'Data Summary'!CF53="Yes"),OFFSET('Water Data'!$H$6,0,10*ROW('Water Data'!H47)),NA())</f>
        <v>#N/A</v>
      </c>
      <c r="R53" s="88" t="e">
        <f ca="true">+IF(AND(ISNUMBER(OFFSET('Water Data'!$H$9,0,10*ROW('Water Data'!H47))),'Data Summary'!CG53="Yes"),OFFSET('Water Data'!$H$9,0,10*ROW('Water Data'!H47)),NA())</f>
        <v>#N/A</v>
      </c>
      <c r="S53" s="88" t="e">
        <f ca="true">+IF(AND(ISNUMBER(OFFSET('Water Data'!$I$4,0,10*ROW('Water Data'!I47))),'Data Summary'!CH53="Yes"),100-OFFSET('Water Data'!$I$4,0,10*ROW('Water Data'!I47)),NA())</f>
        <v>#N/A</v>
      </c>
      <c r="T53" s="88" t="e">
        <f ca="true">+IF(AND(ISNUMBER(OFFSET('Water Data'!$I$6,0,10*ROW('Water Data'!I47))),'Data Summary'!CI53="Yes"),OFFSET('Water Data'!$I$6,0,10*ROW('Water Data'!I47)),NA())</f>
        <v>#N/A</v>
      </c>
      <c r="U53" s="88" t="e">
        <f ca="true">+IF(AND(ISNUMBER(OFFSET('Water Data'!$I$9,0,10*ROW('Water Data'!I47))),'Data Summary'!CJ53="Yes"),OFFSET('Water Data'!$I$9,0,10*ROW('Water Data'!I47)),NA())</f>
        <v>#N/A</v>
      </c>
      <c r="V53" s="89" t="e">
        <f ca="true">+IF(AND(ISNUMBER(OFFSET('Sanitation Data'!$D$4,0,10*ROW('Sanitation Data'!D47))),'Data Summary'!CK53="Yes"),100-OFFSET('Sanitation Data'!$D$4,0,10*ROW('Sanitation Data'!D47)),NA())</f>
        <v>#N/A</v>
      </c>
      <c r="W53" s="89" t="e">
        <f ca="true">+IF(AND(ISNUMBER(OFFSET('Sanitation Data'!$D$6,0,10*ROW('Sanitation Data'!D47))),'Data Summary'!CL53="Yes"),OFFSET('Sanitation Data'!$D$6,0,10*ROW('Sanitation Data'!D47)),NA())</f>
        <v>#N/A</v>
      </c>
      <c r="X53" s="89" t="e">
        <f ca="true">+IF(AND(ISNUMBER(OFFSET('Sanitation Data'!$D$10,0,10*ROW('Sanitation Data'!D47))),'Data Summary'!CM53="Yes"),OFFSET('Sanitation Data'!$D$10,0,10*ROW('Sanitation Data'!D47)),NA())</f>
        <v>#N/A</v>
      </c>
      <c r="Y53" s="89" t="e">
        <f ca="true">+IF(AND(ISNUMBER(OFFSET('Sanitation Data'!$D$11,0,10*ROW('Sanitation Data'!D47))),'Data Summary'!CN53="Yes"),OFFSET('Sanitation Data'!$D$11,0,10*ROW('Sanitation Data'!D47)),NA())</f>
        <v>#N/A</v>
      </c>
      <c r="Z53" s="89" t="e">
        <f ca="true">+IF(AND(ISNUMBER(OFFSET('Sanitation Data'!$D$12,0,10*ROW('Sanitation Data'!D47))),'Data Summary'!CO53="Yes"),OFFSET('Sanitation Data'!$D$12,0,10*ROW('Sanitation Data'!D47)),NA())</f>
        <v>#N/A</v>
      </c>
      <c r="AA53" s="89" t="e">
        <f ca="true">+IF(AND(ISNUMBER(OFFSET('Sanitation Data'!$E$4,0,10*ROW('Sanitation Data'!E47))),'Data Summary'!CP53="Yes"),100-OFFSET('Sanitation Data'!$E$4,0,10*ROW('Sanitation Data'!E47)),NA())</f>
        <v>#N/A</v>
      </c>
      <c r="AB53" s="89" t="e">
        <f ca="true">+IF(AND(ISNUMBER(OFFSET('Sanitation Data'!$E$6,0,10*ROW('Sanitation Data'!E47))),'Data Summary'!CQ53="Yes"),OFFSET('Sanitation Data'!$E$6,0,10*ROW('Sanitation Data'!E47)),NA())</f>
        <v>#N/A</v>
      </c>
      <c r="AC53" s="89" t="e">
        <f ca="true">+IF(AND(ISNUMBER(OFFSET('Sanitation Data'!$E$10,0,10*ROW('Sanitation Data'!E47))),'Data Summary'!CR53="Yes"),OFFSET('Sanitation Data'!$E$10,0,10*ROW('Sanitation Data'!E47)),NA())</f>
        <v>#N/A</v>
      </c>
      <c r="AD53" s="89" t="e">
        <f ca="true">+IF(AND(ISNUMBER(OFFSET('Sanitation Data'!$E$11,0,10*ROW('Sanitation Data'!E47))),'Data Summary'!CS53="Yes"),OFFSET('Sanitation Data'!$E$11,0,10*ROW('Sanitation Data'!E47)),NA())</f>
        <v>#N/A</v>
      </c>
      <c r="AE53" s="89" t="e">
        <f ca="true">+IF(AND(ISNUMBER(OFFSET('Sanitation Data'!$E$12,0,10*ROW('Sanitation Data'!E47))),'Data Summary'!CT53="Yes"),OFFSET('Sanitation Data'!$E$12,0,10*ROW('Sanitation Data'!E47)),NA())</f>
        <v>#N/A</v>
      </c>
      <c r="AF53" s="89" t="e">
        <f ca="true">+IF(AND(ISNUMBER(OFFSET('Sanitation Data'!$F$4,0,10*ROW('Sanitation Data'!F47))),'Data Summary'!CU53="Yes"),100-OFFSET('Sanitation Data'!$F$4,0,10*ROW('Sanitation Data'!F47)),NA())</f>
        <v>#N/A</v>
      </c>
      <c r="AG53" s="89" t="e">
        <f ca="true">+IF(AND(ISNUMBER(OFFSET('Sanitation Data'!$F$6,0,10*ROW('Sanitation Data'!F47))),'Data Summary'!CV53="Yes"),OFFSET('Sanitation Data'!$F$6,0,10*ROW('Sanitation Data'!F47)),NA())</f>
        <v>#N/A</v>
      </c>
      <c r="AH53" s="89" t="e">
        <f ca="true">+IF(AND(ISNUMBER(OFFSET('Sanitation Data'!$F$10,0,10*ROW('Sanitation Data'!F47))),'Data Summary'!CW53="Yes"),OFFSET('Sanitation Data'!$F$10,0,10*ROW('Sanitation Data'!F47)),NA())</f>
        <v>#N/A</v>
      </c>
      <c r="AI53" s="89" t="e">
        <f ca="true">+IF(AND(ISNUMBER(OFFSET('Sanitation Data'!$F$11,0,10*ROW('Sanitation Data'!F47))),'Data Summary'!CX53="Yes"),OFFSET('Sanitation Data'!$F$11,0,10*ROW('Sanitation Data'!F47)),NA())</f>
        <v>#N/A</v>
      </c>
      <c r="AJ53" s="89" t="e">
        <f ca="true">+IF(AND(ISNUMBER(OFFSET('Sanitation Data'!$F$12,0,10*ROW('Sanitation Data'!F47))),'Data Summary'!CY53="Yes"),OFFSET('Sanitation Data'!$F$12,0,10*ROW('Sanitation Data'!F47)),NA())</f>
        <v>#N/A</v>
      </c>
      <c r="AK53" s="89" t="e">
        <f ca="true">+IF(AND(ISNUMBER(OFFSET('Sanitation Data'!$G$4,0,10*ROW('Sanitation Data'!G47))),'Data Summary'!CZ53="Yes"),100-OFFSET('Sanitation Data'!$G$4,0,10*ROW('Sanitation Data'!G47)),NA())</f>
        <v>#N/A</v>
      </c>
      <c r="AL53" s="89" t="e">
        <f ca="true">+IF(AND(ISNUMBER(OFFSET('Sanitation Data'!$G$6,0,10*ROW('Sanitation Data'!G47))),'Data Summary'!DA53="Yes"),OFFSET('Sanitation Data'!$G$6,0,10*ROW('Sanitation Data'!G47)),NA())</f>
        <v>#N/A</v>
      </c>
      <c r="AM53" s="89" t="e">
        <f ca="true">+IF(AND(ISNUMBER(OFFSET('Sanitation Data'!$G$10,0,10*ROW('Sanitation Data'!G47))),'Data Summary'!DB53="Yes"),OFFSET('Sanitation Data'!$G$10,0,10*ROW('Sanitation Data'!G47)),NA())</f>
        <v>#N/A</v>
      </c>
      <c r="AN53" s="89" t="e">
        <f ca="true">+IF(AND(ISNUMBER(OFFSET('Sanitation Data'!$G$11,0,10*ROW('Sanitation Data'!G47))),'Data Summary'!DC53="Yes"),OFFSET('Sanitation Data'!$G$11,0,10*ROW('Sanitation Data'!G47)),NA())</f>
        <v>#N/A</v>
      </c>
      <c r="AO53" s="89" t="e">
        <f ca="true">+IF(AND(ISNUMBER(OFFSET('Sanitation Data'!$G$12,0,10*ROW('Sanitation Data'!G47))),'Data Summary'!DD53="Yes"),OFFSET('Sanitation Data'!$G$12,0,10*ROW('Sanitation Data'!G47)),NA())</f>
        <v>#N/A</v>
      </c>
      <c r="AP53" s="89" t="e">
        <f ca="true">+IF(AND(ISNUMBER(OFFSET('Sanitation Data'!$H$4,0,10*ROW('Sanitation Data'!H47))),'Data Summary'!DE53="Yes"),100-OFFSET('Sanitation Data'!$H$4,0,10*ROW('Sanitation Data'!H47)),NA())</f>
        <v>#N/A</v>
      </c>
      <c r="AQ53" s="89" t="e">
        <f ca="true">+IF(AND(ISNUMBER(OFFSET('Sanitation Data'!$H$6,0,10*ROW('Sanitation Data'!H47))),'Data Summary'!DF53="Yes"),OFFSET('Sanitation Data'!$H$6,0,10*ROW('Sanitation Data'!H47)),NA())</f>
        <v>#N/A</v>
      </c>
      <c r="AR53" s="89" t="e">
        <f ca="true">+IF(AND(ISNUMBER(OFFSET('Sanitation Data'!$H$10,0,10*ROW('Sanitation Data'!H47))),'Data Summary'!DG53="Yes"),OFFSET('Sanitation Data'!$H$10,0,10*ROW('Sanitation Data'!H47)),NA())</f>
        <v>#N/A</v>
      </c>
      <c r="AS53" s="89" t="e">
        <f ca="true">+IF(AND(ISNUMBER(OFFSET('Sanitation Data'!$H$11,0,10*ROW('Sanitation Data'!H47))),'Data Summary'!DH53="Yes"),OFFSET('Sanitation Data'!$H$11,0,10*ROW('Sanitation Data'!H47)),NA())</f>
        <v>#N/A</v>
      </c>
      <c r="AT53" s="89" t="e">
        <f ca="true">+IF(AND(ISNUMBER(OFFSET('Sanitation Data'!$H$12,0,10*ROW('Sanitation Data'!H47))),'Data Summary'!DI53="Yes"),OFFSET('Sanitation Data'!$H$12,0,10*ROW('Sanitation Data'!H47)),NA())</f>
        <v>#N/A</v>
      </c>
      <c r="AU53" s="89" t="e">
        <f ca="true">+IF(AND(ISNUMBER(OFFSET('Sanitation Data'!$I$4,0,10*ROW('Sanitation Data'!I47))),'Data Summary'!DJ53="Yes"),100-OFFSET('Sanitation Data'!$I$4,0,10*ROW('Sanitation Data'!I47)),NA())</f>
        <v>#N/A</v>
      </c>
      <c r="AV53" s="89" t="e">
        <f ca="true">+IF(AND(ISNUMBER(OFFSET('Sanitation Data'!$I$6,0,10*ROW('Sanitation Data'!I47))),'Data Summary'!DK53="Yes"),OFFSET('Sanitation Data'!$I$6,0,10*ROW('Sanitation Data'!I47)),NA())</f>
        <v>#N/A</v>
      </c>
      <c r="AW53" s="89" t="e">
        <f ca="true">+IF(AND(ISNUMBER(OFFSET('Sanitation Data'!$I$10,0,10*ROW('Sanitation Data'!I47))),'Data Summary'!DL53="Yes"),OFFSET('Sanitation Data'!$I$10,0,10*ROW('Sanitation Data'!I47)),NA())</f>
        <v>#N/A</v>
      </c>
      <c r="AX53" s="89" t="e">
        <f ca="true">+IF(AND(ISNUMBER(OFFSET('Sanitation Data'!$I$11,0,10*ROW('Sanitation Data'!I47))),'Data Summary'!DM53="Yes"),OFFSET('Sanitation Data'!$I$11,0,10*ROW('Sanitation Data'!I47)),NA())</f>
        <v>#N/A</v>
      </c>
      <c r="AY53" s="89" t="e">
        <f ca="true">+IF(AND(ISNUMBER(OFFSET('Sanitation Data'!$I$12,0,10*ROW('Sanitation Data'!I47))),'Data Summary'!DN53="Yes"),OFFSET('Sanitation Data'!$I$12,0,10*ROW('Sanitation Data'!I47)),NA())</f>
        <v>#N/A</v>
      </c>
      <c r="AZ53" s="90" t="e">
        <f ca="true">+IF(AND(ISNUMBER(OFFSET('Hygiene Data'!$D$5,0,10*ROW('Hygiene Data'!D47))),'Data Summary'!DO53="Yes"),OFFSET('Hygiene Data'!$D$5,0,10*ROW('Hygiene Data'!D47)),NA())</f>
        <v>#N/A</v>
      </c>
      <c r="BA53" s="90" t="e">
        <f ca="true">+IF(AND(ISNUMBER(OFFSET('Hygiene Data'!$D$7,0,10*ROW('Hygiene Data'!D47))),'Data Summary'!DP53="Yes"),OFFSET('Hygiene Data'!$D$7,0,10*ROW('Hygiene Data'!D47)),NA())</f>
        <v>#N/A</v>
      </c>
      <c r="BB53" s="90" t="e">
        <f ca="true">+IF(AND(ISNUMBER(OFFSET('Hygiene Data'!$D$9,0,10*ROW('Hygiene Data'!D47))),'Data Summary'!DQ53="Yes"),OFFSET('Hygiene Data'!$D$9,0,10*ROW('Hygiene Data'!D47)),NA())</f>
        <v>#N/A</v>
      </c>
      <c r="BC53" s="90" t="e">
        <f ca="true">+IF(AND(ISNUMBER(OFFSET('Hygiene Data'!$E$5,0,10*ROW('Hygiene Data'!E47))),'Data Summary'!DR53="Yes"),OFFSET('Hygiene Data'!$E$5,0,10*ROW('Hygiene Data'!E47)),NA())</f>
        <v>#N/A</v>
      </c>
      <c r="BD53" s="90" t="e">
        <f ca="true">+IF(AND(ISNUMBER(OFFSET('Hygiene Data'!$E$7,0,10*ROW('Hygiene Data'!E47))),'Data Summary'!DS53="Yes"),OFFSET('Hygiene Data'!$E$7,0,10*ROW('Hygiene Data'!E47)),NA())</f>
        <v>#N/A</v>
      </c>
      <c r="BE53" s="90" t="e">
        <f ca="true">+IF(AND(ISNUMBER(OFFSET('Hygiene Data'!$E$9,0,10*ROW('Hygiene Data'!E47))),'Data Summary'!DT53="Yes"),OFFSET('Hygiene Data'!$E$9,0,10*ROW('Hygiene Data'!E47)),NA())</f>
        <v>#N/A</v>
      </c>
      <c r="BF53" s="90" t="e">
        <f ca="true">+IF(AND(ISNUMBER(OFFSET('Hygiene Data'!$F$5,0,10*ROW('Hygiene Data'!F47))),'Data Summary'!DU53="Yes"),OFFSET('Hygiene Data'!$F$5,0,10*ROW('Hygiene Data'!F47)),NA())</f>
        <v>#N/A</v>
      </c>
      <c r="BG53" s="90" t="e">
        <f ca="true">+IF(AND(ISNUMBER(OFFSET('Hygiene Data'!$F$7,0,10*ROW('Hygiene Data'!F47))),'Data Summary'!DV53="Yes"),OFFSET('Hygiene Data'!$F$7,0,10*ROW('Hygiene Data'!F47)),NA())</f>
        <v>#N/A</v>
      </c>
      <c r="BH53" s="90" t="e">
        <f ca="true">+IF(AND(ISNUMBER(OFFSET('Hygiene Data'!$F$9,0,10*ROW('Hygiene Data'!F47))),'Data Summary'!DW53="Yes"),OFFSET('Hygiene Data'!$F$9,0,10*ROW('Hygiene Data'!F47)),NA())</f>
        <v>#N/A</v>
      </c>
      <c r="BI53" s="90" t="e">
        <f ca="true">+IF(AND(ISNUMBER(OFFSET('Hygiene Data'!$G$5,0,10*ROW('Hygiene Data'!G47))),'Data Summary'!DX53="Yes"),OFFSET('Hygiene Data'!$G$5,0,10*ROW('Hygiene Data'!G47)),NA())</f>
        <v>#N/A</v>
      </c>
      <c r="BJ53" s="90" t="e">
        <f ca="true">+IF(AND(ISNUMBER(OFFSET('Hygiene Data'!$G$7,0,10*ROW('Hygiene Data'!G47))),'Data Summary'!DY53="Yes"),OFFSET('Hygiene Data'!$G$7,0,10*ROW('Hygiene Data'!G47)),NA())</f>
        <v>#N/A</v>
      </c>
      <c r="BK53" s="90" t="e">
        <f ca="true">+IF(AND(ISNUMBER(OFFSET('Hygiene Data'!$G$9,0,10*ROW('Hygiene Data'!G47))),'Data Summary'!DZ53="Yes"),OFFSET('Hygiene Data'!$G$9,0,10*ROW('Hygiene Data'!G47)),NA())</f>
        <v>#N/A</v>
      </c>
      <c r="BL53" s="90" t="e">
        <f ca="true">+IF(AND(ISNUMBER(OFFSET('Hygiene Data'!$H$5,0,10*ROW('Hygiene Data'!H47))),'Data Summary'!EA53="Yes"),OFFSET('Hygiene Data'!$H$5,0,10*ROW('Hygiene Data'!H47)),NA())</f>
        <v>#N/A</v>
      </c>
      <c r="BM53" s="90" t="e">
        <f ca="true">+IF(AND(ISNUMBER(OFFSET('Hygiene Data'!$H$7,0,10*ROW('Hygiene Data'!H47))),'Data Summary'!EB53="Yes"),OFFSET('Hygiene Data'!$H$7,0,10*ROW('Hygiene Data'!H47)),NA())</f>
        <v>#N/A</v>
      </c>
      <c r="BN53" s="90" t="e">
        <f ca="true">+IF(AND(ISNUMBER(OFFSET('Hygiene Data'!$H$9,0,10*ROW('Hygiene Data'!H47))),'Data Summary'!EC53="Yes"),OFFSET('Hygiene Data'!$H$9,0,10*ROW('Hygiene Data'!H47)),NA())</f>
        <v>#N/A</v>
      </c>
      <c r="BO53" s="90" t="e">
        <f ca="true">+IF(AND(ISNUMBER(OFFSET('Hygiene Data'!$I$5,0,10*ROW('Hygiene Data'!I47))),'Data Summary'!ED53="Yes"),OFFSET('Hygiene Data'!$I$5,0,10*ROW('Hygiene Data'!I47)),NA())</f>
        <v>#N/A</v>
      </c>
      <c r="BP53" s="90" t="e">
        <f ca="true">+IF(AND(ISNUMBER(OFFSET('Hygiene Data'!$I$7,0,10*ROW('Hygiene Data'!I47))),'Data Summary'!EE53="Yes"),OFFSET('Hygiene Data'!$I$7,0,10*ROW('Hygiene Data'!I47)),NA())</f>
        <v>#N/A</v>
      </c>
      <c r="BQ53" s="90"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4" t="str">
        <f ca="true">+IF(ISTEXT('Data Summary'!B54),'Data Summary'!B54,"")</f>
        <v/>
      </c>
      <c r="C54" s="336" t="e">
        <f ca="true">+VALUE('Data Summary'!C54)</f>
        <v>#VALUE!</v>
      </c>
      <c r="D54" s="88" t="e">
        <f ca="true">+IF(AND(ISNUMBER(OFFSET('Water Data'!$D$4,0,10*ROW('Water Data'!D48))),'Data Summary'!BS54="Yes"),100-OFFSET('Water Data'!$D$4,0,10*ROW('Water Data'!D48)),NA())</f>
        <v>#N/A</v>
      </c>
      <c r="E54" s="88" t="e">
        <f ca="true">+IF(AND(ISNUMBER(OFFSET('Water Data'!$D$6,0,10*ROW('Water Data'!D48))),'Data Summary'!BT54="Yes"),OFFSET('Water Data'!$D$6,0,10*ROW('Water Data'!D48)),NA())</f>
        <v>#N/A</v>
      </c>
      <c r="F54" s="88" t="e">
        <f ca="true">+IF(AND(ISNUMBER(OFFSET('Water Data'!$D$9,0,10*ROW('Water Data'!D48))),'Data Summary'!BU54="Yes"),OFFSET('Water Data'!$D$9,0,10*ROW('Water Data'!D48)),NA())</f>
        <v>#N/A</v>
      </c>
      <c r="G54" s="88" t="e">
        <f ca="true">+IF(AND(ISNUMBER(OFFSET('Water Data'!$E$4,0,10*ROW('Water Data'!E48))),'Data Summary'!BV54="Yes"),100-OFFSET('Water Data'!$E$4,0,10*ROW('Water Data'!E48)),NA())</f>
        <v>#N/A</v>
      </c>
      <c r="H54" s="88" t="e">
        <f ca="true">+IF(AND(ISNUMBER(OFFSET('Water Data'!$E$6,0,10*ROW('Water Data'!E48))),'Data Summary'!BW54="Yes"),OFFSET('Water Data'!$E$6,0,10*ROW('Water Data'!E48)),NA())</f>
        <v>#N/A</v>
      </c>
      <c r="I54" s="88" t="e">
        <f ca="true">+IF(AND(ISNUMBER(OFFSET('Water Data'!$E$9,0,10*ROW('Water Data'!E48))),'Data Summary'!BX54="Yes"),OFFSET('Water Data'!$E$9,0,10*ROW('Water Data'!E48)),NA())</f>
        <v>#N/A</v>
      </c>
      <c r="J54" s="88" t="e">
        <f ca="true">+IF(AND(ISNUMBER(OFFSET('Water Data'!$F$4,0,10*ROW('Water Data'!F48))),'Data Summary'!BY54="Yes"),100-OFFSET('Water Data'!$F$4,0,10*ROW('Water Data'!F48)),NA())</f>
        <v>#N/A</v>
      </c>
      <c r="K54" s="88" t="e">
        <f ca="true">+IF(AND(ISNUMBER(OFFSET('Water Data'!$F$6,0,10*ROW('Water Data'!F48))),'Data Summary'!BZ54="Yes"),OFFSET('Water Data'!$F$6,0,10*ROW('Water Data'!F48)),NA())</f>
        <v>#N/A</v>
      </c>
      <c r="L54" s="88" t="e">
        <f ca="true">+IF(AND(ISNUMBER(OFFSET('Water Data'!$F$9,0,10*ROW('Water Data'!F48))),'Data Summary'!CA54="Yes"),OFFSET('Water Data'!$F$9,0,10*ROW('Water Data'!F48)),NA())</f>
        <v>#N/A</v>
      </c>
      <c r="M54" s="88" t="e">
        <f ca="true">+IF(AND(ISNUMBER(OFFSET('Water Data'!$G$4,0,10*ROW('Water Data'!G48))),'Data Summary'!CB54="Yes"),100-OFFSET('Water Data'!$G$4,0,10*ROW('Water Data'!G48)),NA())</f>
        <v>#N/A</v>
      </c>
      <c r="N54" s="88" t="e">
        <f ca="true">+IF(AND(ISNUMBER(OFFSET('Water Data'!$G$6,0,10*ROW('Water Data'!G48))),'Data Summary'!CC54="Yes"),OFFSET('Water Data'!$G$6,0,10*ROW('Water Data'!G48)),NA())</f>
        <v>#N/A</v>
      </c>
      <c r="O54" s="88" t="e">
        <f ca="true">+IF(AND(ISNUMBER(OFFSET('Water Data'!$G$9,0,10*ROW('Water Data'!G48))),'Data Summary'!CD54="Yes"),OFFSET('Water Data'!$G$9,0,10*ROW('Water Data'!G48)),NA())</f>
        <v>#N/A</v>
      </c>
      <c r="P54" s="88" t="e">
        <f ca="true">+IF(AND(ISNUMBER(OFFSET('Water Data'!$H$4,0,10*ROW('Water Data'!H48))),'Data Summary'!CE54="Yes"),100-OFFSET('Water Data'!$H$4,0,10*ROW('Water Data'!H48)),NA())</f>
        <v>#N/A</v>
      </c>
      <c r="Q54" s="88" t="e">
        <f ca="true">+IF(AND(ISNUMBER(OFFSET('Water Data'!$H$6,0,10*ROW('Water Data'!H48))),'Data Summary'!CF54="Yes"),OFFSET('Water Data'!$H$6,0,10*ROW('Water Data'!H48)),NA())</f>
        <v>#N/A</v>
      </c>
      <c r="R54" s="88" t="e">
        <f ca="true">+IF(AND(ISNUMBER(OFFSET('Water Data'!$H$9,0,10*ROW('Water Data'!H48))),'Data Summary'!CG54="Yes"),OFFSET('Water Data'!$H$9,0,10*ROW('Water Data'!H48)),NA())</f>
        <v>#N/A</v>
      </c>
      <c r="S54" s="88" t="e">
        <f ca="true">+IF(AND(ISNUMBER(OFFSET('Water Data'!$I$4,0,10*ROW('Water Data'!I48))),'Data Summary'!CH54="Yes"),100-OFFSET('Water Data'!$I$4,0,10*ROW('Water Data'!I48)),NA())</f>
        <v>#N/A</v>
      </c>
      <c r="T54" s="88" t="e">
        <f ca="true">+IF(AND(ISNUMBER(OFFSET('Water Data'!$I$6,0,10*ROW('Water Data'!I48))),'Data Summary'!CI54="Yes"),OFFSET('Water Data'!$I$6,0,10*ROW('Water Data'!I48)),NA())</f>
        <v>#N/A</v>
      </c>
      <c r="U54" s="88" t="e">
        <f ca="true">+IF(AND(ISNUMBER(OFFSET('Water Data'!$I$9,0,10*ROW('Water Data'!I48))),'Data Summary'!CJ54="Yes"),OFFSET('Water Data'!$I$9,0,10*ROW('Water Data'!I48)),NA())</f>
        <v>#N/A</v>
      </c>
      <c r="V54" s="89" t="e">
        <f ca="true">+IF(AND(ISNUMBER(OFFSET('Sanitation Data'!$D$4,0,10*ROW('Sanitation Data'!D48))),'Data Summary'!CK54="Yes"),100-OFFSET('Sanitation Data'!$D$4,0,10*ROW('Sanitation Data'!D48)),NA())</f>
        <v>#N/A</v>
      </c>
      <c r="W54" s="89" t="e">
        <f ca="true">+IF(AND(ISNUMBER(OFFSET('Sanitation Data'!$D$6,0,10*ROW('Sanitation Data'!D48))),'Data Summary'!CL54="Yes"),OFFSET('Sanitation Data'!$D$6,0,10*ROW('Sanitation Data'!D48)),NA())</f>
        <v>#N/A</v>
      </c>
      <c r="X54" s="89" t="e">
        <f ca="true">+IF(AND(ISNUMBER(OFFSET('Sanitation Data'!$D$10,0,10*ROW('Sanitation Data'!D48))),'Data Summary'!CM54="Yes"),OFFSET('Sanitation Data'!$D$10,0,10*ROW('Sanitation Data'!D48)),NA())</f>
        <v>#N/A</v>
      </c>
      <c r="Y54" s="89" t="e">
        <f ca="true">+IF(AND(ISNUMBER(OFFSET('Sanitation Data'!$D$11,0,10*ROW('Sanitation Data'!D48))),'Data Summary'!CN54="Yes"),OFFSET('Sanitation Data'!$D$11,0,10*ROW('Sanitation Data'!D48)),NA())</f>
        <v>#N/A</v>
      </c>
      <c r="Z54" s="89" t="e">
        <f ca="true">+IF(AND(ISNUMBER(OFFSET('Sanitation Data'!$D$12,0,10*ROW('Sanitation Data'!D48))),'Data Summary'!CO54="Yes"),OFFSET('Sanitation Data'!$D$12,0,10*ROW('Sanitation Data'!D48)),NA())</f>
        <v>#N/A</v>
      </c>
      <c r="AA54" s="89" t="e">
        <f ca="true">+IF(AND(ISNUMBER(OFFSET('Sanitation Data'!$E$4,0,10*ROW('Sanitation Data'!E48))),'Data Summary'!CP54="Yes"),100-OFFSET('Sanitation Data'!$E$4,0,10*ROW('Sanitation Data'!E48)),NA())</f>
        <v>#N/A</v>
      </c>
      <c r="AB54" s="89" t="e">
        <f ca="true">+IF(AND(ISNUMBER(OFFSET('Sanitation Data'!$E$6,0,10*ROW('Sanitation Data'!E48))),'Data Summary'!CQ54="Yes"),OFFSET('Sanitation Data'!$E$6,0,10*ROW('Sanitation Data'!E48)),NA())</f>
        <v>#N/A</v>
      </c>
      <c r="AC54" s="89" t="e">
        <f ca="true">+IF(AND(ISNUMBER(OFFSET('Sanitation Data'!$E$10,0,10*ROW('Sanitation Data'!E48))),'Data Summary'!CR54="Yes"),OFFSET('Sanitation Data'!$E$10,0,10*ROW('Sanitation Data'!E48)),NA())</f>
        <v>#N/A</v>
      </c>
      <c r="AD54" s="89" t="e">
        <f ca="true">+IF(AND(ISNUMBER(OFFSET('Sanitation Data'!$E$11,0,10*ROW('Sanitation Data'!E48))),'Data Summary'!CS54="Yes"),OFFSET('Sanitation Data'!$E$11,0,10*ROW('Sanitation Data'!E48)),NA())</f>
        <v>#N/A</v>
      </c>
      <c r="AE54" s="89" t="e">
        <f ca="true">+IF(AND(ISNUMBER(OFFSET('Sanitation Data'!$E$12,0,10*ROW('Sanitation Data'!E48))),'Data Summary'!CT54="Yes"),OFFSET('Sanitation Data'!$E$12,0,10*ROW('Sanitation Data'!E48)),NA())</f>
        <v>#N/A</v>
      </c>
      <c r="AF54" s="89" t="e">
        <f ca="true">+IF(AND(ISNUMBER(OFFSET('Sanitation Data'!$F$4,0,10*ROW('Sanitation Data'!F48))),'Data Summary'!CU54="Yes"),100-OFFSET('Sanitation Data'!$F$4,0,10*ROW('Sanitation Data'!F48)),NA())</f>
        <v>#N/A</v>
      </c>
      <c r="AG54" s="89" t="e">
        <f ca="true">+IF(AND(ISNUMBER(OFFSET('Sanitation Data'!$F$6,0,10*ROW('Sanitation Data'!F48))),'Data Summary'!CV54="Yes"),OFFSET('Sanitation Data'!$F$6,0,10*ROW('Sanitation Data'!F48)),NA())</f>
        <v>#N/A</v>
      </c>
      <c r="AH54" s="89" t="e">
        <f ca="true">+IF(AND(ISNUMBER(OFFSET('Sanitation Data'!$F$10,0,10*ROW('Sanitation Data'!F48))),'Data Summary'!CW54="Yes"),OFFSET('Sanitation Data'!$F$10,0,10*ROW('Sanitation Data'!F48)),NA())</f>
        <v>#N/A</v>
      </c>
      <c r="AI54" s="89" t="e">
        <f ca="true">+IF(AND(ISNUMBER(OFFSET('Sanitation Data'!$F$11,0,10*ROW('Sanitation Data'!F48))),'Data Summary'!CX54="Yes"),OFFSET('Sanitation Data'!$F$11,0,10*ROW('Sanitation Data'!F48)),NA())</f>
        <v>#N/A</v>
      </c>
      <c r="AJ54" s="89" t="e">
        <f ca="true">+IF(AND(ISNUMBER(OFFSET('Sanitation Data'!$F$12,0,10*ROW('Sanitation Data'!F48))),'Data Summary'!CY54="Yes"),OFFSET('Sanitation Data'!$F$12,0,10*ROW('Sanitation Data'!F48)),NA())</f>
        <v>#N/A</v>
      </c>
      <c r="AK54" s="89" t="e">
        <f ca="true">+IF(AND(ISNUMBER(OFFSET('Sanitation Data'!$G$4,0,10*ROW('Sanitation Data'!G48))),'Data Summary'!CZ54="Yes"),100-OFFSET('Sanitation Data'!$G$4,0,10*ROW('Sanitation Data'!G48)),NA())</f>
        <v>#N/A</v>
      </c>
      <c r="AL54" s="89" t="e">
        <f ca="true">+IF(AND(ISNUMBER(OFFSET('Sanitation Data'!$G$6,0,10*ROW('Sanitation Data'!G48))),'Data Summary'!DA54="Yes"),OFFSET('Sanitation Data'!$G$6,0,10*ROW('Sanitation Data'!G48)),NA())</f>
        <v>#N/A</v>
      </c>
      <c r="AM54" s="89" t="e">
        <f ca="true">+IF(AND(ISNUMBER(OFFSET('Sanitation Data'!$G$10,0,10*ROW('Sanitation Data'!G48))),'Data Summary'!DB54="Yes"),OFFSET('Sanitation Data'!$G$10,0,10*ROW('Sanitation Data'!G48)),NA())</f>
        <v>#N/A</v>
      </c>
      <c r="AN54" s="89" t="e">
        <f ca="true">+IF(AND(ISNUMBER(OFFSET('Sanitation Data'!$G$11,0,10*ROW('Sanitation Data'!G48))),'Data Summary'!DC54="Yes"),OFFSET('Sanitation Data'!$G$11,0,10*ROW('Sanitation Data'!G48)),NA())</f>
        <v>#N/A</v>
      </c>
      <c r="AO54" s="89" t="e">
        <f ca="true">+IF(AND(ISNUMBER(OFFSET('Sanitation Data'!$G$12,0,10*ROW('Sanitation Data'!G48))),'Data Summary'!DD54="Yes"),OFFSET('Sanitation Data'!$G$12,0,10*ROW('Sanitation Data'!G48)),NA())</f>
        <v>#N/A</v>
      </c>
      <c r="AP54" s="89" t="e">
        <f ca="true">+IF(AND(ISNUMBER(OFFSET('Sanitation Data'!$H$4,0,10*ROW('Sanitation Data'!H48))),'Data Summary'!DE54="Yes"),100-OFFSET('Sanitation Data'!$H$4,0,10*ROW('Sanitation Data'!H48)),NA())</f>
        <v>#N/A</v>
      </c>
      <c r="AQ54" s="89" t="e">
        <f ca="true">+IF(AND(ISNUMBER(OFFSET('Sanitation Data'!$H$6,0,10*ROW('Sanitation Data'!H48))),'Data Summary'!DF54="Yes"),OFFSET('Sanitation Data'!$H$6,0,10*ROW('Sanitation Data'!H48)),NA())</f>
        <v>#N/A</v>
      </c>
      <c r="AR54" s="89" t="e">
        <f ca="true">+IF(AND(ISNUMBER(OFFSET('Sanitation Data'!$H$10,0,10*ROW('Sanitation Data'!H48))),'Data Summary'!DG54="Yes"),OFFSET('Sanitation Data'!$H$10,0,10*ROW('Sanitation Data'!H48)),NA())</f>
        <v>#N/A</v>
      </c>
      <c r="AS54" s="89" t="e">
        <f ca="true">+IF(AND(ISNUMBER(OFFSET('Sanitation Data'!$H$11,0,10*ROW('Sanitation Data'!H48))),'Data Summary'!DH54="Yes"),OFFSET('Sanitation Data'!$H$11,0,10*ROW('Sanitation Data'!H48)),NA())</f>
        <v>#N/A</v>
      </c>
      <c r="AT54" s="89" t="e">
        <f ca="true">+IF(AND(ISNUMBER(OFFSET('Sanitation Data'!$H$12,0,10*ROW('Sanitation Data'!H48))),'Data Summary'!DI54="Yes"),OFFSET('Sanitation Data'!$H$12,0,10*ROW('Sanitation Data'!H48)),NA())</f>
        <v>#N/A</v>
      </c>
      <c r="AU54" s="89" t="e">
        <f ca="true">+IF(AND(ISNUMBER(OFFSET('Sanitation Data'!$I$4,0,10*ROW('Sanitation Data'!I48))),'Data Summary'!DJ54="Yes"),100-OFFSET('Sanitation Data'!$I$4,0,10*ROW('Sanitation Data'!I48)),NA())</f>
        <v>#N/A</v>
      </c>
      <c r="AV54" s="89" t="e">
        <f ca="true">+IF(AND(ISNUMBER(OFFSET('Sanitation Data'!$I$6,0,10*ROW('Sanitation Data'!I48))),'Data Summary'!DK54="Yes"),OFFSET('Sanitation Data'!$I$6,0,10*ROW('Sanitation Data'!I48)),NA())</f>
        <v>#N/A</v>
      </c>
      <c r="AW54" s="89" t="e">
        <f ca="true">+IF(AND(ISNUMBER(OFFSET('Sanitation Data'!$I$10,0,10*ROW('Sanitation Data'!I48))),'Data Summary'!DL54="Yes"),OFFSET('Sanitation Data'!$I$10,0,10*ROW('Sanitation Data'!I48)),NA())</f>
        <v>#N/A</v>
      </c>
      <c r="AX54" s="89" t="e">
        <f ca="true">+IF(AND(ISNUMBER(OFFSET('Sanitation Data'!$I$11,0,10*ROW('Sanitation Data'!I48))),'Data Summary'!DM54="Yes"),OFFSET('Sanitation Data'!$I$11,0,10*ROW('Sanitation Data'!I48)),NA())</f>
        <v>#N/A</v>
      </c>
      <c r="AY54" s="89" t="e">
        <f ca="true">+IF(AND(ISNUMBER(OFFSET('Sanitation Data'!$I$12,0,10*ROW('Sanitation Data'!I48))),'Data Summary'!DN54="Yes"),OFFSET('Sanitation Data'!$I$12,0,10*ROW('Sanitation Data'!I48)),NA())</f>
        <v>#N/A</v>
      </c>
      <c r="AZ54" s="90" t="e">
        <f ca="true">+IF(AND(ISNUMBER(OFFSET('Hygiene Data'!$D$5,0,10*ROW('Hygiene Data'!D48))),'Data Summary'!DO54="Yes"),OFFSET('Hygiene Data'!$D$5,0,10*ROW('Hygiene Data'!D48)),NA())</f>
        <v>#N/A</v>
      </c>
      <c r="BA54" s="90" t="e">
        <f ca="true">+IF(AND(ISNUMBER(OFFSET('Hygiene Data'!$D$7,0,10*ROW('Hygiene Data'!D48))),'Data Summary'!DP54="Yes"),OFFSET('Hygiene Data'!$D$7,0,10*ROW('Hygiene Data'!D48)),NA())</f>
        <v>#N/A</v>
      </c>
      <c r="BB54" s="90" t="e">
        <f ca="true">+IF(AND(ISNUMBER(OFFSET('Hygiene Data'!$D$9,0,10*ROW('Hygiene Data'!D48))),'Data Summary'!DQ54="Yes"),OFFSET('Hygiene Data'!$D$9,0,10*ROW('Hygiene Data'!D48)),NA())</f>
        <v>#N/A</v>
      </c>
      <c r="BC54" s="90" t="e">
        <f ca="true">+IF(AND(ISNUMBER(OFFSET('Hygiene Data'!$E$5,0,10*ROW('Hygiene Data'!E48))),'Data Summary'!DR54="Yes"),OFFSET('Hygiene Data'!$E$5,0,10*ROW('Hygiene Data'!E48)),NA())</f>
        <v>#N/A</v>
      </c>
      <c r="BD54" s="90" t="e">
        <f ca="true">+IF(AND(ISNUMBER(OFFSET('Hygiene Data'!$E$7,0,10*ROW('Hygiene Data'!E48))),'Data Summary'!DS54="Yes"),OFFSET('Hygiene Data'!$E$7,0,10*ROW('Hygiene Data'!E48)),NA())</f>
        <v>#N/A</v>
      </c>
      <c r="BE54" s="90" t="e">
        <f ca="true">+IF(AND(ISNUMBER(OFFSET('Hygiene Data'!$E$9,0,10*ROW('Hygiene Data'!E48))),'Data Summary'!DT54="Yes"),OFFSET('Hygiene Data'!$E$9,0,10*ROW('Hygiene Data'!E48)),NA())</f>
        <v>#N/A</v>
      </c>
      <c r="BF54" s="90" t="e">
        <f ca="true">+IF(AND(ISNUMBER(OFFSET('Hygiene Data'!$F$5,0,10*ROW('Hygiene Data'!F48))),'Data Summary'!DU54="Yes"),OFFSET('Hygiene Data'!$F$5,0,10*ROW('Hygiene Data'!F48)),NA())</f>
        <v>#N/A</v>
      </c>
      <c r="BG54" s="90" t="e">
        <f ca="true">+IF(AND(ISNUMBER(OFFSET('Hygiene Data'!$F$7,0,10*ROW('Hygiene Data'!F48))),'Data Summary'!DV54="Yes"),OFFSET('Hygiene Data'!$F$7,0,10*ROW('Hygiene Data'!F48)),NA())</f>
        <v>#N/A</v>
      </c>
      <c r="BH54" s="90" t="e">
        <f ca="true">+IF(AND(ISNUMBER(OFFSET('Hygiene Data'!$F$9,0,10*ROW('Hygiene Data'!F48))),'Data Summary'!DW54="Yes"),OFFSET('Hygiene Data'!$F$9,0,10*ROW('Hygiene Data'!F48)),NA())</f>
        <v>#N/A</v>
      </c>
      <c r="BI54" s="90" t="e">
        <f ca="true">+IF(AND(ISNUMBER(OFFSET('Hygiene Data'!$G$5,0,10*ROW('Hygiene Data'!G48))),'Data Summary'!DX54="Yes"),OFFSET('Hygiene Data'!$G$5,0,10*ROW('Hygiene Data'!G48)),NA())</f>
        <v>#N/A</v>
      </c>
      <c r="BJ54" s="90" t="e">
        <f ca="true">+IF(AND(ISNUMBER(OFFSET('Hygiene Data'!$G$7,0,10*ROW('Hygiene Data'!G48))),'Data Summary'!DY54="Yes"),OFFSET('Hygiene Data'!$G$7,0,10*ROW('Hygiene Data'!G48)),NA())</f>
        <v>#N/A</v>
      </c>
      <c r="BK54" s="90" t="e">
        <f ca="true">+IF(AND(ISNUMBER(OFFSET('Hygiene Data'!$G$9,0,10*ROW('Hygiene Data'!G48))),'Data Summary'!DZ54="Yes"),OFFSET('Hygiene Data'!$G$9,0,10*ROW('Hygiene Data'!G48)),NA())</f>
        <v>#N/A</v>
      </c>
      <c r="BL54" s="90" t="e">
        <f ca="true">+IF(AND(ISNUMBER(OFFSET('Hygiene Data'!$H$5,0,10*ROW('Hygiene Data'!H48))),'Data Summary'!EA54="Yes"),OFFSET('Hygiene Data'!$H$5,0,10*ROW('Hygiene Data'!H48)),NA())</f>
        <v>#N/A</v>
      </c>
      <c r="BM54" s="90" t="e">
        <f ca="true">+IF(AND(ISNUMBER(OFFSET('Hygiene Data'!$H$7,0,10*ROW('Hygiene Data'!H48))),'Data Summary'!EB54="Yes"),OFFSET('Hygiene Data'!$H$7,0,10*ROW('Hygiene Data'!H48)),NA())</f>
        <v>#N/A</v>
      </c>
      <c r="BN54" s="90" t="e">
        <f ca="true">+IF(AND(ISNUMBER(OFFSET('Hygiene Data'!$H$9,0,10*ROW('Hygiene Data'!H48))),'Data Summary'!EC54="Yes"),OFFSET('Hygiene Data'!$H$9,0,10*ROW('Hygiene Data'!H48)),NA())</f>
        <v>#N/A</v>
      </c>
      <c r="BO54" s="90" t="e">
        <f ca="true">+IF(AND(ISNUMBER(OFFSET('Hygiene Data'!$I$5,0,10*ROW('Hygiene Data'!I48))),'Data Summary'!ED54="Yes"),OFFSET('Hygiene Data'!$I$5,0,10*ROW('Hygiene Data'!I48)),NA())</f>
        <v>#N/A</v>
      </c>
      <c r="BP54" s="90" t="e">
        <f ca="true">+IF(AND(ISNUMBER(OFFSET('Hygiene Data'!$I$7,0,10*ROW('Hygiene Data'!I48))),'Data Summary'!EE54="Yes"),OFFSET('Hygiene Data'!$I$7,0,10*ROW('Hygiene Data'!I48)),NA())</f>
        <v>#N/A</v>
      </c>
      <c r="BQ54" s="90"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4" t="str">
        <f ca="true">+IF(ISTEXT('Data Summary'!B55),'Data Summary'!B55,"")</f>
        <v/>
      </c>
      <c r="C55" s="336" t="e">
        <f ca="true">+VALUE('Data Summary'!C55)</f>
        <v>#VALUE!</v>
      </c>
      <c r="D55" s="88" t="e">
        <f ca="true">+IF(AND(ISNUMBER(OFFSET('Water Data'!$D$4,0,10*ROW('Water Data'!D49))),'Data Summary'!BS55="Yes"),100-OFFSET('Water Data'!$D$4,0,10*ROW('Water Data'!D49)),NA())</f>
        <v>#N/A</v>
      </c>
      <c r="E55" s="88" t="e">
        <f ca="true">+IF(AND(ISNUMBER(OFFSET('Water Data'!$D$6,0,10*ROW('Water Data'!D49))),'Data Summary'!BT55="Yes"),OFFSET('Water Data'!$D$6,0,10*ROW('Water Data'!D49)),NA())</f>
        <v>#N/A</v>
      </c>
      <c r="F55" s="88" t="e">
        <f ca="true">+IF(AND(ISNUMBER(OFFSET('Water Data'!$D$9,0,10*ROW('Water Data'!D49))),'Data Summary'!BU55="Yes"),OFFSET('Water Data'!$D$9,0,10*ROW('Water Data'!D49)),NA())</f>
        <v>#N/A</v>
      </c>
      <c r="G55" s="88" t="e">
        <f ca="true">+IF(AND(ISNUMBER(OFFSET('Water Data'!$E$4,0,10*ROW('Water Data'!E49))),'Data Summary'!BV55="Yes"),100-OFFSET('Water Data'!$E$4,0,10*ROW('Water Data'!E49)),NA())</f>
        <v>#N/A</v>
      </c>
      <c r="H55" s="88" t="e">
        <f ca="true">+IF(AND(ISNUMBER(OFFSET('Water Data'!$E$6,0,10*ROW('Water Data'!E49))),'Data Summary'!BW55="Yes"),OFFSET('Water Data'!$E$6,0,10*ROW('Water Data'!E49)),NA())</f>
        <v>#N/A</v>
      </c>
      <c r="I55" s="88" t="e">
        <f ca="true">+IF(AND(ISNUMBER(OFFSET('Water Data'!$E$9,0,10*ROW('Water Data'!E49))),'Data Summary'!BX55="Yes"),OFFSET('Water Data'!$E$9,0,10*ROW('Water Data'!E49)),NA())</f>
        <v>#N/A</v>
      </c>
      <c r="J55" s="88" t="e">
        <f ca="true">+IF(AND(ISNUMBER(OFFSET('Water Data'!$F$4,0,10*ROW('Water Data'!F49))),'Data Summary'!BY55="Yes"),100-OFFSET('Water Data'!$F$4,0,10*ROW('Water Data'!F49)),NA())</f>
        <v>#N/A</v>
      </c>
      <c r="K55" s="88" t="e">
        <f ca="true">+IF(AND(ISNUMBER(OFFSET('Water Data'!$F$6,0,10*ROW('Water Data'!F49))),'Data Summary'!BZ55="Yes"),OFFSET('Water Data'!$F$6,0,10*ROW('Water Data'!F49)),NA())</f>
        <v>#N/A</v>
      </c>
      <c r="L55" s="88" t="e">
        <f ca="true">+IF(AND(ISNUMBER(OFFSET('Water Data'!$F$9,0,10*ROW('Water Data'!F49))),'Data Summary'!CA55="Yes"),OFFSET('Water Data'!$F$9,0,10*ROW('Water Data'!F49)),NA())</f>
        <v>#N/A</v>
      </c>
      <c r="M55" s="88" t="e">
        <f ca="true">+IF(AND(ISNUMBER(OFFSET('Water Data'!$G$4,0,10*ROW('Water Data'!G49))),'Data Summary'!CB55="Yes"),100-OFFSET('Water Data'!$G$4,0,10*ROW('Water Data'!G49)),NA())</f>
        <v>#N/A</v>
      </c>
      <c r="N55" s="88" t="e">
        <f ca="true">+IF(AND(ISNUMBER(OFFSET('Water Data'!$G$6,0,10*ROW('Water Data'!G49))),'Data Summary'!CC55="Yes"),OFFSET('Water Data'!$G$6,0,10*ROW('Water Data'!G49)),NA())</f>
        <v>#N/A</v>
      </c>
      <c r="O55" s="88" t="e">
        <f ca="true">+IF(AND(ISNUMBER(OFFSET('Water Data'!$G$9,0,10*ROW('Water Data'!G49))),'Data Summary'!CD55="Yes"),OFFSET('Water Data'!$G$9,0,10*ROW('Water Data'!G49)),NA())</f>
        <v>#N/A</v>
      </c>
      <c r="P55" s="88" t="e">
        <f ca="true">+IF(AND(ISNUMBER(OFFSET('Water Data'!$H$4,0,10*ROW('Water Data'!H49))),'Data Summary'!CE55="Yes"),100-OFFSET('Water Data'!$H$4,0,10*ROW('Water Data'!H49)),NA())</f>
        <v>#N/A</v>
      </c>
      <c r="Q55" s="88" t="e">
        <f ca="true">+IF(AND(ISNUMBER(OFFSET('Water Data'!$H$6,0,10*ROW('Water Data'!H49))),'Data Summary'!CF55="Yes"),OFFSET('Water Data'!$H$6,0,10*ROW('Water Data'!H49)),NA())</f>
        <v>#N/A</v>
      </c>
      <c r="R55" s="88" t="e">
        <f ca="true">+IF(AND(ISNUMBER(OFFSET('Water Data'!$H$9,0,10*ROW('Water Data'!H49))),'Data Summary'!CG55="Yes"),OFFSET('Water Data'!$H$9,0,10*ROW('Water Data'!H49)),NA())</f>
        <v>#N/A</v>
      </c>
      <c r="S55" s="88" t="e">
        <f ca="true">+IF(AND(ISNUMBER(OFFSET('Water Data'!$I$4,0,10*ROW('Water Data'!I49))),'Data Summary'!CH55="Yes"),100-OFFSET('Water Data'!$I$4,0,10*ROW('Water Data'!I49)),NA())</f>
        <v>#N/A</v>
      </c>
      <c r="T55" s="88" t="e">
        <f ca="true">+IF(AND(ISNUMBER(OFFSET('Water Data'!$I$6,0,10*ROW('Water Data'!I49))),'Data Summary'!CI55="Yes"),OFFSET('Water Data'!$I$6,0,10*ROW('Water Data'!I49)),NA())</f>
        <v>#N/A</v>
      </c>
      <c r="U55" s="88" t="e">
        <f ca="true">+IF(AND(ISNUMBER(OFFSET('Water Data'!$I$9,0,10*ROW('Water Data'!I49))),'Data Summary'!CJ55="Yes"),OFFSET('Water Data'!$I$9,0,10*ROW('Water Data'!I49)),NA())</f>
        <v>#N/A</v>
      </c>
      <c r="V55" s="89" t="e">
        <f ca="true">+IF(AND(ISNUMBER(OFFSET('Sanitation Data'!$D$4,0,10*ROW('Sanitation Data'!D49))),'Data Summary'!CK55="Yes"),100-OFFSET('Sanitation Data'!$D$4,0,10*ROW('Sanitation Data'!D49)),NA())</f>
        <v>#N/A</v>
      </c>
      <c r="W55" s="89" t="e">
        <f ca="true">+IF(AND(ISNUMBER(OFFSET('Sanitation Data'!$D$6,0,10*ROW('Sanitation Data'!D49))),'Data Summary'!CL55="Yes"),OFFSET('Sanitation Data'!$D$6,0,10*ROW('Sanitation Data'!D49)),NA())</f>
        <v>#N/A</v>
      </c>
      <c r="X55" s="89" t="e">
        <f ca="true">+IF(AND(ISNUMBER(OFFSET('Sanitation Data'!$D$10,0,10*ROW('Sanitation Data'!D49))),'Data Summary'!CM55="Yes"),OFFSET('Sanitation Data'!$D$10,0,10*ROW('Sanitation Data'!D49)),NA())</f>
        <v>#N/A</v>
      </c>
      <c r="Y55" s="89" t="e">
        <f ca="true">+IF(AND(ISNUMBER(OFFSET('Sanitation Data'!$D$11,0,10*ROW('Sanitation Data'!D49))),'Data Summary'!CN55="Yes"),OFFSET('Sanitation Data'!$D$11,0,10*ROW('Sanitation Data'!D49)),NA())</f>
        <v>#N/A</v>
      </c>
      <c r="Z55" s="89" t="e">
        <f ca="true">+IF(AND(ISNUMBER(OFFSET('Sanitation Data'!$D$12,0,10*ROW('Sanitation Data'!D49))),'Data Summary'!CO55="Yes"),OFFSET('Sanitation Data'!$D$12,0,10*ROW('Sanitation Data'!D49)),NA())</f>
        <v>#N/A</v>
      </c>
      <c r="AA55" s="89" t="e">
        <f ca="true">+IF(AND(ISNUMBER(OFFSET('Sanitation Data'!$E$4,0,10*ROW('Sanitation Data'!E49))),'Data Summary'!CP55="Yes"),100-OFFSET('Sanitation Data'!$E$4,0,10*ROW('Sanitation Data'!E49)),NA())</f>
        <v>#N/A</v>
      </c>
      <c r="AB55" s="89" t="e">
        <f ca="true">+IF(AND(ISNUMBER(OFFSET('Sanitation Data'!$E$6,0,10*ROW('Sanitation Data'!E49))),'Data Summary'!CQ55="Yes"),OFFSET('Sanitation Data'!$E$6,0,10*ROW('Sanitation Data'!E49)),NA())</f>
        <v>#N/A</v>
      </c>
      <c r="AC55" s="89" t="e">
        <f ca="true">+IF(AND(ISNUMBER(OFFSET('Sanitation Data'!$E$10,0,10*ROW('Sanitation Data'!E49))),'Data Summary'!CR55="Yes"),OFFSET('Sanitation Data'!$E$10,0,10*ROW('Sanitation Data'!E49)),NA())</f>
        <v>#N/A</v>
      </c>
      <c r="AD55" s="89" t="e">
        <f ca="true">+IF(AND(ISNUMBER(OFFSET('Sanitation Data'!$E$11,0,10*ROW('Sanitation Data'!E49))),'Data Summary'!CS55="Yes"),OFFSET('Sanitation Data'!$E$11,0,10*ROW('Sanitation Data'!E49)),NA())</f>
        <v>#N/A</v>
      </c>
      <c r="AE55" s="89" t="e">
        <f ca="true">+IF(AND(ISNUMBER(OFFSET('Sanitation Data'!$E$12,0,10*ROW('Sanitation Data'!E49))),'Data Summary'!CT55="Yes"),OFFSET('Sanitation Data'!$E$12,0,10*ROW('Sanitation Data'!E49)),NA())</f>
        <v>#N/A</v>
      </c>
      <c r="AF55" s="89" t="e">
        <f ca="true">+IF(AND(ISNUMBER(OFFSET('Sanitation Data'!$F$4,0,10*ROW('Sanitation Data'!F49))),'Data Summary'!CU55="Yes"),100-OFFSET('Sanitation Data'!$F$4,0,10*ROW('Sanitation Data'!F49)),NA())</f>
        <v>#N/A</v>
      </c>
      <c r="AG55" s="89" t="e">
        <f ca="true">+IF(AND(ISNUMBER(OFFSET('Sanitation Data'!$F$6,0,10*ROW('Sanitation Data'!F49))),'Data Summary'!CV55="Yes"),OFFSET('Sanitation Data'!$F$6,0,10*ROW('Sanitation Data'!F49)),NA())</f>
        <v>#N/A</v>
      </c>
      <c r="AH55" s="89" t="e">
        <f ca="true">+IF(AND(ISNUMBER(OFFSET('Sanitation Data'!$F$10,0,10*ROW('Sanitation Data'!F49))),'Data Summary'!CW55="Yes"),OFFSET('Sanitation Data'!$F$10,0,10*ROW('Sanitation Data'!F49)),NA())</f>
        <v>#N/A</v>
      </c>
      <c r="AI55" s="89" t="e">
        <f ca="true">+IF(AND(ISNUMBER(OFFSET('Sanitation Data'!$F$11,0,10*ROW('Sanitation Data'!F49))),'Data Summary'!CX55="Yes"),OFFSET('Sanitation Data'!$F$11,0,10*ROW('Sanitation Data'!F49)),NA())</f>
        <v>#N/A</v>
      </c>
      <c r="AJ55" s="89" t="e">
        <f ca="true">+IF(AND(ISNUMBER(OFFSET('Sanitation Data'!$F$12,0,10*ROW('Sanitation Data'!F49))),'Data Summary'!CY55="Yes"),OFFSET('Sanitation Data'!$F$12,0,10*ROW('Sanitation Data'!F49)),NA())</f>
        <v>#N/A</v>
      </c>
      <c r="AK55" s="89" t="e">
        <f ca="true">+IF(AND(ISNUMBER(OFFSET('Sanitation Data'!$G$4,0,10*ROW('Sanitation Data'!G49))),'Data Summary'!CZ55="Yes"),100-OFFSET('Sanitation Data'!$G$4,0,10*ROW('Sanitation Data'!G49)),NA())</f>
        <v>#N/A</v>
      </c>
      <c r="AL55" s="89" t="e">
        <f ca="true">+IF(AND(ISNUMBER(OFFSET('Sanitation Data'!$G$6,0,10*ROW('Sanitation Data'!G49))),'Data Summary'!DA55="Yes"),OFFSET('Sanitation Data'!$G$6,0,10*ROW('Sanitation Data'!G49)),NA())</f>
        <v>#N/A</v>
      </c>
      <c r="AM55" s="89" t="e">
        <f ca="true">+IF(AND(ISNUMBER(OFFSET('Sanitation Data'!$G$10,0,10*ROW('Sanitation Data'!G49))),'Data Summary'!DB55="Yes"),OFFSET('Sanitation Data'!$G$10,0,10*ROW('Sanitation Data'!G49)),NA())</f>
        <v>#N/A</v>
      </c>
      <c r="AN55" s="89" t="e">
        <f ca="true">+IF(AND(ISNUMBER(OFFSET('Sanitation Data'!$G$11,0,10*ROW('Sanitation Data'!G49))),'Data Summary'!DC55="Yes"),OFFSET('Sanitation Data'!$G$11,0,10*ROW('Sanitation Data'!G49)),NA())</f>
        <v>#N/A</v>
      </c>
      <c r="AO55" s="89" t="e">
        <f ca="true">+IF(AND(ISNUMBER(OFFSET('Sanitation Data'!$G$12,0,10*ROW('Sanitation Data'!G49))),'Data Summary'!DD55="Yes"),OFFSET('Sanitation Data'!$G$12,0,10*ROW('Sanitation Data'!G49)),NA())</f>
        <v>#N/A</v>
      </c>
      <c r="AP55" s="89" t="e">
        <f ca="true">+IF(AND(ISNUMBER(OFFSET('Sanitation Data'!$H$4,0,10*ROW('Sanitation Data'!H49))),'Data Summary'!DE55="Yes"),100-OFFSET('Sanitation Data'!$H$4,0,10*ROW('Sanitation Data'!H49)),NA())</f>
        <v>#N/A</v>
      </c>
      <c r="AQ55" s="89" t="e">
        <f ca="true">+IF(AND(ISNUMBER(OFFSET('Sanitation Data'!$H$6,0,10*ROW('Sanitation Data'!H49))),'Data Summary'!DF55="Yes"),OFFSET('Sanitation Data'!$H$6,0,10*ROW('Sanitation Data'!H49)),NA())</f>
        <v>#N/A</v>
      </c>
      <c r="AR55" s="89" t="e">
        <f ca="true">+IF(AND(ISNUMBER(OFFSET('Sanitation Data'!$H$10,0,10*ROW('Sanitation Data'!H49))),'Data Summary'!DG55="Yes"),OFFSET('Sanitation Data'!$H$10,0,10*ROW('Sanitation Data'!H49)),NA())</f>
        <v>#N/A</v>
      </c>
      <c r="AS55" s="89" t="e">
        <f ca="true">+IF(AND(ISNUMBER(OFFSET('Sanitation Data'!$H$11,0,10*ROW('Sanitation Data'!H49))),'Data Summary'!DH55="Yes"),OFFSET('Sanitation Data'!$H$11,0,10*ROW('Sanitation Data'!H49)),NA())</f>
        <v>#N/A</v>
      </c>
      <c r="AT55" s="89" t="e">
        <f ca="true">+IF(AND(ISNUMBER(OFFSET('Sanitation Data'!$H$12,0,10*ROW('Sanitation Data'!H49))),'Data Summary'!DI55="Yes"),OFFSET('Sanitation Data'!$H$12,0,10*ROW('Sanitation Data'!H49)),NA())</f>
        <v>#N/A</v>
      </c>
      <c r="AU55" s="89" t="e">
        <f ca="true">+IF(AND(ISNUMBER(OFFSET('Sanitation Data'!$I$4,0,10*ROW('Sanitation Data'!I49))),'Data Summary'!DJ55="Yes"),100-OFFSET('Sanitation Data'!$I$4,0,10*ROW('Sanitation Data'!I49)),NA())</f>
        <v>#N/A</v>
      </c>
      <c r="AV55" s="89" t="e">
        <f ca="true">+IF(AND(ISNUMBER(OFFSET('Sanitation Data'!$I$6,0,10*ROW('Sanitation Data'!I49))),'Data Summary'!DK55="Yes"),OFFSET('Sanitation Data'!$I$6,0,10*ROW('Sanitation Data'!I49)),NA())</f>
        <v>#N/A</v>
      </c>
      <c r="AW55" s="89" t="e">
        <f ca="true">+IF(AND(ISNUMBER(OFFSET('Sanitation Data'!$I$10,0,10*ROW('Sanitation Data'!I49))),'Data Summary'!DL55="Yes"),OFFSET('Sanitation Data'!$I$10,0,10*ROW('Sanitation Data'!I49)),NA())</f>
        <v>#N/A</v>
      </c>
      <c r="AX55" s="89" t="e">
        <f ca="true">+IF(AND(ISNUMBER(OFFSET('Sanitation Data'!$I$11,0,10*ROW('Sanitation Data'!I49))),'Data Summary'!DM55="Yes"),OFFSET('Sanitation Data'!$I$11,0,10*ROW('Sanitation Data'!I49)),NA())</f>
        <v>#N/A</v>
      </c>
      <c r="AY55" s="89" t="e">
        <f ca="true">+IF(AND(ISNUMBER(OFFSET('Sanitation Data'!$I$12,0,10*ROW('Sanitation Data'!I49))),'Data Summary'!DN55="Yes"),OFFSET('Sanitation Data'!$I$12,0,10*ROW('Sanitation Data'!I49)),NA())</f>
        <v>#N/A</v>
      </c>
      <c r="AZ55" s="90" t="e">
        <f ca="true">+IF(AND(ISNUMBER(OFFSET('Hygiene Data'!$D$5,0,10*ROW('Hygiene Data'!D49))),'Data Summary'!DO55="Yes"),OFFSET('Hygiene Data'!$D$5,0,10*ROW('Hygiene Data'!D49)),NA())</f>
        <v>#N/A</v>
      </c>
      <c r="BA55" s="90" t="e">
        <f ca="true">+IF(AND(ISNUMBER(OFFSET('Hygiene Data'!$D$7,0,10*ROW('Hygiene Data'!D49))),'Data Summary'!DP55="Yes"),OFFSET('Hygiene Data'!$D$7,0,10*ROW('Hygiene Data'!D49)),NA())</f>
        <v>#N/A</v>
      </c>
      <c r="BB55" s="90" t="e">
        <f ca="true">+IF(AND(ISNUMBER(OFFSET('Hygiene Data'!$D$9,0,10*ROW('Hygiene Data'!D49))),'Data Summary'!DQ55="Yes"),OFFSET('Hygiene Data'!$D$9,0,10*ROW('Hygiene Data'!D49)),NA())</f>
        <v>#N/A</v>
      </c>
      <c r="BC55" s="90" t="e">
        <f ca="true">+IF(AND(ISNUMBER(OFFSET('Hygiene Data'!$E$5,0,10*ROW('Hygiene Data'!E49))),'Data Summary'!DR55="Yes"),OFFSET('Hygiene Data'!$E$5,0,10*ROW('Hygiene Data'!E49)),NA())</f>
        <v>#N/A</v>
      </c>
      <c r="BD55" s="90" t="e">
        <f ca="true">+IF(AND(ISNUMBER(OFFSET('Hygiene Data'!$E$7,0,10*ROW('Hygiene Data'!E49))),'Data Summary'!DS55="Yes"),OFFSET('Hygiene Data'!$E$7,0,10*ROW('Hygiene Data'!E49)),NA())</f>
        <v>#N/A</v>
      </c>
      <c r="BE55" s="90" t="e">
        <f ca="true">+IF(AND(ISNUMBER(OFFSET('Hygiene Data'!$E$9,0,10*ROW('Hygiene Data'!E49))),'Data Summary'!DT55="Yes"),OFFSET('Hygiene Data'!$E$9,0,10*ROW('Hygiene Data'!E49)),NA())</f>
        <v>#N/A</v>
      </c>
      <c r="BF55" s="90" t="e">
        <f ca="true">+IF(AND(ISNUMBER(OFFSET('Hygiene Data'!$F$5,0,10*ROW('Hygiene Data'!F49))),'Data Summary'!DU55="Yes"),OFFSET('Hygiene Data'!$F$5,0,10*ROW('Hygiene Data'!F49)),NA())</f>
        <v>#N/A</v>
      </c>
      <c r="BG55" s="90" t="e">
        <f ca="true">+IF(AND(ISNUMBER(OFFSET('Hygiene Data'!$F$7,0,10*ROW('Hygiene Data'!F49))),'Data Summary'!DV55="Yes"),OFFSET('Hygiene Data'!$F$7,0,10*ROW('Hygiene Data'!F49)),NA())</f>
        <v>#N/A</v>
      </c>
      <c r="BH55" s="90" t="e">
        <f ca="true">+IF(AND(ISNUMBER(OFFSET('Hygiene Data'!$F$9,0,10*ROW('Hygiene Data'!F49))),'Data Summary'!DW55="Yes"),OFFSET('Hygiene Data'!$F$9,0,10*ROW('Hygiene Data'!F49)),NA())</f>
        <v>#N/A</v>
      </c>
      <c r="BI55" s="90" t="e">
        <f ca="true">+IF(AND(ISNUMBER(OFFSET('Hygiene Data'!$G$5,0,10*ROW('Hygiene Data'!G49))),'Data Summary'!DX55="Yes"),OFFSET('Hygiene Data'!$G$5,0,10*ROW('Hygiene Data'!G49)),NA())</f>
        <v>#N/A</v>
      </c>
      <c r="BJ55" s="90" t="e">
        <f ca="true">+IF(AND(ISNUMBER(OFFSET('Hygiene Data'!$G$7,0,10*ROW('Hygiene Data'!G49))),'Data Summary'!DY55="Yes"),OFFSET('Hygiene Data'!$G$7,0,10*ROW('Hygiene Data'!G49)),NA())</f>
        <v>#N/A</v>
      </c>
      <c r="BK55" s="90" t="e">
        <f ca="true">+IF(AND(ISNUMBER(OFFSET('Hygiene Data'!$G$9,0,10*ROW('Hygiene Data'!G49))),'Data Summary'!DZ55="Yes"),OFFSET('Hygiene Data'!$G$9,0,10*ROW('Hygiene Data'!G49)),NA())</f>
        <v>#N/A</v>
      </c>
      <c r="BL55" s="90" t="e">
        <f ca="true">+IF(AND(ISNUMBER(OFFSET('Hygiene Data'!$H$5,0,10*ROW('Hygiene Data'!H49))),'Data Summary'!EA55="Yes"),OFFSET('Hygiene Data'!$H$5,0,10*ROW('Hygiene Data'!H49)),NA())</f>
        <v>#N/A</v>
      </c>
      <c r="BM55" s="90" t="e">
        <f ca="true">+IF(AND(ISNUMBER(OFFSET('Hygiene Data'!$H$7,0,10*ROW('Hygiene Data'!H49))),'Data Summary'!EB55="Yes"),OFFSET('Hygiene Data'!$H$7,0,10*ROW('Hygiene Data'!H49)),NA())</f>
        <v>#N/A</v>
      </c>
      <c r="BN55" s="90" t="e">
        <f ca="true">+IF(AND(ISNUMBER(OFFSET('Hygiene Data'!$H$9,0,10*ROW('Hygiene Data'!H49))),'Data Summary'!EC55="Yes"),OFFSET('Hygiene Data'!$H$9,0,10*ROW('Hygiene Data'!H49)),NA())</f>
        <v>#N/A</v>
      </c>
      <c r="BO55" s="90" t="e">
        <f ca="true">+IF(AND(ISNUMBER(OFFSET('Hygiene Data'!$I$5,0,10*ROW('Hygiene Data'!I49))),'Data Summary'!ED55="Yes"),OFFSET('Hygiene Data'!$I$5,0,10*ROW('Hygiene Data'!I49)),NA())</f>
        <v>#N/A</v>
      </c>
      <c r="BP55" s="90" t="e">
        <f ca="true">+IF(AND(ISNUMBER(OFFSET('Hygiene Data'!$I$7,0,10*ROW('Hygiene Data'!I49))),'Data Summary'!EE55="Yes"),OFFSET('Hygiene Data'!$I$7,0,10*ROW('Hygiene Data'!I49)),NA())</f>
        <v>#N/A</v>
      </c>
      <c r="BQ55" s="90"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4" t="str">
        <f ca="true">+IF(ISTEXT('Data Summary'!B56),'Data Summary'!B56,"")</f>
        <v/>
      </c>
      <c r="C56" s="336" t="e">
        <f ca="true">+VALUE('Data Summary'!C56)</f>
        <v>#VALUE!</v>
      </c>
      <c r="D56" s="88" t="e">
        <f ca="true">+IF(AND(ISNUMBER(OFFSET('Water Data'!$D$4,0,10*ROW('Water Data'!D50))),'Data Summary'!BS56="Yes"),100-OFFSET('Water Data'!$D$4,0,10*ROW('Water Data'!D50)),NA())</f>
        <v>#N/A</v>
      </c>
      <c r="E56" s="88" t="e">
        <f ca="true">+IF(AND(ISNUMBER(OFFSET('Water Data'!$D$6,0,10*ROW('Water Data'!D50))),'Data Summary'!BT56="Yes"),OFFSET('Water Data'!$D$6,0,10*ROW('Water Data'!D50)),NA())</f>
        <v>#N/A</v>
      </c>
      <c r="F56" s="88" t="e">
        <f ca="true">+IF(AND(ISNUMBER(OFFSET('Water Data'!$D$9,0,10*ROW('Water Data'!D50))),'Data Summary'!BU56="Yes"),OFFSET('Water Data'!$D$9,0,10*ROW('Water Data'!D50)),NA())</f>
        <v>#N/A</v>
      </c>
      <c r="G56" s="88" t="e">
        <f ca="true">+IF(AND(ISNUMBER(OFFSET('Water Data'!$E$4,0,10*ROW('Water Data'!E50))),'Data Summary'!BV56="Yes"),100-OFFSET('Water Data'!$E$4,0,10*ROW('Water Data'!E50)),NA())</f>
        <v>#N/A</v>
      </c>
      <c r="H56" s="88" t="e">
        <f ca="true">+IF(AND(ISNUMBER(OFFSET('Water Data'!$E$6,0,10*ROW('Water Data'!E50))),'Data Summary'!BW56="Yes"),OFFSET('Water Data'!$E$6,0,10*ROW('Water Data'!E50)),NA())</f>
        <v>#N/A</v>
      </c>
      <c r="I56" s="88" t="e">
        <f ca="true">+IF(AND(ISNUMBER(OFFSET('Water Data'!$E$9,0,10*ROW('Water Data'!E50))),'Data Summary'!BX56="Yes"),OFFSET('Water Data'!$E$9,0,10*ROW('Water Data'!E50)),NA())</f>
        <v>#N/A</v>
      </c>
      <c r="J56" s="88" t="e">
        <f ca="true">+IF(AND(ISNUMBER(OFFSET('Water Data'!$F$4,0,10*ROW('Water Data'!F50))),'Data Summary'!BY56="Yes"),100-OFFSET('Water Data'!$F$4,0,10*ROW('Water Data'!F50)),NA())</f>
        <v>#N/A</v>
      </c>
      <c r="K56" s="88" t="e">
        <f ca="true">+IF(AND(ISNUMBER(OFFSET('Water Data'!$F$6,0,10*ROW('Water Data'!F50))),'Data Summary'!BZ56="Yes"),OFFSET('Water Data'!$F$6,0,10*ROW('Water Data'!F50)),NA())</f>
        <v>#N/A</v>
      </c>
      <c r="L56" s="88" t="e">
        <f ca="true">+IF(AND(ISNUMBER(OFFSET('Water Data'!$F$9,0,10*ROW('Water Data'!F50))),'Data Summary'!CA56="Yes"),OFFSET('Water Data'!$F$9,0,10*ROW('Water Data'!F50)),NA())</f>
        <v>#N/A</v>
      </c>
      <c r="M56" s="88" t="e">
        <f ca="true">+IF(AND(ISNUMBER(OFFSET('Water Data'!$G$4,0,10*ROW('Water Data'!G50))),'Data Summary'!CB56="Yes"),100-OFFSET('Water Data'!$G$4,0,10*ROW('Water Data'!G50)),NA())</f>
        <v>#N/A</v>
      </c>
      <c r="N56" s="88" t="e">
        <f ca="true">+IF(AND(ISNUMBER(OFFSET('Water Data'!$G$6,0,10*ROW('Water Data'!G50))),'Data Summary'!CC56="Yes"),OFFSET('Water Data'!$G$6,0,10*ROW('Water Data'!G50)),NA())</f>
        <v>#N/A</v>
      </c>
      <c r="O56" s="88" t="e">
        <f ca="true">+IF(AND(ISNUMBER(OFFSET('Water Data'!$G$9,0,10*ROW('Water Data'!G50))),'Data Summary'!CD56="Yes"),OFFSET('Water Data'!$G$9,0,10*ROW('Water Data'!G50)),NA())</f>
        <v>#N/A</v>
      </c>
      <c r="P56" s="88" t="e">
        <f ca="true">+IF(AND(ISNUMBER(OFFSET('Water Data'!$H$4,0,10*ROW('Water Data'!H50))),'Data Summary'!CE56="Yes"),100-OFFSET('Water Data'!$H$4,0,10*ROW('Water Data'!H50)),NA())</f>
        <v>#N/A</v>
      </c>
      <c r="Q56" s="88" t="e">
        <f ca="true">+IF(AND(ISNUMBER(OFFSET('Water Data'!$H$6,0,10*ROW('Water Data'!H50))),'Data Summary'!CF56="Yes"),OFFSET('Water Data'!$H$6,0,10*ROW('Water Data'!H50)),NA())</f>
        <v>#N/A</v>
      </c>
      <c r="R56" s="88" t="e">
        <f ca="true">+IF(AND(ISNUMBER(OFFSET('Water Data'!$H$9,0,10*ROW('Water Data'!H50))),'Data Summary'!CG56="Yes"),OFFSET('Water Data'!$H$9,0,10*ROW('Water Data'!H50)),NA())</f>
        <v>#N/A</v>
      </c>
      <c r="S56" s="88" t="e">
        <f ca="true">+IF(AND(ISNUMBER(OFFSET('Water Data'!$I$4,0,10*ROW('Water Data'!I50))),'Data Summary'!CH56="Yes"),100-OFFSET('Water Data'!$I$4,0,10*ROW('Water Data'!I50)),NA())</f>
        <v>#N/A</v>
      </c>
      <c r="T56" s="88" t="e">
        <f ca="true">+IF(AND(ISNUMBER(OFFSET('Water Data'!$I$6,0,10*ROW('Water Data'!I50))),'Data Summary'!CI56="Yes"),OFFSET('Water Data'!$I$6,0,10*ROW('Water Data'!I50)),NA())</f>
        <v>#N/A</v>
      </c>
      <c r="U56" s="88" t="e">
        <f ca="true">+IF(AND(ISNUMBER(OFFSET('Water Data'!$I$9,0,10*ROW('Water Data'!I50))),'Data Summary'!CJ56="Yes"),OFFSET('Water Data'!$I$9,0,10*ROW('Water Data'!I50)),NA())</f>
        <v>#N/A</v>
      </c>
      <c r="V56" s="89" t="e">
        <f ca="true">+IF(AND(ISNUMBER(OFFSET('Sanitation Data'!$D$4,0,10*ROW('Sanitation Data'!D50))),'Data Summary'!CK56="Yes"),100-OFFSET('Sanitation Data'!$D$4,0,10*ROW('Sanitation Data'!D50)),NA())</f>
        <v>#N/A</v>
      </c>
      <c r="W56" s="89" t="e">
        <f ca="true">+IF(AND(ISNUMBER(OFFSET('Sanitation Data'!$D$6,0,10*ROW('Sanitation Data'!D50))),'Data Summary'!CL56="Yes"),OFFSET('Sanitation Data'!$D$6,0,10*ROW('Sanitation Data'!D50)),NA())</f>
        <v>#N/A</v>
      </c>
      <c r="X56" s="89" t="e">
        <f ca="true">+IF(AND(ISNUMBER(OFFSET('Sanitation Data'!$D$10,0,10*ROW('Sanitation Data'!D50))),'Data Summary'!CM56="Yes"),OFFSET('Sanitation Data'!$D$10,0,10*ROW('Sanitation Data'!D50)),NA())</f>
        <v>#N/A</v>
      </c>
      <c r="Y56" s="89" t="e">
        <f ca="true">+IF(AND(ISNUMBER(OFFSET('Sanitation Data'!$D$11,0,10*ROW('Sanitation Data'!D50))),'Data Summary'!CN56="Yes"),OFFSET('Sanitation Data'!$D$11,0,10*ROW('Sanitation Data'!D50)),NA())</f>
        <v>#N/A</v>
      </c>
      <c r="Z56" s="89" t="e">
        <f ca="true">+IF(AND(ISNUMBER(OFFSET('Sanitation Data'!$D$12,0,10*ROW('Sanitation Data'!D50))),'Data Summary'!CO56="Yes"),OFFSET('Sanitation Data'!$D$12,0,10*ROW('Sanitation Data'!D50)),NA())</f>
        <v>#N/A</v>
      </c>
      <c r="AA56" s="89" t="e">
        <f ca="true">+IF(AND(ISNUMBER(OFFSET('Sanitation Data'!$E$4,0,10*ROW('Sanitation Data'!E50))),'Data Summary'!CP56="Yes"),100-OFFSET('Sanitation Data'!$E$4,0,10*ROW('Sanitation Data'!E50)),NA())</f>
        <v>#N/A</v>
      </c>
      <c r="AB56" s="89" t="e">
        <f ca="true">+IF(AND(ISNUMBER(OFFSET('Sanitation Data'!$E$6,0,10*ROW('Sanitation Data'!E50))),'Data Summary'!CQ56="Yes"),OFFSET('Sanitation Data'!$E$6,0,10*ROW('Sanitation Data'!E50)),NA())</f>
        <v>#N/A</v>
      </c>
      <c r="AC56" s="89" t="e">
        <f ca="true">+IF(AND(ISNUMBER(OFFSET('Sanitation Data'!$E$10,0,10*ROW('Sanitation Data'!E50))),'Data Summary'!CR56="Yes"),OFFSET('Sanitation Data'!$E$10,0,10*ROW('Sanitation Data'!E50)),NA())</f>
        <v>#N/A</v>
      </c>
      <c r="AD56" s="89" t="e">
        <f ca="true">+IF(AND(ISNUMBER(OFFSET('Sanitation Data'!$E$11,0,10*ROW('Sanitation Data'!E50))),'Data Summary'!CS56="Yes"),OFFSET('Sanitation Data'!$E$11,0,10*ROW('Sanitation Data'!E50)),NA())</f>
        <v>#N/A</v>
      </c>
      <c r="AE56" s="89" t="e">
        <f ca="true">+IF(AND(ISNUMBER(OFFSET('Sanitation Data'!$E$12,0,10*ROW('Sanitation Data'!E50))),'Data Summary'!CT56="Yes"),OFFSET('Sanitation Data'!$E$12,0,10*ROW('Sanitation Data'!E50)),NA())</f>
        <v>#N/A</v>
      </c>
      <c r="AF56" s="89" t="e">
        <f ca="true">+IF(AND(ISNUMBER(OFFSET('Sanitation Data'!$F$4,0,10*ROW('Sanitation Data'!F50))),'Data Summary'!CU56="Yes"),100-OFFSET('Sanitation Data'!$F$4,0,10*ROW('Sanitation Data'!F50)),NA())</f>
        <v>#N/A</v>
      </c>
      <c r="AG56" s="89" t="e">
        <f ca="true">+IF(AND(ISNUMBER(OFFSET('Sanitation Data'!$F$6,0,10*ROW('Sanitation Data'!F50))),'Data Summary'!CV56="Yes"),OFFSET('Sanitation Data'!$F$6,0,10*ROW('Sanitation Data'!F50)),NA())</f>
        <v>#N/A</v>
      </c>
      <c r="AH56" s="89" t="e">
        <f ca="true">+IF(AND(ISNUMBER(OFFSET('Sanitation Data'!$F$10,0,10*ROW('Sanitation Data'!F50))),'Data Summary'!CW56="Yes"),OFFSET('Sanitation Data'!$F$10,0,10*ROW('Sanitation Data'!F50)),NA())</f>
        <v>#N/A</v>
      </c>
      <c r="AI56" s="89" t="e">
        <f ca="true">+IF(AND(ISNUMBER(OFFSET('Sanitation Data'!$F$11,0,10*ROW('Sanitation Data'!F50))),'Data Summary'!CX56="Yes"),OFFSET('Sanitation Data'!$F$11,0,10*ROW('Sanitation Data'!F50)),NA())</f>
        <v>#N/A</v>
      </c>
      <c r="AJ56" s="89" t="e">
        <f ca="true">+IF(AND(ISNUMBER(OFFSET('Sanitation Data'!$F$12,0,10*ROW('Sanitation Data'!F50))),'Data Summary'!CY56="Yes"),OFFSET('Sanitation Data'!$F$12,0,10*ROW('Sanitation Data'!F50)),NA())</f>
        <v>#N/A</v>
      </c>
      <c r="AK56" s="89" t="e">
        <f ca="true">+IF(AND(ISNUMBER(OFFSET('Sanitation Data'!$G$4,0,10*ROW('Sanitation Data'!G50))),'Data Summary'!CZ56="Yes"),100-OFFSET('Sanitation Data'!$G$4,0,10*ROW('Sanitation Data'!G50)),NA())</f>
        <v>#N/A</v>
      </c>
      <c r="AL56" s="89" t="e">
        <f ca="true">+IF(AND(ISNUMBER(OFFSET('Sanitation Data'!$G$6,0,10*ROW('Sanitation Data'!G50))),'Data Summary'!DA56="Yes"),OFFSET('Sanitation Data'!$G$6,0,10*ROW('Sanitation Data'!G50)),NA())</f>
        <v>#N/A</v>
      </c>
      <c r="AM56" s="89" t="e">
        <f ca="true">+IF(AND(ISNUMBER(OFFSET('Sanitation Data'!$G$10,0,10*ROW('Sanitation Data'!G50))),'Data Summary'!DB56="Yes"),OFFSET('Sanitation Data'!$G$10,0,10*ROW('Sanitation Data'!G50)),NA())</f>
        <v>#N/A</v>
      </c>
      <c r="AN56" s="89" t="e">
        <f ca="true">+IF(AND(ISNUMBER(OFFSET('Sanitation Data'!$G$11,0,10*ROW('Sanitation Data'!G50))),'Data Summary'!DC56="Yes"),OFFSET('Sanitation Data'!$G$11,0,10*ROW('Sanitation Data'!G50)),NA())</f>
        <v>#N/A</v>
      </c>
      <c r="AO56" s="89" t="e">
        <f ca="true">+IF(AND(ISNUMBER(OFFSET('Sanitation Data'!$G$12,0,10*ROW('Sanitation Data'!G50))),'Data Summary'!DD56="Yes"),OFFSET('Sanitation Data'!$G$12,0,10*ROW('Sanitation Data'!G50)),NA())</f>
        <v>#N/A</v>
      </c>
      <c r="AP56" s="89" t="e">
        <f ca="true">+IF(AND(ISNUMBER(OFFSET('Sanitation Data'!$H$4,0,10*ROW('Sanitation Data'!H50))),'Data Summary'!DE56="Yes"),100-OFFSET('Sanitation Data'!$H$4,0,10*ROW('Sanitation Data'!H50)),NA())</f>
        <v>#N/A</v>
      </c>
      <c r="AQ56" s="89" t="e">
        <f ca="true">+IF(AND(ISNUMBER(OFFSET('Sanitation Data'!$H$6,0,10*ROW('Sanitation Data'!H50))),'Data Summary'!DF56="Yes"),OFFSET('Sanitation Data'!$H$6,0,10*ROW('Sanitation Data'!H50)),NA())</f>
        <v>#N/A</v>
      </c>
      <c r="AR56" s="89" t="e">
        <f ca="true">+IF(AND(ISNUMBER(OFFSET('Sanitation Data'!$H$10,0,10*ROW('Sanitation Data'!H50))),'Data Summary'!DG56="Yes"),OFFSET('Sanitation Data'!$H$10,0,10*ROW('Sanitation Data'!H50)),NA())</f>
        <v>#N/A</v>
      </c>
      <c r="AS56" s="89" t="e">
        <f ca="true">+IF(AND(ISNUMBER(OFFSET('Sanitation Data'!$H$11,0,10*ROW('Sanitation Data'!H50))),'Data Summary'!DH56="Yes"),OFFSET('Sanitation Data'!$H$11,0,10*ROW('Sanitation Data'!H50)),NA())</f>
        <v>#N/A</v>
      </c>
      <c r="AT56" s="89" t="e">
        <f ca="true">+IF(AND(ISNUMBER(OFFSET('Sanitation Data'!$H$12,0,10*ROW('Sanitation Data'!H50))),'Data Summary'!DI56="Yes"),OFFSET('Sanitation Data'!$H$12,0,10*ROW('Sanitation Data'!H50)),NA())</f>
        <v>#N/A</v>
      </c>
      <c r="AU56" s="89" t="e">
        <f ca="true">+IF(AND(ISNUMBER(OFFSET('Sanitation Data'!$I$4,0,10*ROW('Sanitation Data'!I50))),'Data Summary'!DJ56="Yes"),100-OFFSET('Sanitation Data'!$I$4,0,10*ROW('Sanitation Data'!I50)),NA())</f>
        <v>#N/A</v>
      </c>
      <c r="AV56" s="89" t="e">
        <f ca="true">+IF(AND(ISNUMBER(OFFSET('Sanitation Data'!$I$6,0,10*ROW('Sanitation Data'!I50))),'Data Summary'!DK56="Yes"),OFFSET('Sanitation Data'!$I$6,0,10*ROW('Sanitation Data'!I50)),NA())</f>
        <v>#N/A</v>
      </c>
      <c r="AW56" s="89" t="e">
        <f ca="true">+IF(AND(ISNUMBER(OFFSET('Sanitation Data'!$I$10,0,10*ROW('Sanitation Data'!I50))),'Data Summary'!DL56="Yes"),OFFSET('Sanitation Data'!$I$10,0,10*ROW('Sanitation Data'!I50)),NA())</f>
        <v>#N/A</v>
      </c>
      <c r="AX56" s="89" t="e">
        <f ca="true">+IF(AND(ISNUMBER(OFFSET('Sanitation Data'!$I$11,0,10*ROW('Sanitation Data'!I50))),'Data Summary'!DM56="Yes"),OFFSET('Sanitation Data'!$I$11,0,10*ROW('Sanitation Data'!I50)),NA())</f>
        <v>#N/A</v>
      </c>
      <c r="AY56" s="89" t="e">
        <f ca="true">+IF(AND(ISNUMBER(OFFSET('Sanitation Data'!$I$12,0,10*ROW('Sanitation Data'!I50))),'Data Summary'!DN56="Yes"),OFFSET('Sanitation Data'!$I$12,0,10*ROW('Sanitation Data'!I50)),NA())</f>
        <v>#N/A</v>
      </c>
      <c r="AZ56" s="90" t="e">
        <f ca="true">+IF(AND(ISNUMBER(OFFSET('Hygiene Data'!$D$5,0,10*ROW('Hygiene Data'!D50))),'Data Summary'!DO56="Yes"),OFFSET('Hygiene Data'!$D$5,0,10*ROW('Hygiene Data'!D50)),NA())</f>
        <v>#N/A</v>
      </c>
      <c r="BA56" s="90" t="e">
        <f ca="true">+IF(AND(ISNUMBER(OFFSET('Hygiene Data'!$D$7,0,10*ROW('Hygiene Data'!D50))),'Data Summary'!DP56="Yes"),OFFSET('Hygiene Data'!$D$7,0,10*ROW('Hygiene Data'!D50)),NA())</f>
        <v>#N/A</v>
      </c>
      <c r="BB56" s="90" t="e">
        <f ca="true">+IF(AND(ISNUMBER(OFFSET('Hygiene Data'!$D$9,0,10*ROW('Hygiene Data'!D50))),'Data Summary'!DQ56="Yes"),OFFSET('Hygiene Data'!$D$9,0,10*ROW('Hygiene Data'!D50)),NA())</f>
        <v>#N/A</v>
      </c>
      <c r="BC56" s="90" t="e">
        <f ca="true">+IF(AND(ISNUMBER(OFFSET('Hygiene Data'!$E$5,0,10*ROW('Hygiene Data'!E50))),'Data Summary'!DR56="Yes"),OFFSET('Hygiene Data'!$E$5,0,10*ROW('Hygiene Data'!E50)),NA())</f>
        <v>#N/A</v>
      </c>
      <c r="BD56" s="90" t="e">
        <f ca="true">+IF(AND(ISNUMBER(OFFSET('Hygiene Data'!$E$7,0,10*ROW('Hygiene Data'!E50))),'Data Summary'!DS56="Yes"),OFFSET('Hygiene Data'!$E$7,0,10*ROW('Hygiene Data'!E50)),NA())</f>
        <v>#N/A</v>
      </c>
      <c r="BE56" s="90" t="e">
        <f ca="true">+IF(AND(ISNUMBER(OFFSET('Hygiene Data'!$E$9,0,10*ROW('Hygiene Data'!E50))),'Data Summary'!DT56="Yes"),OFFSET('Hygiene Data'!$E$9,0,10*ROW('Hygiene Data'!E50)),NA())</f>
        <v>#N/A</v>
      </c>
      <c r="BF56" s="90" t="e">
        <f ca="true">+IF(AND(ISNUMBER(OFFSET('Hygiene Data'!$F$5,0,10*ROW('Hygiene Data'!F50))),'Data Summary'!DU56="Yes"),OFFSET('Hygiene Data'!$F$5,0,10*ROW('Hygiene Data'!F50)),NA())</f>
        <v>#N/A</v>
      </c>
      <c r="BG56" s="90" t="e">
        <f ca="true">+IF(AND(ISNUMBER(OFFSET('Hygiene Data'!$F$7,0,10*ROW('Hygiene Data'!F50))),'Data Summary'!DV56="Yes"),OFFSET('Hygiene Data'!$F$7,0,10*ROW('Hygiene Data'!F50)),NA())</f>
        <v>#N/A</v>
      </c>
      <c r="BH56" s="90" t="e">
        <f ca="true">+IF(AND(ISNUMBER(OFFSET('Hygiene Data'!$F$9,0,10*ROW('Hygiene Data'!F50))),'Data Summary'!DW56="Yes"),OFFSET('Hygiene Data'!$F$9,0,10*ROW('Hygiene Data'!F50)),NA())</f>
        <v>#N/A</v>
      </c>
      <c r="BI56" s="90" t="e">
        <f ca="true">+IF(AND(ISNUMBER(OFFSET('Hygiene Data'!$G$5,0,10*ROW('Hygiene Data'!G50))),'Data Summary'!DX56="Yes"),OFFSET('Hygiene Data'!$G$5,0,10*ROW('Hygiene Data'!G50)),NA())</f>
        <v>#N/A</v>
      </c>
      <c r="BJ56" s="90" t="e">
        <f ca="true">+IF(AND(ISNUMBER(OFFSET('Hygiene Data'!$G$7,0,10*ROW('Hygiene Data'!G50))),'Data Summary'!DY56="Yes"),OFFSET('Hygiene Data'!$G$7,0,10*ROW('Hygiene Data'!G50)),NA())</f>
        <v>#N/A</v>
      </c>
      <c r="BK56" s="90" t="e">
        <f ca="true">+IF(AND(ISNUMBER(OFFSET('Hygiene Data'!$G$9,0,10*ROW('Hygiene Data'!G50))),'Data Summary'!DZ56="Yes"),OFFSET('Hygiene Data'!$G$9,0,10*ROW('Hygiene Data'!G50)),NA())</f>
        <v>#N/A</v>
      </c>
      <c r="BL56" s="90" t="e">
        <f ca="true">+IF(AND(ISNUMBER(OFFSET('Hygiene Data'!$H$5,0,10*ROW('Hygiene Data'!H50))),'Data Summary'!EA56="Yes"),OFFSET('Hygiene Data'!$H$5,0,10*ROW('Hygiene Data'!H50)),NA())</f>
        <v>#N/A</v>
      </c>
      <c r="BM56" s="90" t="e">
        <f ca="true">+IF(AND(ISNUMBER(OFFSET('Hygiene Data'!$H$7,0,10*ROW('Hygiene Data'!H50))),'Data Summary'!EB56="Yes"),OFFSET('Hygiene Data'!$H$7,0,10*ROW('Hygiene Data'!H50)),NA())</f>
        <v>#N/A</v>
      </c>
      <c r="BN56" s="90" t="e">
        <f ca="true">+IF(AND(ISNUMBER(OFFSET('Hygiene Data'!$H$9,0,10*ROW('Hygiene Data'!H50))),'Data Summary'!EC56="Yes"),OFFSET('Hygiene Data'!$H$9,0,10*ROW('Hygiene Data'!H50)),NA())</f>
        <v>#N/A</v>
      </c>
      <c r="BO56" s="90" t="e">
        <f ca="true">+IF(AND(ISNUMBER(OFFSET('Hygiene Data'!$I$5,0,10*ROW('Hygiene Data'!I50))),'Data Summary'!ED56="Yes"),OFFSET('Hygiene Data'!$I$5,0,10*ROW('Hygiene Data'!I50)),NA())</f>
        <v>#N/A</v>
      </c>
      <c r="BP56" s="90" t="e">
        <f ca="true">+IF(AND(ISNUMBER(OFFSET('Hygiene Data'!$I$7,0,10*ROW('Hygiene Data'!I50))),'Data Summary'!EE56="Yes"),OFFSET('Hygiene Data'!$I$7,0,10*ROW('Hygiene Data'!I50)),NA())</f>
        <v>#N/A</v>
      </c>
      <c r="BQ56" s="90"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4" t="str">
        <f ca="true">+IF(ISTEXT('Data Summary'!B57),'Data Summary'!B57,"")</f>
        <v/>
      </c>
      <c r="C57" s="336" t="e">
        <f ca="true">+VALUE('Data Summary'!C57)</f>
        <v>#VALUE!</v>
      </c>
      <c r="D57" s="88" t="e">
        <f ca="true">+IF(AND(ISNUMBER(OFFSET('Water Data'!$D$4,0,10*ROW('Water Data'!D51))),'Data Summary'!BS57="Yes"),100-OFFSET('Water Data'!$D$4,0,10*ROW('Water Data'!D51)),NA())</f>
        <v>#N/A</v>
      </c>
      <c r="E57" s="88" t="e">
        <f ca="true">+IF(AND(ISNUMBER(OFFSET('Water Data'!$D$6,0,10*ROW('Water Data'!D51))),'Data Summary'!BT57="Yes"),OFFSET('Water Data'!$D$6,0,10*ROW('Water Data'!D51)),NA())</f>
        <v>#N/A</v>
      </c>
      <c r="F57" s="88" t="e">
        <f ca="true">+IF(AND(ISNUMBER(OFFSET('Water Data'!$D$9,0,10*ROW('Water Data'!D51))),'Data Summary'!BU57="Yes"),OFFSET('Water Data'!$D$9,0,10*ROW('Water Data'!D51)),NA())</f>
        <v>#N/A</v>
      </c>
      <c r="G57" s="88" t="e">
        <f ca="true">+IF(AND(ISNUMBER(OFFSET('Water Data'!$E$4,0,10*ROW('Water Data'!E51))),'Data Summary'!BV57="Yes"),100-OFFSET('Water Data'!$E$4,0,10*ROW('Water Data'!E51)),NA())</f>
        <v>#N/A</v>
      </c>
      <c r="H57" s="88" t="e">
        <f ca="true">+IF(AND(ISNUMBER(OFFSET('Water Data'!$E$6,0,10*ROW('Water Data'!E51))),'Data Summary'!BW57="Yes"),OFFSET('Water Data'!$E$6,0,10*ROW('Water Data'!E51)),NA())</f>
        <v>#N/A</v>
      </c>
      <c r="I57" s="88" t="e">
        <f ca="true">+IF(AND(ISNUMBER(OFFSET('Water Data'!$E$9,0,10*ROW('Water Data'!E51))),'Data Summary'!BX57="Yes"),OFFSET('Water Data'!$E$9,0,10*ROW('Water Data'!E51)),NA())</f>
        <v>#N/A</v>
      </c>
      <c r="J57" s="88" t="e">
        <f ca="true">+IF(AND(ISNUMBER(OFFSET('Water Data'!$F$4,0,10*ROW('Water Data'!F51))),'Data Summary'!BY57="Yes"),100-OFFSET('Water Data'!$F$4,0,10*ROW('Water Data'!F51)),NA())</f>
        <v>#N/A</v>
      </c>
      <c r="K57" s="88" t="e">
        <f ca="true">+IF(AND(ISNUMBER(OFFSET('Water Data'!$F$6,0,10*ROW('Water Data'!F51))),'Data Summary'!BZ57="Yes"),OFFSET('Water Data'!$F$6,0,10*ROW('Water Data'!F51)),NA())</f>
        <v>#N/A</v>
      </c>
      <c r="L57" s="88" t="e">
        <f ca="true">+IF(AND(ISNUMBER(OFFSET('Water Data'!$F$9,0,10*ROW('Water Data'!F51))),'Data Summary'!CA57="Yes"),OFFSET('Water Data'!$F$9,0,10*ROW('Water Data'!F51)),NA())</f>
        <v>#N/A</v>
      </c>
      <c r="M57" s="88" t="e">
        <f ca="true">+IF(AND(ISNUMBER(OFFSET('Water Data'!$G$4,0,10*ROW('Water Data'!G51))),'Data Summary'!CB57="Yes"),100-OFFSET('Water Data'!$G$4,0,10*ROW('Water Data'!G51)),NA())</f>
        <v>#N/A</v>
      </c>
      <c r="N57" s="88" t="e">
        <f ca="true">+IF(AND(ISNUMBER(OFFSET('Water Data'!$G$6,0,10*ROW('Water Data'!G51))),'Data Summary'!CC57="Yes"),OFFSET('Water Data'!$G$6,0,10*ROW('Water Data'!G51)),NA())</f>
        <v>#N/A</v>
      </c>
      <c r="O57" s="88" t="e">
        <f ca="true">+IF(AND(ISNUMBER(OFFSET('Water Data'!$G$9,0,10*ROW('Water Data'!G51))),'Data Summary'!CD57="Yes"),OFFSET('Water Data'!$G$9,0,10*ROW('Water Data'!G51)),NA())</f>
        <v>#N/A</v>
      </c>
      <c r="P57" s="88" t="e">
        <f ca="true">+IF(AND(ISNUMBER(OFFSET('Water Data'!$H$4,0,10*ROW('Water Data'!H51))),'Data Summary'!CE57="Yes"),100-OFFSET('Water Data'!$H$4,0,10*ROW('Water Data'!H51)),NA())</f>
        <v>#N/A</v>
      </c>
      <c r="Q57" s="88" t="e">
        <f ca="true">+IF(AND(ISNUMBER(OFFSET('Water Data'!$H$6,0,10*ROW('Water Data'!H51))),'Data Summary'!CF57="Yes"),OFFSET('Water Data'!$H$6,0,10*ROW('Water Data'!H51)),NA())</f>
        <v>#N/A</v>
      </c>
      <c r="R57" s="88" t="e">
        <f ca="true">+IF(AND(ISNUMBER(OFFSET('Water Data'!$H$9,0,10*ROW('Water Data'!H51))),'Data Summary'!CG57="Yes"),OFFSET('Water Data'!$H$9,0,10*ROW('Water Data'!H51)),NA())</f>
        <v>#N/A</v>
      </c>
      <c r="S57" s="88" t="e">
        <f ca="true">+IF(AND(ISNUMBER(OFFSET('Water Data'!$I$4,0,10*ROW('Water Data'!I51))),'Data Summary'!CH57="Yes"),100-OFFSET('Water Data'!$I$4,0,10*ROW('Water Data'!I51)),NA())</f>
        <v>#N/A</v>
      </c>
      <c r="T57" s="88" t="e">
        <f ca="true">+IF(AND(ISNUMBER(OFFSET('Water Data'!$I$6,0,10*ROW('Water Data'!I51))),'Data Summary'!CI57="Yes"),OFFSET('Water Data'!$I$6,0,10*ROW('Water Data'!I51)),NA())</f>
        <v>#N/A</v>
      </c>
      <c r="U57" s="88" t="e">
        <f ca="true">+IF(AND(ISNUMBER(OFFSET('Water Data'!$I$9,0,10*ROW('Water Data'!I51))),'Data Summary'!CJ57="Yes"),OFFSET('Water Data'!$I$9,0,10*ROW('Water Data'!I51)),NA())</f>
        <v>#N/A</v>
      </c>
      <c r="V57" s="89" t="e">
        <f ca="true">+IF(AND(ISNUMBER(OFFSET('Sanitation Data'!$D$4,0,10*ROW('Sanitation Data'!D51))),'Data Summary'!CK57="Yes"),100-OFFSET('Sanitation Data'!$D$4,0,10*ROW('Sanitation Data'!D51)),NA())</f>
        <v>#N/A</v>
      </c>
      <c r="W57" s="89" t="e">
        <f ca="true">+IF(AND(ISNUMBER(OFFSET('Sanitation Data'!$D$6,0,10*ROW('Sanitation Data'!D51))),'Data Summary'!CL57="Yes"),OFFSET('Sanitation Data'!$D$6,0,10*ROW('Sanitation Data'!D51)),NA())</f>
        <v>#N/A</v>
      </c>
      <c r="X57" s="89" t="e">
        <f ca="true">+IF(AND(ISNUMBER(OFFSET('Sanitation Data'!$D$10,0,10*ROW('Sanitation Data'!D51))),'Data Summary'!CM57="Yes"),OFFSET('Sanitation Data'!$D$10,0,10*ROW('Sanitation Data'!D51)),NA())</f>
        <v>#N/A</v>
      </c>
      <c r="Y57" s="89" t="e">
        <f ca="true">+IF(AND(ISNUMBER(OFFSET('Sanitation Data'!$D$11,0,10*ROW('Sanitation Data'!D51))),'Data Summary'!CN57="Yes"),OFFSET('Sanitation Data'!$D$11,0,10*ROW('Sanitation Data'!D51)),NA())</f>
        <v>#N/A</v>
      </c>
      <c r="Z57" s="89" t="e">
        <f ca="true">+IF(AND(ISNUMBER(OFFSET('Sanitation Data'!$D$12,0,10*ROW('Sanitation Data'!D51))),'Data Summary'!CO57="Yes"),OFFSET('Sanitation Data'!$D$12,0,10*ROW('Sanitation Data'!D51)),NA())</f>
        <v>#N/A</v>
      </c>
      <c r="AA57" s="89" t="e">
        <f ca="true">+IF(AND(ISNUMBER(OFFSET('Sanitation Data'!$E$4,0,10*ROW('Sanitation Data'!E51))),'Data Summary'!CP57="Yes"),100-OFFSET('Sanitation Data'!$E$4,0,10*ROW('Sanitation Data'!E51)),NA())</f>
        <v>#N/A</v>
      </c>
      <c r="AB57" s="89" t="e">
        <f ca="true">+IF(AND(ISNUMBER(OFFSET('Sanitation Data'!$E$6,0,10*ROW('Sanitation Data'!E51))),'Data Summary'!CQ57="Yes"),OFFSET('Sanitation Data'!$E$6,0,10*ROW('Sanitation Data'!E51)),NA())</f>
        <v>#N/A</v>
      </c>
      <c r="AC57" s="89" t="e">
        <f ca="true">+IF(AND(ISNUMBER(OFFSET('Sanitation Data'!$E$10,0,10*ROW('Sanitation Data'!E51))),'Data Summary'!CR57="Yes"),OFFSET('Sanitation Data'!$E$10,0,10*ROW('Sanitation Data'!E51)),NA())</f>
        <v>#N/A</v>
      </c>
      <c r="AD57" s="89" t="e">
        <f ca="true">+IF(AND(ISNUMBER(OFFSET('Sanitation Data'!$E$11,0,10*ROW('Sanitation Data'!E51))),'Data Summary'!CS57="Yes"),OFFSET('Sanitation Data'!$E$11,0,10*ROW('Sanitation Data'!E51)),NA())</f>
        <v>#N/A</v>
      </c>
      <c r="AE57" s="89" t="e">
        <f ca="true">+IF(AND(ISNUMBER(OFFSET('Sanitation Data'!$E$12,0,10*ROW('Sanitation Data'!E51))),'Data Summary'!CT57="Yes"),OFFSET('Sanitation Data'!$E$12,0,10*ROW('Sanitation Data'!E51)),NA())</f>
        <v>#N/A</v>
      </c>
      <c r="AF57" s="89" t="e">
        <f ca="true">+IF(AND(ISNUMBER(OFFSET('Sanitation Data'!$F$4,0,10*ROW('Sanitation Data'!F51))),'Data Summary'!CU57="Yes"),100-OFFSET('Sanitation Data'!$F$4,0,10*ROW('Sanitation Data'!F51)),NA())</f>
        <v>#N/A</v>
      </c>
      <c r="AG57" s="89" t="e">
        <f ca="true">+IF(AND(ISNUMBER(OFFSET('Sanitation Data'!$F$6,0,10*ROW('Sanitation Data'!F51))),'Data Summary'!CV57="Yes"),OFFSET('Sanitation Data'!$F$6,0,10*ROW('Sanitation Data'!F51)),NA())</f>
        <v>#N/A</v>
      </c>
      <c r="AH57" s="89" t="e">
        <f ca="true">+IF(AND(ISNUMBER(OFFSET('Sanitation Data'!$F$10,0,10*ROW('Sanitation Data'!F51))),'Data Summary'!CW57="Yes"),OFFSET('Sanitation Data'!$F$10,0,10*ROW('Sanitation Data'!F51)),NA())</f>
        <v>#N/A</v>
      </c>
      <c r="AI57" s="89" t="e">
        <f ca="true">+IF(AND(ISNUMBER(OFFSET('Sanitation Data'!$F$11,0,10*ROW('Sanitation Data'!F51))),'Data Summary'!CX57="Yes"),OFFSET('Sanitation Data'!$F$11,0,10*ROW('Sanitation Data'!F51)),NA())</f>
        <v>#N/A</v>
      </c>
      <c r="AJ57" s="89" t="e">
        <f ca="true">+IF(AND(ISNUMBER(OFFSET('Sanitation Data'!$F$12,0,10*ROW('Sanitation Data'!F51))),'Data Summary'!CY57="Yes"),OFFSET('Sanitation Data'!$F$12,0,10*ROW('Sanitation Data'!F51)),NA())</f>
        <v>#N/A</v>
      </c>
      <c r="AK57" s="89" t="e">
        <f ca="true">+IF(AND(ISNUMBER(OFFSET('Sanitation Data'!$G$4,0,10*ROW('Sanitation Data'!G51))),'Data Summary'!CZ57="Yes"),100-OFFSET('Sanitation Data'!$G$4,0,10*ROW('Sanitation Data'!G51)),NA())</f>
        <v>#N/A</v>
      </c>
      <c r="AL57" s="89" t="e">
        <f ca="true">+IF(AND(ISNUMBER(OFFSET('Sanitation Data'!$G$6,0,10*ROW('Sanitation Data'!G51))),'Data Summary'!DA57="Yes"),OFFSET('Sanitation Data'!$G$6,0,10*ROW('Sanitation Data'!G51)),NA())</f>
        <v>#N/A</v>
      </c>
      <c r="AM57" s="89" t="e">
        <f ca="true">+IF(AND(ISNUMBER(OFFSET('Sanitation Data'!$G$10,0,10*ROW('Sanitation Data'!G51))),'Data Summary'!DB57="Yes"),OFFSET('Sanitation Data'!$G$10,0,10*ROW('Sanitation Data'!G51)),NA())</f>
        <v>#N/A</v>
      </c>
      <c r="AN57" s="89" t="e">
        <f ca="true">+IF(AND(ISNUMBER(OFFSET('Sanitation Data'!$G$11,0,10*ROW('Sanitation Data'!G51))),'Data Summary'!DC57="Yes"),OFFSET('Sanitation Data'!$G$11,0,10*ROW('Sanitation Data'!G51)),NA())</f>
        <v>#N/A</v>
      </c>
      <c r="AO57" s="89" t="e">
        <f ca="true">+IF(AND(ISNUMBER(OFFSET('Sanitation Data'!$G$12,0,10*ROW('Sanitation Data'!G51))),'Data Summary'!DD57="Yes"),OFFSET('Sanitation Data'!$G$12,0,10*ROW('Sanitation Data'!G51)),NA())</f>
        <v>#N/A</v>
      </c>
      <c r="AP57" s="89" t="e">
        <f ca="true">+IF(AND(ISNUMBER(OFFSET('Sanitation Data'!$H$4,0,10*ROW('Sanitation Data'!H51))),'Data Summary'!DE57="Yes"),100-OFFSET('Sanitation Data'!$H$4,0,10*ROW('Sanitation Data'!H51)),NA())</f>
        <v>#N/A</v>
      </c>
      <c r="AQ57" s="89" t="e">
        <f ca="true">+IF(AND(ISNUMBER(OFFSET('Sanitation Data'!$H$6,0,10*ROW('Sanitation Data'!H51))),'Data Summary'!DF57="Yes"),OFFSET('Sanitation Data'!$H$6,0,10*ROW('Sanitation Data'!H51)),NA())</f>
        <v>#N/A</v>
      </c>
      <c r="AR57" s="89" t="e">
        <f ca="true">+IF(AND(ISNUMBER(OFFSET('Sanitation Data'!$H$10,0,10*ROW('Sanitation Data'!H51))),'Data Summary'!DG57="Yes"),OFFSET('Sanitation Data'!$H$10,0,10*ROW('Sanitation Data'!H51)),NA())</f>
        <v>#N/A</v>
      </c>
      <c r="AS57" s="89" t="e">
        <f ca="true">+IF(AND(ISNUMBER(OFFSET('Sanitation Data'!$H$11,0,10*ROW('Sanitation Data'!H51))),'Data Summary'!DH57="Yes"),OFFSET('Sanitation Data'!$H$11,0,10*ROW('Sanitation Data'!H51)),NA())</f>
        <v>#N/A</v>
      </c>
      <c r="AT57" s="89" t="e">
        <f ca="true">+IF(AND(ISNUMBER(OFFSET('Sanitation Data'!$H$12,0,10*ROW('Sanitation Data'!H51))),'Data Summary'!DI57="Yes"),OFFSET('Sanitation Data'!$H$12,0,10*ROW('Sanitation Data'!H51)),NA())</f>
        <v>#N/A</v>
      </c>
      <c r="AU57" s="89" t="e">
        <f ca="true">+IF(AND(ISNUMBER(OFFSET('Sanitation Data'!$I$4,0,10*ROW('Sanitation Data'!I51))),'Data Summary'!DJ57="Yes"),100-OFFSET('Sanitation Data'!$I$4,0,10*ROW('Sanitation Data'!I51)),NA())</f>
        <v>#N/A</v>
      </c>
      <c r="AV57" s="89" t="e">
        <f ca="true">+IF(AND(ISNUMBER(OFFSET('Sanitation Data'!$I$6,0,10*ROW('Sanitation Data'!I51))),'Data Summary'!DK57="Yes"),OFFSET('Sanitation Data'!$I$6,0,10*ROW('Sanitation Data'!I51)),NA())</f>
        <v>#N/A</v>
      </c>
      <c r="AW57" s="89" t="e">
        <f ca="true">+IF(AND(ISNUMBER(OFFSET('Sanitation Data'!$I$10,0,10*ROW('Sanitation Data'!I51))),'Data Summary'!DL57="Yes"),OFFSET('Sanitation Data'!$I$10,0,10*ROW('Sanitation Data'!I51)),NA())</f>
        <v>#N/A</v>
      </c>
      <c r="AX57" s="89" t="e">
        <f ca="true">+IF(AND(ISNUMBER(OFFSET('Sanitation Data'!$I$11,0,10*ROW('Sanitation Data'!I51))),'Data Summary'!DM57="Yes"),OFFSET('Sanitation Data'!$I$11,0,10*ROW('Sanitation Data'!I51)),NA())</f>
        <v>#N/A</v>
      </c>
      <c r="AY57" s="89" t="e">
        <f ca="true">+IF(AND(ISNUMBER(OFFSET('Sanitation Data'!$I$12,0,10*ROW('Sanitation Data'!I51))),'Data Summary'!DN57="Yes"),OFFSET('Sanitation Data'!$I$12,0,10*ROW('Sanitation Data'!I51)),NA())</f>
        <v>#N/A</v>
      </c>
      <c r="AZ57" s="90" t="e">
        <f ca="true">+IF(AND(ISNUMBER(OFFSET('Hygiene Data'!$D$5,0,10*ROW('Hygiene Data'!D51))),'Data Summary'!DO57="Yes"),OFFSET('Hygiene Data'!$D$5,0,10*ROW('Hygiene Data'!D51)),NA())</f>
        <v>#N/A</v>
      </c>
      <c r="BA57" s="90" t="e">
        <f ca="true">+IF(AND(ISNUMBER(OFFSET('Hygiene Data'!$D$7,0,10*ROW('Hygiene Data'!D51))),'Data Summary'!DP57="Yes"),OFFSET('Hygiene Data'!$D$7,0,10*ROW('Hygiene Data'!D51)),NA())</f>
        <v>#N/A</v>
      </c>
      <c r="BB57" s="90" t="e">
        <f ca="true">+IF(AND(ISNUMBER(OFFSET('Hygiene Data'!$D$9,0,10*ROW('Hygiene Data'!D51))),'Data Summary'!DQ57="Yes"),OFFSET('Hygiene Data'!$D$9,0,10*ROW('Hygiene Data'!D51)),NA())</f>
        <v>#N/A</v>
      </c>
      <c r="BC57" s="90" t="e">
        <f ca="true">+IF(AND(ISNUMBER(OFFSET('Hygiene Data'!$E$5,0,10*ROW('Hygiene Data'!E51))),'Data Summary'!DR57="Yes"),OFFSET('Hygiene Data'!$E$5,0,10*ROW('Hygiene Data'!E51)),NA())</f>
        <v>#N/A</v>
      </c>
      <c r="BD57" s="90" t="e">
        <f ca="true">+IF(AND(ISNUMBER(OFFSET('Hygiene Data'!$E$7,0,10*ROW('Hygiene Data'!E51))),'Data Summary'!DS57="Yes"),OFFSET('Hygiene Data'!$E$7,0,10*ROW('Hygiene Data'!E51)),NA())</f>
        <v>#N/A</v>
      </c>
      <c r="BE57" s="90" t="e">
        <f ca="true">+IF(AND(ISNUMBER(OFFSET('Hygiene Data'!$E$9,0,10*ROW('Hygiene Data'!E51))),'Data Summary'!DT57="Yes"),OFFSET('Hygiene Data'!$E$9,0,10*ROW('Hygiene Data'!E51)),NA())</f>
        <v>#N/A</v>
      </c>
      <c r="BF57" s="90" t="e">
        <f ca="true">+IF(AND(ISNUMBER(OFFSET('Hygiene Data'!$F$5,0,10*ROW('Hygiene Data'!F51))),'Data Summary'!DU57="Yes"),OFFSET('Hygiene Data'!$F$5,0,10*ROW('Hygiene Data'!F51)),NA())</f>
        <v>#N/A</v>
      </c>
      <c r="BG57" s="90" t="e">
        <f ca="true">+IF(AND(ISNUMBER(OFFSET('Hygiene Data'!$F$7,0,10*ROW('Hygiene Data'!F51))),'Data Summary'!DV57="Yes"),OFFSET('Hygiene Data'!$F$7,0,10*ROW('Hygiene Data'!F51)),NA())</f>
        <v>#N/A</v>
      </c>
      <c r="BH57" s="90" t="e">
        <f ca="true">+IF(AND(ISNUMBER(OFFSET('Hygiene Data'!$F$9,0,10*ROW('Hygiene Data'!F51))),'Data Summary'!DW57="Yes"),OFFSET('Hygiene Data'!$F$9,0,10*ROW('Hygiene Data'!F51)),NA())</f>
        <v>#N/A</v>
      </c>
      <c r="BI57" s="90" t="e">
        <f ca="true">+IF(AND(ISNUMBER(OFFSET('Hygiene Data'!$G$5,0,10*ROW('Hygiene Data'!G51))),'Data Summary'!DX57="Yes"),OFFSET('Hygiene Data'!$G$5,0,10*ROW('Hygiene Data'!G51)),NA())</f>
        <v>#N/A</v>
      </c>
      <c r="BJ57" s="90" t="e">
        <f ca="true">+IF(AND(ISNUMBER(OFFSET('Hygiene Data'!$G$7,0,10*ROW('Hygiene Data'!G51))),'Data Summary'!DY57="Yes"),OFFSET('Hygiene Data'!$G$7,0,10*ROW('Hygiene Data'!G51)),NA())</f>
        <v>#N/A</v>
      </c>
      <c r="BK57" s="90" t="e">
        <f ca="true">+IF(AND(ISNUMBER(OFFSET('Hygiene Data'!$G$9,0,10*ROW('Hygiene Data'!G51))),'Data Summary'!DZ57="Yes"),OFFSET('Hygiene Data'!$G$9,0,10*ROW('Hygiene Data'!G51)),NA())</f>
        <v>#N/A</v>
      </c>
      <c r="BL57" s="90" t="e">
        <f ca="true">+IF(AND(ISNUMBER(OFFSET('Hygiene Data'!$H$5,0,10*ROW('Hygiene Data'!H51))),'Data Summary'!EA57="Yes"),OFFSET('Hygiene Data'!$H$5,0,10*ROW('Hygiene Data'!H51)),NA())</f>
        <v>#N/A</v>
      </c>
      <c r="BM57" s="90" t="e">
        <f ca="true">+IF(AND(ISNUMBER(OFFSET('Hygiene Data'!$H$7,0,10*ROW('Hygiene Data'!H51))),'Data Summary'!EB57="Yes"),OFFSET('Hygiene Data'!$H$7,0,10*ROW('Hygiene Data'!H51)),NA())</f>
        <v>#N/A</v>
      </c>
      <c r="BN57" s="90" t="e">
        <f ca="true">+IF(AND(ISNUMBER(OFFSET('Hygiene Data'!$H$9,0,10*ROW('Hygiene Data'!H51))),'Data Summary'!EC57="Yes"),OFFSET('Hygiene Data'!$H$9,0,10*ROW('Hygiene Data'!H51)),NA())</f>
        <v>#N/A</v>
      </c>
      <c r="BO57" s="90" t="e">
        <f ca="true">+IF(AND(ISNUMBER(OFFSET('Hygiene Data'!$I$5,0,10*ROW('Hygiene Data'!I51))),'Data Summary'!ED57="Yes"),OFFSET('Hygiene Data'!$I$5,0,10*ROW('Hygiene Data'!I51)),NA())</f>
        <v>#N/A</v>
      </c>
      <c r="BP57" s="90" t="e">
        <f ca="true">+IF(AND(ISNUMBER(OFFSET('Hygiene Data'!$I$7,0,10*ROW('Hygiene Data'!I51))),'Data Summary'!EE57="Yes"),OFFSET('Hygiene Data'!$I$7,0,10*ROW('Hygiene Data'!I51)),NA())</f>
        <v>#N/A</v>
      </c>
      <c r="BQ57" s="90"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4" t="str">
        <f ca="true">+IF(ISTEXT('Data Summary'!B58),'Data Summary'!B58,"")</f>
        <v/>
      </c>
      <c r="C58" s="336" t="e">
        <f ca="true">+VALUE('Data Summary'!C58)</f>
        <v>#VALUE!</v>
      </c>
      <c r="D58" s="88" t="e">
        <f ca="true">+IF(AND(ISNUMBER(OFFSET('Water Data'!$D$4,0,10*ROW('Water Data'!D52))),'Data Summary'!BS58="Yes"),100-OFFSET('Water Data'!$D$4,0,10*ROW('Water Data'!D52)),NA())</f>
        <v>#N/A</v>
      </c>
      <c r="E58" s="88" t="e">
        <f ca="true">+IF(AND(ISNUMBER(OFFSET('Water Data'!$D$6,0,10*ROW('Water Data'!D52))),'Data Summary'!BT58="Yes"),OFFSET('Water Data'!$D$6,0,10*ROW('Water Data'!D52)),NA())</f>
        <v>#N/A</v>
      </c>
      <c r="F58" s="88" t="e">
        <f ca="true">+IF(AND(ISNUMBER(OFFSET('Water Data'!$D$9,0,10*ROW('Water Data'!D52))),'Data Summary'!BU58="Yes"),OFFSET('Water Data'!$D$9,0,10*ROW('Water Data'!D52)),NA())</f>
        <v>#N/A</v>
      </c>
      <c r="G58" s="88" t="e">
        <f ca="true">+IF(AND(ISNUMBER(OFFSET('Water Data'!$E$4,0,10*ROW('Water Data'!E52))),'Data Summary'!BV58="Yes"),100-OFFSET('Water Data'!$E$4,0,10*ROW('Water Data'!E52)),NA())</f>
        <v>#N/A</v>
      </c>
      <c r="H58" s="88" t="e">
        <f ca="true">+IF(AND(ISNUMBER(OFFSET('Water Data'!$E$6,0,10*ROW('Water Data'!E52))),'Data Summary'!BW58="Yes"),OFFSET('Water Data'!$E$6,0,10*ROW('Water Data'!E52)),NA())</f>
        <v>#N/A</v>
      </c>
      <c r="I58" s="88" t="e">
        <f ca="true">+IF(AND(ISNUMBER(OFFSET('Water Data'!$E$9,0,10*ROW('Water Data'!E52))),'Data Summary'!BX58="Yes"),OFFSET('Water Data'!$E$9,0,10*ROW('Water Data'!E52)),NA())</f>
        <v>#N/A</v>
      </c>
      <c r="J58" s="88" t="e">
        <f ca="true">+IF(AND(ISNUMBER(OFFSET('Water Data'!$F$4,0,10*ROW('Water Data'!F52))),'Data Summary'!BY58="Yes"),100-OFFSET('Water Data'!$F$4,0,10*ROW('Water Data'!F52)),NA())</f>
        <v>#N/A</v>
      </c>
      <c r="K58" s="88" t="e">
        <f ca="true">+IF(AND(ISNUMBER(OFFSET('Water Data'!$F$6,0,10*ROW('Water Data'!F52))),'Data Summary'!BZ58="Yes"),OFFSET('Water Data'!$F$6,0,10*ROW('Water Data'!F52)),NA())</f>
        <v>#N/A</v>
      </c>
      <c r="L58" s="88" t="e">
        <f ca="true">+IF(AND(ISNUMBER(OFFSET('Water Data'!$F$9,0,10*ROW('Water Data'!F52))),'Data Summary'!CA58="Yes"),OFFSET('Water Data'!$F$9,0,10*ROW('Water Data'!F52)),NA())</f>
        <v>#N/A</v>
      </c>
      <c r="M58" s="88" t="e">
        <f ca="true">+IF(AND(ISNUMBER(OFFSET('Water Data'!$G$4,0,10*ROW('Water Data'!G52))),'Data Summary'!CB58="Yes"),100-OFFSET('Water Data'!$G$4,0,10*ROW('Water Data'!G52)),NA())</f>
        <v>#N/A</v>
      </c>
      <c r="N58" s="88" t="e">
        <f ca="true">+IF(AND(ISNUMBER(OFFSET('Water Data'!$G$6,0,10*ROW('Water Data'!G52))),'Data Summary'!CC58="Yes"),OFFSET('Water Data'!$G$6,0,10*ROW('Water Data'!G52)),NA())</f>
        <v>#N/A</v>
      </c>
      <c r="O58" s="88" t="e">
        <f ca="true">+IF(AND(ISNUMBER(OFFSET('Water Data'!$G$9,0,10*ROW('Water Data'!G52))),'Data Summary'!CD58="Yes"),OFFSET('Water Data'!$G$9,0,10*ROW('Water Data'!G52)),NA())</f>
        <v>#N/A</v>
      </c>
      <c r="P58" s="88" t="e">
        <f ca="true">+IF(AND(ISNUMBER(OFFSET('Water Data'!$H$4,0,10*ROW('Water Data'!H52))),'Data Summary'!CE58="Yes"),100-OFFSET('Water Data'!$H$4,0,10*ROW('Water Data'!H52)),NA())</f>
        <v>#N/A</v>
      </c>
      <c r="Q58" s="88" t="e">
        <f ca="true">+IF(AND(ISNUMBER(OFFSET('Water Data'!$H$6,0,10*ROW('Water Data'!H52))),'Data Summary'!CF58="Yes"),OFFSET('Water Data'!$H$6,0,10*ROW('Water Data'!H52)),NA())</f>
        <v>#N/A</v>
      </c>
      <c r="R58" s="88" t="e">
        <f ca="true">+IF(AND(ISNUMBER(OFFSET('Water Data'!$H$9,0,10*ROW('Water Data'!H52))),'Data Summary'!CG58="Yes"),OFFSET('Water Data'!$H$9,0,10*ROW('Water Data'!H52)),NA())</f>
        <v>#N/A</v>
      </c>
      <c r="S58" s="88" t="e">
        <f ca="true">+IF(AND(ISNUMBER(OFFSET('Water Data'!$I$4,0,10*ROW('Water Data'!I52))),'Data Summary'!CH58="Yes"),100-OFFSET('Water Data'!$I$4,0,10*ROW('Water Data'!I52)),NA())</f>
        <v>#N/A</v>
      </c>
      <c r="T58" s="88" t="e">
        <f ca="true">+IF(AND(ISNUMBER(OFFSET('Water Data'!$I$6,0,10*ROW('Water Data'!I52))),'Data Summary'!CI58="Yes"),OFFSET('Water Data'!$I$6,0,10*ROW('Water Data'!I52)),NA())</f>
        <v>#N/A</v>
      </c>
      <c r="U58" s="88" t="e">
        <f ca="true">+IF(AND(ISNUMBER(OFFSET('Water Data'!$I$9,0,10*ROW('Water Data'!I52))),'Data Summary'!CJ58="Yes"),OFFSET('Water Data'!$I$9,0,10*ROW('Water Data'!I52)),NA())</f>
        <v>#N/A</v>
      </c>
      <c r="V58" s="89" t="e">
        <f ca="true">+IF(AND(ISNUMBER(OFFSET('Sanitation Data'!$D$4,0,10*ROW('Sanitation Data'!D52))),'Data Summary'!CK58="Yes"),100-OFFSET('Sanitation Data'!$D$4,0,10*ROW('Sanitation Data'!D52)),NA())</f>
        <v>#N/A</v>
      </c>
      <c r="W58" s="89" t="e">
        <f ca="true">+IF(AND(ISNUMBER(OFFSET('Sanitation Data'!$D$6,0,10*ROW('Sanitation Data'!D52))),'Data Summary'!CL58="Yes"),OFFSET('Sanitation Data'!$D$6,0,10*ROW('Sanitation Data'!D52)),NA())</f>
        <v>#N/A</v>
      </c>
      <c r="X58" s="89" t="e">
        <f ca="true">+IF(AND(ISNUMBER(OFFSET('Sanitation Data'!$D$10,0,10*ROW('Sanitation Data'!D52))),'Data Summary'!CM58="Yes"),OFFSET('Sanitation Data'!$D$10,0,10*ROW('Sanitation Data'!D52)),NA())</f>
        <v>#N/A</v>
      </c>
      <c r="Y58" s="89" t="e">
        <f ca="true">+IF(AND(ISNUMBER(OFFSET('Sanitation Data'!$D$11,0,10*ROW('Sanitation Data'!D52))),'Data Summary'!CN58="Yes"),OFFSET('Sanitation Data'!$D$11,0,10*ROW('Sanitation Data'!D52)),NA())</f>
        <v>#N/A</v>
      </c>
      <c r="Z58" s="89" t="e">
        <f ca="true">+IF(AND(ISNUMBER(OFFSET('Sanitation Data'!$D$12,0,10*ROW('Sanitation Data'!D52))),'Data Summary'!CO58="Yes"),OFFSET('Sanitation Data'!$D$12,0,10*ROW('Sanitation Data'!D52)),NA())</f>
        <v>#N/A</v>
      </c>
      <c r="AA58" s="89" t="e">
        <f ca="true">+IF(AND(ISNUMBER(OFFSET('Sanitation Data'!$E$4,0,10*ROW('Sanitation Data'!E52))),'Data Summary'!CP58="Yes"),100-OFFSET('Sanitation Data'!$E$4,0,10*ROW('Sanitation Data'!E52)),NA())</f>
        <v>#N/A</v>
      </c>
      <c r="AB58" s="89" t="e">
        <f ca="true">+IF(AND(ISNUMBER(OFFSET('Sanitation Data'!$E$6,0,10*ROW('Sanitation Data'!E52))),'Data Summary'!CQ58="Yes"),OFFSET('Sanitation Data'!$E$6,0,10*ROW('Sanitation Data'!E52)),NA())</f>
        <v>#N/A</v>
      </c>
      <c r="AC58" s="89" t="e">
        <f ca="true">+IF(AND(ISNUMBER(OFFSET('Sanitation Data'!$E$10,0,10*ROW('Sanitation Data'!E52))),'Data Summary'!CR58="Yes"),OFFSET('Sanitation Data'!$E$10,0,10*ROW('Sanitation Data'!E52)),NA())</f>
        <v>#N/A</v>
      </c>
      <c r="AD58" s="89" t="e">
        <f ca="true">+IF(AND(ISNUMBER(OFFSET('Sanitation Data'!$E$11,0,10*ROW('Sanitation Data'!E52))),'Data Summary'!CS58="Yes"),OFFSET('Sanitation Data'!$E$11,0,10*ROW('Sanitation Data'!E52)),NA())</f>
        <v>#N/A</v>
      </c>
      <c r="AE58" s="89" t="e">
        <f ca="true">+IF(AND(ISNUMBER(OFFSET('Sanitation Data'!$E$12,0,10*ROW('Sanitation Data'!E52))),'Data Summary'!CT58="Yes"),OFFSET('Sanitation Data'!$E$12,0,10*ROW('Sanitation Data'!E52)),NA())</f>
        <v>#N/A</v>
      </c>
      <c r="AF58" s="89" t="e">
        <f ca="true">+IF(AND(ISNUMBER(OFFSET('Sanitation Data'!$F$4,0,10*ROW('Sanitation Data'!F52))),'Data Summary'!CU58="Yes"),100-OFFSET('Sanitation Data'!$F$4,0,10*ROW('Sanitation Data'!F52)),NA())</f>
        <v>#N/A</v>
      </c>
      <c r="AG58" s="89" t="e">
        <f ca="true">+IF(AND(ISNUMBER(OFFSET('Sanitation Data'!$F$6,0,10*ROW('Sanitation Data'!F52))),'Data Summary'!CV58="Yes"),OFFSET('Sanitation Data'!$F$6,0,10*ROW('Sanitation Data'!F52)),NA())</f>
        <v>#N/A</v>
      </c>
      <c r="AH58" s="89" t="e">
        <f ca="true">+IF(AND(ISNUMBER(OFFSET('Sanitation Data'!$F$10,0,10*ROW('Sanitation Data'!F52))),'Data Summary'!CW58="Yes"),OFFSET('Sanitation Data'!$F$10,0,10*ROW('Sanitation Data'!F52)),NA())</f>
        <v>#N/A</v>
      </c>
      <c r="AI58" s="89" t="e">
        <f ca="true">+IF(AND(ISNUMBER(OFFSET('Sanitation Data'!$F$11,0,10*ROW('Sanitation Data'!F52))),'Data Summary'!CX58="Yes"),OFFSET('Sanitation Data'!$F$11,0,10*ROW('Sanitation Data'!F52)),NA())</f>
        <v>#N/A</v>
      </c>
      <c r="AJ58" s="89" t="e">
        <f ca="true">+IF(AND(ISNUMBER(OFFSET('Sanitation Data'!$F$12,0,10*ROW('Sanitation Data'!F52))),'Data Summary'!CY58="Yes"),OFFSET('Sanitation Data'!$F$12,0,10*ROW('Sanitation Data'!F52)),NA())</f>
        <v>#N/A</v>
      </c>
      <c r="AK58" s="89" t="e">
        <f ca="true">+IF(AND(ISNUMBER(OFFSET('Sanitation Data'!$G$4,0,10*ROW('Sanitation Data'!G52))),'Data Summary'!CZ58="Yes"),100-OFFSET('Sanitation Data'!$G$4,0,10*ROW('Sanitation Data'!G52)),NA())</f>
        <v>#N/A</v>
      </c>
      <c r="AL58" s="89" t="e">
        <f ca="true">+IF(AND(ISNUMBER(OFFSET('Sanitation Data'!$G$6,0,10*ROW('Sanitation Data'!G52))),'Data Summary'!DA58="Yes"),OFFSET('Sanitation Data'!$G$6,0,10*ROW('Sanitation Data'!G52)),NA())</f>
        <v>#N/A</v>
      </c>
      <c r="AM58" s="89" t="e">
        <f ca="true">+IF(AND(ISNUMBER(OFFSET('Sanitation Data'!$G$10,0,10*ROW('Sanitation Data'!G52))),'Data Summary'!DB58="Yes"),OFFSET('Sanitation Data'!$G$10,0,10*ROW('Sanitation Data'!G52)),NA())</f>
        <v>#N/A</v>
      </c>
      <c r="AN58" s="89" t="e">
        <f ca="true">+IF(AND(ISNUMBER(OFFSET('Sanitation Data'!$G$11,0,10*ROW('Sanitation Data'!G52))),'Data Summary'!DC58="Yes"),OFFSET('Sanitation Data'!$G$11,0,10*ROW('Sanitation Data'!G52)),NA())</f>
        <v>#N/A</v>
      </c>
      <c r="AO58" s="89" t="e">
        <f ca="true">+IF(AND(ISNUMBER(OFFSET('Sanitation Data'!$G$12,0,10*ROW('Sanitation Data'!G52))),'Data Summary'!DD58="Yes"),OFFSET('Sanitation Data'!$G$12,0,10*ROW('Sanitation Data'!G52)),NA())</f>
        <v>#N/A</v>
      </c>
      <c r="AP58" s="89" t="e">
        <f ca="true">+IF(AND(ISNUMBER(OFFSET('Sanitation Data'!$H$4,0,10*ROW('Sanitation Data'!H52))),'Data Summary'!DE58="Yes"),100-OFFSET('Sanitation Data'!$H$4,0,10*ROW('Sanitation Data'!H52)),NA())</f>
        <v>#N/A</v>
      </c>
      <c r="AQ58" s="89" t="e">
        <f ca="true">+IF(AND(ISNUMBER(OFFSET('Sanitation Data'!$H$6,0,10*ROW('Sanitation Data'!H52))),'Data Summary'!DF58="Yes"),OFFSET('Sanitation Data'!$H$6,0,10*ROW('Sanitation Data'!H52)),NA())</f>
        <v>#N/A</v>
      </c>
      <c r="AR58" s="89" t="e">
        <f ca="true">+IF(AND(ISNUMBER(OFFSET('Sanitation Data'!$H$10,0,10*ROW('Sanitation Data'!H52))),'Data Summary'!DG58="Yes"),OFFSET('Sanitation Data'!$H$10,0,10*ROW('Sanitation Data'!H52)),NA())</f>
        <v>#N/A</v>
      </c>
      <c r="AS58" s="89" t="e">
        <f ca="true">+IF(AND(ISNUMBER(OFFSET('Sanitation Data'!$H$11,0,10*ROW('Sanitation Data'!H52))),'Data Summary'!DH58="Yes"),OFFSET('Sanitation Data'!$H$11,0,10*ROW('Sanitation Data'!H52)),NA())</f>
        <v>#N/A</v>
      </c>
      <c r="AT58" s="89" t="e">
        <f ca="true">+IF(AND(ISNUMBER(OFFSET('Sanitation Data'!$H$12,0,10*ROW('Sanitation Data'!H52))),'Data Summary'!DI58="Yes"),OFFSET('Sanitation Data'!$H$12,0,10*ROW('Sanitation Data'!H52)),NA())</f>
        <v>#N/A</v>
      </c>
      <c r="AU58" s="89" t="e">
        <f ca="true">+IF(AND(ISNUMBER(OFFSET('Sanitation Data'!$I$4,0,10*ROW('Sanitation Data'!I52))),'Data Summary'!DJ58="Yes"),100-OFFSET('Sanitation Data'!$I$4,0,10*ROW('Sanitation Data'!I52)),NA())</f>
        <v>#N/A</v>
      </c>
      <c r="AV58" s="89" t="e">
        <f ca="true">+IF(AND(ISNUMBER(OFFSET('Sanitation Data'!$I$6,0,10*ROW('Sanitation Data'!I52))),'Data Summary'!DK58="Yes"),OFFSET('Sanitation Data'!$I$6,0,10*ROW('Sanitation Data'!I52)),NA())</f>
        <v>#N/A</v>
      </c>
      <c r="AW58" s="89" t="e">
        <f ca="true">+IF(AND(ISNUMBER(OFFSET('Sanitation Data'!$I$10,0,10*ROW('Sanitation Data'!I52))),'Data Summary'!DL58="Yes"),OFFSET('Sanitation Data'!$I$10,0,10*ROW('Sanitation Data'!I52)),NA())</f>
        <v>#N/A</v>
      </c>
      <c r="AX58" s="89" t="e">
        <f ca="true">+IF(AND(ISNUMBER(OFFSET('Sanitation Data'!$I$11,0,10*ROW('Sanitation Data'!I52))),'Data Summary'!DM58="Yes"),OFFSET('Sanitation Data'!$I$11,0,10*ROW('Sanitation Data'!I52)),NA())</f>
        <v>#N/A</v>
      </c>
      <c r="AY58" s="89" t="e">
        <f ca="true">+IF(AND(ISNUMBER(OFFSET('Sanitation Data'!$I$12,0,10*ROW('Sanitation Data'!I52))),'Data Summary'!DN58="Yes"),OFFSET('Sanitation Data'!$I$12,0,10*ROW('Sanitation Data'!I52)),NA())</f>
        <v>#N/A</v>
      </c>
      <c r="AZ58" s="90" t="e">
        <f ca="true">+IF(AND(ISNUMBER(OFFSET('Hygiene Data'!$D$5,0,10*ROW('Hygiene Data'!D52))),'Data Summary'!DO58="Yes"),OFFSET('Hygiene Data'!$D$5,0,10*ROW('Hygiene Data'!D52)),NA())</f>
        <v>#N/A</v>
      </c>
      <c r="BA58" s="90" t="e">
        <f ca="true">+IF(AND(ISNUMBER(OFFSET('Hygiene Data'!$D$7,0,10*ROW('Hygiene Data'!D52))),'Data Summary'!DP58="Yes"),OFFSET('Hygiene Data'!$D$7,0,10*ROW('Hygiene Data'!D52)),NA())</f>
        <v>#N/A</v>
      </c>
      <c r="BB58" s="90" t="e">
        <f ca="true">+IF(AND(ISNUMBER(OFFSET('Hygiene Data'!$D$9,0,10*ROW('Hygiene Data'!D52))),'Data Summary'!DQ58="Yes"),OFFSET('Hygiene Data'!$D$9,0,10*ROW('Hygiene Data'!D52)),NA())</f>
        <v>#N/A</v>
      </c>
      <c r="BC58" s="90" t="e">
        <f ca="true">+IF(AND(ISNUMBER(OFFSET('Hygiene Data'!$E$5,0,10*ROW('Hygiene Data'!E52))),'Data Summary'!DR58="Yes"),OFFSET('Hygiene Data'!$E$5,0,10*ROW('Hygiene Data'!E52)),NA())</f>
        <v>#N/A</v>
      </c>
      <c r="BD58" s="90" t="e">
        <f ca="true">+IF(AND(ISNUMBER(OFFSET('Hygiene Data'!$E$7,0,10*ROW('Hygiene Data'!E52))),'Data Summary'!DS58="Yes"),OFFSET('Hygiene Data'!$E$7,0,10*ROW('Hygiene Data'!E52)),NA())</f>
        <v>#N/A</v>
      </c>
      <c r="BE58" s="90" t="e">
        <f ca="true">+IF(AND(ISNUMBER(OFFSET('Hygiene Data'!$E$9,0,10*ROW('Hygiene Data'!E52))),'Data Summary'!DT58="Yes"),OFFSET('Hygiene Data'!$E$9,0,10*ROW('Hygiene Data'!E52)),NA())</f>
        <v>#N/A</v>
      </c>
      <c r="BF58" s="90" t="e">
        <f ca="true">+IF(AND(ISNUMBER(OFFSET('Hygiene Data'!$F$5,0,10*ROW('Hygiene Data'!F52))),'Data Summary'!DU58="Yes"),OFFSET('Hygiene Data'!$F$5,0,10*ROW('Hygiene Data'!F52)),NA())</f>
        <v>#N/A</v>
      </c>
      <c r="BG58" s="90" t="e">
        <f ca="true">+IF(AND(ISNUMBER(OFFSET('Hygiene Data'!$F$7,0,10*ROW('Hygiene Data'!F52))),'Data Summary'!DV58="Yes"),OFFSET('Hygiene Data'!$F$7,0,10*ROW('Hygiene Data'!F52)),NA())</f>
        <v>#N/A</v>
      </c>
      <c r="BH58" s="90" t="e">
        <f ca="true">+IF(AND(ISNUMBER(OFFSET('Hygiene Data'!$F$9,0,10*ROW('Hygiene Data'!F52))),'Data Summary'!DW58="Yes"),OFFSET('Hygiene Data'!$F$9,0,10*ROW('Hygiene Data'!F52)),NA())</f>
        <v>#N/A</v>
      </c>
      <c r="BI58" s="90" t="e">
        <f ca="true">+IF(AND(ISNUMBER(OFFSET('Hygiene Data'!$G$5,0,10*ROW('Hygiene Data'!G52))),'Data Summary'!DX58="Yes"),OFFSET('Hygiene Data'!$G$5,0,10*ROW('Hygiene Data'!G52)),NA())</f>
        <v>#N/A</v>
      </c>
      <c r="BJ58" s="90" t="e">
        <f ca="true">+IF(AND(ISNUMBER(OFFSET('Hygiene Data'!$G$7,0,10*ROW('Hygiene Data'!G52))),'Data Summary'!DY58="Yes"),OFFSET('Hygiene Data'!$G$7,0,10*ROW('Hygiene Data'!G52)),NA())</f>
        <v>#N/A</v>
      </c>
      <c r="BK58" s="90" t="e">
        <f ca="true">+IF(AND(ISNUMBER(OFFSET('Hygiene Data'!$G$9,0,10*ROW('Hygiene Data'!G52))),'Data Summary'!DZ58="Yes"),OFFSET('Hygiene Data'!$G$9,0,10*ROW('Hygiene Data'!G52)),NA())</f>
        <v>#N/A</v>
      </c>
      <c r="BL58" s="90" t="e">
        <f ca="true">+IF(AND(ISNUMBER(OFFSET('Hygiene Data'!$H$5,0,10*ROW('Hygiene Data'!H52))),'Data Summary'!EA58="Yes"),OFFSET('Hygiene Data'!$H$5,0,10*ROW('Hygiene Data'!H52)),NA())</f>
        <v>#N/A</v>
      </c>
      <c r="BM58" s="90" t="e">
        <f ca="true">+IF(AND(ISNUMBER(OFFSET('Hygiene Data'!$H$7,0,10*ROW('Hygiene Data'!H52))),'Data Summary'!EB58="Yes"),OFFSET('Hygiene Data'!$H$7,0,10*ROW('Hygiene Data'!H52)),NA())</f>
        <v>#N/A</v>
      </c>
      <c r="BN58" s="90" t="e">
        <f ca="true">+IF(AND(ISNUMBER(OFFSET('Hygiene Data'!$H$9,0,10*ROW('Hygiene Data'!H52))),'Data Summary'!EC58="Yes"),OFFSET('Hygiene Data'!$H$9,0,10*ROW('Hygiene Data'!H52)),NA())</f>
        <v>#N/A</v>
      </c>
      <c r="BO58" s="90" t="e">
        <f ca="true">+IF(AND(ISNUMBER(OFFSET('Hygiene Data'!$I$5,0,10*ROW('Hygiene Data'!I52))),'Data Summary'!ED58="Yes"),OFFSET('Hygiene Data'!$I$5,0,10*ROW('Hygiene Data'!I52)),NA())</f>
        <v>#N/A</v>
      </c>
      <c r="BP58" s="90" t="e">
        <f ca="true">+IF(AND(ISNUMBER(OFFSET('Hygiene Data'!$I$7,0,10*ROW('Hygiene Data'!I52))),'Data Summary'!EE58="Yes"),OFFSET('Hygiene Data'!$I$7,0,10*ROW('Hygiene Data'!I52)),NA())</f>
        <v>#N/A</v>
      </c>
      <c r="BQ58" s="90"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4" t="str">
        <f ca="true">+IF(ISTEXT('Data Summary'!B59),'Data Summary'!B59,"")</f>
        <v/>
      </c>
      <c r="C59" s="336" t="e">
        <f ca="true">+VALUE('Data Summary'!C59)</f>
        <v>#VALUE!</v>
      </c>
      <c r="D59" s="88" t="e">
        <f ca="true">+IF(AND(ISNUMBER(OFFSET('Water Data'!$D$4,0,10*ROW('Water Data'!D53))),'Data Summary'!BS59="Yes"),100-OFFSET('Water Data'!$D$4,0,10*ROW('Water Data'!D53)),NA())</f>
        <v>#N/A</v>
      </c>
      <c r="E59" s="88" t="e">
        <f ca="true">+IF(AND(ISNUMBER(OFFSET('Water Data'!$D$6,0,10*ROW('Water Data'!D53))),'Data Summary'!BT59="Yes"),OFFSET('Water Data'!$D$6,0,10*ROW('Water Data'!D53)),NA())</f>
        <v>#N/A</v>
      </c>
      <c r="F59" s="88" t="e">
        <f ca="true">+IF(AND(ISNUMBER(OFFSET('Water Data'!$D$9,0,10*ROW('Water Data'!D53))),'Data Summary'!BU59="Yes"),OFFSET('Water Data'!$D$9,0,10*ROW('Water Data'!D53)),NA())</f>
        <v>#N/A</v>
      </c>
      <c r="G59" s="88" t="e">
        <f ca="true">+IF(AND(ISNUMBER(OFFSET('Water Data'!$E$4,0,10*ROW('Water Data'!E53))),'Data Summary'!BV59="Yes"),100-OFFSET('Water Data'!$E$4,0,10*ROW('Water Data'!E53)),NA())</f>
        <v>#N/A</v>
      </c>
      <c r="H59" s="88" t="e">
        <f ca="true">+IF(AND(ISNUMBER(OFFSET('Water Data'!$E$6,0,10*ROW('Water Data'!E53))),'Data Summary'!BW59="Yes"),OFFSET('Water Data'!$E$6,0,10*ROW('Water Data'!E53)),NA())</f>
        <v>#N/A</v>
      </c>
      <c r="I59" s="88" t="e">
        <f ca="true">+IF(AND(ISNUMBER(OFFSET('Water Data'!$E$9,0,10*ROW('Water Data'!E53))),'Data Summary'!BX59="Yes"),OFFSET('Water Data'!$E$9,0,10*ROW('Water Data'!E53)),NA())</f>
        <v>#N/A</v>
      </c>
      <c r="J59" s="88" t="e">
        <f ca="true">+IF(AND(ISNUMBER(OFFSET('Water Data'!$F$4,0,10*ROW('Water Data'!F53))),'Data Summary'!BY59="Yes"),100-OFFSET('Water Data'!$F$4,0,10*ROW('Water Data'!F53)),NA())</f>
        <v>#N/A</v>
      </c>
      <c r="K59" s="88" t="e">
        <f ca="true">+IF(AND(ISNUMBER(OFFSET('Water Data'!$F$6,0,10*ROW('Water Data'!F53))),'Data Summary'!BZ59="Yes"),OFFSET('Water Data'!$F$6,0,10*ROW('Water Data'!F53)),NA())</f>
        <v>#N/A</v>
      </c>
      <c r="L59" s="88" t="e">
        <f ca="true">+IF(AND(ISNUMBER(OFFSET('Water Data'!$F$9,0,10*ROW('Water Data'!F53))),'Data Summary'!CA59="Yes"),OFFSET('Water Data'!$F$9,0,10*ROW('Water Data'!F53)),NA())</f>
        <v>#N/A</v>
      </c>
      <c r="M59" s="88" t="e">
        <f ca="true">+IF(AND(ISNUMBER(OFFSET('Water Data'!$G$4,0,10*ROW('Water Data'!G53))),'Data Summary'!CB59="Yes"),100-OFFSET('Water Data'!$G$4,0,10*ROW('Water Data'!G53)),NA())</f>
        <v>#N/A</v>
      </c>
      <c r="N59" s="88" t="e">
        <f ca="true">+IF(AND(ISNUMBER(OFFSET('Water Data'!$G$6,0,10*ROW('Water Data'!G53))),'Data Summary'!CC59="Yes"),OFFSET('Water Data'!$G$6,0,10*ROW('Water Data'!G53)),NA())</f>
        <v>#N/A</v>
      </c>
      <c r="O59" s="88" t="e">
        <f ca="true">+IF(AND(ISNUMBER(OFFSET('Water Data'!$G$9,0,10*ROW('Water Data'!G53))),'Data Summary'!CD59="Yes"),OFFSET('Water Data'!$G$9,0,10*ROW('Water Data'!G53)),NA())</f>
        <v>#N/A</v>
      </c>
      <c r="P59" s="88" t="e">
        <f ca="true">+IF(AND(ISNUMBER(OFFSET('Water Data'!$H$4,0,10*ROW('Water Data'!H53))),'Data Summary'!CE59="Yes"),100-OFFSET('Water Data'!$H$4,0,10*ROW('Water Data'!H53)),NA())</f>
        <v>#N/A</v>
      </c>
      <c r="Q59" s="88" t="e">
        <f ca="true">+IF(AND(ISNUMBER(OFFSET('Water Data'!$H$6,0,10*ROW('Water Data'!H53))),'Data Summary'!CF59="Yes"),OFFSET('Water Data'!$H$6,0,10*ROW('Water Data'!H53)),NA())</f>
        <v>#N/A</v>
      </c>
      <c r="R59" s="88" t="e">
        <f ca="true">+IF(AND(ISNUMBER(OFFSET('Water Data'!$H$9,0,10*ROW('Water Data'!H53))),'Data Summary'!CG59="Yes"),OFFSET('Water Data'!$H$9,0,10*ROW('Water Data'!H53)),NA())</f>
        <v>#N/A</v>
      </c>
      <c r="S59" s="88" t="e">
        <f ca="true">+IF(AND(ISNUMBER(OFFSET('Water Data'!$I$4,0,10*ROW('Water Data'!I53))),'Data Summary'!CH59="Yes"),100-OFFSET('Water Data'!$I$4,0,10*ROW('Water Data'!I53)),NA())</f>
        <v>#N/A</v>
      </c>
      <c r="T59" s="88" t="e">
        <f ca="true">+IF(AND(ISNUMBER(OFFSET('Water Data'!$I$6,0,10*ROW('Water Data'!I53))),'Data Summary'!CI59="Yes"),OFFSET('Water Data'!$I$6,0,10*ROW('Water Data'!I53)),NA())</f>
        <v>#N/A</v>
      </c>
      <c r="U59" s="88" t="e">
        <f ca="true">+IF(AND(ISNUMBER(OFFSET('Water Data'!$I$9,0,10*ROW('Water Data'!I53))),'Data Summary'!CJ59="Yes"),OFFSET('Water Data'!$I$9,0,10*ROW('Water Data'!I53)),NA())</f>
        <v>#N/A</v>
      </c>
      <c r="V59" s="89" t="e">
        <f ca="true">+IF(AND(ISNUMBER(OFFSET('Sanitation Data'!$D$4,0,10*ROW('Sanitation Data'!D53))),'Data Summary'!CK59="Yes"),100-OFFSET('Sanitation Data'!$D$4,0,10*ROW('Sanitation Data'!D53)),NA())</f>
        <v>#N/A</v>
      </c>
      <c r="W59" s="89" t="e">
        <f ca="true">+IF(AND(ISNUMBER(OFFSET('Sanitation Data'!$D$6,0,10*ROW('Sanitation Data'!D53))),'Data Summary'!CL59="Yes"),OFFSET('Sanitation Data'!$D$6,0,10*ROW('Sanitation Data'!D53)),NA())</f>
        <v>#N/A</v>
      </c>
      <c r="X59" s="89" t="e">
        <f ca="true">+IF(AND(ISNUMBER(OFFSET('Sanitation Data'!$D$10,0,10*ROW('Sanitation Data'!D53))),'Data Summary'!CM59="Yes"),OFFSET('Sanitation Data'!$D$10,0,10*ROW('Sanitation Data'!D53)),NA())</f>
        <v>#N/A</v>
      </c>
      <c r="Y59" s="89" t="e">
        <f ca="true">+IF(AND(ISNUMBER(OFFSET('Sanitation Data'!$D$11,0,10*ROW('Sanitation Data'!D53))),'Data Summary'!CN59="Yes"),OFFSET('Sanitation Data'!$D$11,0,10*ROW('Sanitation Data'!D53)),NA())</f>
        <v>#N/A</v>
      </c>
      <c r="Z59" s="89" t="e">
        <f ca="true">+IF(AND(ISNUMBER(OFFSET('Sanitation Data'!$D$12,0,10*ROW('Sanitation Data'!D53))),'Data Summary'!CO59="Yes"),OFFSET('Sanitation Data'!$D$12,0,10*ROW('Sanitation Data'!D53)),NA())</f>
        <v>#N/A</v>
      </c>
      <c r="AA59" s="89" t="e">
        <f ca="true">+IF(AND(ISNUMBER(OFFSET('Sanitation Data'!$E$4,0,10*ROW('Sanitation Data'!E53))),'Data Summary'!CP59="Yes"),100-OFFSET('Sanitation Data'!$E$4,0,10*ROW('Sanitation Data'!E53)),NA())</f>
        <v>#N/A</v>
      </c>
      <c r="AB59" s="89" t="e">
        <f ca="true">+IF(AND(ISNUMBER(OFFSET('Sanitation Data'!$E$6,0,10*ROW('Sanitation Data'!E53))),'Data Summary'!CQ59="Yes"),OFFSET('Sanitation Data'!$E$6,0,10*ROW('Sanitation Data'!E53)),NA())</f>
        <v>#N/A</v>
      </c>
      <c r="AC59" s="89" t="e">
        <f ca="true">+IF(AND(ISNUMBER(OFFSET('Sanitation Data'!$E$10,0,10*ROW('Sanitation Data'!E53))),'Data Summary'!CR59="Yes"),OFFSET('Sanitation Data'!$E$10,0,10*ROW('Sanitation Data'!E53)),NA())</f>
        <v>#N/A</v>
      </c>
      <c r="AD59" s="89" t="e">
        <f ca="true">+IF(AND(ISNUMBER(OFFSET('Sanitation Data'!$E$11,0,10*ROW('Sanitation Data'!E53))),'Data Summary'!CS59="Yes"),OFFSET('Sanitation Data'!$E$11,0,10*ROW('Sanitation Data'!E53)),NA())</f>
        <v>#N/A</v>
      </c>
      <c r="AE59" s="89" t="e">
        <f ca="true">+IF(AND(ISNUMBER(OFFSET('Sanitation Data'!$E$12,0,10*ROW('Sanitation Data'!E53))),'Data Summary'!CT59="Yes"),OFFSET('Sanitation Data'!$E$12,0,10*ROW('Sanitation Data'!E53)),NA())</f>
        <v>#N/A</v>
      </c>
      <c r="AF59" s="89" t="e">
        <f ca="true">+IF(AND(ISNUMBER(OFFSET('Sanitation Data'!$F$4,0,10*ROW('Sanitation Data'!F53))),'Data Summary'!CU59="Yes"),100-OFFSET('Sanitation Data'!$F$4,0,10*ROW('Sanitation Data'!F53)),NA())</f>
        <v>#N/A</v>
      </c>
      <c r="AG59" s="89" t="e">
        <f ca="true">+IF(AND(ISNUMBER(OFFSET('Sanitation Data'!$F$6,0,10*ROW('Sanitation Data'!F53))),'Data Summary'!CV59="Yes"),OFFSET('Sanitation Data'!$F$6,0,10*ROW('Sanitation Data'!F53)),NA())</f>
        <v>#N/A</v>
      </c>
      <c r="AH59" s="89" t="e">
        <f ca="true">+IF(AND(ISNUMBER(OFFSET('Sanitation Data'!$F$10,0,10*ROW('Sanitation Data'!F53))),'Data Summary'!CW59="Yes"),OFFSET('Sanitation Data'!$F$10,0,10*ROW('Sanitation Data'!F53)),NA())</f>
        <v>#N/A</v>
      </c>
      <c r="AI59" s="89" t="e">
        <f ca="true">+IF(AND(ISNUMBER(OFFSET('Sanitation Data'!$F$11,0,10*ROW('Sanitation Data'!F53))),'Data Summary'!CX59="Yes"),OFFSET('Sanitation Data'!$F$11,0,10*ROW('Sanitation Data'!F53)),NA())</f>
        <v>#N/A</v>
      </c>
      <c r="AJ59" s="89" t="e">
        <f ca="true">+IF(AND(ISNUMBER(OFFSET('Sanitation Data'!$F$12,0,10*ROW('Sanitation Data'!F53))),'Data Summary'!CY59="Yes"),OFFSET('Sanitation Data'!$F$12,0,10*ROW('Sanitation Data'!F53)),NA())</f>
        <v>#N/A</v>
      </c>
      <c r="AK59" s="89" t="e">
        <f ca="true">+IF(AND(ISNUMBER(OFFSET('Sanitation Data'!$G$4,0,10*ROW('Sanitation Data'!G53))),'Data Summary'!CZ59="Yes"),100-OFFSET('Sanitation Data'!$G$4,0,10*ROW('Sanitation Data'!G53)),NA())</f>
        <v>#N/A</v>
      </c>
      <c r="AL59" s="89" t="e">
        <f ca="true">+IF(AND(ISNUMBER(OFFSET('Sanitation Data'!$G$6,0,10*ROW('Sanitation Data'!G53))),'Data Summary'!DA59="Yes"),OFFSET('Sanitation Data'!$G$6,0,10*ROW('Sanitation Data'!G53)),NA())</f>
        <v>#N/A</v>
      </c>
      <c r="AM59" s="89" t="e">
        <f ca="true">+IF(AND(ISNUMBER(OFFSET('Sanitation Data'!$G$10,0,10*ROW('Sanitation Data'!G53))),'Data Summary'!DB59="Yes"),OFFSET('Sanitation Data'!$G$10,0,10*ROW('Sanitation Data'!G53)),NA())</f>
        <v>#N/A</v>
      </c>
      <c r="AN59" s="89" t="e">
        <f ca="true">+IF(AND(ISNUMBER(OFFSET('Sanitation Data'!$G$11,0,10*ROW('Sanitation Data'!G53))),'Data Summary'!DC59="Yes"),OFFSET('Sanitation Data'!$G$11,0,10*ROW('Sanitation Data'!G53)),NA())</f>
        <v>#N/A</v>
      </c>
      <c r="AO59" s="89" t="e">
        <f ca="true">+IF(AND(ISNUMBER(OFFSET('Sanitation Data'!$G$12,0,10*ROW('Sanitation Data'!G53))),'Data Summary'!DD59="Yes"),OFFSET('Sanitation Data'!$G$12,0,10*ROW('Sanitation Data'!G53)),NA())</f>
        <v>#N/A</v>
      </c>
      <c r="AP59" s="89" t="e">
        <f ca="true">+IF(AND(ISNUMBER(OFFSET('Sanitation Data'!$H$4,0,10*ROW('Sanitation Data'!H53))),'Data Summary'!DE59="Yes"),100-OFFSET('Sanitation Data'!$H$4,0,10*ROW('Sanitation Data'!H53)),NA())</f>
        <v>#N/A</v>
      </c>
      <c r="AQ59" s="89" t="e">
        <f ca="true">+IF(AND(ISNUMBER(OFFSET('Sanitation Data'!$H$6,0,10*ROW('Sanitation Data'!H53))),'Data Summary'!DF59="Yes"),OFFSET('Sanitation Data'!$H$6,0,10*ROW('Sanitation Data'!H53)),NA())</f>
        <v>#N/A</v>
      </c>
      <c r="AR59" s="89" t="e">
        <f ca="true">+IF(AND(ISNUMBER(OFFSET('Sanitation Data'!$H$10,0,10*ROW('Sanitation Data'!H53))),'Data Summary'!DG59="Yes"),OFFSET('Sanitation Data'!$H$10,0,10*ROW('Sanitation Data'!H53)),NA())</f>
        <v>#N/A</v>
      </c>
      <c r="AS59" s="89" t="e">
        <f ca="true">+IF(AND(ISNUMBER(OFFSET('Sanitation Data'!$H$11,0,10*ROW('Sanitation Data'!H53))),'Data Summary'!DH59="Yes"),OFFSET('Sanitation Data'!$H$11,0,10*ROW('Sanitation Data'!H53)),NA())</f>
        <v>#N/A</v>
      </c>
      <c r="AT59" s="89" t="e">
        <f ca="true">+IF(AND(ISNUMBER(OFFSET('Sanitation Data'!$H$12,0,10*ROW('Sanitation Data'!H53))),'Data Summary'!DI59="Yes"),OFFSET('Sanitation Data'!$H$12,0,10*ROW('Sanitation Data'!H53)),NA())</f>
        <v>#N/A</v>
      </c>
      <c r="AU59" s="89" t="e">
        <f ca="true">+IF(AND(ISNUMBER(OFFSET('Sanitation Data'!$I$4,0,10*ROW('Sanitation Data'!I53))),'Data Summary'!DJ59="Yes"),100-OFFSET('Sanitation Data'!$I$4,0,10*ROW('Sanitation Data'!I53)),NA())</f>
        <v>#N/A</v>
      </c>
      <c r="AV59" s="89" t="e">
        <f ca="true">+IF(AND(ISNUMBER(OFFSET('Sanitation Data'!$I$6,0,10*ROW('Sanitation Data'!I53))),'Data Summary'!DK59="Yes"),OFFSET('Sanitation Data'!$I$6,0,10*ROW('Sanitation Data'!I53)),NA())</f>
        <v>#N/A</v>
      </c>
      <c r="AW59" s="89" t="e">
        <f ca="true">+IF(AND(ISNUMBER(OFFSET('Sanitation Data'!$I$10,0,10*ROW('Sanitation Data'!I53))),'Data Summary'!DL59="Yes"),OFFSET('Sanitation Data'!$I$10,0,10*ROW('Sanitation Data'!I53)),NA())</f>
        <v>#N/A</v>
      </c>
      <c r="AX59" s="89" t="e">
        <f ca="true">+IF(AND(ISNUMBER(OFFSET('Sanitation Data'!$I$11,0,10*ROW('Sanitation Data'!I53))),'Data Summary'!DM59="Yes"),OFFSET('Sanitation Data'!$I$11,0,10*ROW('Sanitation Data'!I53)),NA())</f>
        <v>#N/A</v>
      </c>
      <c r="AY59" s="89" t="e">
        <f ca="true">+IF(AND(ISNUMBER(OFFSET('Sanitation Data'!$I$12,0,10*ROW('Sanitation Data'!I53))),'Data Summary'!DN59="Yes"),OFFSET('Sanitation Data'!$I$12,0,10*ROW('Sanitation Data'!I53)),NA())</f>
        <v>#N/A</v>
      </c>
      <c r="AZ59" s="90" t="e">
        <f ca="true">+IF(AND(ISNUMBER(OFFSET('Hygiene Data'!$D$5,0,10*ROW('Hygiene Data'!D53))),'Data Summary'!DO59="Yes"),OFFSET('Hygiene Data'!$D$5,0,10*ROW('Hygiene Data'!D53)),NA())</f>
        <v>#N/A</v>
      </c>
      <c r="BA59" s="90" t="e">
        <f ca="true">+IF(AND(ISNUMBER(OFFSET('Hygiene Data'!$D$7,0,10*ROW('Hygiene Data'!D53))),'Data Summary'!DP59="Yes"),OFFSET('Hygiene Data'!$D$7,0,10*ROW('Hygiene Data'!D53)),NA())</f>
        <v>#N/A</v>
      </c>
      <c r="BB59" s="90" t="e">
        <f ca="true">+IF(AND(ISNUMBER(OFFSET('Hygiene Data'!$D$9,0,10*ROW('Hygiene Data'!D53))),'Data Summary'!DQ59="Yes"),OFFSET('Hygiene Data'!$D$9,0,10*ROW('Hygiene Data'!D53)),NA())</f>
        <v>#N/A</v>
      </c>
      <c r="BC59" s="90" t="e">
        <f ca="true">+IF(AND(ISNUMBER(OFFSET('Hygiene Data'!$E$5,0,10*ROW('Hygiene Data'!E53))),'Data Summary'!DR59="Yes"),OFFSET('Hygiene Data'!$E$5,0,10*ROW('Hygiene Data'!E53)),NA())</f>
        <v>#N/A</v>
      </c>
      <c r="BD59" s="90" t="e">
        <f ca="true">+IF(AND(ISNUMBER(OFFSET('Hygiene Data'!$E$7,0,10*ROW('Hygiene Data'!E53))),'Data Summary'!DS59="Yes"),OFFSET('Hygiene Data'!$E$7,0,10*ROW('Hygiene Data'!E53)),NA())</f>
        <v>#N/A</v>
      </c>
      <c r="BE59" s="90" t="e">
        <f ca="true">+IF(AND(ISNUMBER(OFFSET('Hygiene Data'!$E$9,0,10*ROW('Hygiene Data'!E53))),'Data Summary'!DT59="Yes"),OFFSET('Hygiene Data'!$E$9,0,10*ROW('Hygiene Data'!E53)),NA())</f>
        <v>#N/A</v>
      </c>
      <c r="BF59" s="90" t="e">
        <f ca="true">+IF(AND(ISNUMBER(OFFSET('Hygiene Data'!$F$5,0,10*ROW('Hygiene Data'!F53))),'Data Summary'!DU59="Yes"),OFFSET('Hygiene Data'!$F$5,0,10*ROW('Hygiene Data'!F53)),NA())</f>
        <v>#N/A</v>
      </c>
      <c r="BG59" s="90" t="e">
        <f ca="true">+IF(AND(ISNUMBER(OFFSET('Hygiene Data'!$F$7,0,10*ROW('Hygiene Data'!F53))),'Data Summary'!DV59="Yes"),OFFSET('Hygiene Data'!$F$7,0,10*ROW('Hygiene Data'!F53)),NA())</f>
        <v>#N/A</v>
      </c>
      <c r="BH59" s="90" t="e">
        <f ca="true">+IF(AND(ISNUMBER(OFFSET('Hygiene Data'!$F$9,0,10*ROW('Hygiene Data'!F53))),'Data Summary'!DW59="Yes"),OFFSET('Hygiene Data'!$F$9,0,10*ROW('Hygiene Data'!F53)),NA())</f>
        <v>#N/A</v>
      </c>
      <c r="BI59" s="90" t="e">
        <f ca="true">+IF(AND(ISNUMBER(OFFSET('Hygiene Data'!$G$5,0,10*ROW('Hygiene Data'!G53))),'Data Summary'!DX59="Yes"),OFFSET('Hygiene Data'!$G$5,0,10*ROW('Hygiene Data'!G53)),NA())</f>
        <v>#N/A</v>
      </c>
      <c r="BJ59" s="90" t="e">
        <f ca="true">+IF(AND(ISNUMBER(OFFSET('Hygiene Data'!$G$7,0,10*ROW('Hygiene Data'!G53))),'Data Summary'!DY59="Yes"),OFFSET('Hygiene Data'!$G$7,0,10*ROW('Hygiene Data'!G53)),NA())</f>
        <v>#N/A</v>
      </c>
      <c r="BK59" s="90" t="e">
        <f ca="true">+IF(AND(ISNUMBER(OFFSET('Hygiene Data'!$G$9,0,10*ROW('Hygiene Data'!G53))),'Data Summary'!DZ59="Yes"),OFFSET('Hygiene Data'!$G$9,0,10*ROW('Hygiene Data'!G53)),NA())</f>
        <v>#N/A</v>
      </c>
      <c r="BL59" s="90" t="e">
        <f ca="true">+IF(AND(ISNUMBER(OFFSET('Hygiene Data'!$H$5,0,10*ROW('Hygiene Data'!H53))),'Data Summary'!EA59="Yes"),OFFSET('Hygiene Data'!$H$5,0,10*ROW('Hygiene Data'!H53)),NA())</f>
        <v>#N/A</v>
      </c>
      <c r="BM59" s="90" t="e">
        <f ca="true">+IF(AND(ISNUMBER(OFFSET('Hygiene Data'!$H$7,0,10*ROW('Hygiene Data'!H53))),'Data Summary'!EB59="Yes"),OFFSET('Hygiene Data'!$H$7,0,10*ROW('Hygiene Data'!H53)),NA())</f>
        <v>#N/A</v>
      </c>
      <c r="BN59" s="90" t="e">
        <f ca="true">+IF(AND(ISNUMBER(OFFSET('Hygiene Data'!$H$9,0,10*ROW('Hygiene Data'!H53))),'Data Summary'!EC59="Yes"),OFFSET('Hygiene Data'!$H$9,0,10*ROW('Hygiene Data'!H53)),NA())</f>
        <v>#N/A</v>
      </c>
      <c r="BO59" s="90" t="e">
        <f ca="true">+IF(AND(ISNUMBER(OFFSET('Hygiene Data'!$I$5,0,10*ROW('Hygiene Data'!I53))),'Data Summary'!ED59="Yes"),OFFSET('Hygiene Data'!$I$5,0,10*ROW('Hygiene Data'!I53)),NA())</f>
        <v>#N/A</v>
      </c>
      <c r="BP59" s="90" t="e">
        <f ca="true">+IF(AND(ISNUMBER(OFFSET('Hygiene Data'!$I$7,0,10*ROW('Hygiene Data'!I53))),'Data Summary'!EE59="Yes"),OFFSET('Hygiene Data'!$I$7,0,10*ROW('Hygiene Data'!I53)),NA())</f>
        <v>#N/A</v>
      </c>
      <c r="BQ59" s="90"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4" t="str">
        <f ca="true">+IF(ISTEXT('Data Summary'!B60),'Data Summary'!B60,"")</f>
        <v/>
      </c>
      <c r="C60" s="336" t="e">
        <f ca="true">+VALUE('Data Summary'!C60)</f>
        <v>#VALUE!</v>
      </c>
      <c r="D60" s="88" t="e">
        <f ca="true">+IF(AND(ISNUMBER(OFFSET('Water Data'!$D$4,0,10*ROW('Water Data'!D54))),'Data Summary'!BS60="Yes"),100-OFFSET('Water Data'!$D$4,0,10*ROW('Water Data'!D54)),NA())</f>
        <v>#N/A</v>
      </c>
      <c r="E60" s="88" t="e">
        <f ca="true">+IF(AND(ISNUMBER(OFFSET('Water Data'!$D$6,0,10*ROW('Water Data'!D54))),'Data Summary'!BT60="Yes"),OFFSET('Water Data'!$D$6,0,10*ROW('Water Data'!D54)),NA())</f>
        <v>#N/A</v>
      </c>
      <c r="F60" s="88" t="e">
        <f ca="true">+IF(AND(ISNUMBER(OFFSET('Water Data'!$D$9,0,10*ROW('Water Data'!D54))),'Data Summary'!BU60="Yes"),OFFSET('Water Data'!$D$9,0,10*ROW('Water Data'!D54)),NA())</f>
        <v>#N/A</v>
      </c>
      <c r="G60" s="88" t="e">
        <f ca="true">+IF(AND(ISNUMBER(OFFSET('Water Data'!$E$4,0,10*ROW('Water Data'!E54))),'Data Summary'!BV60="Yes"),100-OFFSET('Water Data'!$E$4,0,10*ROW('Water Data'!E54)),NA())</f>
        <v>#N/A</v>
      </c>
      <c r="H60" s="88" t="e">
        <f ca="true">+IF(AND(ISNUMBER(OFFSET('Water Data'!$E$6,0,10*ROW('Water Data'!E54))),'Data Summary'!BW60="Yes"),OFFSET('Water Data'!$E$6,0,10*ROW('Water Data'!E54)),NA())</f>
        <v>#N/A</v>
      </c>
      <c r="I60" s="88" t="e">
        <f ca="true">+IF(AND(ISNUMBER(OFFSET('Water Data'!$E$9,0,10*ROW('Water Data'!E54))),'Data Summary'!BX60="Yes"),OFFSET('Water Data'!$E$9,0,10*ROW('Water Data'!E54)),NA())</f>
        <v>#N/A</v>
      </c>
      <c r="J60" s="88" t="e">
        <f ca="true">+IF(AND(ISNUMBER(OFFSET('Water Data'!$F$4,0,10*ROW('Water Data'!F54))),'Data Summary'!BY60="Yes"),100-OFFSET('Water Data'!$F$4,0,10*ROW('Water Data'!F54)),NA())</f>
        <v>#N/A</v>
      </c>
      <c r="K60" s="88" t="e">
        <f ca="true">+IF(AND(ISNUMBER(OFFSET('Water Data'!$F$6,0,10*ROW('Water Data'!F54))),'Data Summary'!BZ60="Yes"),OFFSET('Water Data'!$F$6,0,10*ROW('Water Data'!F54)),NA())</f>
        <v>#N/A</v>
      </c>
      <c r="L60" s="88" t="e">
        <f ca="true">+IF(AND(ISNUMBER(OFFSET('Water Data'!$F$9,0,10*ROW('Water Data'!F54))),'Data Summary'!CA60="Yes"),OFFSET('Water Data'!$F$9,0,10*ROW('Water Data'!F54)),NA())</f>
        <v>#N/A</v>
      </c>
      <c r="M60" s="88" t="e">
        <f ca="true">+IF(AND(ISNUMBER(OFFSET('Water Data'!$G$4,0,10*ROW('Water Data'!G54))),'Data Summary'!CB60="Yes"),100-OFFSET('Water Data'!$G$4,0,10*ROW('Water Data'!G54)),NA())</f>
        <v>#N/A</v>
      </c>
      <c r="N60" s="88" t="e">
        <f ca="true">+IF(AND(ISNUMBER(OFFSET('Water Data'!$G$6,0,10*ROW('Water Data'!G54))),'Data Summary'!CC60="Yes"),OFFSET('Water Data'!$G$6,0,10*ROW('Water Data'!G54)),NA())</f>
        <v>#N/A</v>
      </c>
      <c r="O60" s="88" t="e">
        <f ca="true">+IF(AND(ISNUMBER(OFFSET('Water Data'!$G$9,0,10*ROW('Water Data'!G54))),'Data Summary'!CD60="Yes"),OFFSET('Water Data'!$G$9,0,10*ROW('Water Data'!G54)),NA())</f>
        <v>#N/A</v>
      </c>
      <c r="P60" s="88" t="e">
        <f ca="true">+IF(AND(ISNUMBER(OFFSET('Water Data'!$H$4,0,10*ROW('Water Data'!H54))),'Data Summary'!CE60="Yes"),100-OFFSET('Water Data'!$H$4,0,10*ROW('Water Data'!H54)),NA())</f>
        <v>#N/A</v>
      </c>
      <c r="Q60" s="88" t="e">
        <f ca="true">+IF(AND(ISNUMBER(OFFSET('Water Data'!$H$6,0,10*ROW('Water Data'!H54))),'Data Summary'!CF60="Yes"),OFFSET('Water Data'!$H$6,0,10*ROW('Water Data'!H54)),NA())</f>
        <v>#N/A</v>
      </c>
      <c r="R60" s="88" t="e">
        <f ca="true">+IF(AND(ISNUMBER(OFFSET('Water Data'!$H$9,0,10*ROW('Water Data'!H54))),'Data Summary'!CG60="Yes"),OFFSET('Water Data'!$H$9,0,10*ROW('Water Data'!H54)),NA())</f>
        <v>#N/A</v>
      </c>
      <c r="S60" s="88" t="e">
        <f ca="true">+IF(AND(ISNUMBER(OFFSET('Water Data'!$I$4,0,10*ROW('Water Data'!I54))),'Data Summary'!CH60="Yes"),100-OFFSET('Water Data'!$I$4,0,10*ROW('Water Data'!I54)),NA())</f>
        <v>#N/A</v>
      </c>
      <c r="T60" s="88" t="e">
        <f ca="true">+IF(AND(ISNUMBER(OFFSET('Water Data'!$I$6,0,10*ROW('Water Data'!I54))),'Data Summary'!CI60="Yes"),OFFSET('Water Data'!$I$6,0,10*ROW('Water Data'!I54)),NA())</f>
        <v>#N/A</v>
      </c>
      <c r="U60" s="88" t="e">
        <f ca="true">+IF(AND(ISNUMBER(OFFSET('Water Data'!$I$9,0,10*ROW('Water Data'!I54))),'Data Summary'!CJ60="Yes"),OFFSET('Water Data'!$I$9,0,10*ROW('Water Data'!I54)),NA())</f>
        <v>#N/A</v>
      </c>
      <c r="V60" s="89" t="e">
        <f ca="true">+IF(AND(ISNUMBER(OFFSET('Sanitation Data'!$D$4,0,10*ROW('Sanitation Data'!D54))),'Data Summary'!CK60="Yes"),100-OFFSET('Sanitation Data'!$D$4,0,10*ROW('Sanitation Data'!D54)),NA())</f>
        <v>#N/A</v>
      </c>
      <c r="W60" s="89" t="e">
        <f ca="true">+IF(AND(ISNUMBER(OFFSET('Sanitation Data'!$D$6,0,10*ROW('Sanitation Data'!D54))),'Data Summary'!CL60="Yes"),OFFSET('Sanitation Data'!$D$6,0,10*ROW('Sanitation Data'!D54)),NA())</f>
        <v>#N/A</v>
      </c>
      <c r="X60" s="89" t="e">
        <f ca="true">+IF(AND(ISNUMBER(OFFSET('Sanitation Data'!$D$10,0,10*ROW('Sanitation Data'!D54))),'Data Summary'!CM60="Yes"),OFFSET('Sanitation Data'!$D$10,0,10*ROW('Sanitation Data'!D54)),NA())</f>
        <v>#N/A</v>
      </c>
      <c r="Y60" s="89" t="e">
        <f ca="true">+IF(AND(ISNUMBER(OFFSET('Sanitation Data'!$D$11,0,10*ROW('Sanitation Data'!D54))),'Data Summary'!CN60="Yes"),OFFSET('Sanitation Data'!$D$11,0,10*ROW('Sanitation Data'!D54)),NA())</f>
        <v>#N/A</v>
      </c>
      <c r="Z60" s="89" t="e">
        <f ca="true">+IF(AND(ISNUMBER(OFFSET('Sanitation Data'!$D$12,0,10*ROW('Sanitation Data'!D54))),'Data Summary'!CO60="Yes"),OFFSET('Sanitation Data'!$D$12,0,10*ROW('Sanitation Data'!D54)),NA())</f>
        <v>#N/A</v>
      </c>
      <c r="AA60" s="89" t="e">
        <f ca="true">+IF(AND(ISNUMBER(OFFSET('Sanitation Data'!$E$4,0,10*ROW('Sanitation Data'!E54))),'Data Summary'!CP60="Yes"),100-OFFSET('Sanitation Data'!$E$4,0,10*ROW('Sanitation Data'!E54)),NA())</f>
        <v>#N/A</v>
      </c>
      <c r="AB60" s="89" t="e">
        <f ca="true">+IF(AND(ISNUMBER(OFFSET('Sanitation Data'!$E$6,0,10*ROW('Sanitation Data'!E54))),'Data Summary'!CQ60="Yes"),OFFSET('Sanitation Data'!$E$6,0,10*ROW('Sanitation Data'!E54)),NA())</f>
        <v>#N/A</v>
      </c>
      <c r="AC60" s="89" t="e">
        <f ca="true">+IF(AND(ISNUMBER(OFFSET('Sanitation Data'!$E$10,0,10*ROW('Sanitation Data'!E54))),'Data Summary'!CR60="Yes"),OFFSET('Sanitation Data'!$E$10,0,10*ROW('Sanitation Data'!E54)),NA())</f>
        <v>#N/A</v>
      </c>
      <c r="AD60" s="89" t="e">
        <f ca="true">+IF(AND(ISNUMBER(OFFSET('Sanitation Data'!$E$11,0,10*ROW('Sanitation Data'!E54))),'Data Summary'!CS60="Yes"),OFFSET('Sanitation Data'!$E$11,0,10*ROW('Sanitation Data'!E54)),NA())</f>
        <v>#N/A</v>
      </c>
      <c r="AE60" s="89" t="e">
        <f ca="true">+IF(AND(ISNUMBER(OFFSET('Sanitation Data'!$E$12,0,10*ROW('Sanitation Data'!E54))),'Data Summary'!CT60="Yes"),OFFSET('Sanitation Data'!$E$12,0,10*ROW('Sanitation Data'!E54)),NA())</f>
        <v>#N/A</v>
      </c>
      <c r="AF60" s="89" t="e">
        <f ca="true">+IF(AND(ISNUMBER(OFFSET('Sanitation Data'!$F$4,0,10*ROW('Sanitation Data'!F54))),'Data Summary'!CU60="Yes"),100-OFFSET('Sanitation Data'!$F$4,0,10*ROW('Sanitation Data'!F54)),NA())</f>
        <v>#N/A</v>
      </c>
      <c r="AG60" s="89" t="e">
        <f ca="true">+IF(AND(ISNUMBER(OFFSET('Sanitation Data'!$F$6,0,10*ROW('Sanitation Data'!F54))),'Data Summary'!CV60="Yes"),OFFSET('Sanitation Data'!$F$6,0,10*ROW('Sanitation Data'!F54)),NA())</f>
        <v>#N/A</v>
      </c>
      <c r="AH60" s="89" t="e">
        <f ca="true">+IF(AND(ISNUMBER(OFFSET('Sanitation Data'!$F$10,0,10*ROW('Sanitation Data'!F54))),'Data Summary'!CW60="Yes"),OFFSET('Sanitation Data'!$F$10,0,10*ROW('Sanitation Data'!F54)),NA())</f>
        <v>#N/A</v>
      </c>
      <c r="AI60" s="89" t="e">
        <f ca="true">+IF(AND(ISNUMBER(OFFSET('Sanitation Data'!$F$11,0,10*ROW('Sanitation Data'!F54))),'Data Summary'!CX60="Yes"),OFFSET('Sanitation Data'!$F$11,0,10*ROW('Sanitation Data'!F54)),NA())</f>
        <v>#N/A</v>
      </c>
      <c r="AJ60" s="89" t="e">
        <f ca="true">+IF(AND(ISNUMBER(OFFSET('Sanitation Data'!$F$12,0,10*ROW('Sanitation Data'!F54))),'Data Summary'!CY60="Yes"),OFFSET('Sanitation Data'!$F$12,0,10*ROW('Sanitation Data'!F54)),NA())</f>
        <v>#N/A</v>
      </c>
      <c r="AK60" s="89" t="e">
        <f ca="true">+IF(AND(ISNUMBER(OFFSET('Sanitation Data'!$G$4,0,10*ROW('Sanitation Data'!G54))),'Data Summary'!CZ60="Yes"),100-OFFSET('Sanitation Data'!$G$4,0,10*ROW('Sanitation Data'!G54)),NA())</f>
        <v>#N/A</v>
      </c>
      <c r="AL60" s="89" t="e">
        <f ca="true">+IF(AND(ISNUMBER(OFFSET('Sanitation Data'!$G$6,0,10*ROW('Sanitation Data'!G54))),'Data Summary'!DA60="Yes"),OFFSET('Sanitation Data'!$G$6,0,10*ROW('Sanitation Data'!G54)),NA())</f>
        <v>#N/A</v>
      </c>
      <c r="AM60" s="89" t="e">
        <f ca="true">+IF(AND(ISNUMBER(OFFSET('Sanitation Data'!$G$10,0,10*ROW('Sanitation Data'!G54))),'Data Summary'!DB60="Yes"),OFFSET('Sanitation Data'!$G$10,0,10*ROW('Sanitation Data'!G54)),NA())</f>
        <v>#N/A</v>
      </c>
      <c r="AN60" s="89" t="e">
        <f ca="true">+IF(AND(ISNUMBER(OFFSET('Sanitation Data'!$G$11,0,10*ROW('Sanitation Data'!G54))),'Data Summary'!DC60="Yes"),OFFSET('Sanitation Data'!$G$11,0,10*ROW('Sanitation Data'!G54)),NA())</f>
        <v>#N/A</v>
      </c>
      <c r="AO60" s="89" t="e">
        <f ca="true">+IF(AND(ISNUMBER(OFFSET('Sanitation Data'!$G$12,0,10*ROW('Sanitation Data'!G54))),'Data Summary'!DD60="Yes"),OFFSET('Sanitation Data'!$G$12,0,10*ROW('Sanitation Data'!G54)),NA())</f>
        <v>#N/A</v>
      </c>
      <c r="AP60" s="89" t="e">
        <f ca="true">+IF(AND(ISNUMBER(OFFSET('Sanitation Data'!$H$4,0,10*ROW('Sanitation Data'!H54))),'Data Summary'!DE60="Yes"),100-OFFSET('Sanitation Data'!$H$4,0,10*ROW('Sanitation Data'!H54)),NA())</f>
        <v>#N/A</v>
      </c>
      <c r="AQ60" s="89" t="e">
        <f ca="true">+IF(AND(ISNUMBER(OFFSET('Sanitation Data'!$H$6,0,10*ROW('Sanitation Data'!H54))),'Data Summary'!DF60="Yes"),OFFSET('Sanitation Data'!$H$6,0,10*ROW('Sanitation Data'!H54)),NA())</f>
        <v>#N/A</v>
      </c>
      <c r="AR60" s="89" t="e">
        <f ca="true">+IF(AND(ISNUMBER(OFFSET('Sanitation Data'!$H$10,0,10*ROW('Sanitation Data'!H54))),'Data Summary'!DG60="Yes"),OFFSET('Sanitation Data'!$H$10,0,10*ROW('Sanitation Data'!H54)),NA())</f>
        <v>#N/A</v>
      </c>
      <c r="AS60" s="89" t="e">
        <f ca="true">+IF(AND(ISNUMBER(OFFSET('Sanitation Data'!$H$11,0,10*ROW('Sanitation Data'!H54))),'Data Summary'!DH60="Yes"),OFFSET('Sanitation Data'!$H$11,0,10*ROW('Sanitation Data'!H54)),NA())</f>
        <v>#N/A</v>
      </c>
      <c r="AT60" s="89" t="e">
        <f ca="true">+IF(AND(ISNUMBER(OFFSET('Sanitation Data'!$H$12,0,10*ROW('Sanitation Data'!H54))),'Data Summary'!DI60="Yes"),OFFSET('Sanitation Data'!$H$12,0,10*ROW('Sanitation Data'!H54)),NA())</f>
        <v>#N/A</v>
      </c>
      <c r="AU60" s="89" t="e">
        <f ca="true">+IF(AND(ISNUMBER(OFFSET('Sanitation Data'!$I$4,0,10*ROW('Sanitation Data'!I54))),'Data Summary'!DJ60="Yes"),100-OFFSET('Sanitation Data'!$I$4,0,10*ROW('Sanitation Data'!I54)),NA())</f>
        <v>#N/A</v>
      </c>
      <c r="AV60" s="89" t="e">
        <f ca="true">+IF(AND(ISNUMBER(OFFSET('Sanitation Data'!$I$6,0,10*ROW('Sanitation Data'!I54))),'Data Summary'!DK60="Yes"),OFFSET('Sanitation Data'!$I$6,0,10*ROW('Sanitation Data'!I54)),NA())</f>
        <v>#N/A</v>
      </c>
      <c r="AW60" s="89" t="e">
        <f ca="true">+IF(AND(ISNUMBER(OFFSET('Sanitation Data'!$I$10,0,10*ROW('Sanitation Data'!I54))),'Data Summary'!DL60="Yes"),OFFSET('Sanitation Data'!$I$10,0,10*ROW('Sanitation Data'!I54)),NA())</f>
        <v>#N/A</v>
      </c>
      <c r="AX60" s="89" t="e">
        <f ca="true">+IF(AND(ISNUMBER(OFFSET('Sanitation Data'!$I$11,0,10*ROW('Sanitation Data'!I54))),'Data Summary'!DM60="Yes"),OFFSET('Sanitation Data'!$I$11,0,10*ROW('Sanitation Data'!I54)),NA())</f>
        <v>#N/A</v>
      </c>
      <c r="AY60" s="89" t="e">
        <f ca="true">+IF(AND(ISNUMBER(OFFSET('Sanitation Data'!$I$12,0,10*ROW('Sanitation Data'!I54))),'Data Summary'!DN60="Yes"),OFFSET('Sanitation Data'!$I$12,0,10*ROW('Sanitation Data'!I54)),NA())</f>
        <v>#N/A</v>
      </c>
      <c r="AZ60" s="90" t="e">
        <f ca="true">+IF(AND(ISNUMBER(OFFSET('Hygiene Data'!$D$5,0,10*ROW('Hygiene Data'!D54))),'Data Summary'!DO60="Yes"),OFFSET('Hygiene Data'!$D$5,0,10*ROW('Hygiene Data'!D54)),NA())</f>
        <v>#N/A</v>
      </c>
      <c r="BA60" s="90" t="e">
        <f ca="true">+IF(AND(ISNUMBER(OFFSET('Hygiene Data'!$D$7,0,10*ROW('Hygiene Data'!D54))),'Data Summary'!DP60="Yes"),OFFSET('Hygiene Data'!$D$7,0,10*ROW('Hygiene Data'!D54)),NA())</f>
        <v>#N/A</v>
      </c>
      <c r="BB60" s="90" t="e">
        <f ca="true">+IF(AND(ISNUMBER(OFFSET('Hygiene Data'!$D$9,0,10*ROW('Hygiene Data'!D54))),'Data Summary'!DQ60="Yes"),OFFSET('Hygiene Data'!$D$9,0,10*ROW('Hygiene Data'!D54)),NA())</f>
        <v>#N/A</v>
      </c>
      <c r="BC60" s="90" t="e">
        <f ca="true">+IF(AND(ISNUMBER(OFFSET('Hygiene Data'!$E$5,0,10*ROW('Hygiene Data'!E54))),'Data Summary'!DR60="Yes"),OFFSET('Hygiene Data'!$E$5,0,10*ROW('Hygiene Data'!E54)),NA())</f>
        <v>#N/A</v>
      </c>
      <c r="BD60" s="90" t="e">
        <f ca="true">+IF(AND(ISNUMBER(OFFSET('Hygiene Data'!$E$7,0,10*ROW('Hygiene Data'!E54))),'Data Summary'!DS60="Yes"),OFFSET('Hygiene Data'!$E$7,0,10*ROW('Hygiene Data'!E54)),NA())</f>
        <v>#N/A</v>
      </c>
      <c r="BE60" s="90" t="e">
        <f ca="true">+IF(AND(ISNUMBER(OFFSET('Hygiene Data'!$E$9,0,10*ROW('Hygiene Data'!E54))),'Data Summary'!DT60="Yes"),OFFSET('Hygiene Data'!$E$9,0,10*ROW('Hygiene Data'!E54)),NA())</f>
        <v>#N/A</v>
      </c>
      <c r="BF60" s="90" t="e">
        <f ca="true">+IF(AND(ISNUMBER(OFFSET('Hygiene Data'!$F$5,0,10*ROW('Hygiene Data'!F54))),'Data Summary'!DU60="Yes"),OFFSET('Hygiene Data'!$F$5,0,10*ROW('Hygiene Data'!F54)),NA())</f>
        <v>#N/A</v>
      </c>
      <c r="BG60" s="90" t="e">
        <f ca="true">+IF(AND(ISNUMBER(OFFSET('Hygiene Data'!$F$7,0,10*ROW('Hygiene Data'!F54))),'Data Summary'!DV60="Yes"),OFFSET('Hygiene Data'!$F$7,0,10*ROW('Hygiene Data'!F54)),NA())</f>
        <v>#N/A</v>
      </c>
      <c r="BH60" s="90" t="e">
        <f ca="true">+IF(AND(ISNUMBER(OFFSET('Hygiene Data'!$F$9,0,10*ROW('Hygiene Data'!F54))),'Data Summary'!DW60="Yes"),OFFSET('Hygiene Data'!$F$9,0,10*ROW('Hygiene Data'!F54)),NA())</f>
        <v>#N/A</v>
      </c>
      <c r="BI60" s="90" t="e">
        <f ca="true">+IF(AND(ISNUMBER(OFFSET('Hygiene Data'!$G$5,0,10*ROW('Hygiene Data'!G54))),'Data Summary'!DX60="Yes"),OFFSET('Hygiene Data'!$G$5,0,10*ROW('Hygiene Data'!G54)),NA())</f>
        <v>#N/A</v>
      </c>
      <c r="BJ60" s="90" t="e">
        <f ca="true">+IF(AND(ISNUMBER(OFFSET('Hygiene Data'!$G$7,0,10*ROW('Hygiene Data'!G54))),'Data Summary'!DY60="Yes"),OFFSET('Hygiene Data'!$G$7,0,10*ROW('Hygiene Data'!G54)),NA())</f>
        <v>#N/A</v>
      </c>
      <c r="BK60" s="90" t="e">
        <f ca="true">+IF(AND(ISNUMBER(OFFSET('Hygiene Data'!$G$9,0,10*ROW('Hygiene Data'!G54))),'Data Summary'!DZ60="Yes"),OFFSET('Hygiene Data'!$G$9,0,10*ROW('Hygiene Data'!G54)),NA())</f>
        <v>#N/A</v>
      </c>
      <c r="BL60" s="90" t="e">
        <f ca="true">+IF(AND(ISNUMBER(OFFSET('Hygiene Data'!$H$5,0,10*ROW('Hygiene Data'!H54))),'Data Summary'!EA60="Yes"),OFFSET('Hygiene Data'!$H$5,0,10*ROW('Hygiene Data'!H54)),NA())</f>
        <v>#N/A</v>
      </c>
      <c r="BM60" s="90" t="e">
        <f ca="true">+IF(AND(ISNUMBER(OFFSET('Hygiene Data'!$H$7,0,10*ROW('Hygiene Data'!H54))),'Data Summary'!EB60="Yes"),OFFSET('Hygiene Data'!$H$7,0,10*ROW('Hygiene Data'!H54)),NA())</f>
        <v>#N/A</v>
      </c>
      <c r="BN60" s="90" t="e">
        <f ca="true">+IF(AND(ISNUMBER(OFFSET('Hygiene Data'!$H$9,0,10*ROW('Hygiene Data'!H54))),'Data Summary'!EC60="Yes"),OFFSET('Hygiene Data'!$H$9,0,10*ROW('Hygiene Data'!H54)),NA())</f>
        <v>#N/A</v>
      </c>
      <c r="BO60" s="90" t="e">
        <f ca="true">+IF(AND(ISNUMBER(OFFSET('Hygiene Data'!$I$5,0,10*ROW('Hygiene Data'!I54))),'Data Summary'!ED60="Yes"),OFFSET('Hygiene Data'!$I$5,0,10*ROW('Hygiene Data'!I54)),NA())</f>
        <v>#N/A</v>
      </c>
      <c r="BP60" s="90" t="e">
        <f ca="true">+IF(AND(ISNUMBER(OFFSET('Hygiene Data'!$I$7,0,10*ROW('Hygiene Data'!I54))),'Data Summary'!EE60="Yes"),OFFSET('Hygiene Data'!$I$7,0,10*ROW('Hygiene Data'!I54)),NA())</f>
        <v>#N/A</v>
      </c>
      <c r="BQ60" s="90"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4" t="str">
        <f ca="true">+IF(ISTEXT('Data Summary'!B61),'Data Summary'!B61,"")</f>
        <v/>
      </c>
      <c r="C61" s="336" t="e">
        <f ca="true">+VALUE('Data Summary'!C61)</f>
        <v>#VALUE!</v>
      </c>
      <c r="D61" s="88" t="e">
        <f ca="true">+IF(AND(ISNUMBER(OFFSET('Water Data'!$D$4,0,10*ROW('Water Data'!D55))),'Data Summary'!BS61="Yes"),100-OFFSET('Water Data'!$D$4,0,10*ROW('Water Data'!D55)),NA())</f>
        <v>#N/A</v>
      </c>
      <c r="E61" s="88" t="e">
        <f ca="true">+IF(AND(ISNUMBER(OFFSET('Water Data'!$D$6,0,10*ROW('Water Data'!D55))),'Data Summary'!BT61="Yes"),OFFSET('Water Data'!$D$6,0,10*ROW('Water Data'!D55)),NA())</f>
        <v>#N/A</v>
      </c>
      <c r="F61" s="88" t="e">
        <f ca="true">+IF(AND(ISNUMBER(OFFSET('Water Data'!$D$9,0,10*ROW('Water Data'!D55))),'Data Summary'!BU61="Yes"),OFFSET('Water Data'!$D$9,0,10*ROW('Water Data'!D55)),NA())</f>
        <v>#N/A</v>
      </c>
      <c r="G61" s="88" t="e">
        <f ca="true">+IF(AND(ISNUMBER(OFFSET('Water Data'!$E$4,0,10*ROW('Water Data'!E55))),'Data Summary'!BV61="Yes"),100-OFFSET('Water Data'!$E$4,0,10*ROW('Water Data'!E55)),NA())</f>
        <v>#N/A</v>
      </c>
      <c r="H61" s="88" t="e">
        <f ca="true">+IF(AND(ISNUMBER(OFFSET('Water Data'!$E$6,0,10*ROW('Water Data'!E55))),'Data Summary'!BW61="Yes"),OFFSET('Water Data'!$E$6,0,10*ROW('Water Data'!E55)),NA())</f>
        <v>#N/A</v>
      </c>
      <c r="I61" s="88" t="e">
        <f ca="true">+IF(AND(ISNUMBER(OFFSET('Water Data'!$E$9,0,10*ROW('Water Data'!E55))),'Data Summary'!BX61="Yes"),OFFSET('Water Data'!$E$9,0,10*ROW('Water Data'!E55)),NA())</f>
        <v>#N/A</v>
      </c>
      <c r="J61" s="88" t="e">
        <f ca="true">+IF(AND(ISNUMBER(OFFSET('Water Data'!$F$4,0,10*ROW('Water Data'!F55))),'Data Summary'!BY61="Yes"),100-OFFSET('Water Data'!$F$4,0,10*ROW('Water Data'!F55)),NA())</f>
        <v>#N/A</v>
      </c>
      <c r="K61" s="88" t="e">
        <f ca="true">+IF(AND(ISNUMBER(OFFSET('Water Data'!$F$6,0,10*ROW('Water Data'!F55))),'Data Summary'!BZ61="Yes"),OFFSET('Water Data'!$F$6,0,10*ROW('Water Data'!F55)),NA())</f>
        <v>#N/A</v>
      </c>
      <c r="L61" s="88" t="e">
        <f ca="true">+IF(AND(ISNUMBER(OFFSET('Water Data'!$F$9,0,10*ROW('Water Data'!F55))),'Data Summary'!CA61="Yes"),OFFSET('Water Data'!$F$9,0,10*ROW('Water Data'!F55)),NA())</f>
        <v>#N/A</v>
      </c>
      <c r="M61" s="88" t="e">
        <f ca="true">+IF(AND(ISNUMBER(OFFSET('Water Data'!$G$4,0,10*ROW('Water Data'!G55))),'Data Summary'!CB61="Yes"),100-OFFSET('Water Data'!$G$4,0,10*ROW('Water Data'!G55)),NA())</f>
        <v>#N/A</v>
      </c>
      <c r="N61" s="88" t="e">
        <f ca="true">+IF(AND(ISNUMBER(OFFSET('Water Data'!$G$6,0,10*ROW('Water Data'!G55))),'Data Summary'!CC61="Yes"),OFFSET('Water Data'!$G$6,0,10*ROW('Water Data'!G55)),NA())</f>
        <v>#N/A</v>
      </c>
      <c r="O61" s="88" t="e">
        <f ca="true">+IF(AND(ISNUMBER(OFFSET('Water Data'!$G$9,0,10*ROW('Water Data'!G55))),'Data Summary'!CD61="Yes"),OFFSET('Water Data'!$G$9,0,10*ROW('Water Data'!G55)),NA())</f>
        <v>#N/A</v>
      </c>
      <c r="P61" s="88" t="e">
        <f ca="true">+IF(AND(ISNUMBER(OFFSET('Water Data'!$H$4,0,10*ROW('Water Data'!H55))),'Data Summary'!CE61="Yes"),100-OFFSET('Water Data'!$H$4,0,10*ROW('Water Data'!H55)),NA())</f>
        <v>#N/A</v>
      </c>
      <c r="Q61" s="88" t="e">
        <f ca="true">+IF(AND(ISNUMBER(OFFSET('Water Data'!$H$6,0,10*ROW('Water Data'!H55))),'Data Summary'!CF61="Yes"),OFFSET('Water Data'!$H$6,0,10*ROW('Water Data'!H55)),NA())</f>
        <v>#N/A</v>
      </c>
      <c r="R61" s="88" t="e">
        <f ca="true">+IF(AND(ISNUMBER(OFFSET('Water Data'!$H$9,0,10*ROW('Water Data'!H55))),'Data Summary'!CG61="Yes"),OFFSET('Water Data'!$H$9,0,10*ROW('Water Data'!H55)),NA())</f>
        <v>#N/A</v>
      </c>
      <c r="S61" s="88" t="e">
        <f ca="true">+IF(AND(ISNUMBER(OFFSET('Water Data'!$I$4,0,10*ROW('Water Data'!I55))),'Data Summary'!CH61="Yes"),100-OFFSET('Water Data'!$I$4,0,10*ROW('Water Data'!I55)),NA())</f>
        <v>#N/A</v>
      </c>
      <c r="T61" s="88" t="e">
        <f ca="true">+IF(AND(ISNUMBER(OFFSET('Water Data'!$I$6,0,10*ROW('Water Data'!I55))),'Data Summary'!CI61="Yes"),OFFSET('Water Data'!$I$6,0,10*ROW('Water Data'!I55)),NA())</f>
        <v>#N/A</v>
      </c>
      <c r="U61" s="88" t="e">
        <f ca="true">+IF(AND(ISNUMBER(OFFSET('Water Data'!$I$9,0,10*ROW('Water Data'!I55))),'Data Summary'!CJ61="Yes"),OFFSET('Water Data'!$I$9,0,10*ROW('Water Data'!I55)),NA())</f>
        <v>#N/A</v>
      </c>
      <c r="V61" s="89" t="e">
        <f ca="true">+IF(AND(ISNUMBER(OFFSET('Sanitation Data'!$D$4,0,10*ROW('Sanitation Data'!D55))),'Data Summary'!CK61="Yes"),100-OFFSET('Sanitation Data'!$D$4,0,10*ROW('Sanitation Data'!D55)),NA())</f>
        <v>#N/A</v>
      </c>
      <c r="W61" s="89" t="e">
        <f ca="true">+IF(AND(ISNUMBER(OFFSET('Sanitation Data'!$D$6,0,10*ROW('Sanitation Data'!D55))),'Data Summary'!CL61="Yes"),OFFSET('Sanitation Data'!$D$6,0,10*ROW('Sanitation Data'!D55)),NA())</f>
        <v>#N/A</v>
      </c>
      <c r="X61" s="89" t="e">
        <f ca="true">+IF(AND(ISNUMBER(OFFSET('Sanitation Data'!$D$10,0,10*ROW('Sanitation Data'!D55))),'Data Summary'!CM61="Yes"),OFFSET('Sanitation Data'!$D$10,0,10*ROW('Sanitation Data'!D55)),NA())</f>
        <v>#N/A</v>
      </c>
      <c r="Y61" s="89" t="e">
        <f ca="true">+IF(AND(ISNUMBER(OFFSET('Sanitation Data'!$D$11,0,10*ROW('Sanitation Data'!D55))),'Data Summary'!CN61="Yes"),OFFSET('Sanitation Data'!$D$11,0,10*ROW('Sanitation Data'!D55)),NA())</f>
        <v>#N/A</v>
      </c>
      <c r="Z61" s="89" t="e">
        <f ca="true">+IF(AND(ISNUMBER(OFFSET('Sanitation Data'!$D$12,0,10*ROW('Sanitation Data'!D55))),'Data Summary'!CO61="Yes"),OFFSET('Sanitation Data'!$D$12,0,10*ROW('Sanitation Data'!D55)),NA())</f>
        <v>#N/A</v>
      </c>
      <c r="AA61" s="89" t="e">
        <f ca="true">+IF(AND(ISNUMBER(OFFSET('Sanitation Data'!$E$4,0,10*ROW('Sanitation Data'!E55))),'Data Summary'!CP61="Yes"),100-OFFSET('Sanitation Data'!$E$4,0,10*ROW('Sanitation Data'!E55)),NA())</f>
        <v>#N/A</v>
      </c>
      <c r="AB61" s="89" t="e">
        <f ca="true">+IF(AND(ISNUMBER(OFFSET('Sanitation Data'!$E$6,0,10*ROW('Sanitation Data'!E55))),'Data Summary'!CQ61="Yes"),OFFSET('Sanitation Data'!$E$6,0,10*ROW('Sanitation Data'!E55)),NA())</f>
        <v>#N/A</v>
      </c>
      <c r="AC61" s="89" t="e">
        <f ca="true">+IF(AND(ISNUMBER(OFFSET('Sanitation Data'!$E$10,0,10*ROW('Sanitation Data'!E55))),'Data Summary'!CR61="Yes"),OFFSET('Sanitation Data'!$E$10,0,10*ROW('Sanitation Data'!E55)),NA())</f>
        <v>#N/A</v>
      </c>
      <c r="AD61" s="89" t="e">
        <f ca="true">+IF(AND(ISNUMBER(OFFSET('Sanitation Data'!$E$11,0,10*ROW('Sanitation Data'!E55))),'Data Summary'!CS61="Yes"),OFFSET('Sanitation Data'!$E$11,0,10*ROW('Sanitation Data'!E55)),NA())</f>
        <v>#N/A</v>
      </c>
      <c r="AE61" s="89" t="e">
        <f ca="true">+IF(AND(ISNUMBER(OFFSET('Sanitation Data'!$E$12,0,10*ROW('Sanitation Data'!E55))),'Data Summary'!CT61="Yes"),OFFSET('Sanitation Data'!$E$12,0,10*ROW('Sanitation Data'!E55)),NA())</f>
        <v>#N/A</v>
      </c>
      <c r="AF61" s="89" t="e">
        <f ca="true">+IF(AND(ISNUMBER(OFFSET('Sanitation Data'!$F$4,0,10*ROW('Sanitation Data'!F55))),'Data Summary'!CU61="Yes"),100-OFFSET('Sanitation Data'!$F$4,0,10*ROW('Sanitation Data'!F55)),NA())</f>
        <v>#N/A</v>
      </c>
      <c r="AG61" s="89" t="e">
        <f ca="true">+IF(AND(ISNUMBER(OFFSET('Sanitation Data'!$F$6,0,10*ROW('Sanitation Data'!F55))),'Data Summary'!CV61="Yes"),OFFSET('Sanitation Data'!$F$6,0,10*ROW('Sanitation Data'!F55)),NA())</f>
        <v>#N/A</v>
      </c>
      <c r="AH61" s="89" t="e">
        <f ca="true">+IF(AND(ISNUMBER(OFFSET('Sanitation Data'!$F$10,0,10*ROW('Sanitation Data'!F55))),'Data Summary'!CW61="Yes"),OFFSET('Sanitation Data'!$F$10,0,10*ROW('Sanitation Data'!F55)),NA())</f>
        <v>#N/A</v>
      </c>
      <c r="AI61" s="89" t="e">
        <f ca="true">+IF(AND(ISNUMBER(OFFSET('Sanitation Data'!$F$11,0,10*ROW('Sanitation Data'!F55))),'Data Summary'!CX61="Yes"),OFFSET('Sanitation Data'!$F$11,0,10*ROW('Sanitation Data'!F55)),NA())</f>
        <v>#N/A</v>
      </c>
      <c r="AJ61" s="89" t="e">
        <f ca="true">+IF(AND(ISNUMBER(OFFSET('Sanitation Data'!$F$12,0,10*ROW('Sanitation Data'!F55))),'Data Summary'!CY61="Yes"),OFFSET('Sanitation Data'!$F$12,0,10*ROW('Sanitation Data'!F55)),NA())</f>
        <v>#N/A</v>
      </c>
      <c r="AK61" s="89" t="e">
        <f ca="true">+IF(AND(ISNUMBER(OFFSET('Sanitation Data'!$G$4,0,10*ROW('Sanitation Data'!G55))),'Data Summary'!CZ61="Yes"),100-OFFSET('Sanitation Data'!$G$4,0,10*ROW('Sanitation Data'!G55)),NA())</f>
        <v>#N/A</v>
      </c>
      <c r="AL61" s="89" t="e">
        <f ca="true">+IF(AND(ISNUMBER(OFFSET('Sanitation Data'!$G$6,0,10*ROW('Sanitation Data'!G55))),'Data Summary'!DA61="Yes"),OFFSET('Sanitation Data'!$G$6,0,10*ROW('Sanitation Data'!G55)),NA())</f>
        <v>#N/A</v>
      </c>
      <c r="AM61" s="89" t="e">
        <f ca="true">+IF(AND(ISNUMBER(OFFSET('Sanitation Data'!$G$10,0,10*ROW('Sanitation Data'!G55))),'Data Summary'!DB61="Yes"),OFFSET('Sanitation Data'!$G$10,0,10*ROW('Sanitation Data'!G55)),NA())</f>
        <v>#N/A</v>
      </c>
      <c r="AN61" s="89" t="e">
        <f ca="true">+IF(AND(ISNUMBER(OFFSET('Sanitation Data'!$G$11,0,10*ROW('Sanitation Data'!G55))),'Data Summary'!DC61="Yes"),OFFSET('Sanitation Data'!$G$11,0,10*ROW('Sanitation Data'!G55)),NA())</f>
        <v>#N/A</v>
      </c>
      <c r="AO61" s="89" t="e">
        <f ca="true">+IF(AND(ISNUMBER(OFFSET('Sanitation Data'!$G$12,0,10*ROW('Sanitation Data'!G55))),'Data Summary'!DD61="Yes"),OFFSET('Sanitation Data'!$G$12,0,10*ROW('Sanitation Data'!G55)),NA())</f>
        <v>#N/A</v>
      </c>
      <c r="AP61" s="89" t="e">
        <f ca="true">+IF(AND(ISNUMBER(OFFSET('Sanitation Data'!$H$4,0,10*ROW('Sanitation Data'!H55))),'Data Summary'!DE61="Yes"),100-OFFSET('Sanitation Data'!$H$4,0,10*ROW('Sanitation Data'!H55)),NA())</f>
        <v>#N/A</v>
      </c>
      <c r="AQ61" s="89" t="e">
        <f ca="true">+IF(AND(ISNUMBER(OFFSET('Sanitation Data'!$H$6,0,10*ROW('Sanitation Data'!H55))),'Data Summary'!DF61="Yes"),OFFSET('Sanitation Data'!$H$6,0,10*ROW('Sanitation Data'!H55)),NA())</f>
        <v>#N/A</v>
      </c>
      <c r="AR61" s="89" t="e">
        <f ca="true">+IF(AND(ISNUMBER(OFFSET('Sanitation Data'!$H$10,0,10*ROW('Sanitation Data'!H55))),'Data Summary'!DG61="Yes"),OFFSET('Sanitation Data'!$H$10,0,10*ROW('Sanitation Data'!H55)),NA())</f>
        <v>#N/A</v>
      </c>
      <c r="AS61" s="89" t="e">
        <f ca="true">+IF(AND(ISNUMBER(OFFSET('Sanitation Data'!$H$11,0,10*ROW('Sanitation Data'!H55))),'Data Summary'!DH61="Yes"),OFFSET('Sanitation Data'!$H$11,0,10*ROW('Sanitation Data'!H55)),NA())</f>
        <v>#N/A</v>
      </c>
      <c r="AT61" s="89" t="e">
        <f ca="true">+IF(AND(ISNUMBER(OFFSET('Sanitation Data'!$H$12,0,10*ROW('Sanitation Data'!H55))),'Data Summary'!DI61="Yes"),OFFSET('Sanitation Data'!$H$12,0,10*ROW('Sanitation Data'!H55)),NA())</f>
        <v>#N/A</v>
      </c>
      <c r="AU61" s="89" t="e">
        <f ca="true">+IF(AND(ISNUMBER(OFFSET('Sanitation Data'!$I$4,0,10*ROW('Sanitation Data'!I55))),'Data Summary'!DJ61="Yes"),100-OFFSET('Sanitation Data'!$I$4,0,10*ROW('Sanitation Data'!I55)),NA())</f>
        <v>#N/A</v>
      </c>
      <c r="AV61" s="89" t="e">
        <f ca="true">+IF(AND(ISNUMBER(OFFSET('Sanitation Data'!$I$6,0,10*ROW('Sanitation Data'!I55))),'Data Summary'!DK61="Yes"),OFFSET('Sanitation Data'!$I$6,0,10*ROW('Sanitation Data'!I55)),NA())</f>
        <v>#N/A</v>
      </c>
      <c r="AW61" s="89" t="e">
        <f ca="true">+IF(AND(ISNUMBER(OFFSET('Sanitation Data'!$I$10,0,10*ROW('Sanitation Data'!I55))),'Data Summary'!DL61="Yes"),OFFSET('Sanitation Data'!$I$10,0,10*ROW('Sanitation Data'!I55)),NA())</f>
        <v>#N/A</v>
      </c>
      <c r="AX61" s="89" t="e">
        <f ca="true">+IF(AND(ISNUMBER(OFFSET('Sanitation Data'!$I$11,0,10*ROW('Sanitation Data'!I55))),'Data Summary'!DM61="Yes"),OFFSET('Sanitation Data'!$I$11,0,10*ROW('Sanitation Data'!I55)),NA())</f>
        <v>#N/A</v>
      </c>
      <c r="AY61" s="89" t="e">
        <f ca="true">+IF(AND(ISNUMBER(OFFSET('Sanitation Data'!$I$12,0,10*ROW('Sanitation Data'!I55))),'Data Summary'!DN61="Yes"),OFFSET('Sanitation Data'!$I$12,0,10*ROW('Sanitation Data'!I55)),NA())</f>
        <v>#N/A</v>
      </c>
      <c r="AZ61" s="90" t="e">
        <f ca="true">+IF(AND(ISNUMBER(OFFSET('Hygiene Data'!$D$5,0,10*ROW('Hygiene Data'!D55))),'Data Summary'!DO61="Yes"),OFFSET('Hygiene Data'!$D$5,0,10*ROW('Hygiene Data'!D55)),NA())</f>
        <v>#N/A</v>
      </c>
      <c r="BA61" s="90" t="e">
        <f ca="true">+IF(AND(ISNUMBER(OFFSET('Hygiene Data'!$D$7,0,10*ROW('Hygiene Data'!D55))),'Data Summary'!DP61="Yes"),OFFSET('Hygiene Data'!$D$7,0,10*ROW('Hygiene Data'!D55)),NA())</f>
        <v>#N/A</v>
      </c>
      <c r="BB61" s="90" t="e">
        <f ca="true">+IF(AND(ISNUMBER(OFFSET('Hygiene Data'!$D$9,0,10*ROW('Hygiene Data'!D55))),'Data Summary'!DQ61="Yes"),OFFSET('Hygiene Data'!$D$9,0,10*ROW('Hygiene Data'!D55)),NA())</f>
        <v>#N/A</v>
      </c>
      <c r="BC61" s="90" t="e">
        <f ca="true">+IF(AND(ISNUMBER(OFFSET('Hygiene Data'!$E$5,0,10*ROW('Hygiene Data'!E55))),'Data Summary'!DR61="Yes"),OFFSET('Hygiene Data'!$E$5,0,10*ROW('Hygiene Data'!E55)),NA())</f>
        <v>#N/A</v>
      </c>
      <c r="BD61" s="90" t="e">
        <f ca="true">+IF(AND(ISNUMBER(OFFSET('Hygiene Data'!$E$7,0,10*ROW('Hygiene Data'!E55))),'Data Summary'!DS61="Yes"),OFFSET('Hygiene Data'!$E$7,0,10*ROW('Hygiene Data'!E55)),NA())</f>
        <v>#N/A</v>
      </c>
      <c r="BE61" s="90" t="e">
        <f ca="true">+IF(AND(ISNUMBER(OFFSET('Hygiene Data'!$E$9,0,10*ROW('Hygiene Data'!E55))),'Data Summary'!DT61="Yes"),OFFSET('Hygiene Data'!$E$9,0,10*ROW('Hygiene Data'!E55)),NA())</f>
        <v>#N/A</v>
      </c>
      <c r="BF61" s="90" t="e">
        <f ca="true">+IF(AND(ISNUMBER(OFFSET('Hygiene Data'!$F$5,0,10*ROW('Hygiene Data'!F55))),'Data Summary'!DU61="Yes"),OFFSET('Hygiene Data'!$F$5,0,10*ROW('Hygiene Data'!F55)),NA())</f>
        <v>#N/A</v>
      </c>
      <c r="BG61" s="90" t="e">
        <f ca="true">+IF(AND(ISNUMBER(OFFSET('Hygiene Data'!$F$7,0,10*ROW('Hygiene Data'!F55))),'Data Summary'!DV61="Yes"),OFFSET('Hygiene Data'!$F$7,0,10*ROW('Hygiene Data'!F55)),NA())</f>
        <v>#N/A</v>
      </c>
      <c r="BH61" s="90" t="e">
        <f ca="true">+IF(AND(ISNUMBER(OFFSET('Hygiene Data'!$F$9,0,10*ROW('Hygiene Data'!F55))),'Data Summary'!DW61="Yes"),OFFSET('Hygiene Data'!$F$9,0,10*ROW('Hygiene Data'!F55)),NA())</f>
        <v>#N/A</v>
      </c>
      <c r="BI61" s="90" t="e">
        <f ca="true">+IF(AND(ISNUMBER(OFFSET('Hygiene Data'!$G$5,0,10*ROW('Hygiene Data'!G55))),'Data Summary'!DX61="Yes"),OFFSET('Hygiene Data'!$G$5,0,10*ROW('Hygiene Data'!G55)),NA())</f>
        <v>#N/A</v>
      </c>
      <c r="BJ61" s="90" t="e">
        <f ca="true">+IF(AND(ISNUMBER(OFFSET('Hygiene Data'!$G$7,0,10*ROW('Hygiene Data'!G55))),'Data Summary'!DY61="Yes"),OFFSET('Hygiene Data'!$G$7,0,10*ROW('Hygiene Data'!G55)),NA())</f>
        <v>#N/A</v>
      </c>
      <c r="BK61" s="90" t="e">
        <f ca="true">+IF(AND(ISNUMBER(OFFSET('Hygiene Data'!$G$9,0,10*ROW('Hygiene Data'!G55))),'Data Summary'!DZ61="Yes"),OFFSET('Hygiene Data'!$G$9,0,10*ROW('Hygiene Data'!G55)),NA())</f>
        <v>#N/A</v>
      </c>
      <c r="BL61" s="90" t="e">
        <f ca="true">+IF(AND(ISNUMBER(OFFSET('Hygiene Data'!$H$5,0,10*ROW('Hygiene Data'!H55))),'Data Summary'!EA61="Yes"),OFFSET('Hygiene Data'!$H$5,0,10*ROW('Hygiene Data'!H55)),NA())</f>
        <v>#N/A</v>
      </c>
      <c r="BM61" s="90" t="e">
        <f ca="true">+IF(AND(ISNUMBER(OFFSET('Hygiene Data'!$H$7,0,10*ROW('Hygiene Data'!H55))),'Data Summary'!EB61="Yes"),OFFSET('Hygiene Data'!$H$7,0,10*ROW('Hygiene Data'!H55)),NA())</f>
        <v>#N/A</v>
      </c>
      <c r="BN61" s="90" t="e">
        <f ca="true">+IF(AND(ISNUMBER(OFFSET('Hygiene Data'!$H$9,0,10*ROW('Hygiene Data'!H55))),'Data Summary'!EC61="Yes"),OFFSET('Hygiene Data'!$H$9,0,10*ROW('Hygiene Data'!H55)),NA())</f>
        <v>#N/A</v>
      </c>
      <c r="BO61" s="90" t="e">
        <f ca="true">+IF(AND(ISNUMBER(OFFSET('Hygiene Data'!$I$5,0,10*ROW('Hygiene Data'!I55))),'Data Summary'!ED61="Yes"),OFFSET('Hygiene Data'!$I$5,0,10*ROW('Hygiene Data'!I55)),NA())</f>
        <v>#N/A</v>
      </c>
      <c r="BP61" s="90" t="e">
        <f ca="true">+IF(AND(ISNUMBER(OFFSET('Hygiene Data'!$I$7,0,10*ROW('Hygiene Data'!I55))),'Data Summary'!EE61="Yes"),OFFSET('Hygiene Data'!$I$7,0,10*ROW('Hygiene Data'!I55)),NA())</f>
        <v>#N/A</v>
      </c>
      <c r="BQ61" s="90"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4" t="str">
        <f ca="true">+IF(ISTEXT('Data Summary'!B62),'Data Summary'!B62,"")</f>
        <v/>
      </c>
      <c r="C62" s="336" t="e">
        <f ca="true">+VALUE('Data Summary'!C62)</f>
        <v>#VALUE!</v>
      </c>
      <c r="D62" s="88" t="e">
        <f ca="true">+IF(AND(ISNUMBER(OFFSET('Water Data'!$D$4,0,10*ROW('Water Data'!D56))),'Data Summary'!BS62="Yes"),100-OFFSET('Water Data'!$D$4,0,10*ROW('Water Data'!D56)),NA())</f>
        <v>#N/A</v>
      </c>
      <c r="E62" s="88" t="e">
        <f ca="true">+IF(AND(ISNUMBER(OFFSET('Water Data'!$D$6,0,10*ROW('Water Data'!D56))),'Data Summary'!BT62="Yes"),OFFSET('Water Data'!$D$6,0,10*ROW('Water Data'!D56)),NA())</f>
        <v>#N/A</v>
      </c>
      <c r="F62" s="88" t="e">
        <f ca="true">+IF(AND(ISNUMBER(OFFSET('Water Data'!$D$9,0,10*ROW('Water Data'!D56))),'Data Summary'!BU62="Yes"),OFFSET('Water Data'!$D$9,0,10*ROW('Water Data'!D56)),NA())</f>
        <v>#N/A</v>
      </c>
      <c r="G62" s="88" t="e">
        <f ca="true">+IF(AND(ISNUMBER(OFFSET('Water Data'!$E$4,0,10*ROW('Water Data'!E56))),'Data Summary'!BV62="Yes"),100-OFFSET('Water Data'!$E$4,0,10*ROW('Water Data'!E56)),NA())</f>
        <v>#N/A</v>
      </c>
      <c r="H62" s="88" t="e">
        <f ca="true">+IF(AND(ISNUMBER(OFFSET('Water Data'!$E$6,0,10*ROW('Water Data'!E56))),'Data Summary'!BW62="Yes"),OFFSET('Water Data'!$E$6,0,10*ROW('Water Data'!E56)),NA())</f>
        <v>#N/A</v>
      </c>
      <c r="I62" s="88" t="e">
        <f ca="true">+IF(AND(ISNUMBER(OFFSET('Water Data'!$E$9,0,10*ROW('Water Data'!E56))),'Data Summary'!BX62="Yes"),OFFSET('Water Data'!$E$9,0,10*ROW('Water Data'!E56)),NA())</f>
        <v>#N/A</v>
      </c>
      <c r="J62" s="88" t="e">
        <f ca="true">+IF(AND(ISNUMBER(OFFSET('Water Data'!$F$4,0,10*ROW('Water Data'!F56))),'Data Summary'!BY62="Yes"),100-OFFSET('Water Data'!$F$4,0,10*ROW('Water Data'!F56)),NA())</f>
        <v>#N/A</v>
      </c>
      <c r="K62" s="88" t="e">
        <f ca="true">+IF(AND(ISNUMBER(OFFSET('Water Data'!$F$6,0,10*ROW('Water Data'!F56))),'Data Summary'!BZ62="Yes"),OFFSET('Water Data'!$F$6,0,10*ROW('Water Data'!F56)),NA())</f>
        <v>#N/A</v>
      </c>
      <c r="L62" s="88" t="e">
        <f ca="true">+IF(AND(ISNUMBER(OFFSET('Water Data'!$F$9,0,10*ROW('Water Data'!F56))),'Data Summary'!CA62="Yes"),OFFSET('Water Data'!$F$9,0,10*ROW('Water Data'!F56)),NA())</f>
        <v>#N/A</v>
      </c>
      <c r="M62" s="88" t="e">
        <f ca="true">+IF(AND(ISNUMBER(OFFSET('Water Data'!$G$4,0,10*ROW('Water Data'!G56))),'Data Summary'!CB62="Yes"),100-OFFSET('Water Data'!$G$4,0,10*ROW('Water Data'!G56)),NA())</f>
        <v>#N/A</v>
      </c>
      <c r="N62" s="88" t="e">
        <f ca="true">+IF(AND(ISNUMBER(OFFSET('Water Data'!$G$6,0,10*ROW('Water Data'!G56))),'Data Summary'!CC62="Yes"),OFFSET('Water Data'!$G$6,0,10*ROW('Water Data'!G56)),NA())</f>
        <v>#N/A</v>
      </c>
      <c r="O62" s="88" t="e">
        <f ca="true">+IF(AND(ISNUMBER(OFFSET('Water Data'!$G$9,0,10*ROW('Water Data'!G56))),'Data Summary'!CD62="Yes"),OFFSET('Water Data'!$G$9,0,10*ROW('Water Data'!G56)),NA())</f>
        <v>#N/A</v>
      </c>
      <c r="P62" s="88" t="e">
        <f ca="true">+IF(AND(ISNUMBER(OFFSET('Water Data'!$H$4,0,10*ROW('Water Data'!H56))),'Data Summary'!CE62="Yes"),100-OFFSET('Water Data'!$H$4,0,10*ROW('Water Data'!H56)),NA())</f>
        <v>#N/A</v>
      </c>
      <c r="Q62" s="88" t="e">
        <f ca="true">+IF(AND(ISNUMBER(OFFSET('Water Data'!$H$6,0,10*ROW('Water Data'!H56))),'Data Summary'!CF62="Yes"),OFFSET('Water Data'!$H$6,0,10*ROW('Water Data'!H56)),NA())</f>
        <v>#N/A</v>
      </c>
      <c r="R62" s="88" t="e">
        <f ca="true">+IF(AND(ISNUMBER(OFFSET('Water Data'!$H$9,0,10*ROW('Water Data'!H56))),'Data Summary'!CG62="Yes"),OFFSET('Water Data'!$H$9,0,10*ROW('Water Data'!H56)),NA())</f>
        <v>#N/A</v>
      </c>
      <c r="S62" s="88" t="e">
        <f ca="true">+IF(AND(ISNUMBER(OFFSET('Water Data'!$I$4,0,10*ROW('Water Data'!I56))),'Data Summary'!CH62="Yes"),100-OFFSET('Water Data'!$I$4,0,10*ROW('Water Data'!I56)),NA())</f>
        <v>#N/A</v>
      </c>
      <c r="T62" s="88" t="e">
        <f ca="true">+IF(AND(ISNUMBER(OFFSET('Water Data'!$I$6,0,10*ROW('Water Data'!I56))),'Data Summary'!CI62="Yes"),OFFSET('Water Data'!$I$6,0,10*ROW('Water Data'!I56)),NA())</f>
        <v>#N/A</v>
      </c>
      <c r="U62" s="88" t="e">
        <f ca="true">+IF(AND(ISNUMBER(OFFSET('Water Data'!$I$9,0,10*ROW('Water Data'!I56))),'Data Summary'!CJ62="Yes"),OFFSET('Water Data'!$I$9,0,10*ROW('Water Data'!I56)),NA())</f>
        <v>#N/A</v>
      </c>
      <c r="V62" s="89" t="e">
        <f ca="true">+IF(AND(ISNUMBER(OFFSET('Sanitation Data'!$D$4,0,10*ROW('Sanitation Data'!D56))),'Data Summary'!CK62="Yes"),100-OFFSET('Sanitation Data'!$D$4,0,10*ROW('Sanitation Data'!D56)),NA())</f>
        <v>#N/A</v>
      </c>
      <c r="W62" s="89" t="e">
        <f ca="true">+IF(AND(ISNUMBER(OFFSET('Sanitation Data'!$D$6,0,10*ROW('Sanitation Data'!D56))),'Data Summary'!CL62="Yes"),OFFSET('Sanitation Data'!$D$6,0,10*ROW('Sanitation Data'!D56)),NA())</f>
        <v>#N/A</v>
      </c>
      <c r="X62" s="89" t="e">
        <f ca="true">+IF(AND(ISNUMBER(OFFSET('Sanitation Data'!$D$10,0,10*ROW('Sanitation Data'!D56))),'Data Summary'!CM62="Yes"),OFFSET('Sanitation Data'!$D$10,0,10*ROW('Sanitation Data'!D56)),NA())</f>
        <v>#N/A</v>
      </c>
      <c r="Y62" s="89" t="e">
        <f ca="true">+IF(AND(ISNUMBER(OFFSET('Sanitation Data'!$D$11,0,10*ROW('Sanitation Data'!D56))),'Data Summary'!CN62="Yes"),OFFSET('Sanitation Data'!$D$11,0,10*ROW('Sanitation Data'!D56)),NA())</f>
        <v>#N/A</v>
      </c>
      <c r="Z62" s="89" t="e">
        <f ca="true">+IF(AND(ISNUMBER(OFFSET('Sanitation Data'!$D$12,0,10*ROW('Sanitation Data'!D56))),'Data Summary'!CO62="Yes"),OFFSET('Sanitation Data'!$D$12,0,10*ROW('Sanitation Data'!D56)),NA())</f>
        <v>#N/A</v>
      </c>
      <c r="AA62" s="89" t="e">
        <f ca="true">+IF(AND(ISNUMBER(OFFSET('Sanitation Data'!$E$4,0,10*ROW('Sanitation Data'!E56))),'Data Summary'!CP62="Yes"),100-OFFSET('Sanitation Data'!$E$4,0,10*ROW('Sanitation Data'!E56)),NA())</f>
        <v>#N/A</v>
      </c>
      <c r="AB62" s="89" t="e">
        <f ca="true">+IF(AND(ISNUMBER(OFFSET('Sanitation Data'!$E$6,0,10*ROW('Sanitation Data'!E56))),'Data Summary'!CQ62="Yes"),OFFSET('Sanitation Data'!$E$6,0,10*ROW('Sanitation Data'!E56)),NA())</f>
        <v>#N/A</v>
      </c>
      <c r="AC62" s="89" t="e">
        <f ca="true">+IF(AND(ISNUMBER(OFFSET('Sanitation Data'!$E$10,0,10*ROW('Sanitation Data'!E56))),'Data Summary'!CR62="Yes"),OFFSET('Sanitation Data'!$E$10,0,10*ROW('Sanitation Data'!E56)),NA())</f>
        <v>#N/A</v>
      </c>
      <c r="AD62" s="89" t="e">
        <f ca="true">+IF(AND(ISNUMBER(OFFSET('Sanitation Data'!$E$11,0,10*ROW('Sanitation Data'!E56))),'Data Summary'!CS62="Yes"),OFFSET('Sanitation Data'!$E$11,0,10*ROW('Sanitation Data'!E56)),NA())</f>
        <v>#N/A</v>
      </c>
      <c r="AE62" s="89" t="e">
        <f ca="true">+IF(AND(ISNUMBER(OFFSET('Sanitation Data'!$E$12,0,10*ROW('Sanitation Data'!E56))),'Data Summary'!CT62="Yes"),OFFSET('Sanitation Data'!$E$12,0,10*ROW('Sanitation Data'!E56)),NA())</f>
        <v>#N/A</v>
      </c>
      <c r="AF62" s="89" t="e">
        <f ca="true">+IF(AND(ISNUMBER(OFFSET('Sanitation Data'!$F$4,0,10*ROW('Sanitation Data'!F56))),'Data Summary'!CU62="Yes"),100-OFFSET('Sanitation Data'!$F$4,0,10*ROW('Sanitation Data'!F56)),NA())</f>
        <v>#N/A</v>
      </c>
      <c r="AG62" s="89" t="e">
        <f ca="true">+IF(AND(ISNUMBER(OFFSET('Sanitation Data'!$F$6,0,10*ROW('Sanitation Data'!F56))),'Data Summary'!CV62="Yes"),OFFSET('Sanitation Data'!$F$6,0,10*ROW('Sanitation Data'!F56)),NA())</f>
        <v>#N/A</v>
      </c>
      <c r="AH62" s="89" t="e">
        <f ca="true">+IF(AND(ISNUMBER(OFFSET('Sanitation Data'!$F$10,0,10*ROW('Sanitation Data'!F56))),'Data Summary'!CW62="Yes"),OFFSET('Sanitation Data'!$F$10,0,10*ROW('Sanitation Data'!F56)),NA())</f>
        <v>#N/A</v>
      </c>
      <c r="AI62" s="89" t="e">
        <f ca="true">+IF(AND(ISNUMBER(OFFSET('Sanitation Data'!$F$11,0,10*ROW('Sanitation Data'!F56))),'Data Summary'!CX62="Yes"),OFFSET('Sanitation Data'!$F$11,0,10*ROW('Sanitation Data'!F56)),NA())</f>
        <v>#N/A</v>
      </c>
      <c r="AJ62" s="89" t="e">
        <f ca="true">+IF(AND(ISNUMBER(OFFSET('Sanitation Data'!$F$12,0,10*ROW('Sanitation Data'!F56))),'Data Summary'!CY62="Yes"),OFFSET('Sanitation Data'!$F$12,0,10*ROW('Sanitation Data'!F56)),NA())</f>
        <v>#N/A</v>
      </c>
      <c r="AK62" s="89" t="e">
        <f ca="true">+IF(AND(ISNUMBER(OFFSET('Sanitation Data'!$G$4,0,10*ROW('Sanitation Data'!G56))),'Data Summary'!CZ62="Yes"),100-OFFSET('Sanitation Data'!$G$4,0,10*ROW('Sanitation Data'!G56)),NA())</f>
        <v>#N/A</v>
      </c>
      <c r="AL62" s="89" t="e">
        <f ca="true">+IF(AND(ISNUMBER(OFFSET('Sanitation Data'!$G$6,0,10*ROW('Sanitation Data'!G56))),'Data Summary'!DA62="Yes"),OFFSET('Sanitation Data'!$G$6,0,10*ROW('Sanitation Data'!G56)),NA())</f>
        <v>#N/A</v>
      </c>
      <c r="AM62" s="89" t="e">
        <f ca="true">+IF(AND(ISNUMBER(OFFSET('Sanitation Data'!$G$10,0,10*ROW('Sanitation Data'!G56))),'Data Summary'!DB62="Yes"),OFFSET('Sanitation Data'!$G$10,0,10*ROW('Sanitation Data'!G56)),NA())</f>
        <v>#N/A</v>
      </c>
      <c r="AN62" s="89" t="e">
        <f ca="true">+IF(AND(ISNUMBER(OFFSET('Sanitation Data'!$G$11,0,10*ROW('Sanitation Data'!G56))),'Data Summary'!DC62="Yes"),OFFSET('Sanitation Data'!$G$11,0,10*ROW('Sanitation Data'!G56)),NA())</f>
        <v>#N/A</v>
      </c>
      <c r="AO62" s="89" t="e">
        <f ca="true">+IF(AND(ISNUMBER(OFFSET('Sanitation Data'!$G$12,0,10*ROW('Sanitation Data'!G56))),'Data Summary'!DD62="Yes"),OFFSET('Sanitation Data'!$G$12,0,10*ROW('Sanitation Data'!G56)),NA())</f>
        <v>#N/A</v>
      </c>
      <c r="AP62" s="89" t="e">
        <f ca="true">+IF(AND(ISNUMBER(OFFSET('Sanitation Data'!$H$4,0,10*ROW('Sanitation Data'!H56))),'Data Summary'!DE62="Yes"),100-OFFSET('Sanitation Data'!$H$4,0,10*ROW('Sanitation Data'!H56)),NA())</f>
        <v>#N/A</v>
      </c>
      <c r="AQ62" s="89" t="e">
        <f ca="true">+IF(AND(ISNUMBER(OFFSET('Sanitation Data'!$H$6,0,10*ROW('Sanitation Data'!H56))),'Data Summary'!DF62="Yes"),OFFSET('Sanitation Data'!$H$6,0,10*ROW('Sanitation Data'!H56)),NA())</f>
        <v>#N/A</v>
      </c>
      <c r="AR62" s="89" t="e">
        <f ca="true">+IF(AND(ISNUMBER(OFFSET('Sanitation Data'!$H$10,0,10*ROW('Sanitation Data'!H56))),'Data Summary'!DG62="Yes"),OFFSET('Sanitation Data'!$H$10,0,10*ROW('Sanitation Data'!H56)),NA())</f>
        <v>#N/A</v>
      </c>
      <c r="AS62" s="89" t="e">
        <f ca="true">+IF(AND(ISNUMBER(OFFSET('Sanitation Data'!$H$11,0,10*ROW('Sanitation Data'!H56))),'Data Summary'!DH62="Yes"),OFFSET('Sanitation Data'!$H$11,0,10*ROW('Sanitation Data'!H56)),NA())</f>
        <v>#N/A</v>
      </c>
      <c r="AT62" s="89" t="e">
        <f ca="true">+IF(AND(ISNUMBER(OFFSET('Sanitation Data'!$H$12,0,10*ROW('Sanitation Data'!H56))),'Data Summary'!DI62="Yes"),OFFSET('Sanitation Data'!$H$12,0,10*ROW('Sanitation Data'!H56)),NA())</f>
        <v>#N/A</v>
      </c>
      <c r="AU62" s="89" t="e">
        <f ca="true">+IF(AND(ISNUMBER(OFFSET('Sanitation Data'!$I$4,0,10*ROW('Sanitation Data'!I56))),'Data Summary'!DJ62="Yes"),100-OFFSET('Sanitation Data'!$I$4,0,10*ROW('Sanitation Data'!I56)),NA())</f>
        <v>#N/A</v>
      </c>
      <c r="AV62" s="89" t="e">
        <f ca="true">+IF(AND(ISNUMBER(OFFSET('Sanitation Data'!$I$6,0,10*ROW('Sanitation Data'!I56))),'Data Summary'!DK62="Yes"),OFFSET('Sanitation Data'!$I$6,0,10*ROW('Sanitation Data'!I56)),NA())</f>
        <v>#N/A</v>
      </c>
      <c r="AW62" s="89" t="e">
        <f ca="true">+IF(AND(ISNUMBER(OFFSET('Sanitation Data'!$I$10,0,10*ROW('Sanitation Data'!I56))),'Data Summary'!DL62="Yes"),OFFSET('Sanitation Data'!$I$10,0,10*ROW('Sanitation Data'!I56)),NA())</f>
        <v>#N/A</v>
      </c>
      <c r="AX62" s="89" t="e">
        <f ca="true">+IF(AND(ISNUMBER(OFFSET('Sanitation Data'!$I$11,0,10*ROW('Sanitation Data'!I56))),'Data Summary'!DM62="Yes"),OFFSET('Sanitation Data'!$I$11,0,10*ROW('Sanitation Data'!I56)),NA())</f>
        <v>#N/A</v>
      </c>
      <c r="AY62" s="89" t="e">
        <f ca="true">+IF(AND(ISNUMBER(OFFSET('Sanitation Data'!$I$12,0,10*ROW('Sanitation Data'!I56))),'Data Summary'!DN62="Yes"),OFFSET('Sanitation Data'!$I$12,0,10*ROW('Sanitation Data'!I56)),NA())</f>
        <v>#N/A</v>
      </c>
      <c r="AZ62" s="90" t="e">
        <f ca="true">+IF(AND(ISNUMBER(OFFSET('Hygiene Data'!$D$5,0,10*ROW('Hygiene Data'!D56))),'Data Summary'!DO62="Yes"),OFFSET('Hygiene Data'!$D$5,0,10*ROW('Hygiene Data'!D56)),NA())</f>
        <v>#N/A</v>
      </c>
      <c r="BA62" s="90" t="e">
        <f ca="true">+IF(AND(ISNUMBER(OFFSET('Hygiene Data'!$D$7,0,10*ROW('Hygiene Data'!D56))),'Data Summary'!DP62="Yes"),OFFSET('Hygiene Data'!$D$7,0,10*ROW('Hygiene Data'!D56)),NA())</f>
        <v>#N/A</v>
      </c>
      <c r="BB62" s="90" t="e">
        <f ca="true">+IF(AND(ISNUMBER(OFFSET('Hygiene Data'!$D$9,0,10*ROW('Hygiene Data'!D56))),'Data Summary'!DQ62="Yes"),OFFSET('Hygiene Data'!$D$9,0,10*ROW('Hygiene Data'!D56)),NA())</f>
        <v>#N/A</v>
      </c>
      <c r="BC62" s="90" t="e">
        <f ca="true">+IF(AND(ISNUMBER(OFFSET('Hygiene Data'!$E$5,0,10*ROW('Hygiene Data'!E56))),'Data Summary'!DR62="Yes"),OFFSET('Hygiene Data'!$E$5,0,10*ROW('Hygiene Data'!E56)),NA())</f>
        <v>#N/A</v>
      </c>
      <c r="BD62" s="90" t="e">
        <f ca="true">+IF(AND(ISNUMBER(OFFSET('Hygiene Data'!$E$7,0,10*ROW('Hygiene Data'!E56))),'Data Summary'!DS62="Yes"),OFFSET('Hygiene Data'!$E$7,0,10*ROW('Hygiene Data'!E56)),NA())</f>
        <v>#N/A</v>
      </c>
      <c r="BE62" s="90" t="e">
        <f ca="true">+IF(AND(ISNUMBER(OFFSET('Hygiene Data'!$E$9,0,10*ROW('Hygiene Data'!E56))),'Data Summary'!DT62="Yes"),OFFSET('Hygiene Data'!$E$9,0,10*ROW('Hygiene Data'!E56)),NA())</f>
        <v>#N/A</v>
      </c>
      <c r="BF62" s="90" t="e">
        <f ca="true">+IF(AND(ISNUMBER(OFFSET('Hygiene Data'!$F$5,0,10*ROW('Hygiene Data'!F56))),'Data Summary'!DU62="Yes"),OFFSET('Hygiene Data'!$F$5,0,10*ROW('Hygiene Data'!F56)),NA())</f>
        <v>#N/A</v>
      </c>
      <c r="BG62" s="90" t="e">
        <f ca="true">+IF(AND(ISNUMBER(OFFSET('Hygiene Data'!$F$7,0,10*ROW('Hygiene Data'!F56))),'Data Summary'!DV62="Yes"),OFFSET('Hygiene Data'!$F$7,0,10*ROW('Hygiene Data'!F56)),NA())</f>
        <v>#N/A</v>
      </c>
      <c r="BH62" s="90" t="e">
        <f ca="true">+IF(AND(ISNUMBER(OFFSET('Hygiene Data'!$F$9,0,10*ROW('Hygiene Data'!F56))),'Data Summary'!DW62="Yes"),OFFSET('Hygiene Data'!$F$9,0,10*ROW('Hygiene Data'!F56)),NA())</f>
        <v>#N/A</v>
      </c>
      <c r="BI62" s="90" t="e">
        <f ca="true">+IF(AND(ISNUMBER(OFFSET('Hygiene Data'!$G$5,0,10*ROW('Hygiene Data'!G56))),'Data Summary'!DX62="Yes"),OFFSET('Hygiene Data'!$G$5,0,10*ROW('Hygiene Data'!G56)),NA())</f>
        <v>#N/A</v>
      </c>
      <c r="BJ62" s="90" t="e">
        <f ca="true">+IF(AND(ISNUMBER(OFFSET('Hygiene Data'!$G$7,0,10*ROW('Hygiene Data'!G56))),'Data Summary'!DY62="Yes"),OFFSET('Hygiene Data'!$G$7,0,10*ROW('Hygiene Data'!G56)),NA())</f>
        <v>#N/A</v>
      </c>
      <c r="BK62" s="90" t="e">
        <f ca="true">+IF(AND(ISNUMBER(OFFSET('Hygiene Data'!$G$9,0,10*ROW('Hygiene Data'!G56))),'Data Summary'!DZ62="Yes"),OFFSET('Hygiene Data'!$G$9,0,10*ROW('Hygiene Data'!G56)),NA())</f>
        <v>#N/A</v>
      </c>
      <c r="BL62" s="90" t="e">
        <f ca="true">+IF(AND(ISNUMBER(OFFSET('Hygiene Data'!$H$5,0,10*ROW('Hygiene Data'!H56))),'Data Summary'!EA62="Yes"),OFFSET('Hygiene Data'!$H$5,0,10*ROW('Hygiene Data'!H56)),NA())</f>
        <v>#N/A</v>
      </c>
      <c r="BM62" s="90" t="e">
        <f ca="true">+IF(AND(ISNUMBER(OFFSET('Hygiene Data'!$H$7,0,10*ROW('Hygiene Data'!H56))),'Data Summary'!EB62="Yes"),OFFSET('Hygiene Data'!$H$7,0,10*ROW('Hygiene Data'!H56)),NA())</f>
        <v>#N/A</v>
      </c>
      <c r="BN62" s="90" t="e">
        <f ca="true">+IF(AND(ISNUMBER(OFFSET('Hygiene Data'!$H$9,0,10*ROW('Hygiene Data'!H56))),'Data Summary'!EC62="Yes"),OFFSET('Hygiene Data'!$H$9,0,10*ROW('Hygiene Data'!H56)),NA())</f>
        <v>#N/A</v>
      </c>
      <c r="BO62" s="90" t="e">
        <f ca="true">+IF(AND(ISNUMBER(OFFSET('Hygiene Data'!$I$5,0,10*ROW('Hygiene Data'!I56))),'Data Summary'!ED62="Yes"),OFFSET('Hygiene Data'!$I$5,0,10*ROW('Hygiene Data'!I56)),NA())</f>
        <v>#N/A</v>
      </c>
      <c r="BP62" s="90" t="e">
        <f ca="true">+IF(AND(ISNUMBER(OFFSET('Hygiene Data'!$I$7,0,10*ROW('Hygiene Data'!I56))),'Data Summary'!EE62="Yes"),OFFSET('Hygiene Data'!$I$7,0,10*ROW('Hygiene Data'!I56)),NA())</f>
        <v>#N/A</v>
      </c>
      <c r="BQ62" s="90"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4" t="str">
        <f ca="true">+IF(ISTEXT('Data Summary'!B63),'Data Summary'!B63,"")</f>
        <v/>
      </c>
      <c r="C63" s="336" t="e">
        <f ca="true">+VALUE('Data Summary'!C63)</f>
        <v>#VALUE!</v>
      </c>
      <c r="D63" s="88" t="e">
        <f ca="true">+IF(AND(ISNUMBER(OFFSET('Water Data'!$D$4,0,10*ROW('Water Data'!D57))),'Data Summary'!BS63="Yes"),100-OFFSET('Water Data'!$D$4,0,10*ROW('Water Data'!D57)),NA())</f>
        <v>#N/A</v>
      </c>
      <c r="E63" s="88" t="e">
        <f ca="true">+IF(AND(ISNUMBER(OFFSET('Water Data'!$D$6,0,10*ROW('Water Data'!D57))),'Data Summary'!BT63="Yes"),OFFSET('Water Data'!$D$6,0,10*ROW('Water Data'!D57)),NA())</f>
        <v>#N/A</v>
      </c>
      <c r="F63" s="88" t="e">
        <f ca="true">+IF(AND(ISNUMBER(OFFSET('Water Data'!$D$9,0,10*ROW('Water Data'!D57))),'Data Summary'!BU63="Yes"),OFFSET('Water Data'!$D$9,0,10*ROW('Water Data'!D57)),NA())</f>
        <v>#N/A</v>
      </c>
      <c r="G63" s="88" t="e">
        <f ca="true">+IF(AND(ISNUMBER(OFFSET('Water Data'!$E$4,0,10*ROW('Water Data'!E57))),'Data Summary'!BV63="Yes"),100-OFFSET('Water Data'!$E$4,0,10*ROW('Water Data'!E57)),NA())</f>
        <v>#N/A</v>
      </c>
      <c r="H63" s="88" t="e">
        <f ca="true">+IF(AND(ISNUMBER(OFFSET('Water Data'!$E$6,0,10*ROW('Water Data'!E57))),'Data Summary'!BW63="Yes"),OFFSET('Water Data'!$E$6,0,10*ROW('Water Data'!E57)),NA())</f>
        <v>#N/A</v>
      </c>
      <c r="I63" s="88" t="e">
        <f ca="true">+IF(AND(ISNUMBER(OFFSET('Water Data'!$E$9,0,10*ROW('Water Data'!E57))),'Data Summary'!BX63="Yes"),OFFSET('Water Data'!$E$9,0,10*ROW('Water Data'!E57)),NA())</f>
        <v>#N/A</v>
      </c>
      <c r="J63" s="88" t="e">
        <f ca="true">+IF(AND(ISNUMBER(OFFSET('Water Data'!$F$4,0,10*ROW('Water Data'!F57))),'Data Summary'!BY63="Yes"),100-OFFSET('Water Data'!$F$4,0,10*ROW('Water Data'!F57)),NA())</f>
        <v>#N/A</v>
      </c>
      <c r="K63" s="88" t="e">
        <f ca="true">+IF(AND(ISNUMBER(OFFSET('Water Data'!$F$6,0,10*ROW('Water Data'!F57))),'Data Summary'!BZ63="Yes"),OFFSET('Water Data'!$F$6,0,10*ROW('Water Data'!F57)),NA())</f>
        <v>#N/A</v>
      </c>
      <c r="L63" s="88" t="e">
        <f ca="true">+IF(AND(ISNUMBER(OFFSET('Water Data'!$F$9,0,10*ROW('Water Data'!F57))),'Data Summary'!CA63="Yes"),OFFSET('Water Data'!$F$9,0,10*ROW('Water Data'!F57)),NA())</f>
        <v>#N/A</v>
      </c>
      <c r="M63" s="88" t="e">
        <f ca="true">+IF(AND(ISNUMBER(OFFSET('Water Data'!$G$4,0,10*ROW('Water Data'!G57))),'Data Summary'!CB63="Yes"),100-OFFSET('Water Data'!$G$4,0,10*ROW('Water Data'!G57)),NA())</f>
        <v>#N/A</v>
      </c>
      <c r="N63" s="88" t="e">
        <f ca="true">+IF(AND(ISNUMBER(OFFSET('Water Data'!$G$6,0,10*ROW('Water Data'!G57))),'Data Summary'!CC63="Yes"),OFFSET('Water Data'!$G$6,0,10*ROW('Water Data'!G57)),NA())</f>
        <v>#N/A</v>
      </c>
      <c r="O63" s="88" t="e">
        <f ca="true">+IF(AND(ISNUMBER(OFFSET('Water Data'!$G$9,0,10*ROW('Water Data'!G57))),'Data Summary'!CD63="Yes"),OFFSET('Water Data'!$G$9,0,10*ROW('Water Data'!G57)),NA())</f>
        <v>#N/A</v>
      </c>
      <c r="P63" s="88" t="e">
        <f ca="true">+IF(AND(ISNUMBER(OFFSET('Water Data'!$H$4,0,10*ROW('Water Data'!H57))),'Data Summary'!CE63="Yes"),100-OFFSET('Water Data'!$H$4,0,10*ROW('Water Data'!H57)),NA())</f>
        <v>#N/A</v>
      </c>
      <c r="Q63" s="88" t="e">
        <f ca="true">+IF(AND(ISNUMBER(OFFSET('Water Data'!$H$6,0,10*ROW('Water Data'!H57))),'Data Summary'!CF63="Yes"),OFFSET('Water Data'!$H$6,0,10*ROW('Water Data'!H57)),NA())</f>
        <v>#N/A</v>
      </c>
      <c r="R63" s="88" t="e">
        <f ca="true">+IF(AND(ISNUMBER(OFFSET('Water Data'!$H$9,0,10*ROW('Water Data'!H57))),'Data Summary'!CG63="Yes"),OFFSET('Water Data'!$H$9,0,10*ROW('Water Data'!H57)),NA())</f>
        <v>#N/A</v>
      </c>
      <c r="S63" s="88" t="e">
        <f ca="true">+IF(AND(ISNUMBER(OFFSET('Water Data'!$I$4,0,10*ROW('Water Data'!I57))),'Data Summary'!CH63="Yes"),100-OFFSET('Water Data'!$I$4,0,10*ROW('Water Data'!I57)),NA())</f>
        <v>#N/A</v>
      </c>
      <c r="T63" s="88" t="e">
        <f ca="true">+IF(AND(ISNUMBER(OFFSET('Water Data'!$I$6,0,10*ROW('Water Data'!I57))),'Data Summary'!CI63="Yes"),OFFSET('Water Data'!$I$6,0,10*ROW('Water Data'!I57)),NA())</f>
        <v>#N/A</v>
      </c>
      <c r="U63" s="88" t="e">
        <f ca="true">+IF(AND(ISNUMBER(OFFSET('Water Data'!$I$9,0,10*ROW('Water Data'!I57))),'Data Summary'!CJ63="Yes"),OFFSET('Water Data'!$I$9,0,10*ROW('Water Data'!I57)),NA())</f>
        <v>#N/A</v>
      </c>
      <c r="V63" s="89" t="e">
        <f ca="true">+IF(AND(ISNUMBER(OFFSET('Sanitation Data'!$D$4,0,10*ROW('Sanitation Data'!D57))),'Data Summary'!CK63="Yes"),100-OFFSET('Sanitation Data'!$D$4,0,10*ROW('Sanitation Data'!D57)),NA())</f>
        <v>#N/A</v>
      </c>
      <c r="W63" s="89" t="e">
        <f ca="true">+IF(AND(ISNUMBER(OFFSET('Sanitation Data'!$D$6,0,10*ROW('Sanitation Data'!D57))),'Data Summary'!CL63="Yes"),OFFSET('Sanitation Data'!$D$6,0,10*ROW('Sanitation Data'!D57)),NA())</f>
        <v>#N/A</v>
      </c>
      <c r="X63" s="89" t="e">
        <f ca="true">+IF(AND(ISNUMBER(OFFSET('Sanitation Data'!$D$10,0,10*ROW('Sanitation Data'!D57))),'Data Summary'!CM63="Yes"),OFFSET('Sanitation Data'!$D$10,0,10*ROW('Sanitation Data'!D57)),NA())</f>
        <v>#N/A</v>
      </c>
      <c r="Y63" s="89" t="e">
        <f ca="true">+IF(AND(ISNUMBER(OFFSET('Sanitation Data'!$D$11,0,10*ROW('Sanitation Data'!D57))),'Data Summary'!CN63="Yes"),OFFSET('Sanitation Data'!$D$11,0,10*ROW('Sanitation Data'!D57)),NA())</f>
        <v>#N/A</v>
      </c>
      <c r="Z63" s="89" t="e">
        <f ca="true">+IF(AND(ISNUMBER(OFFSET('Sanitation Data'!$D$12,0,10*ROW('Sanitation Data'!D57))),'Data Summary'!CO63="Yes"),OFFSET('Sanitation Data'!$D$12,0,10*ROW('Sanitation Data'!D57)),NA())</f>
        <v>#N/A</v>
      </c>
      <c r="AA63" s="89" t="e">
        <f ca="true">+IF(AND(ISNUMBER(OFFSET('Sanitation Data'!$E$4,0,10*ROW('Sanitation Data'!E57))),'Data Summary'!CP63="Yes"),100-OFFSET('Sanitation Data'!$E$4,0,10*ROW('Sanitation Data'!E57)),NA())</f>
        <v>#N/A</v>
      </c>
      <c r="AB63" s="89" t="e">
        <f ca="true">+IF(AND(ISNUMBER(OFFSET('Sanitation Data'!$E$6,0,10*ROW('Sanitation Data'!E57))),'Data Summary'!CQ63="Yes"),OFFSET('Sanitation Data'!$E$6,0,10*ROW('Sanitation Data'!E57)),NA())</f>
        <v>#N/A</v>
      </c>
      <c r="AC63" s="89" t="e">
        <f ca="true">+IF(AND(ISNUMBER(OFFSET('Sanitation Data'!$E$10,0,10*ROW('Sanitation Data'!E57))),'Data Summary'!CR63="Yes"),OFFSET('Sanitation Data'!$E$10,0,10*ROW('Sanitation Data'!E57)),NA())</f>
        <v>#N/A</v>
      </c>
      <c r="AD63" s="89" t="e">
        <f ca="true">+IF(AND(ISNUMBER(OFFSET('Sanitation Data'!$E$11,0,10*ROW('Sanitation Data'!E57))),'Data Summary'!CS63="Yes"),OFFSET('Sanitation Data'!$E$11,0,10*ROW('Sanitation Data'!E57)),NA())</f>
        <v>#N/A</v>
      </c>
      <c r="AE63" s="89" t="e">
        <f ca="true">+IF(AND(ISNUMBER(OFFSET('Sanitation Data'!$E$12,0,10*ROW('Sanitation Data'!E57))),'Data Summary'!CT63="Yes"),OFFSET('Sanitation Data'!$E$12,0,10*ROW('Sanitation Data'!E57)),NA())</f>
        <v>#N/A</v>
      </c>
      <c r="AF63" s="89" t="e">
        <f ca="true">+IF(AND(ISNUMBER(OFFSET('Sanitation Data'!$F$4,0,10*ROW('Sanitation Data'!F57))),'Data Summary'!CU63="Yes"),100-OFFSET('Sanitation Data'!$F$4,0,10*ROW('Sanitation Data'!F57)),NA())</f>
        <v>#N/A</v>
      </c>
      <c r="AG63" s="89" t="e">
        <f ca="true">+IF(AND(ISNUMBER(OFFSET('Sanitation Data'!$F$6,0,10*ROW('Sanitation Data'!F57))),'Data Summary'!CV63="Yes"),OFFSET('Sanitation Data'!$F$6,0,10*ROW('Sanitation Data'!F57)),NA())</f>
        <v>#N/A</v>
      </c>
      <c r="AH63" s="89" t="e">
        <f ca="true">+IF(AND(ISNUMBER(OFFSET('Sanitation Data'!$F$10,0,10*ROW('Sanitation Data'!F57))),'Data Summary'!CW63="Yes"),OFFSET('Sanitation Data'!$F$10,0,10*ROW('Sanitation Data'!F57)),NA())</f>
        <v>#N/A</v>
      </c>
      <c r="AI63" s="89" t="e">
        <f ca="true">+IF(AND(ISNUMBER(OFFSET('Sanitation Data'!$F$11,0,10*ROW('Sanitation Data'!F57))),'Data Summary'!CX63="Yes"),OFFSET('Sanitation Data'!$F$11,0,10*ROW('Sanitation Data'!F57)),NA())</f>
        <v>#N/A</v>
      </c>
      <c r="AJ63" s="89" t="e">
        <f ca="true">+IF(AND(ISNUMBER(OFFSET('Sanitation Data'!$F$12,0,10*ROW('Sanitation Data'!F57))),'Data Summary'!CY63="Yes"),OFFSET('Sanitation Data'!$F$12,0,10*ROW('Sanitation Data'!F57)),NA())</f>
        <v>#N/A</v>
      </c>
      <c r="AK63" s="89" t="e">
        <f ca="true">+IF(AND(ISNUMBER(OFFSET('Sanitation Data'!$G$4,0,10*ROW('Sanitation Data'!G57))),'Data Summary'!CZ63="Yes"),100-OFFSET('Sanitation Data'!$G$4,0,10*ROW('Sanitation Data'!G57)),NA())</f>
        <v>#N/A</v>
      </c>
      <c r="AL63" s="89" t="e">
        <f ca="true">+IF(AND(ISNUMBER(OFFSET('Sanitation Data'!$G$6,0,10*ROW('Sanitation Data'!G57))),'Data Summary'!DA63="Yes"),OFFSET('Sanitation Data'!$G$6,0,10*ROW('Sanitation Data'!G57)),NA())</f>
        <v>#N/A</v>
      </c>
      <c r="AM63" s="89" t="e">
        <f ca="true">+IF(AND(ISNUMBER(OFFSET('Sanitation Data'!$G$10,0,10*ROW('Sanitation Data'!G57))),'Data Summary'!DB63="Yes"),OFFSET('Sanitation Data'!$G$10,0,10*ROW('Sanitation Data'!G57)),NA())</f>
        <v>#N/A</v>
      </c>
      <c r="AN63" s="89" t="e">
        <f ca="true">+IF(AND(ISNUMBER(OFFSET('Sanitation Data'!$G$11,0,10*ROW('Sanitation Data'!G57))),'Data Summary'!DC63="Yes"),OFFSET('Sanitation Data'!$G$11,0,10*ROW('Sanitation Data'!G57)),NA())</f>
        <v>#N/A</v>
      </c>
      <c r="AO63" s="89" t="e">
        <f ca="true">+IF(AND(ISNUMBER(OFFSET('Sanitation Data'!$G$12,0,10*ROW('Sanitation Data'!G57))),'Data Summary'!DD63="Yes"),OFFSET('Sanitation Data'!$G$12,0,10*ROW('Sanitation Data'!G57)),NA())</f>
        <v>#N/A</v>
      </c>
      <c r="AP63" s="89" t="e">
        <f ca="true">+IF(AND(ISNUMBER(OFFSET('Sanitation Data'!$H$4,0,10*ROW('Sanitation Data'!H57))),'Data Summary'!DE63="Yes"),100-OFFSET('Sanitation Data'!$H$4,0,10*ROW('Sanitation Data'!H57)),NA())</f>
        <v>#N/A</v>
      </c>
      <c r="AQ63" s="89" t="e">
        <f ca="true">+IF(AND(ISNUMBER(OFFSET('Sanitation Data'!$H$6,0,10*ROW('Sanitation Data'!H57))),'Data Summary'!DF63="Yes"),OFFSET('Sanitation Data'!$H$6,0,10*ROW('Sanitation Data'!H57)),NA())</f>
        <v>#N/A</v>
      </c>
      <c r="AR63" s="89" t="e">
        <f ca="true">+IF(AND(ISNUMBER(OFFSET('Sanitation Data'!$H$10,0,10*ROW('Sanitation Data'!H57))),'Data Summary'!DG63="Yes"),OFFSET('Sanitation Data'!$H$10,0,10*ROW('Sanitation Data'!H57)),NA())</f>
        <v>#N/A</v>
      </c>
      <c r="AS63" s="89" t="e">
        <f ca="true">+IF(AND(ISNUMBER(OFFSET('Sanitation Data'!$H$11,0,10*ROW('Sanitation Data'!H57))),'Data Summary'!DH63="Yes"),OFFSET('Sanitation Data'!$H$11,0,10*ROW('Sanitation Data'!H57)),NA())</f>
        <v>#N/A</v>
      </c>
      <c r="AT63" s="89" t="e">
        <f ca="true">+IF(AND(ISNUMBER(OFFSET('Sanitation Data'!$H$12,0,10*ROW('Sanitation Data'!H57))),'Data Summary'!DI63="Yes"),OFFSET('Sanitation Data'!$H$12,0,10*ROW('Sanitation Data'!H57)),NA())</f>
        <v>#N/A</v>
      </c>
      <c r="AU63" s="89" t="e">
        <f ca="true">+IF(AND(ISNUMBER(OFFSET('Sanitation Data'!$I$4,0,10*ROW('Sanitation Data'!I57))),'Data Summary'!DJ63="Yes"),100-OFFSET('Sanitation Data'!$I$4,0,10*ROW('Sanitation Data'!I57)),NA())</f>
        <v>#N/A</v>
      </c>
      <c r="AV63" s="89" t="e">
        <f ca="true">+IF(AND(ISNUMBER(OFFSET('Sanitation Data'!$I$6,0,10*ROW('Sanitation Data'!I57))),'Data Summary'!DK63="Yes"),OFFSET('Sanitation Data'!$I$6,0,10*ROW('Sanitation Data'!I57)),NA())</f>
        <v>#N/A</v>
      </c>
      <c r="AW63" s="89" t="e">
        <f ca="true">+IF(AND(ISNUMBER(OFFSET('Sanitation Data'!$I$10,0,10*ROW('Sanitation Data'!I57))),'Data Summary'!DL63="Yes"),OFFSET('Sanitation Data'!$I$10,0,10*ROW('Sanitation Data'!I57)),NA())</f>
        <v>#N/A</v>
      </c>
      <c r="AX63" s="89" t="e">
        <f ca="true">+IF(AND(ISNUMBER(OFFSET('Sanitation Data'!$I$11,0,10*ROW('Sanitation Data'!I57))),'Data Summary'!DM63="Yes"),OFFSET('Sanitation Data'!$I$11,0,10*ROW('Sanitation Data'!I57)),NA())</f>
        <v>#N/A</v>
      </c>
      <c r="AY63" s="89" t="e">
        <f ca="true">+IF(AND(ISNUMBER(OFFSET('Sanitation Data'!$I$12,0,10*ROW('Sanitation Data'!I57))),'Data Summary'!DN63="Yes"),OFFSET('Sanitation Data'!$I$12,0,10*ROW('Sanitation Data'!I57)),NA())</f>
        <v>#N/A</v>
      </c>
      <c r="AZ63" s="90" t="e">
        <f ca="true">+IF(AND(ISNUMBER(OFFSET('Hygiene Data'!$D$5,0,10*ROW('Hygiene Data'!D57))),'Data Summary'!DO63="Yes"),OFFSET('Hygiene Data'!$D$5,0,10*ROW('Hygiene Data'!D57)),NA())</f>
        <v>#N/A</v>
      </c>
      <c r="BA63" s="90" t="e">
        <f ca="true">+IF(AND(ISNUMBER(OFFSET('Hygiene Data'!$D$7,0,10*ROW('Hygiene Data'!D57))),'Data Summary'!DP63="Yes"),OFFSET('Hygiene Data'!$D$7,0,10*ROW('Hygiene Data'!D57)),NA())</f>
        <v>#N/A</v>
      </c>
      <c r="BB63" s="90" t="e">
        <f ca="true">+IF(AND(ISNUMBER(OFFSET('Hygiene Data'!$D$9,0,10*ROW('Hygiene Data'!D57))),'Data Summary'!DQ63="Yes"),OFFSET('Hygiene Data'!$D$9,0,10*ROW('Hygiene Data'!D57)),NA())</f>
        <v>#N/A</v>
      </c>
      <c r="BC63" s="90" t="e">
        <f ca="true">+IF(AND(ISNUMBER(OFFSET('Hygiene Data'!$E$5,0,10*ROW('Hygiene Data'!E57))),'Data Summary'!DR63="Yes"),OFFSET('Hygiene Data'!$E$5,0,10*ROW('Hygiene Data'!E57)),NA())</f>
        <v>#N/A</v>
      </c>
      <c r="BD63" s="90" t="e">
        <f ca="true">+IF(AND(ISNUMBER(OFFSET('Hygiene Data'!$E$7,0,10*ROW('Hygiene Data'!E57))),'Data Summary'!DS63="Yes"),OFFSET('Hygiene Data'!$E$7,0,10*ROW('Hygiene Data'!E57)),NA())</f>
        <v>#N/A</v>
      </c>
      <c r="BE63" s="90" t="e">
        <f ca="true">+IF(AND(ISNUMBER(OFFSET('Hygiene Data'!$E$9,0,10*ROW('Hygiene Data'!E57))),'Data Summary'!DT63="Yes"),OFFSET('Hygiene Data'!$E$9,0,10*ROW('Hygiene Data'!E57)),NA())</f>
        <v>#N/A</v>
      </c>
      <c r="BF63" s="90" t="e">
        <f ca="true">+IF(AND(ISNUMBER(OFFSET('Hygiene Data'!$F$5,0,10*ROW('Hygiene Data'!F57))),'Data Summary'!DU63="Yes"),OFFSET('Hygiene Data'!$F$5,0,10*ROW('Hygiene Data'!F57)),NA())</f>
        <v>#N/A</v>
      </c>
      <c r="BG63" s="90" t="e">
        <f ca="true">+IF(AND(ISNUMBER(OFFSET('Hygiene Data'!$F$7,0,10*ROW('Hygiene Data'!F57))),'Data Summary'!DV63="Yes"),OFFSET('Hygiene Data'!$F$7,0,10*ROW('Hygiene Data'!F57)),NA())</f>
        <v>#N/A</v>
      </c>
      <c r="BH63" s="90" t="e">
        <f ca="true">+IF(AND(ISNUMBER(OFFSET('Hygiene Data'!$F$9,0,10*ROW('Hygiene Data'!F57))),'Data Summary'!DW63="Yes"),OFFSET('Hygiene Data'!$F$9,0,10*ROW('Hygiene Data'!F57)),NA())</f>
        <v>#N/A</v>
      </c>
      <c r="BI63" s="90" t="e">
        <f ca="true">+IF(AND(ISNUMBER(OFFSET('Hygiene Data'!$G$5,0,10*ROW('Hygiene Data'!G57))),'Data Summary'!DX63="Yes"),OFFSET('Hygiene Data'!$G$5,0,10*ROW('Hygiene Data'!G57)),NA())</f>
        <v>#N/A</v>
      </c>
      <c r="BJ63" s="90" t="e">
        <f ca="true">+IF(AND(ISNUMBER(OFFSET('Hygiene Data'!$G$7,0,10*ROW('Hygiene Data'!G57))),'Data Summary'!DY63="Yes"),OFFSET('Hygiene Data'!$G$7,0,10*ROW('Hygiene Data'!G57)),NA())</f>
        <v>#N/A</v>
      </c>
      <c r="BK63" s="90" t="e">
        <f ca="true">+IF(AND(ISNUMBER(OFFSET('Hygiene Data'!$G$9,0,10*ROW('Hygiene Data'!G57))),'Data Summary'!DZ63="Yes"),OFFSET('Hygiene Data'!$G$9,0,10*ROW('Hygiene Data'!G57)),NA())</f>
        <v>#N/A</v>
      </c>
      <c r="BL63" s="90" t="e">
        <f ca="true">+IF(AND(ISNUMBER(OFFSET('Hygiene Data'!$H$5,0,10*ROW('Hygiene Data'!H57))),'Data Summary'!EA63="Yes"),OFFSET('Hygiene Data'!$H$5,0,10*ROW('Hygiene Data'!H57)),NA())</f>
        <v>#N/A</v>
      </c>
      <c r="BM63" s="90" t="e">
        <f ca="true">+IF(AND(ISNUMBER(OFFSET('Hygiene Data'!$H$7,0,10*ROW('Hygiene Data'!H57))),'Data Summary'!EB63="Yes"),OFFSET('Hygiene Data'!$H$7,0,10*ROW('Hygiene Data'!H57)),NA())</f>
        <v>#N/A</v>
      </c>
      <c r="BN63" s="90" t="e">
        <f ca="true">+IF(AND(ISNUMBER(OFFSET('Hygiene Data'!$H$9,0,10*ROW('Hygiene Data'!H57))),'Data Summary'!EC63="Yes"),OFFSET('Hygiene Data'!$H$9,0,10*ROW('Hygiene Data'!H57)),NA())</f>
        <v>#N/A</v>
      </c>
      <c r="BO63" s="90" t="e">
        <f ca="true">+IF(AND(ISNUMBER(OFFSET('Hygiene Data'!$I$5,0,10*ROW('Hygiene Data'!I57))),'Data Summary'!ED63="Yes"),OFFSET('Hygiene Data'!$I$5,0,10*ROW('Hygiene Data'!I57)),NA())</f>
        <v>#N/A</v>
      </c>
      <c r="BP63" s="90" t="e">
        <f ca="true">+IF(AND(ISNUMBER(OFFSET('Hygiene Data'!$I$7,0,10*ROW('Hygiene Data'!I57))),'Data Summary'!EE63="Yes"),OFFSET('Hygiene Data'!$I$7,0,10*ROW('Hygiene Data'!I57)),NA())</f>
        <v>#N/A</v>
      </c>
      <c r="BQ63" s="90"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4" t="str">
        <f ca="true">+IF(ISTEXT('Data Summary'!B64),'Data Summary'!B64,"")</f>
        <v/>
      </c>
      <c r="C64" s="336" t="e">
        <f ca="true">+VALUE('Data Summary'!C64)</f>
        <v>#VALUE!</v>
      </c>
      <c r="D64" s="88" t="e">
        <f ca="true">+IF(AND(ISNUMBER(OFFSET('Water Data'!$D$4,0,10*ROW('Water Data'!D58))),'Data Summary'!BS64="Yes"),100-OFFSET('Water Data'!$D$4,0,10*ROW('Water Data'!D58)),NA())</f>
        <v>#N/A</v>
      </c>
      <c r="E64" s="88" t="e">
        <f ca="true">+IF(AND(ISNUMBER(OFFSET('Water Data'!$D$6,0,10*ROW('Water Data'!D58))),'Data Summary'!BT64="Yes"),OFFSET('Water Data'!$D$6,0,10*ROW('Water Data'!D58)),NA())</f>
        <v>#N/A</v>
      </c>
      <c r="F64" s="88" t="e">
        <f ca="true">+IF(AND(ISNUMBER(OFFSET('Water Data'!$D$9,0,10*ROW('Water Data'!D58))),'Data Summary'!BU64="Yes"),OFFSET('Water Data'!$D$9,0,10*ROW('Water Data'!D58)),NA())</f>
        <v>#N/A</v>
      </c>
      <c r="G64" s="88" t="e">
        <f ca="true">+IF(AND(ISNUMBER(OFFSET('Water Data'!$E$4,0,10*ROW('Water Data'!E58))),'Data Summary'!BV64="Yes"),100-OFFSET('Water Data'!$E$4,0,10*ROW('Water Data'!E58)),NA())</f>
        <v>#N/A</v>
      </c>
      <c r="H64" s="88" t="e">
        <f ca="true">+IF(AND(ISNUMBER(OFFSET('Water Data'!$E$6,0,10*ROW('Water Data'!E58))),'Data Summary'!BW64="Yes"),OFFSET('Water Data'!$E$6,0,10*ROW('Water Data'!E58)),NA())</f>
        <v>#N/A</v>
      </c>
      <c r="I64" s="88" t="e">
        <f ca="true">+IF(AND(ISNUMBER(OFFSET('Water Data'!$E$9,0,10*ROW('Water Data'!E58))),'Data Summary'!BX64="Yes"),OFFSET('Water Data'!$E$9,0,10*ROW('Water Data'!E58)),NA())</f>
        <v>#N/A</v>
      </c>
      <c r="J64" s="88" t="e">
        <f ca="true">+IF(AND(ISNUMBER(OFFSET('Water Data'!$F$4,0,10*ROW('Water Data'!F58))),'Data Summary'!BY64="Yes"),100-OFFSET('Water Data'!$F$4,0,10*ROW('Water Data'!F58)),NA())</f>
        <v>#N/A</v>
      </c>
      <c r="K64" s="88" t="e">
        <f ca="true">+IF(AND(ISNUMBER(OFFSET('Water Data'!$F$6,0,10*ROW('Water Data'!F58))),'Data Summary'!BZ64="Yes"),OFFSET('Water Data'!$F$6,0,10*ROW('Water Data'!F58)),NA())</f>
        <v>#N/A</v>
      </c>
      <c r="L64" s="88" t="e">
        <f ca="true">+IF(AND(ISNUMBER(OFFSET('Water Data'!$F$9,0,10*ROW('Water Data'!F58))),'Data Summary'!CA64="Yes"),OFFSET('Water Data'!$F$9,0,10*ROW('Water Data'!F58)),NA())</f>
        <v>#N/A</v>
      </c>
      <c r="M64" s="88" t="e">
        <f ca="true">+IF(AND(ISNUMBER(OFFSET('Water Data'!$G$4,0,10*ROW('Water Data'!G58))),'Data Summary'!CB64="Yes"),100-OFFSET('Water Data'!$G$4,0,10*ROW('Water Data'!G58)),NA())</f>
        <v>#N/A</v>
      </c>
      <c r="N64" s="88" t="e">
        <f ca="true">+IF(AND(ISNUMBER(OFFSET('Water Data'!$G$6,0,10*ROW('Water Data'!G58))),'Data Summary'!CC64="Yes"),OFFSET('Water Data'!$G$6,0,10*ROW('Water Data'!G58)),NA())</f>
        <v>#N/A</v>
      </c>
      <c r="O64" s="88" t="e">
        <f ca="true">+IF(AND(ISNUMBER(OFFSET('Water Data'!$G$9,0,10*ROW('Water Data'!G58))),'Data Summary'!CD64="Yes"),OFFSET('Water Data'!$G$9,0,10*ROW('Water Data'!G58)),NA())</f>
        <v>#N/A</v>
      </c>
      <c r="P64" s="88" t="e">
        <f ca="true">+IF(AND(ISNUMBER(OFFSET('Water Data'!$H$4,0,10*ROW('Water Data'!H58))),'Data Summary'!CE64="Yes"),100-OFFSET('Water Data'!$H$4,0,10*ROW('Water Data'!H58)),NA())</f>
        <v>#N/A</v>
      </c>
      <c r="Q64" s="88" t="e">
        <f ca="true">+IF(AND(ISNUMBER(OFFSET('Water Data'!$H$6,0,10*ROW('Water Data'!H58))),'Data Summary'!CF64="Yes"),OFFSET('Water Data'!$H$6,0,10*ROW('Water Data'!H58)),NA())</f>
        <v>#N/A</v>
      </c>
      <c r="R64" s="88" t="e">
        <f ca="true">+IF(AND(ISNUMBER(OFFSET('Water Data'!$H$9,0,10*ROW('Water Data'!H58))),'Data Summary'!CG64="Yes"),OFFSET('Water Data'!$H$9,0,10*ROW('Water Data'!H58)),NA())</f>
        <v>#N/A</v>
      </c>
      <c r="S64" s="88" t="e">
        <f ca="true">+IF(AND(ISNUMBER(OFFSET('Water Data'!$I$4,0,10*ROW('Water Data'!I58))),'Data Summary'!CH64="Yes"),100-OFFSET('Water Data'!$I$4,0,10*ROW('Water Data'!I58)),NA())</f>
        <v>#N/A</v>
      </c>
      <c r="T64" s="88" t="e">
        <f ca="true">+IF(AND(ISNUMBER(OFFSET('Water Data'!$I$6,0,10*ROW('Water Data'!I58))),'Data Summary'!CI64="Yes"),OFFSET('Water Data'!$I$6,0,10*ROW('Water Data'!I58)),NA())</f>
        <v>#N/A</v>
      </c>
      <c r="U64" s="88" t="e">
        <f ca="true">+IF(AND(ISNUMBER(OFFSET('Water Data'!$I$9,0,10*ROW('Water Data'!I58))),'Data Summary'!CJ64="Yes"),OFFSET('Water Data'!$I$9,0,10*ROW('Water Data'!I58)),NA())</f>
        <v>#N/A</v>
      </c>
      <c r="V64" s="89" t="e">
        <f ca="true">+IF(AND(ISNUMBER(OFFSET('Sanitation Data'!$D$4,0,10*ROW('Sanitation Data'!D58))),'Data Summary'!CK64="Yes"),100-OFFSET('Sanitation Data'!$D$4,0,10*ROW('Sanitation Data'!D58)),NA())</f>
        <v>#N/A</v>
      </c>
      <c r="W64" s="89" t="e">
        <f ca="true">+IF(AND(ISNUMBER(OFFSET('Sanitation Data'!$D$6,0,10*ROW('Sanitation Data'!D58))),'Data Summary'!CL64="Yes"),OFFSET('Sanitation Data'!$D$6,0,10*ROW('Sanitation Data'!D58)),NA())</f>
        <v>#N/A</v>
      </c>
      <c r="X64" s="89" t="e">
        <f ca="true">+IF(AND(ISNUMBER(OFFSET('Sanitation Data'!$D$10,0,10*ROW('Sanitation Data'!D58))),'Data Summary'!CM64="Yes"),OFFSET('Sanitation Data'!$D$10,0,10*ROW('Sanitation Data'!D58)),NA())</f>
        <v>#N/A</v>
      </c>
      <c r="Y64" s="89" t="e">
        <f ca="true">+IF(AND(ISNUMBER(OFFSET('Sanitation Data'!$D$11,0,10*ROW('Sanitation Data'!D58))),'Data Summary'!CN64="Yes"),OFFSET('Sanitation Data'!$D$11,0,10*ROW('Sanitation Data'!D58)),NA())</f>
        <v>#N/A</v>
      </c>
      <c r="Z64" s="89" t="e">
        <f ca="true">+IF(AND(ISNUMBER(OFFSET('Sanitation Data'!$D$12,0,10*ROW('Sanitation Data'!D58))),'Data Summary'!CO64="Yes"),OFFSET('Sanitation Data'!$D$12,0,10*ROW('Sanitation Data'!D58)),NA())</f>
        <v>#N/A</v>
      </c>
      <c r="AA64" s="89" t="e">
        <f ca="true">+IF(AND(ISNUMBER(OFFSET('Sanitation Data'!$E$4,0,10*ROW('Sanitation Data'!E58))),'Data Summary'!CP64="Yes"),100-OFFSET('Sanitation Data'!$E$4,0,10*ROW('Sanitation Data'!E58)),NA())</f>
        <v>#N/A</v>
      </c>
      <c r="AB64" s="89" t="e">
        <f ca="true">+IF(AND(ISNUMBER(OFFSET('Sanitation Data'!$E$6,0,10*ROW('Sanitation Data'!E58))),'Data Summary'!CQ64="Yes"),OFFSET('Sanitation Data'!$E$6,0,10*ROW('Sanitation Data'!E58)),NA())</f>
        <v>#N/A</v>
      </c>
      <c r="AC64" s="89" t="e">
        <f ca="true">+IF(AND(ISNUMBER(OFFSET('Sanitation Data'!$E$10,0,10*ROW('Sanitation Data'!E58))),'Data Summary'!CR64="Yes"),OFFSET('Sanitation Data'!$E$10,0,10*ROW('Sanitation Data'!E58)),NA())</f>
        <v>#N/A</v>
      </c>
      <c r="AD64" s="89" t="e">
        <f ca="true">+IF(AND(ISNUMBER(OFFSET('Sanitation Data'!$E$11,0,10*ROW('Sanitation Data'!E58))),'Data Summary'!CS64="Yes"),OFFSET('Sanitation Data'!$E$11,0,10*ROW('Sanitation Data'!E58)),NA())</f>
        <v>#N/A</v>
      </c>
      <c r="AE64" s="89" t="e">
        <f ca="true">+IF(AND(ISNUMBER(OFFSET('Sanitation Data'!$E$12,0,10*ROW('Sanitation Data'!E58))),'Data Summary'!CT64="Yes"),OFFSET('Sanitation Data'!$E$12,0,10*ROW('Sanitation Data'!E58)),NA())</f>
        <v>#N/A</v>
      </c>
      <c r="AF64" s="89" t="e">
        <f ca="true">+IF(AND(ISNUMBER(OFFSET('Sanitation Data'!$F$4,0,10*ROW('Sanitation Data'!F58))),'Data Summary'!CU64="Yes"),100-OFFSET('Sanitation Data'!$F$4,0,10*ROW('Sanitation Data'!F58)),NA())</f>
        <v>#N/A</v>
      </c>
      <c r="AG64" s="89" t="e">
        <f ca="true">+IF(AND(ISNUMBER(OFFSET('Sanitation Data'!$F$6,0,10*ROW('Sanitation Data'!F58))),'Data Summary'!CV64="Yes"),OFFSET('Sanitation Data'!$F$6,0,10*ROW('Sanitation Data'!F58)),NA())</f>
        <v>#N/A</v>
      </c>
      <c r="AH64" s="89" t="e">
        <f ca="true">+IF(AND(ISNUMBER(OFFSET('Sanitation Data'!$F$10,0,10*ROW('Sanitation Data'!F58))),'Data Summary'!CW64="Yes"),OFFSET('Sanitation Data'!$F$10,0,10*ROW('Sanitation Data'!F58)),NA())</f>
        <v>#N/A</v>
      </c>
      <c r="AI64" s="89" t="e">
        <f ca="true">+IF(AND(ISNUMBER(OFFSET('Sanitation Data'!$F$11,0,10*ROW('Sanitation Data'!F58))),'Data Summary'!CX64="Yes"),OFFSET('Sanitation Data'!$F$11,0,10*ROW('Sanitation Data'!F58)),NA())</f>
        <v>#N/A</v>
      </c>
      <c r="AJ64" s="89" t="e">
        <f ca="true">+IF(AND(ISNUMBER(OFFSET('Sanitation Data'!$F$12,0,10*ROW('Sanitation Data'!F58))),'Data Summary'!CY64="Yes"),OFFSET('Sanitation Data'!$F$12,0,10*ROW('Sanitation Data'!F58)),NA())</f>
        <v>#N/A</v>
      </c>
      <c r="AK64" s="89" t="e">
        <f ca="true">+IF(AND(ISNUMBER(OFFSET('Sanitation Data'!$G$4,0,10*ROW('Sanitation Data'!G58))),'Data Summary'!CZ64="Yes"),100-OFFSET('Sanitation Data'!$G$4,0,10*ROW('Sanitation Data'!G58)),NA())</f>
        <v>#N/A</v>
      </c>
      <c r="AL64" s="89" t="e">
        <f ca="true">+IF(AND(ISNUMBER(OFFSET('Sanitation Data'!$G$6,0,10*ROW('Sanitation Data'!G58))),'Data Summary'!DA64="Yes"),OFFSET('Sanitation Data'!$G$6,0,10*ROW('Sanitation Data'!G58)),NA())</f>
        <v>#N/A</v>
      </c>
      <c r="AM64" s="89" t="e">
        <f ca="true">+IF(AND(ISNUMBER(OFFSET('Sanitation Data'!$G$10,0,10*ROW('Sanitation Data'!G58))),'Data Summary'!DB64="Yes"),OFFSET('Sanitation Data'!$G$10,0,10*ROW('Sanitation Data'!G58)),NA())</f>
        <v>#N/A</v>
      </c>
      <c r="AN64" s="89" t="e">
        <f ca="true">+IF(AND(ISNUMBER(OFFSET('Sanitation Data'!$G$11,0,10*ROW('Sanitation Data'!G58))),'Data Summary'!DC64="Yes"),OFFSET('Sanitation Data'!$G$11,0,10*ROW('Sanitation Data'!G58)),NA())</f>
        <v>#N/A</v>
      </c>
      <c r="AO64" s="89" t="e">
        <f ca="true">+IF(AND(ISNUMBER(OFFSET('Sanitation Data'!$G$12,0,10*ROW('Sanitation Data'!G58))),'Data Summary'!DD64="Yes"),OFFSET('Sanitation Data'!$G$12,0,10*ROW('Sanitation Data'!G58)),NA())</f>
        <v>#N/A</v>
      </c>
      <c r="AP64" s="89" t="e">
        <f ca="true">+IF(AND(ISNUMBER(OFFSET('Sanitation Data'!$H$4,0,10*ROW('Sanitation Data'!H58))),'Data Summary'!DE64="Yes"),100-OFFSET('Sanitation Data'!$H$4,0,10*ROW('Sanitation Data'!H58)),NA())</f>
        <v>#N/A</v>
      </c>
      <c r="AQ64" s="89" t="e">
        <f ca="true">+IF(AND(ISNUMBER(OFFSET('Sanitation Data'!$H$6,0,10*ROW('Sanitation Data'!H58))),'Data Summary'!DF64="Yes"),OFFSET('Sanitation Data'!$H$6,0,10*ROW('Sanitation Data'!H58)),NA())</f>
        <v>#N/A</v>
      </c>
      <c r="AR64" s="89" t="e">
        <f ca="true">+IF(AND(ISNUMBER(OFFSET('Sanitation Data'!$H$10,0,10*ROW('Sanitation Data'!H58))),'Data Summary'!DG64="Yes"),OFFSET('Sanitation Data'!$H$10,0,10*ROW('Sanitation Data'!H58)),NA())</f>
        <v>#N/A</v>
      </c>
      <c r="AS64" s="89" t="e">
        <f ca="true">+IF(AND(ISNUMBER(OFFSET('Sanitation Data'!$H$11,0,10*ROW('Sanitation Data'!H58))),'Data Summary'!DH64="Yes"),OFFSET('Sanitation Data'!$H$11,0,10*ROW('Sanitation Data'!H58)),NA())</f>
        <v>#N/A</v>
      </c>
      <c r="AT64" s="89" t="e">
        <f ca="true">+IF(AND(ISNUMBER(OFFSET('Sanitation Data'!$H$12,0,10*ROW('Sanitation Data'!H58))),'Data Summary'!DI64="Yes"),OFFSET('Sanitation Data'!$H$12,0,10*ROW('Sanitation Data'!H58)),NA())</f>
        <v>#N/A</v>
      </c>
      <c r="AU64" s="89" t="e">
        <f ca="true">+IF(AND(ISNUMBER(OFFSET('Sanitation Data'!$I$4,0,10*ROW('Sanitation Data'!I58))),'Data Summary'!DJ64="Yes"),100-OFFSET('Sanitation Data'!$I$4,0,10*ROW('Sanitation Data'!I58)),NA())</f>
        <v>#N/A</v>
      </c>
      <c r="AV64" s="89" t="e">
        <f ca="true">+IF(AND(ISNUMBER(OFFSET('Sanitation Data'!$I$6,0,10*ROW('Sanitation Data'!I58))),'Data Summary'!DK64="Yes"),OFFSET('Sanitation Data'!$I$6,0,10*ROW('Sanitation Data'!I58)),NA())</f>
        <v>#N/A</v>
      </c>
      <c r="AW64" s="89" t="e">
        <f ca="true">+IF(AND(ISNUMBER(OFFSET('Sanitation Data'!$I$10,0,10*ROW('Sanitation Data'!I58))),'Data Summary'!DL64="Yes"),OFFSET('Sanitation Data'!$I$10,0,10*ROW('Sanitation Data'!I58)),NA())</f>
        <v>#N/A</v>
      </c>
      <c r="AX64" s="89" t="e">
        <f ca="true">+IF(AND(ISNUMBER(OFFSET('Sanitation Data'!$I$11,0,10*ROW('Sanitation Data'!I58))),'Data Summary'!DM64="Yes"),OFFSET('Sanitation Data'!$I$11,0,10*ROW('Sanitation Data'!I58)),NA())</f>
        <v>#N/A</v>
      </c>
      <c r="AY64" s="89" t="e">
        <f ca="true">+IF(AND(ISNUMBER(OFFSET('Sanitation Data'!$I$12,0,10*ROW('Sanitation Data'!I58))),'Data Summary'!DN64="Yes"),OFFSET('Sanitation Data'!$I$12,0,10*ROW('Sanitation Data'!I58)),NA())</f>
        <v>#N/A</v>
      </c>
      <c r="AZ64" s="90" t="e">
        <f ca="true">+IF(AND(ISNUMBER(OFFSET('Hygiene Data'!$D$5,0,10*ROW('Hygiene Data'!D58))),'Data Summary'!DO64="Yes"),OFFSET('Hygiene Data'!$D$5,0,10*ROW('Hygiene Data'!D58)),NA())</f>
        <v>#N/A</v>
      </c>
      <c r="BA64" s="90" t="e">
        <f ca="true">+IF(AND(ISNUMBER(OFFSET('Hygiene Data'!$D$7,0,10*ROW('Hygiene Data'!D58))),'Data Summary'!DP64="Yes"),OFFSET('Hygiene Data'!$D$7,0,10*ROW('Hygiene Data'!D58)),NA())</f>
        <v>#N/A</v>
      </c>
      <c r="BB64" s="90" t="e">
        <f ca="true">+IF(AND(ISNUMBER(OFFSET('Hygiene Data'!$D$9,0,10*ROW('Hygiene Data'!D58))),'Data Summary'!DQ64="Yes"),OFFSET('Hygiene Data'!$D$9,0,10*ROW('Hygiene Data'!D58)),NA())</f>
        <v>#N/A</v>
      </c>
      <c r="BC64" s="90" t="e">
        <f ca="true">+IF(AND(ISNUMBER(OFFSET('Hygiene Data'!$E$5,0,10*ROW('Hygiene Data'!E58))),'Data Summary'!DR64="Yes"),OFFSET('Hygiene Data'!$E$5,0,10*ROW('Hygiene Data'!E58)),NA())</f>
        <v>#N/A</v>
      </c>
      <c r="BD64" s="90" t="e">
        <f ca="true">+IF(AND(ISNUMBER(OFFSET('Hygiene Data'!$E$7,0,10*ROW('Hygiene Data'!E58))),'Data Summary'!DS64="Yes"),OFFSET('Hygiene Data'!$E$7,0,10*ROW('Hygiene Data'!E58)),NA())</f>
        <v>#N/A</v>
      </c>
      <c r="BE64" s="90" t="e">
        <f ca="true">+IF(AND(ISNUMBER(OFFSET('Hygiene Data'!$E$9,0,10*ROW('Hygiene Data'!E58))),'Data Summary'!DT64="Yes"),OFFSET('Hygiene Data'!$E$9,0,10*ROW('Hygiene Data'!E58)),NA())</f>
        <v>#N/A</v>
      </c>
      <c r="BF64" s="90" t="e">
        <f ca="true">+IF(AND(ISNUMBER(OFFSET('Hygiene Data'!$F$5,0,10*ROW('Hygiene Data'!F58))),'Data Summary'!DU64="Yes"),OFFSET('Hygiene Data'!$F$5,0,10*ROW('Hygiene Data'!F58)),NA())</f>
        <v>#N/A</v>
      </c>
      <c r="BG64" s="90" t="e">
        <f ca="true">+IF(AND(ISNUMBER(OFFSET('Hygiene Data'!$F$7,0,10*ROW('Hygiene Data'!F58))),'Data Summary'!DV64="Yes"),OFFSET('Hygiene Data'!$F$7,0,10*ROW('Hygiene Data'!F58)),NA())</f>
        <v>#N/A</v>
      </c>
      <c r="BH64" s="90" t="e">
        <f ca="true">+IF(AND(ISNUMBER(OFFSET('Hygiene Data'!$F$9,0,10*ROW('Hygiene Data'!F58))),'Data Summary'!DW64="Yes"),OFFSET('Hygiene Data'!$F$9,0,10*ROW('Hygiene Data'!F58)),NA())</f>
        <v>#N/A</v>
      </c>
      <c r="BI64" s="90" t="e">
        <f ca="true">+IF(AND(ISNUMBER(OFFSET('Hygiene Data'!$G$5,0,10*ROW('Hygiene Data'!G58))),'Data Summary'!DX64="Yes"),OFFSET('Hygiene Data'!$G$5,0,10*ROW('Hygiene Data'!G58)),NA())</f>
        <v>#N/A</v>
      </c>
      <c r="BJ64" s="90" t="e">
        <f ca="true">+IF(AND(ISNUMBER(OFFSET('Hygiene Data'!$G$7,0,10*ROW('Hygiene Data'!G58))),'Data Summary'!DY64="Yes"),OFFSET('Hygiene Data'!$G$7,0,10*ROW('Hygiene Data'!G58)),NA())</f>
        <v>#N/A</v>
      </c>
      <c r="BK64" s="90" t="e">
        <f ca="true">+IF(AND(ISNUMBER(OFFSET('Hygiene Data'!$G$9,0,10*ROW('Hygiene Data'!G58))),'Data Summary'!DZ64="Yes"),OFFSET('Hygiene Data'!$G$9,0,10*ROW('Hygiene Data'!G58)),NA())</f>
        <v>#N/A</v>
      </c>
      <c r="BL64" s="90" t="e">
        <f ca="true">+IF(AND(ISNUMBER(OFFSET('Hygiene Data'!$H$5,0,10*ROW('Hygiene Data'!H58))),'Data Summary'!EA64="Yes"),OFFSET('Hygiene Data'!$H$5,0,10*ROW('Hygiene Data'!H58)),NA())</f>
        <v>#N/A</v>
      </c>
      <c r="BM64" s="90" t="e">
        <f ca="true">+IF(AND(ISNUMBER(OFFSET('Hygiene Data'!$H$7,0,10*ROW('Hygiene Data'!H58))),'Data Summary'!EB64="Yes"),OFFSET('Hygiene Data'!$H$7,0,10*ROW('Hygiene Data'!H58)),NA())</f>
        <v>#N/A</v>
      </c>
      <c r="BN64" s="90" t="e">
        <f ca="true">+IF(AND(ISNUMBER(OFFSET('Hygiene Data'!$H$9,0,10*ROW('Hygiene Data'!H58))),'Data Summary'!EC64="Yes"),OFFSET('Hygiene Data'!$H$9,0,10*ROW('Hygiene Data'!H58)),NA())</f>
        <v>#N/A</v>
      </c>
      <c r="BO64" s="90" t="e">
        <f ca="true">+IF(AND(ISNUMBER(OFFSET('Hygiene Data'!$I$5,0,10*ROW('Hygiene Data'!I58))),'Data Summary'!ED64="Yes"),OFFSET('Hygiene Data'!$I$5,0,10*ROW('Hygiene Data'!I58)),NA())</f>
        <v>#N/A</v>
      </c>
      <c r="BP64" s="90" t="e">
        <f ca="true">+IF(AND(ISNUMBER(OFFSET('Hygiene Data'!$I$7,0,10*ROW('Hygiene Data'!I58))),'Data Summary'!EE64="Yes"),OFFSET('Hygiene Data'!$I$7,0,10*ROW('Hygiene Data'!I58)),NA())</f>
        <v>#N/A</v>
      </c>
      <c r="BQ64" s="90"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4" t="str">
        <f ca="true">+IF(ISTEXT('Data Summary'!B65),'Data Summary'!B65,"")</f>
        <v/>
      </c>
      <c r="C65" s="336" t="e">
        <f ca="true">+VALUE('Data Summary'!C65)</f>
        <v>#VALUE!</v>
      </c>
      <c r="D65" s="88" t="e">
        <f ca="true">+IF(AND(ISNUMBER(OFFSET('Water Data'!$D$4,0,10*ROW('Water Data'!D59))),'Data Summary'!BS65="Yes"),100-OFFSET('Water Data'!$D$4,0,10*ROW('Water Data'!D59)),NA())</f>
        <v>#N/A</v>
      </c>
      <c r="E65" s="88" t="e">
        <f ca="true">+IF(AND(ISNUMBER(OFFSET('Water Data'!$D$6,0,10*ROW('Water Data'!D59))),'Data Summary'!BT65="Yes"),OFFSET('Water Data'!$D$6,0,10*ROW('Water Data'!D59)),NA())</f>
        <v>#N/A</v>
      </c>
      <c r="F65" s="88" t="e">
        <f ca="true">+IF(AND(ISNUMBER(OFFSET('Water Data'!$D$9,0,10*ROW('Water Data'!D59))),'Data Summary'!BU65="Yes"),OFFSET('Water Data'!$D$9,0,10*ROW('Water Data'!D59)),NA())</f>
        <v>#N/A</v>
      </c>
      <c r="G65" s="88" t="e">
        <f ca="true">+IF(AND(ISNUMBER(OFFSET('Water Data'!$E$4,0,10*ROW('Water Data'!E59))),'Data Summary'!BV65="Yes"),100-OFFSET('Water Data'!$E$4,0,10*ROW('Water Data'!E59)),NA())</f>
        <v>#N/A</v>
      </c>
      <c r="H65" s="88" t="e">
        <f ca="true">+IF(AND(ISNUMBER(OFFSET('Water Data'!$E$6,0,10*ROW('Water Data'!E59))),'Data Summary'!BW65="Yes"),OFFSET('Water Data'!$E$6,0,10*ROW('Water Data'!E59)),NA())</f>
        <v>#N/A</v>
      </c>
      <c r="I65" s="88" t="e">
        <f ca="true">+IF(AND(ISNUMBER(OFFSET('Water Data'!$E$9,0,10*ROW('Water Data'!E59))),'Data Summary'!BX65="Yes"),OFFSET('Water Data'!$E$9,0,10*ROW('Water Data'!E59)),NA())</f>
        <v>#N/A</v>
      </c>
      <c r="J65" s="88" t="e">
        <f ca="true">+IF(AND(ISNUMBER(OFFSET('Water Data'!$F$4,0,10*ROW('Water Data'!F59))),'Data Summary'!BY65="Yes"),100-OFFSET('Water Data'!$F$4,0,10*ROW('Water Data'!F59)),NA())</f>
        <v>#N/A</v>
      </c>
      <c r="K65" s="88" t="e">
        <f ca="true">+IF(AND(ISNUMBER(OFFSET('Water Data'!$F$6,0,10*ROW('Water Data'!F59))),'Data Summary'!BZ65="Yes"),OFFSET('Water Data'!$F$6,0,10*ROW('Water Data'!F59)),NA())</f>
        <v>#N/A</v>
      </c>
      <c r="L65" s="88" t="e">
        <f ca="true">+IF(AND(ISNUMBER(OFFSET('Water Data'!$F$9,0,10*ROW('Water Data'!F59))),'Data Summary'!CA65="Yes"),OFFSET('Water Data'!$F$9,0,10*ROW('Water Data'!F59)),NA())</f>
        <v>#N/A</v>
      </c>
      <c r="M65" s="88" t="e">
        <f ca="true">+IF(AND(ISNUMBER(OFFSET('Water Data'!$G$4,0,10*ROW('Water Data'!G59))),'Data Summary'!CB65="Yes"),100-OFFSET('Water Data'!$G$4,0,10*ROW('Water Data'!G59)),NA())</f>
        <v>#N/A</v>
      </c>
      <c r="N65" s="88" t="e">
        <f ca="true">+IF(AND(ISNUMBER(OFFSET('Water Data'!$G$6,0,10*ROW('Water Data'!G59))),'Data Summary'!CC65="Yes"),OFFSET('Water Data'!$G$6,0,10*ROW('Water Data'!G59)),NA())</f>
        <v>#N/A</v>
      </c>
      <c r="O65" s="88" t="e">
        <f ca="true">+IF(AND(ISNUMBER(OFFSET('Water Data'!$G$9,0,10*ROW('Water Data'!G59))),'Data Summary'!CD65="Yes"),OFFSET('Water Data'!$G$9,0,10*ROW('Water Data'!G59)),NA())</f>
        <v>#N/A</v>
      </c>
      <c r="P65" s="88" t="e">
        <f ca="true">+IF(AND(ISNUMBER(OFFSET('Water Data'!$H$4,0,10*ROW('Water Data'!H59))),'Data Summary'!CE65="Yes"),100-OFFSET('Water Data'!$H$4,0,10*ROW('Water Data'!H59)),NA())</f>
        <v>#N/A</v>
      </c>
      <c r="Q65" s="88" t="e">
        <f ca="true">+IF(AND(ISNUMBER(OFFSET('Water Data'!$H$6,0,10*ROW('Water Data'!H59))),'Data Summary'!CF65="Yes"),OFFSET('Water Data'!$H$6,0,10*ROW('Water Data'!H59)),NA())</f>
        <v>#N/A</v>
      </c>
      <c r="R65" s="88" t="e">
        <f ca="true">+IF(AND(ISNUMBER(OFFSET('Water Data'!$H$9,0,10*ROW('Water Data'!H59))),'Data Summary'!CG65="Yes"),OFFSET('Water Data'!$H$9,0,10*ROW('Water Data'!H59)),NA())</f>
        <v>#N/A</v>
      </c>
      <c r="S65" s="88" t="e">
        <f ca="true">+IF(AND(ISNUMBER(OFFSET('Water Data'!$I$4,0,10*ROW('Water Data'!I59))),'Data Summary'!CH65="Yes"),100-OFFSET('Water Data'!$I$4,0,10*ROW('Water Data'!I59)),NA())</f>
        <v>#N/A</v>
      </c>
      <c r="T65" s="88" t="e">
        <f ca="true">+IF(AND(ISNUMBER(OFFSET('Water Data'!$I$6,0,10*ROW('Water Data'!I59))),'Data Summary'!CI65="Yes"),OFFSET('Water Data'!$I$6,0,10*ROW('Water Data'!I59)),NA())</f>
        <v>#N/A</v>
      </c>
      <c r="U65" s="88" t="e">
        <f ca="true">+IF(AND(ISNUMBER(OFFSET('Water Data'!$I$9,0,10*ROW('Water Data'!I59))),'Data Summary'!CJ65="Yes"),OFFSET('Water Data'!$I$9,0,10*ROW('Water Data'!I59)),NA())</f>
        <v>#N/A</v>
      </c>
      <c r="V65" s="89" t="e">
        <f ca="true">+IF(AND(ISNUMBER(OFFSET('Sanitation Data'!$D$4,0,10*ROW('Sanitation Data'!D59))),'Data Summary'!CK65="Yes"),100-OFFSET('Sanitation Data'!$D$4,0,10*ROW('Sanitation Data'!D59)),NA())</f>
        <v>#N/A</v>
      </c>
      <c r="W65" s="89" t="e">
        <f ca="true">+IF(AND(ISNUMBER(OFFSET('Sanitation Data'!$D$6,0,10*ROW('Sanitation Data'!D59))),'Data Summary'!CL65="Yes"),OFFSET('Sanitation Data'!$D$6,0,10*ROW('Sanitation Data'!D59)),NA())</f>
        <v>#N/A</v>
      </c>
      <c r="X65" s="89" t="e">
        <f ca="true">+IF(AND(ISNUMBER(OFFSET('Sanitation Data'!$D$10,0,10*ROW('Sanitation Data'!D59))),'Data Summary'!CM65="Yes"),OFFSET('Sanitation Data'!$D$10,0,10*ROW('Sanitation Data'!D59)),NA())</f>
        <v>#N/A</v>
      </c>
      <c r="Y65" s="89" t="e">
        <f ca="true">+IF(AND(ISNUMBER(OFFSET('Sanitation Data'!$D$11,0,10*ROW('Sanitation Data'!D59))),'Data Summary'!CN65="Yes"),OFFSET('Sanitation Data'!$D$11,0,10*ROW('Sanitation Data'!D59)),NA())</f>
        <v>#N/A</v>
      </c>
      <c r="Z65" s="89" t="e">
        <f ca="true">+IF(AND(ISNUMBER(OFFSET('Sanitation Data'!$D$12,0,10*ROW('Sanitation Data'!D59))),'Data Summary'!CO65="Yes"),OFFSET('Sanitation Data'!$D$12,0,10*ROW('Sanitation Data'!D59)),NA())</f>
        <v>#N/A</v>
      </c>
      <c r="AA65" s="89" t="e">
        <f ca="true">+IF(AND(ISNUMBER(OFFSET('Sanitation Data'!$E$4,0,10*ROW('Sanitation Data'!E59))),'Data Summary'!CP65="Yes"),100-OFFSET('Sanitation Data'!$E$4,0,10*ROW('Sanitation Data'!E59)),NA())</f>
        <v>#N/A</v>
      </c>
      <c r="AB65" s="89" t="e">
        <f ca="true">+IF(AND(ISNUMBER(OFFSET('Sanitation Data'!$E$6,0,10*ROW('Sanitation Data'!E59))),'Data Summary'!CQ65="Yes"),OFFSET('Sanitation Data'!$E$6,0,10*ROW('Sanitation Data'!E59)),NA())</f>
        <v>#N/A</v>
      </c>
      <c r="AC65" s="89" t="e">
        <f ca="true">+IF(AND(ISNUMBER(OFFSET('Sanitation Data'!$E$10,0,10*ROW('Sanitation Data'!E59))),'Data Summary'!CR65="Yes"),OFFSET('Sanitation Data'!$E$10,0,10*ROW('Sanitation Data'!E59)),NA())</f>
        <v>#N/A</v>
      </c>
      <c r="AD65" s="89" t="e">
        <f ca="true">+IF(AND(ISNUMBER(OFFSET('Sanitation Data'!$E$11,0,10*ROW('Sanitation Data'!E59))),'Data Summary'!CS65="Yes"),OFFSET('Sanitation Data'!$E$11,0,10*ROW('Sanitation Data'!E59)),NA())</f>
        <v>#N/A</v>
      </c>
      <c r="AE65" s="89" t="e">
        <f ca="true">+IF(AND(ISNUMBER(OFFSET('Sanitation Data'!$E$12,0,10*ROW('Sanitation Data'!E59))),'Data Summary'!CT65="Yes"),OFFSET('Sanitation Data'!$E$12,0,10*ROW('Sanitation Data'!E59)),NA())</f>
        <v>#N/A</v>
      </c>
      <c r="AF65" s="89" t="e">
        <f ca="true">+IF(AND(ISNUMBER(OFFSET('Sanitation Data'!$F$4,0,10*ROW('Sanitation Data'!F59))),'Data Summary'!CU65="Yes"),100-OFFSET('Sanitation Data'!$F$4,0,10*ROW('Sanitation Data'!F59)),NA())</f>
        <v>#N/A</v>
      </c>
      <c r="AG65" s="89" t="e">
        <f ca="true">+IF(AND(ISNUMBER(OFFSET('Sanitation Data'!$F$6,0,10*ROW('Sanitation Data'!F59))),'Data Summary'!CV65="Yes"),OFFSET('Sanitation Data'!$F$6,0,10*ROW('Sanitation Data'!F59)),NA())</f>
        <v>#N/A</v>
      </c>
      <c r="AH65" s="89" t="e">
        <f ca="true">+IF(AND(ISNUMBER(OFFSET('Sanitation Data'!$F$10,0,10*ROW('Sanitation Data'!F59))),'Data Summary'!CW65="Yes"),OFFSET('Sanitation Data'!$F$10,0,10*ROW('Sanitation Data'!F59)),NA())</f>
        <v>#N/A</v>
      </c>
      <c r="AI65" s="89" t="e">
        <f ca="true">+IF(AND(ISNUMBER(OFFSET('Sanitation Data'!$F$11,0,10*ROW('Sanitation Data'!F59))),'Data Summary'!CX65="Yes"),OFFSET('Sanitation Data'!$F$11,0,10*ROW('Sanitation Data'!F59)),NA())</f>
        <v>#N/A</v>
      </c>
      <c r="AJ65" s="89" t="e">
        <f ca="true">+IF(AND(ISNUMBER(OFFSET('Sanitation Data'!$F$12,0,10*ROW('Sanitation Data'!F59))),'Data Summary'!CY65="Yes"),OFFSET('Sanitation Data'!$F$12,0,10*ROW('Sanitation Data'!F59)),NA())</f>
        <v>#N/A</v>
      </c>
      <c r="AK65" s="89" t="e">
        <f ca="true">+IF(AND(ISNUMBER(OFFSET('Sanitation Data'!$G$4,0,10*ROW('Sanitation Data'!G59))),'Data Summary'!CZ65="Yes"),100-OFFSET('Sanitation Data'!$G$4,0,10*ROW('Sanitation Data'!G59)),NA())</f>
        <v>#N/A</v>
      </c>
      <c r="AL65" s="89" t="e">
        <f ca="true">+IF(AND(ISNUMBER(OFFSET('Sanitation Data'!$G$6,0,10*ROW('Sanitation Data'!G59))),'Data Summary'!DA65="Yes"),OFFSET('Sanitation Data'!$G$6,0,10*ROW('Sanitation Data'!G59)),NA())</f>
        <v>#N/A</v>
      </c>
      <c r="AM65" s="89" t="e">
        <f ca="true">+IF(AND(ISNUMBER(OFFSET('Sanitation Data'!$G$10,0,10*ROW('Sanitation Data'!G59))),'Data Summary'!DB65="Yes"),OFFSET('Sanitation Data'!$G$10,0,10*ROW('Sanitation Data'!G59)),NA())</f>
        <v>#N/A</v>
      </c>
      <c r="AN65" s="89" t="e">
        <f ca="true">+IF(AND(ISNUMBER(OFFSET('Sanitation Data'!$G$11,0,10*ROW('Sanitation Data'!G59))),'Data Summary'!DC65="Yes"),OFFSET('Sanitation Data'!$G$11,0,10*ROW('Sanitation Data'!G59)),NA())</f>
        <v>#N/A</v>
      </c>
      <c r="AO65" s="89" t="e">
        <f ca="true">+IF(AND(ISNUMBER(OFFSET('Sanitation Data'!$G$12,0,10*ROW('Sanitation Data'!G59))),'Data Summary'!DD65="Yes"),OFFSET('Sanitation Data'!$G$12,0,10*ROW('Sanitation Data'!G59)),NA())</f>
        <v>#N/A</v>
      </c>
      <c r="AP65" s="89" t="e">
        <f ca="true">+IF(AND(ISNUMBER(OFFSET('Sanitation Data'!$H$4,0,10*ROW('Sanitation Data'!H59))),'Data Summary'!DE65="Yes"),100-OFFSET('Sanitation Data'!$H$4,0,10*ROW('Sanitation Data'!H59)),NA())</f>
        <v>#N/A</v>
      </c>
      <c r="AQ65" s="89" t="e">
        <f ca="true">+IF(AND(ISNUMBER(OFFSET('Sanitation Data'!$H$6,0,10*ROW('Sanitation Data'!H59))),'Data Summary'!DF65="Yes"),OFFSET('Sanitation Data'!$H$6,0,10*ROW('Sanitation Data'!H59)),NA())</f>
        <v>#N/A</v>
      </c>
      <c r="AR65" s="89" t="e">
        <f ca="true">+IF(AND(ISNUMBER(OFFSET('Sanitation Data'!$H$10,0,10*ROW('Sanitation Data'!H59))),'Data Summary'!DG65="Yes"),OFFSET('Sanitation Data'!$H$10,0,10*ROW('Sanitation Data'!H59)),NA())</f>
        <v>#N/A</v>
      </c>
      <c r="AS65" s="89" t="e">
        <f ca="true">+IF(AND(ISNUMBER(OFFSET('Sanitation Data'!$H$11,0,10*ROW('Sanitation Data'!H59))),'Data Summary'!DH65="Yes"),OFFSET('Sanitation Data'!$H$11,0,10*ROW('Sanitation Data'!H59)),NA())</f>
        <v>#N/A</v>
      </c>
      <c r="AT65" s="89" t="e">
        <f ca="true">+IF(AND(ISNUMBER(OFFSET('Sanitation Data'!$H$12,0,10*ROW('Sanitation Data'!H59))),'Data Summary'!DI65="Yes"),OFFSET('Sanitation Data'!$H$12,0,10*ROW('Sanitation Data'!H59)),NA())</f>
        <v>#N/A</v>
      </c>
      <c r="AU65" s="89" t="e">
        <f ca="true">+IF(AND(ISNUMBER(OFFSET('Sanitation Data'!$I$4,0,10*ROW('Sanitation Data'!I59))),'Data Summary'!DJ65="Yes"),100-OFFSET('Sanitation Data'!$I$4,0,10*ROW('Sanitation Data'!I59)),NA())</f>
        <v>#N/A</v>
      </c>
      <c r="AV65" s="89" t="e">
        <f ca="true">+IF(AND(ISNUMBER(OFFSET('Sanitation Data'!$I$6,0,10*ROW('Sanitation Data'!I59))),'Data Summary'!DK65="Yes"),OFFSET('Sanitation Data'!$I$6,0,10*ROW('Sanitation Data'!I59)),NA())</f>
        <v>#N/A</v>
      </c>
      <c r="AW65" s="89" t="e">
        <f ca="true">+IF(AND(ISNUMBER(OFFSET('Sanitation Data'!$I$10,0,10*ROW('Sanitation Data'!I59))),'Data Summary'!DL65="Yes"),OFFSET('Sanitation Data'!$I$10,0,10*ROW('Sanitation Data'!I59)),NA())</f>
        <v>#N/A</v>
      </c>
      <c r="AX65" s="89" t="e">
        <f ca="true">+IF(AND(ISNUMBER(OFFSET('Sanitation Data'!$I$11,0,10*ROW('Sanitation Data'!I59))),'Data Summary'!DM65="Yes"),OFFSET('Sanitation Data'!$I$11,0,10*ROW('Sanitation Data'!I59)),NA())</f>
        <v>#N/A</v>
      </c>
      <c r="AY65" s="89" t="e">
        <f ca="true">+IF(AND(ISNUMBER(OFFSET('Sanitation Data'!$I$12,0,10*ROW('Sanitation Data'!I59))),'Data Summary'!DN65="Yes"),OFFSET('Sanitation Data'!$I$12,0,10*ROW('Sanitation Data'!I59)),NA())</f>
        <v>#N/A</v>
      </c>
      <c r="AZ65" s="90" t="e">
        <f ca="true">+IF(AND(ISNUMBER(OFFSET('Hygiene Data'!$D$5,0,10*ROW('Hygiene Data'!D59))),'Data Summary'!DO65="Yes"),OFFSET('Hygiene Data'!$D$5,0,10*ROW('Hygiene Data'!D59)),NA())</f>
        <v>#N/A</v>
      </c>
      <c r="BA65" s="90" t="e">
        <f ca="true">+IF(AND(ISNUMBER(OFFSET('Hygiene Data'!$D$7,0,10*ROW('Hygiene Data'!D59))),'Data Summary'!DP65="Yes"),OFFSET('Hygiene Data'!$D$7,0,10*ROW('Hygiene Data'!D59)),NA())</f>
        <v>#N/A</v>
      </c>
      <c r="BB65" s="90" t="e">
        <f ca="true">+IF(AND(ISNUMBER(OFFSET('Hygiene Data'!$D$9,0,10*ROW('Hygiene Data'!D59))),'Data Summary'!DQ65="Yes"),OFFSET('Hygiene Data'!$D$9,0,10*ROW('Hygiene Data'!D59)),NA())</f>
        <v>#N/A</v>
      </c>
      <c r="BC65" s="90" t="e">
        <f ca="true">+IF(AND(ISNUMBER(OFFSET('Hygiene Data'!$E$5,0,10*ROW('Hygiene Data'!E59))),'Data Summary'!DR65="Yes"),OFFSET('Hygiene Data'!$E$5,0,10*ROW('Hygiene Data'!E59)),NA())</f>
        <v>#N/A</v>
      </c>
      <c r="BD65" s="90" t="e">
        <f ca="true">+IF(AND(ISNUMBER(OFFSET('Hygiene Data'!$E$7,0,10*ROW('Hygiene Data'!E59))),'Data Summary'!DS65="Yes"),OFFSET('Hygiene Data'!$E$7,0,10*ROW('Hygiene Data'!E59)),NA())</f>
        <v>#N/A</v>
      </c>
      <c r="BE65" s="90" t="e">
        <f ca="true">+IF(AND(ISNUMBER(OFFSET('Hygiene Data'!$E$9,0,10*ROW('Hygiene Data'!E59))),'Data Summary'!DT65="Yes"),OFFSET('Hygiene Data'!$E$9,0,10*ROW('Hygiene Data'!E59)),NA())</f>
        <v>#N/A</v>
      </c>
      <c r="BF65" s="90" t="e">
        <f ca="true">+IF(AND(ISNUMBER(OFFSET('Hygiene Data'!$F$5,0,10*ROW('Hygiene Data'!F59))),'Data Summary'!DU65="Yes"),OFFSET('Hygiene Data'!$F$5,0,10*ROW('Hygiene Data'!F59)),NA())</f>
        <v>#N/A</v>
      </c>
      <c r="BG65" s="90" t="e">
        <f ca="true">+IF(AND(ISNUMBER(OFFSET('Hygiene Data'!$F$7,0,10*ROW('Hygiene Data'!F59))),'Data Summary'!DV65="Yes"),OFFSET('Hygiene Data'!$F$7,0,10*ROW('Hygiene Data'!F59)),NA())</f>
        <v>#N/A</v>
      </c>
      <c r="BH65" s="90" t="e">
        <f ca="true">+IF(AND(ISNUMBER(OFFSET('Hygiene Data'!$F$9,0,10*ROW('Hygiene Data'!F59))),'Data Summary'!DW65="Yes"),OFFSET('Hygiene Data'!$F$9,0,10*ROW('Hygiene Data'!F59)),NA())</f>
        <v>#N/A</v>
      </c>
      <c r="BI65" s="90" t="e">
        <f ca="true">+IF(AND(ISNUMBER(OFFSET('Hygiene Data'!$G$5,0,10*ROW('Hygiene Data'!G59))),'Data Summary'!DX65="Yes"),OFFSET('Hygiene Data'!$G$5,0,10*ROW('Hygiene Data'!G59)),NA())</f>
        <v>#N/A</v>
      </c>
      <c r="BJ65" s="90" t="e">
        <f ca="true">+IF(AND(ISNUMBER(OFFSET('Hygiene Data'!$G$7,0,10*ROW('Hygiene Data'!G59))),'Data Summary'!DY65="Yes"),OFFSET('Hygiene Data'!$G$7,0,10*ROW('Hygiene Data'!G59)),NA())</f>
        <v>#N/A</v>
      </c>
      <c r="BK65" s="90" t="e">
        <f ca="true">+IF(AND(ISNUMBER(OFFSET('Hygiene Data'!$G$9,0,10*ROW('Hygiene Data'!G59))),'Data Summary'!DZ65="Yes"),OFFSET('Hygiene Data'!$G$9,0,10*ROW('Hygiene Data'!G59)),NA())</f>
        <v>#N/A</v>
      </c>
      <c r="BL65" s="90" t="e">
        <f ca="true">+IF(AND(ISNUMBER(OFFSET('Hygiene Data'!$H$5,0,10*ROW('Hygiene Data'!H59))),'Data Summary'!EA65="Yes"),OFFSET('Hygiene Data'!$H$5,0,10*ROW('Hygiene Data'!H59)),NA())</f>
        <v>#N/A</v>
      </c>
      <c r="BM65" s="90" t="e">
        <f ca="true">+IF(AND(ISNUMBER(OFFSET('Hygiene Data'!$H$7,0,10*ROW('Hygiene Data'!H59))),'Data Summary'!EB65="Yes"),OFFSET('Hygiene Data'!$H$7,0,10*ROW('Hygiene Data'!H59)),NA())</f>
        <v>#N/A</v>
      </c>
      <c r="BN65" s="90" t="e">
        <f ca="true">+IF(AND(ISNUMBER(OFFSET('Hygiene Data'!$H$9,0,10*ROW('Hygiene Data'!H59))),'Data Summary'!EC65="Yes"),OFFSET('Hygiene Data'!$H$9,0,10*ROW('Hygiene Data'!H59)),NA())</f>
        <v>#N/A</v>
      </c>
      <c r="BO65" s="90" t="e">
        <f ca="true">+IF(AND(ISNUMBER(OFFSET('Hygiene Data'!$I$5,0,10*ROW('Hygiene Data'!I59))),'Data Summary'!ED65="Yes"),OFFSET('Hygiene Data'!$I$5,0,10*ROW('Hygiene Data'!I59)),NA())</f>
        <v>#N/A</v>
      </c>
      <c r="BP65" s="90" t="e">
        <f ca="true">+IF(AND(ISNUMBER(OFFSET('Hygiene Data'!$I$7,0,10*ROW('Hygiene Data'!I59))),'Data Summary'!EE65="Yes"),OFFSET('Hygiene Data'!$I$7,0,10*ROW('Hygiene Data'!I59)),NA())</f>
        <v>#N/A</v>
      </c>
      <c r="BQ65" s="90"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4" t="str">
        <f ca="true">+IF(ISTEXT('Data Summary'!B66),'Data Summary'!B66,"")</f>
        <v/>
      </c>
      <c r="C66" s="336" t="e">
        <f ca="true">+VALUE('Data Summary'!C66)</f>
        <v>#VALUE!</v>
      </c>
      <c r="D66" s="88" t="e">
        <f ca="true">+IF(AND(ISNUMBER(OFFSET('Water Data'!$D$4,0,10*ROW('Water Data'!D60))),'Data Summary'!BS66="Yes"),100-OFFSET('Water Data'!$D$4,0,10*ROW('Water Data'!D60)),NA())</f>
        <v>#N/A</v>
      </c>
      <c r="E66" s="88" t="e">
        <f ca="true">+IF(AND(ISNUMBER(OFFSET('Water Data'!$D$6,0,10*ROW('Water Data'!D60))),'Data Summary'!BT66="Yes"),OFFSET('Water Data'!$D$6,0,10*ROW('Water Data'!D60)),NA())</f>
        <v>#N/A</v>
      </c>
      <c r="F66" s="88" t="e">
        <f ca="true">+IF(AND(ISNUMBER(OFFSET('Water Data'!$D$9,0,10*ROW('Water Data'!D60))),'Data Summary'!BU66="Yes"),OFFSET('Water Data'!$D$9,0,10*ROW('Water Data'!D60)),NA())</f>
        <v>#N/A</v>
      </c>
      <c r="G66" s="88" t="e">
        <f ca="true">+IF(AND(ISNUMBER(OFFSET('Water Data'!$E$4,0,10*ROW('Water Data'!E60))),'Data Summary'!BV66="Yes"),100-OFFSET('Water Data'!$E$4,0,10*ROW('Water Data'!E60)),NA())</f>
        <v>#N/A</v>
      </c>
      <c r="H66" s="88" t="e">
        <f ca="true">+IF(AND(ISNUMBER(OFFSET('Water Data'!$E$6,0,10*ROW('Water Data'!E60))),'Data Summary'!BW66="Yes"),OFFSET('Water Data'!$E$6,0,10*ROW('Water Data'!E60)),NA())</f>
        <v>#N/A</v>
      </c>
      <c r="I66" s="88" t="e">
        <f ca="true">+IF(AND(ISNUMBER(OFFSET('Water Data'!$E$9,0,10*ROW('Water Data'!E60))),'Data Summary'!BX66="Yes"),OFFSET('Water Data'!$E$9,0,10*ROW('Water Data'!E60)),NA())</f>
        <v>#N/A</v>
      </c>
      <c r="J66" s="88" t="e">
        <f ca="true">+IF(AND(ISNUMBER(OFFSET('Water Data'!$F$4,0,10*ROW('Water Data'!F60))),'Data Summary'!BY66="Yes"),100-OFFSET('Water Data'!$F$4,0,10*ROW('Water Data'!F60)),NA())</f>
        <v>#N/A</v>
      </c>
      <c r="K66" s="88" t="e">
        <f ca="true">+IF(AND(ISNUMBER(OFFSET('Water Data'!$F$6,0,10*ROW('Water Data'!F60))),'Data Summary'!BZ66="Yes"),OFFSET('Water Data'!$F$6,0,10*ROW('Water Data'!F60)),NA())</f>
        <v>#N/A</v>
      </c>
      <c r="L66" s="88" t="e">
        <f ca="true">+IF(AND(ISNUMBER(OFFSET('Water Data'!$F$9,0,10*ROW('Water Data'!F60))),'Data Summary'!CA66="Yes"),OFFSET('Water Data'!$F$9,0,10*ROW('Water Data'!F60)),NA())</f>
        <v>#N/A</v>
      </c>
      <c r="M66" s="88" t="e">
        <f ca="true">+IF(AND(ISNUMBER(OFFSET('Water Data'!$G$4,0,10*ROW('Water Data'!G60))),'Data Summary'!CB66="Yes"),100-OFFSET('Water Data'!$G$4,0,10*ROW('Water Data'!G60)),NA())</f>
        <v>#N/A</v>
      </c>
      <c r="N66" s="88" t="e">
        <f ca="true">+IF(AND(ISNUMBER(OFFSET('Water Data'!$G$6,0,10*ROW('Water Data'!G60))),'Data Summary'!CC66="Yes"),OFFSET('Water Data'!$G$6,0,10*ROW('Water Data'!G60)),NA())</f>
        <v>#N/A</v>
      </c>
      <c r="O66" s="88" t="e">
        <f ca="true">+IF(AND(ISNUMBER(OFFSET('Water Data'!$G$9,0,10*ROW('Water Data'!G60))),'Data Summary'!CD66="Yes"),OFFSET('Water Data'!$G$9,0,10*ROW('Water Data'!G60)),NA())</f>
        <v>#N/A</v>
      </c>
      <c r="P66" s="88" t="e">
        <f ca="true">+IF(AND(ISNUMBER(OFFSET('Water Data'!$H$4,0,10*ROW('Water Data'!H60))),'Data Summary'!CE66="Yes"),100-OFFSET('Water Data'!$H$4,0,10*ROW('Water Data'!H60)),NA())</f>
        <v>#N/A</v>
      </c>
      <c r="Q66" s="88" t="e">
        <f ca="true">+IF(AND(ISNUMBER(OFFSET('Water Data'!$H$6,0,10*ROW('Water Data'!H60))),'Data Summary'!CF66="Yes"),OFFSET('Water Data'!$H$6,0,10*ROW('Water Data'!H60)),NA())</f>
        <v>#N/A</v>
      </c>
      <c r="R66" s="88" t="e">
        <f ca="true">+IF(AND(ISNUMBER(OFFSET('Water Data'!$H$9,0,10*ROW('Water Data'!H60))),'Data Summary'!CG66="Yes"),OFFSET('Water Data'!$H$9,0,10*ROW('Water Data'!H60)),NA())</f>
        <v>#N/A</v>
      </c>
      <c r="S66" s="88" t="e">
        <f ca="true">+IF(AND(ISNUMBER(OFFSET('Water Data'!$I$4,0,10*ROW('Water Data'!I60))),'Data Summary'!CH66="Yes"),100-OFFSET('Water Data'!$I$4,0,10*ROW('Water Data'!I60)),NA())</f>
        <v>#N/A</v>
      </c>
      <c r="T66" s="88" t="e">
        <f ca="true">+IF(AND(ISNUMBER(OFFSET('Water Data'!$I$6,0,10*ROW('Water Data'!I60))),'Data Summary'!CI66="Yes"),OFFSET('Water Data'!$I$6,0,10*ROW('Water Data'!I60)),NA())</f>
        <v>#N/A</v>
      </c>
      <c r="U66" s="88" t="e">
        <f ca="true">+IF(AND(ISNUMBER(OFFSET('Water Data'!$I$9,0,10*ROW('Water Data'!I60))),'Data Summary'!CJ66="Yes"),OFFSET('Water Data'!$I$9,0,10*ROW('Water Data'!I60)),NA())</f>
        <v>#N/A</v>
      </c>
      <c r="V66" s="89" t="e">
        <f ca="true">+IF(AND(ISNUMBER(OFFSET('Sanitation Data'!$D$4,0,10*ROW('Sanitation Data'!D60))),'Data Summary'!CK66="Yes"),100-OFFSET('Sanitation Data'!$D$4,0,10*ROW('Sanitation Data'!D60)),NA())</f>
        <v>#N/A</v>
      </c>
      <c r="W66" s="89" t="e">
        <f ca="true">+IF(AND(ISNUMBER(OFFSET('Sanitation Data'!$D$6,0,10*ROW('Sanitation Data'!D60))),'Data Summary'!CL66="Yes"),OFFSET('Sanitation Data'!$D$6,0,10*ROW('Sanitation Data'!D60)),NA())</f>
        <v>#N/A</v>
      </c>
      <c r="X66" s="89" t="e">
        <f ca="true">+IF(AND(ISNUMBER(OFFSET('Sanitation Data'!$D$10,0,10*ROW('Sanitation Data'!D60))),'Data Summary'!CM66="Yes"),OFFSET('Sanitation Data'!$D$10,0,10*ROW('Sanitation Data'!D60)),NA())</f>
        <v>#N/A</v>
      </c>
      <c r="Y66" s="89" t="e">
        <f ca="true">+IF(AND(ISNUMBER(OFFSET('Sanitation Data'!$D$11,0,10*ROW('Sanitation Data'!D60))),'Data Summary'!CN66="Yes"),OFFSET('Sanitation Data'!$D$11,0,10*ROW('Sanitation Data'!D60)),NA())</f>
        <v>#N/A</v>
      </c>
      <c r="Z66" s="89" t="e">
        <f ca="true">+IF(AND(ISNUMBER(OFFSET('Sanitation Data'!$D$12,0,10*ROW('Sanitation Data'!D60))),'Data Summary'!CO66="Yes"),OFFSET('Sanitation Data'!$D$12,0,10*ROW('Sanitation Data'!D60)),NA())</f>
        <v>#N/A</v>
      </c>
      <c r="AA66" s="89" t="e">
        <f ca="true">+IF(AND(ISNUMBER(OFFSET('Sanitation Data'!$E$4,0,10*ROW('Sanitation Data'!E60))),'Data Summary'!CP66="Yes"),100-OFFSET('Sanitation Data'!$E$4,0,10*ROW('Sanitation Data'!E60)),NA())</f>
        <v>#N/A</v>
      </c>
      <c r="AB66" s="89" t="e">
        <f ca="true">+IF(AND(ISNUMBER(OFFSET('Sanitation Data'!$E$6,0,10*ROW('Sanitation Data'!E60))),'Data Summary'!CQ66="Yes"),OFFSET('Sanitation Data'!$E$6,0,10*ROW('Sanitation Data'!E60)),NA())</f>
        <v>#N/A</v>
      </c>
      <c r="AC66" s="89" t="e">
        <f ca="true">+IF(AND(ISNUMBER(OFFSET('Sanitation Data'!$E$10,0,10*ROW('Sanitation Data'!E60))),'Data Summary'!CR66="Yes"),OFFSET('Sanitation Data'!$E$10,0,10*ROW('Sanitation Data'!E60)),NA())</f>
        <v>#N/A</v>
      </c>
      <c r="AD66" s="89" t="e">
        <f ca="true">+IF(AND(ISNUMBER(OFFSET('Sanitation Data'!$E$11,0,10*ROW('Sanitation Data'!E60))),'Data Summary'!CS66="Yes"),OFFSET('Sanitation Data'!$E$11,0,10*ROW('Sanitation Data'!E60)),NA())</f>
        <v>#N/A</v>
      </c>
      <c r="AE66" s="89" t="e">
        <f ca="true">+IF(AND(ISNUMBER(OFFSET('Sanitation Data'!$E$12,0,10*ROW('Sanitation Data'!E60))),'Data Summary'!CT66="Yes"),OFFSET('Sanitation Data'!$E$12,0,10*ROW('Sanitation Data'!E60)),NA())</f>
        <v>#N/A</v>
      </c>
      <c r="AF66" s="89" t="e">
        <f ca="true">+IF(AND(ISNUMBER(OFFSET('Sanitation Data'!$F$4,0,10*ROW('Sanitation Data'!F60))),'Data Summary'!CU66="Yes"),100-OFFSET('Sanitation Data'!$F$4,0,10*ROW('Sanitation Data'!F60)),NA())</f>
        <v>#N/A</v>
      </c>
      <c r="AG66" s="89" t="e">
        <f ca="true">+IF(AND(ISNUMBER(OFFSET('Sanitation Data'!$F$6,0,10*ROW('Sanitation Data'!F60))),'Data Summary'!CV66="Yes"),OFFSET('Sanitation Data'!$F$6,0,10*ROW('Sanitation Data'!F60)),NA())</f>
        <v>#N/A</v>
      </c>
      <c r="AH66" s="89" t="e">
        <f ca="true">+IF(AND(ISNUMBER(OFFSET('Sanitation Data'!$F$10,0,10*ROW('Sanitation Data'!F60))),'Data Summary'!CW66="Yes"),OFFSET('Sanitation Data'!$F$10,0,10*ROW('Sanitation Data'!F60)),NA())</f>
        <v>#N/A</v>
      </c>
      <c r="AI66" s="89" t="e">
        <f ca="true">+IF(AND(ISNUMBER(OFFSET('Sanitation Data'!$F$11,0,10*ROW('Sanitation Data'!F60))),'Data Summary'!CX66="Yes"),OFFSET('Sanitation Data'!$F$11,0,10*ROW('Sanitation Data'!F60)),NA())</f>
        <v>#N/A</v>
      </c>
      <c r="AJ66" s="89" t="e">
        <f ca="true">+IF(AND(ISNUMBER(OFFSET('Sanitation Data'!$F$12,0,10*ROW('Sanitation Data'!F60))),'Data Summary'!CY66="Yes"),OFFSET('Sanitation Data'!$F$12,0,10*ROW('Sanitation Data'!F60)),NA())</f>
        <v>#N/A</v>
      </c>
      <c r="AK66" s="89" t="e">
        <f ca="true">+IF(AND(ISNUMBER(OFFSET('Sanitation Data'!$G$4,0,10*ROW('Sanitation Data'!G60))),'Data Summary'!CZ66="Yes"),100-OFFSET('Sanitation Data'!$G$4,0,10*ROW('Sanitation Data'!G60)),NA())</f>
        <v>#N/A</v>
      </c>
      <c r="AL66" s="89" t="e">
        <f ca="true">+IF(AND(ISNUMBER(OFFSET('Sanitation Data'!$G$6,0,10*ROW('Sanitation Data'!G60))),'Data Summary'!DA66="Yes"),OFFSET('Sanitation Data'!$G$6,0,10*ROW('Sanitation Data'!G60)),NA())</f>
        <v>#N/A</v>
      </c>
      <c r="AM66" s="89" t="e">
        <f ca="true">+IF(AND(ISNUMBER(OFFSET('Sanitation Data'!$G$10,0,10*ROW('Sanitation Data'!G60))),'Data Summary'!DB66="Yes"),OFFSET('Sanitation Data'!$G$10,0,10*ROW('Sanitation Data'!G60)),NA())</f>
        <v>#N/A</v>
      </c>
      <c r="AN66" s="89" t="e">
        <f ca="true">+IF(AND(ISNUMBER(OFFSET('Sanitation Data'!$G$11,0,10*ROW('Sanitation Data'!G60))),'Data Summary'!DC66="Yes"),OFFSET('Sanitation Data'!$G$11,0,10*ROW('Sanitation Data'!G60)),NA())</f>
        <v>#N/A</v>
      </c>
      <c r="AO66" s="89" t="e">
        <f ca="true">+IF(AND(ISNUMBER(OFFSET('Sanitation Data'!$G$12,0,10*ROW('Sanitation Data'!G60))),'Data Summary'!DD66="Yes"),OFFSET('Sanitation Data'!$G$12,0,10*ROW('Sanitation Data'!G60)),NA())</f>
        <v>#N/A</v>
      </c>
      <c r="AP66" s="89" t="e">
        <f ca="true">+IF(AND(ISNUMBER(OFFSET('Sanitation Data'!$H$4,0,10*ROW('Sanitation Data'!H60))),'Data Summary'!DE66="Yes"),100-OFFSET('Sanitation Data'!$H$4,0,10*ROW('Sanitation Data'!H60)),NA())</f>
        <v>#N/A</v>
      </c>
      <c r="AQ66" s="89" t="e">
        <f ca="true">+IF(AND(ISNUMBER(OFFSET('Sanitation Data'!$H$6,0,10*ROW('Sanitation Data'!H60))),'Data Summary'!DF66="Yes"),OFFSET('Sanitation Data'!$H$6,0,10*ROW('Sanitation Data'!H60)),NA())</f>
        <v>#N/A</v>
      </c>
      <c r="AR66" s="89" t="e">
        <f ca="true">+IF(AND(ISNUMBER(OFFSET('Sanitation Data'!$H$10,0,10*ROW('Sanitation Data'!H60))),'Data Summary'!DG66="Yes"),OFFSET('Sanitation Data'!$H$10,0,10*ROW('Sanitation Data'!H60)),NA())</f>
        <v>#N/A</v>
      </c>
      <c r="AS66" s="89" t="e">
        <f ca="true">+IF(AND(ISNUMBER(OFFSET('Sanitation Data'!$H$11,0,10*ROW('Sanitation Data'!H60))),'Data Summary'!DH66="Yes"),OFFSET('Sanitation Data'!$H$11,0,10*ROW('Sanitation Data'!H60)),NA())</f>
        <v>#N/A</v>
      </c>
      <c r="AT66" s="89" t="e">
        <f ca="true">+IF(AND(ISNUMBER(OFFSET('Sanitation Data'!$H$12,0,10*ROW('Sanitation Data'!H60))),'Data Summary'!DI66="Yes"),OFFSET('Sanitation Data'!$H$12,0,10*ROW('Sanitation Data'!H60)),NA())</f>
        <v>#N/A</v>
      </c>
      <c r="AU66" s="89" t="e">
        <f ca="true">+IF(AND(ISNUMBER(OFFSET('Sanitation Data'!$I$4,0,10*ROW('Sanitation Data'!I60))),'Data Summary'!DJ66="Yes"),100-OFFSET('Sanitation Data'!$I$4,0,10*ROW('Sanitation Data'!I60)),NA())</f>
        <v>#N/A</v>
      </c>
      <c r="AV66" s="89" t="e">
        <f ca="true">+IF(AND(ISNUMBER(OFFSET('Sanitation Data'!$I$6,0,10*ROW('Sanitation Data'!I60))),'Data Summary'!DK66="Yes"),OFFSET('Sanitation Data'!$I$6,0,10*ROW('Sanitation Data'!I60)),NA())</f>
        <v>#N/A</v>
      </c>
      <c r="AW66" s="89" t="e">
        <f ca="true">+IF(AND(ISNUMBER(OFFSET('Sanitation Data'!$I$10,0,10*ROW('Sanitation Data'!I60))),'Data Summary'!DL66="Yes"),OFFSET('Sanitation Data'!$I$10,0,10*ROW('Sanitation Data'!I60)),NA())</f>
        <v>#N/A</v>
      </c>
      <c r="AX66" s="89" t="e">
        <f ca="true">+IF(AND(ISNUMBER(OFFSET('Sanitation Data'!$I$11,0,10*ROW('Sanitation Data'!I60))),'Data Summary'!DM66="Yes"),OFFSET('Sanitation Data'!$I$11,0,10*ROW('Sanitation Data'!I60)),NA())</f>
        <v>#N/A</v>
      </c>
      <c r="AY66" s="89" t="e">
        <f ca="true">+IF(AND(ISNUMBER(OFFSET('Sanitation Data'!$I$12,0,10*ROW('Sanitation Data'!I60))),'Data Summary'!DN66="Yes"),OFFSET('Sanitation Data'!$I$12,0,10*ROW('Sanitation Data'!I60)),NA())</f>
        <v>#N/A</v>
      </c>
      <c r="AZ66" s="90" t="e">
        <f ca="true">+IF(AND(ISNUMBER(OFFSET('Hygiene Data'!$D$5,0,10*ROW('Hygiene Data'!D60))),'Data Summary'!DO66="Yes"),OFFSET('Hygiene Data'!$D$5,0,10*ROW('Hygiene Data'!D60)),NA())</f>
        <v>#N/A</v>
      </c>
      <c r="BA66" s="90" t="e">
        <f ca="true">+IF(AND(ISNUMBER(OFFSET('Hygiene Data'!$D$7,0,10*ROW('Hygiene Data'!D60))),'Data Summary'!DP66="Yes"),OFFSET('Hygiene Data'!$D$7,0,10*ROW('Hygiene Data'!D60)),NA())</f>
        <v>#N/A</v>
      </c>
      <c r="BB66" s="90" t="e">
        <f ca="true">+IF(AND(ISNUMBER(OFFSET('Hygiene Data'!$D$9,0,10*ROW('Hygiene Data'!D60))),'Data Summary'!DQ66="Yes"),OFFSET('Hygiene Data'!$D$9,0,10*ROW('Hygiene Data'!D60)),NA())</f>
        <v>#N/A</v>
      </c>
      <c r="BC66" s="90" t="e">
        <f ca="true">+IF(AND(ISNUMBER(OFFSET('Hygiene Data'!$E$5,0,10*ROW('Hygiene Data'!E60))),'Data Summary'!DR66="Yes"),OFFSET('Hygiene Data'!$E$5,0,10*ROW('Hygiene Data'!E60)),NA())</f>
        <v>#N/A</v>
      </c>
      <c r="BD66" s="90" t="e">
        <f ca="true">+IF(AND(ISNUMBER(OFFSET('Hygiene Data'!$E$7,0,10*ROW('Hygiene Data'!E60))),'Data Summary'!DS66="Yes"),OFFSET('Hygiene Data'!$E$7,0,10*ROW('Hygiene Data'!E60)),NA())</f>
        <v>#N/A</v>
      </c>
      <c r="BE66" s="90" t="e">
        <f ca="true">+IF(AND(ISNUMBER(OFFSET('Hygiene Data'!$E$9,0,10*ROW('Hygiene Data'!E60))),'Data Summary'!DT66="Yes"),OFFSET('Hygiene Data'!$E$9,0,10*ROW('Hygiene Data'!E60)),NA())</f>
        <v>#N/A</v>
      </c>
      <c r="BF66" s="90" t="e">
        <f ca="true">+IF(AND(ISNUMBER(OFFSET('Hygiene Data'!$F$5,0,10*ROW('Hygiene Data'!F60))),'Data Summary'!DU66="Yes"),OFFSET('Hygiene Data'!$F$5,0,10*ROW('Hygiene Data'!F60)),NA())</f>
        <v>#N/A</v>
      </c>
      <c r="BG66" s="90" t="e">
        <f ca="true">+IF(AND(ISNUMBER(OFFSET('Hygiene Data'!$F$7,0,10*ROW('Hygiene Data'!F60))),'Data Summary'!DV66="Yes"),OFFSET('Hygiene Data'!$F$7,0,10*ROW('Hygiene Data'!F60)),NA())</f>
        <v>#N/A</v>
      </c>
      <c r="BH66" s="90" t="e">
        <f ca="true">+IF(AND(ISNUMBER(OFFSET('Hygiene Data'!$F$9,0,10*ROW('Hygiene Data'!F60))),'Data Summary'!DW66="Yes"),OFFSET('Hygiene Data'!$F$9,0,10*ROW('Hygiene Data'!F60)),NA())</f>
        <v>#N/A</v>
      </c>
      <c r="BI66" s="90" t="e">
        <f ca="true">+IF(AND(ISNUMBER(OFFSET('Hygiene Data'!$G$5,0,10*ROW('Hygiene Data'!G60))),'Data Summary'!DX66="Yes"),OFFSET('Hygiene Data'!$G$5,0,10*ROW('Hygiene Data'!G60)),NA())</f>
        <v>#N/A</v>
      </c>
      <c r="BJ66" s="90" t="e">
        <f ca="true">+IF(AND(ISNUMBER(OFFSET('Hygiene Data'!$G$7,0,10*ROW('Hygiene Data'!G60))),'Data Summary'!DY66="Yes"),OFFSET('Hygiene Data'!$G$7,0,10*ROW('Hygiene Data'!G60)),NA())</f>
        <v>#N/A</v>
      </c>
      <c r="BK66" s="90" t="e">
        <f ca="true">+IF(AND(ISNUMBER(OFFSET('Hygiene Data'!$G$9,0,10*ROW('Hygiene Data'!G60))),'Data Summary'!DZ66="Yes"),OFFSET('Hygiene Data'!$G$9,0,10*ROW('Hygiene Data'!G60)),NA())</f>
        <v>#N/A</v>
      </c>
      <c r="BL66" s="90" t="e">
        <f ca="true">+IF(AND(ISNUMBER(OFFSET('Hygiene Data'!$H$5,0,10*ROW('Hygiene Data'!H60))),'Data Summary'!EA66="Yes"),OFFSET('Hygiene Data'!$H$5,0,10*ROW('Hygiene Data'!H60)),NA())</f>
        <v>#N/A</v>
      </c>
      <c r="BM66" s="90" t="e">
        <f ca="true">+IF(AND(ISNUMBER(OFFSET('Hygiene Data'!$H$7,0,10*ROW('Hygiene Data'!H60))),'Data Summary'!EB66="Yes"),OFFSET('Hygiene Data'!$H$7,0,10*ROW('Hygiene Data'!H60)),NA())</f>
        <v>#N/A</v>
      </c>
      <c r="BN66" s="90" t="e">
        <f ca="true">+IF(AND(ISNUMBER(OFFSET('Hygiene Data'!$H$9,0,10*ROW('Hygiene Data'!H60))),'Data Summary'!EC66="Yes"),OFFSET('Hygiene Data'!$H$9,0,10*ROW('Hygiene Data'!H60)),NA())</f>
        <v>#N/A</v>
      </c>
      <c r="BO66" s="90" t="e">
        <f ca="true">+IF(AND(ISNUMBER(OFFSET('Hygiene Data'!$I$5,0,10*ROW('Hygiene Data'!I60))),'Data Summary'!ED66="Yes"),OFFSET('Hygiene Data'!$I$5,0,10*ROW('Hygiene Data'!I60)),NA())</f>
        <v>#N/A</v>
      </c>
      <c r="BP66" s="90" t="e">
        <f ca="true">+IF(AND(ISNUMBER(OFFSET('Hygiene Data'!$I$7,0,10*ROW('Hygiene Data'!I60))),'Data Summary'!EE66="Yes"),OFFSET('Hygiene Data'!$I$7,0,10*ROW('Hygiene Data'!I60)),NA())</f>
        <v>#N/A</v>
      </c>
      <c r="BQ66" s="90"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4" t="str">
        <f ca="true">+IF(ISTEXT('Data Summary'!B67),'Data Summary'!B67,"")</f>
        <v/>
      </c>
      <c r="C67" s="336" t="e">
        <f ca="true">+VALUE('Data Summary'!C67)</f>
        <v>#VALUE!</v>
      </c>
      <c r="D67" s="88" t="e">
        <f ca="true">+IF(AND(ISNUMBER(OFFSET('Water Data'!$D$4,0,10*ROW('Water Data'!D61))),'Data Summary'!BS67="Yes"),100-OFFSET('Water Data'!$D$4,0,10*ROW('Water Data'!D61)),NA())</f>
        <v>#N/A</v>
      </c>
      <c r="E67" s="88" t="e">
        <f ca="true">+IF(AND(ISNUMBER(OFFSET('Water Data'!$D$6,0,10*ROW('Water Data'!D61))),'Data Summary'!BT67="Yes"),OFFSET('Water Data'!$D$6,0,10*ROW('Water Data'!D61)),NA())</f>
        <v>#N/A</v>
      </c>
      <c r="F67" s="88" t="e">
        <f ca="true">+IF(AND(ISNUMBER(OFFSET('Water Data'!$D$9,0,10*ROW('Water Data'!D61))),'Data Summary'!BU67="Yes"),OFFSET('Water Data'!$D$9,0,10*ROW('Water Data'!D61)),NA())</f>
        <v>#N/A</v>
      </c>
      <c r="G67" s="88" t="e">
        <f ca="true">+IF(AND(ISNUMBER(OFFSET('Water Data'!$E$4,0,10*ROW('Water Data'!E61))),'Data Summary'!BV67="Yes"),100-OFFSET('Water Data'!$E$4,0,10*ROW('Water Data'!E61)),NA())</f>
        <v>#N/A</v>
      </c>
      <c r="H67" s="88" t="e">
        <f ca="true">+IF(AND(ISNUMBER(OFFSET('Water Data'!$E$6,0,10*ROW('Water Data'!E61))),'Data Summary'!BW67="Yes"),OFFSET('Water Data'!$E$6,0,10*ROW('Water Data'!E61)),NA())</f>
        <v>#N/A</v>
      </c>
      <c r="I67" s="88" t="e">
        <f ca="true">+IF(AND(ISNUMBER(OFFSET('Water Data'!$E$9,0,10*ROW('Water Data'!E61))),'Data Summary'!BX67="Yes"),OFFSET('Water Data'!$E$9,0,10*ROW('Water Data'!E61)),NA())</f>
        <v>#N/A</v>
      </c>
      <c r="J67" s="88" t="e">
        <f ca="true">+IF(AND(ISNUMBER(OFFSET('Water Data'!$F$4,0,10*ROW('Water Data'!F61))),'Data Summary'!BY67="Yes"),100-OFFSET('Water Data'!$F$4,0,10*ROW('Water Data'!F61)),NA())</f>
        <v>#N/A</v>
      </c>
      <c r="K67" s="88" t="e">
        <f ca="true">+IF(AND(ISNUMBER(OFFSET('Water Data'!$F$6,0,10*ROW('Water Data'!F61))),'Data Summary'!BZ67="Yes"),OFFSET('Water Data'!$F$6,0,10*ROW('Water Data'!F61)),NA())</f>
        <v>#N/A</v>
      </c>
      <c r="L67" s="88" t="e">
        <f ca="true">+IF(AND(ISNUMBER(OFFSET('Water Data'!$F$9,0,10*ROW('Water Data'!F61))),'Data Summary'!CA67="Yes"),OFFSET('Water Data'!$F$9,0,10*ROW('Water Data'!F61)),NA())</f>
        <v>#N/A</v>
      </c>
      <c r="M67" s="88" t="e">
        <f ca="true">+IF(AND(ISNUMBER(OFFSET('Water Data'!$G$4,0,10*ROW('Water Data'!G61))),'Data Summary'!CB67="Yes"),100-OFFSET('Water Data'!$G$4,0,10*ROW('Water Data'!G61)),NA())</f>
        <v>#N/A</v>
      </c>
      <c r="N67" s="88" t="e">
        <f ca="true">+IF(AND(ISNUMBER(OFFSET('Water Data'!$G$6,0,10*ROW('Water Data'!G61))),'Data Summary'!CC67="Yes"),OFFSET('Water Data'!$G$6,0,10*ROW('Water Data'!G61)),NA())</f>
        <v>#N/A</v>
      </c>
      <c r="O67" s="88" t="e">
        <f ca="true">+IF(AND(ISNUMBER(OFFSET('Water Data'!$G$9,0,10*ROW('Water Data'!G61))),'Data Summary'!CD67="Yes"),OFFSET('Water Data'!$G$9,0,10*ROW('Water Data'!G61)),NA())</f>
        <v>#N/A</v>
      </c>
      <c r="P67" s="88" t="e">
        <f ca="true">+IF(AND(ISNUMBER(OFFSET('Water Data'!$H$4,0,10*ROW('Water Data'!H61))),'Data Summary'!CE67="Yes"),100-OFFSET('Water Data'!$H$4,0,10*ROW('Water Data'!H61)),NA())</f>
        <v>#N/A</v>
      </c>
      <c r="Q67" s="88" t="e">
        <f ca="true">+IF(AND(ISNUMBER(OFFSET('Water Data'!$H$6,0,10*ROW('Water Data'!H61))),'Data Summary'!CF67="Yes"),OFFSET('Water Data'!$H$6,0,10*ROW('Water Data'!H61)),NA())</f>
        <v>#N/A</v>
      </c>
      <c r="R67" s="88" t="e">
        <f ca="true">+IF(AND(ISNUMBER(OFFSET('Water Data'!$H$9,0,10*ROW('Water Data'!H61))),'Data Summary'!CG67="Yes"),OFFSET('Water Data'!$H$9,0,10*ROW('Water Data'!H61)),NA())</f>
        <v>#N/A</v>
      </c>
      <c r="S67" s="88" t="e">
        <f ca="true">+IF(AND(ISNUMBER(OFFSET('Water Data'!$I$4,0,10*ROW('Water Data'!I61))),'Data Summary'!CH67="Yes"),100-OFFSET('Water Data'!$I$4,0,10*ROW('Water Data'!I61)),NA())</f>
        <v>#N/A</v>
      </c>
      <c r="T67" s="88" t="e">
        <f ca="true">+IF(AND(ISNUMBER(OFFSET('Water Data'!$I$6,0,10*ROW('Water Data'!I61))),'Data Summary'!CI67="Yes"),OFFSET('Water Data'!$I$6,0,10*ROW('Water Data'!I61)),NA())</f>
        <v>#N/A</v>
      </c>
      <c r="U67" s="88" t="e">
        <f ca="true">+IF(AND(ISNUMBER(OFFSET('Water Data'!$I$9,0,10*ROW('Water Data'!I61))),'Data Summary'!CJ67="Yes"),OFFSET('Water Data'!$I$9,0,10*ROW('Water Data'!I61)),NA())</f>
        <v>#N/A</v>
      </c>
      <c r="V67" s="89" t="e">
        <f ca="true">+IF(AND(ISNUMBER(OFFSET('Sanitation Data'!$D$4,0,10*ROW('Sanitation Data'!D61))),'Data Summary'!CK67="Yes"),100-OFFSET('Sanitation Data'!$D$4,0,10*ROW('Sanitation Data'!D61)),NA())</f>
        <v>#N/A</v>
      </c>
      <c r="W67" s="89" t="e">
        <f ca="true">+IF(AND(ISNUMBER(OFFSET('Sanitation Data'!$D$6,0,10*ROW('Sanitation Data'!D61))),'Data Summary'!CL67="Yes"),OFFSET('Sanitation Data'!$D$6,0,10*ROW('Sanitation Data'!D61)),NA())</f>
        <v>#N/A</v>
      </c>
      <c r="X67" s="89" t="e">
        <f ca="true">+IF(AND(ISNUMBER(OFFSET('Sanitation Data'!$D$10,0,10*ROW('Sanitation Data'!D61))),'Data Summary'!CM67="Yes"),OFFSET('Sanitation Data'!$D$10,0,10*ROW('Sanitation Data'!D61)),NA())</f>
        <v>#N/A</v>
      </c>
      <c r="Y67" s="89" t="e">
        <f ca="true">+IF(AND(ISNUMBER(OFFSET('Sanitation Data'!$D$11,0,10*ROW('Sanitation Data'!D61))),'Data Summary'!CN67="Yes"),OFFSET('Sanitation Data'!$D$11,0,10*ROW('Sanitation Data'!D61)),NA())</f>
        <v>#N/A</v>
      </c>
      <c r="Z67" s="89" t="e">
        <f ca="true">+IF(AND(ISNUMBER(OFFSET('Sanitation Data'!$D$12,0,10*ROW('Sanitation Data'!D61))),'Data Summary'!CO67="Yes"),OFFSET('Sanitation Data'!$D$12,0,10*ROW('Sanitation Data'!D61)),NA())</f>
        <v>#N/A</v>
      </c>
      <c r="AA67" s="89" t="e">
        <f ca="true">+IF(AND(ISNUMBER(OFFSET('Sanitation Data'!$E$4,0,10*ROW('Sanitation Data'!E61))),'Data Summary'!CP67="Yes"),100-OFFSET('Sanitation Data'!$E$4,0,10*ROW('Sanitation Data'!E61)),NA())</f>
        <v>#N/A</v>
      </c>
      <c r="AB67" s="89" t="e">
        <f ca="true">+IF(AND(ISNUMBER(OFFSET('Sanitation Data'!$E$6,0,10*ROW('Sanitation Data'!E61))),'Data Summary'!CQ67="Yes"),OFFSET('Sanitation Data'!$E$6,0,10*ROW('Sanitation Data'!E61)),NA())</f>
        <v>#N/A</v>
      </c>
      <c r="AC67" s="89" t="e">
        <f ca="true">+IF(AND(ISNUMBER(OFFSET('Sanitation Data'!$E$10,0,10*ROW('Sanitation Data'!E61))),'Data Summary'!CR67="Yes"),OFFSET('Sanitation Data'!$E$10,0,10*ROW('Sanitation Data'!E61)),NA())</f>
        <v>#N/A</v>
      </c>
      <c r="AD67" s="89" t="e">
        <f ca="true">+IF(AND(ISNUMBER(OFFSET('Sanitation Data'!$E$11,0,10*ROW('Sanitation Data'!E61))),'Data Summary'!CS67="Yes"),OFFSET('Sanitation Data'!$E$11,0,10*ROW('Sanitation Data'!E61)),NA())</f>
        <v>#N/A</v>
      </c>
      <c r="AE67" s="89" t="e">
        <f ca="true">+IF(AND(ISNUMBER(OFFSET('Sanitation Data'!$E$12,0,10*ROW('Sanitation Data'!E61))),'Data Summary'!CT67="Yes"),OFFSET('Sanitation Data'!$E$12,0,10*ROW('Sanitation Data'!E61)),NA())</f>
        <v>#N/A</v>
      </c>
      <c r="AF67" s="89" t="e">
        <f ca="true">+IF(AND(ISNUMBER(OFFSET('Sanitation Data'!$F$4,0,10*ROW('Sanitation Data'!F61))),'Data Summary'!CU67="Yes"),100-OFFSET('Sanitation Data'!$F$4,0,10*ROW('Sanitation Data'!F61)),NA())</f>
        <v>#N/A</v>
      </c>
      <c r="AG67" s="89" t="e">
        <f ca="true">+IF(AND(ISNUMBER(OFFSET('Sanitation Data'!$F$6,0,10*ROW('Sanitation Data'!F61))),'Data Summary'!CV67="Yes"),OFFSET('Sanitation Data'!$F$6,0,10*ROW('Sanitation Data'!F61)),NA())</f>
        <v>#N/A</v>
      </c>
      <c r="AH67" s="89" t="e">
        <f ca="true">+IF(AND(ISNUMBER(OFFSET('Sanitation Data'!$F$10,0,10*ROW('Sanitation Data'!F61))),'Data Summary'!CW67="Yes"),OFFSET('Sanitation Data'!$F$10,0,10*ROW('Sanitation Data'!F61)),NA())</f>
        <v>#N/A</v>
      </c>
      <c r="AI67" s="89" t="e">
        <f ca="true">+IF(AND(ISNUMBER(OFFSET('Sanitation Data'!$F$11,0,10*ROW('Sanitation Data'!F61))),'Data Summary'!CX67="Yes"),OFFSET('Sanitation Data'!$F$11,0,10*ROW('Sanitation Data'!F61)),NA())</f>
        <v>#N/A</v>
      </c>
      <c r="AJ67" s="89" t="e">
        <f ca="true">+IF(AND(ISNUMBER(OFFSET('Sanitation Data'!$F$12,0,10*ROW('Sanitation Data'!F61))),'Data Summary'!CY67="Yes"),OFFSET('Sanitation Data'!$F$12,0,10*ROW('Sanitation Data'!F61)),NA())</f>
        <v>#N/A</v>
      </c>
      <c r="AK67" s="89" t="e">
        <f ca="true">+IF(AND(ISNUMBER(OFFSET('Sanitation Data'!$G$4,0,10*ROW('Sanitation Data'!G61))),'Data Summary'!CZ67="Yes"),100-OFFSET('Sanitation Data'!$G$4,0,10*ROW('Sanitation Data'!G61)),NA())</f>
        <v>#N/A</v>
      </c>
      <c r="AL67" s="89" t="e">
        <f ca="true">+IF(AND(ISNUMBER(OFFSET('Sanitation Data'!$G$6,0,10*ROW('Sanitation Data'!G61))),'Data Summary'!DA67="Yes"),OFFSET('Sanitation Data'!$G$6,0,10*ROW('Sanitation Data'!G61)),NA())</f>
        <v>#N/A</v>
      </c>
      <c r="AM67" s="89" t="e">
        <f ca="true">+IF(AND(ISNUMBER(OFFSET('Sanitation Data'!$G$10,0,10*ROW('Sanitation Data'!G61))),'Data Summary'!DB67="Yes"),OFFSET('Sanitation Data'!$G$10,0,10*ROW('Sanitation Data'!G61)),NA())</f>
        <v>#N/A</v>
      </c>
      <c r="AN67" s="89" t="e">
        <f ca="true">+IF(AND(ISNUMBER(OFFSET('Sanitation Data'!$G$11,0,10*ROW('Sanitation Data'!G61))),'Data Summary'!DC67="Yes"),OFFSET('Sanitation Data'!$G$11,0,10*ROW('Sanitation Data'!G61)),NA())</f>
        <v>#N/A</v>
      </c>
      <c r="AO67" s="89" t="e">
        <f ca="true">+IF(AND(ISNUMBER(OFFSET('Sanitation Data'!$G$12,0,10*ROW('Sanitation Data'!G61))),'Data Summary'!DD67="Yes"),OFFSET('Sanitation Data'!$G$12,0,10*ROW('Sanitation Data'!G61)),NA())</f>
        <v>#N/A</v>
      </c>
      <c r="AP67" s="89" t="e">
        <f ca="true">+IF(AND(ISNUMBER(OFFSET('Sanitation Data'!$H$4,0,10*ROW('Sanitation Data'!H61))),'Data Summary'!DE67="Yes"),100-OFFSET('Sanitation Data'!$H$4,0,10*ROW('Sanitation Data'!H61)),NA())</f>
        <v>#N/A</v>
      </c>
      <c r="AQ67" s="89" t="e">
        <f ca="true">+IF(AND(ISNUMBER(OFFSET('Sanitation Data'!$H$6,0,10*ROW('Sanitation Data'!H61))),'Data Summary'!DF67="Yes"),OFFSET('Sanitation Data'!$H$6,0,10*ROW('Sanitation Data'!H61)),NA())</f>
        <v>#N/A</v>
      </c>
      <c r="AR67" s="89" t="e">
        <f ca="true">+IF(AND(ISNUMBER(OFFSET('Sanitation Data'!$H$10,0,10*ROW('Sanitation Data'!H61))),'Data Summary'!DG67="Yes"),OFFSET('Sanitation Data'!$H$10,0,10*ROW('Sanitation Data'!H61)),NA())</f>
        <v>#N/A</v>
      </c>
      <c r="AS67" s="89" t="e">
        <f ca="true">+IF(AND(ISNUMBER(OFFSET('Sanitation Data'!$H$11,0,10*ROW('Sanitation Data'!H61))),'Data Summary'!DH67="Yes"),OFFSET('Sanitation Data'!$H$11,0,10*ROW('Sanitation Data'!H61)),NA())</f>
        <v>#N/A</v>
      </c>
      <c r="AT67" s="89" t="e">
        <f ca="true">+IF(AND(ISNUMBER(OFFSET('Sanitation Data'!$H$12,0,10*ROW('Sanitation Data'!H61))),'Data Summary'!DI67="Yes"),OFFSET('Sanitation Data'!$H$12,0,10*ROW('Sanitation Data'!H61)),NA())</f>
        <v>#N/A</v>
      </c>
      <c r="AU67" s="89" t="e">
        <f ca="true">+IF(AND(ISNUMBER(OFFSET('Sanitation Data'!$I$4,0,10*ROW('Sanitation Data'!I61))),'Data Summary'!DJ67="Yes"),100-OFFSET('Sanitation Data'!$I$4,0,10*ROW('Sanitation Data'!I61)),NA())</f>
        <v>#N/A</v>
      </c>
      <c r="AV67" s="89" t="e">
        <f ca="true">+IF(AND(ISNUMBER(OFFSET('Sanitation Data'!$I$6,0,10*ROW('Sanitation Data'!I61))),'Data Summary'!DK67="Yes"),OFFSET('Sanitation Data'!$I$6,0,10*ROW('Sanitation Data'!I61)),NA())</f>
        <v>#N/A</v>
      </c>
      <c r="AW67" s="89" t="e">
        <f ca="true">+IF(AND(ISNUMBER(OFFSET('Sanitation Data'!$I$10,0,10*ROW('Sanitation Data'!I61))),'Data Summary'!DL67="Yes"),OFFSET('Sanitation Data'!$I$10,0,10*ROW('Sanitation Data'!I61)),NA())</f>
        <v>#N/A</v>
      </c>
      <c r="AX67" s="89" t="e">
        <f ca="true">+IF(AND(ISNUMBER(OFFSET('Sanitation Data'!$I$11,0,10*ROW('Sanitation Data'!I61))),'Data Summary'!DM67="Yes"),OFFSET('Sanitation Data'!$I$11,0,10*ROW('Sanitation Data'!I61)),NA())</f>
        <v>#N/A</v>
      </c>
      <c r="AY67" s="89" t="e">
        <f ca="true">+IF(AND(ISNUMBER(OFFSET('Sanitation Data'!$I$12,0,10*ROW('Sanitation Data'!I61))),'Data Summary'!DN67="Yes"),OFFSET('Sanitation Data'!$I$12,0,10*ROW('Sanitation Data'!I61)),NA())</f>
        <v>#N/A</v>
      </c>
      <c r="AZ67" s="90" t="e">
        <f ca="true">+IF(AND(ISNUMBER(OFFSET('Hygiene Data'!$D$5,0,10*ROW('Hygiene Data'!D61))),'Data Summary'!DO67="Yes"),OFFSET('Hygiene Data'!$D$5,0,10*ROW('Hygiene Data'!D61)),NA())</f>
        <v>#N/A</v>
      </c>
      <c r="BA67" s="90" t="e">
        <f ca="true">+IF(AND(ISNUMBER(OFFSET('Hygiene Data'!$D$7,0,10*ROW('Hygiene Data'!D61))),'Data Summary'!DP67="Yes"),OFFSET('Hygiene Data'!$D$7,0,10*ROW('Hygiene Data'!D61)),NA())</f>
        <v>#N/A</v>
      </c>
      <c r="BB67" s="90" t="e">
        <f ca="true">+IF(AND(ISNUMBER(OFFSET('Hygiene Data'!$D$9,0,10*ROW('Hygiene Data'!D61))),'Data Summary'!DQ67="Yes"),OFFSET('Hygiene Data'!$D$9,0,10*ROW('Hygiene Data'!D61)),NA())</f>
        <v>#N/A</v>
      </c>
      <c r="BC67" s="90" t="e">
        <f ca="true">+IF(AND(ISNUMBER(OFFSET('Hygiene Data'!$E$5,0,10*ROW('Hygiene Data'!E61))),'Data Summary'!DR67="Yes"),OFFSET('Hygiene Data'!$E$5,0,10*ROW('Hygiene Data'!E61)),NA())</f>
        <v>#N/A</v>
      </c>
      <c r="BD67" s="90" t="e">
        <f ca="true">+IF(AND(ISNUMBER(OFFSET('Hygiene Data'!$E$7,0,10*ROW('Hygiene Data'!E61))),'Data Summary'!DS67="Yes"),OFFSET('Hygiene Data'!$E$7,0,10*ROW('Hygiene Data'!E61)),NA())</f>
        <v>#N/A</v>
      </c>
      <c r="BE67" s="90" t="e">
        <f ca="true">+IF(AND(ISNUMBER(OFFSET('Hygiene Data'!$E$9,0,10*ROW('Hygiene Data'!E61))),'Data Summary'!DT67="Yes"),OFFSET('Hygiene Data'!$E$9,0,10*ROW('Hygiene Data'!E61)),NA())</f>
        <v>#N/A</v>
      </c>
      <c r="BF67" s="90" t="e">
        <f ca="true">+IF(AND(ISNUMBER(OFFSET('Hygiene Data'!$F$5,0,10*ROW('Hygiene Data'!F61))),'Data Summary'!DU67="Yes"),OFFSET('Hygiene Data'!$F$5,0,10*ROW('Hygiene Data'!F61)),NA())</f>
        <v>#N/A</v>
      </c>
      <c r="BG67" s="90" t="e">
        <f ca="true">+IF(AND(ISNUMBER(OFFSET('Hygiene Data'!$F$7,0,10*ROW('Hygiene Data'!F61))),'Data Summary'!DV67="Yes"),OFFSET('Hygiene Data'!$F$7,0,10*ROW('Hygiene Data'!F61)),NA())</f>
        <v>#N/A</v>
      </c>
      <c r="BH67" s="90" t="e">
        <f ca="true">+IF(AND(ISNUMBER(OFFSET('Hygiene Data'!$F$9,0,10*ROW('Hygiene Data'!F61))),'Data Summary'!DW67="Yes"),OFFSET('Hygiene Data'!$F$9,0,10*ROW('Hygiene Data'!F61)),NA())</f>
        <v>#N/A</v>
      </c>
      <c r="BI67" s="90" t="e">
        <f ca="true">+IF(AND(ISNUMBER(OFFSET('Hygiene Data'!$G$5,0,10*ROW('Hygiene Data'!G61))),'Data Summary'!DX67="Yes"),OFFSET('Hygiene Data'!$G$5,0,10*ROW('Hygiene Data'!G61)),NA())</f>
        <v>#N/A</v>
      </c>
      <c r="BJ67" s="90" t="e">
        <f ca="true">+IF(AND(ISNUMBER(OFFSET('Hygiene Data'!$G$7,0,10*ROW('Hygiene Data'!G61))),'Data Summary'!DY67="Yes"),OFFSET('Hygiene Data'!$G$7,0,10*ROW('Hygiene Data'!G61)),NA())</f>
        <v>#N/A</v>
      </c>
      <c r="BK67" s="90" t="e">
        <f ca="true">+IF(AND(ISNUMBER(OFFSET('Hygiene Data'!$G$9,0,10*ROW('Hygiene Data'!G61))),'Data Summary'!DZ67="Yes"),OFFSET('Hygiene Data'!$G$9,0,10*ROW('Hygiene Data'!G61)),NA())</f>
        <v>#N/A</v>
      </c>
      <c r="BL67" s="90" t="e">
        <f ca="true">+IF(AND(ISNUMBER(OFFSET('Hygiene Data'!$H$5,0,10*ROW('Hygiene Data'!H61))),'Data Summary'!EA67="Yes"),OFFSET('Hygiene Data'!$H$5,0,10*ROW('Hygiene Data'!H61)),NA())</f>
        <v>#N/A</v>
      </c>
      <c r="BM67" s="90" t="e">
        <f ca="true">+IF(AND(ISNUMBER(OFFSET('Hygiene Data'!$H$7,0,10*ROW('Hygiene Data'!H61))),'Data Summary'!EB67="Yes"),OFFSET('Hygiene Data'!$H$7,0,10*ROW('Hygiene Data'!H61)),NA())</f>
        <v>#N/A</v>
      </c>
      <c r="BN67" s="90" t="e">
        <f ca="true">+IF(AND(ISNUMBER(OFFSET('Hygiene Data'!$H$9,0,10*ROW('Hygiene Data'!H61))),'Data Summary'!EC67="Yes"),OFFSET('Hygiene Data'!$H$9,0,10*ROW('Hygiene Data'!H61)),NA())</f>
        <v>#N/A</v>
      </c>
      <c r="BO67" s="90" t="e">
        <f ca="true">+IF(AND(ISNUMBER(OFFSET('Hygiene Data'!$I$5,0,10*ROW('Hygiene Data'!I61))),'Data Summary'!ED67="Yes"),OFFSET('Hygiene Data'!$I$5,0,10*ROW('Hygiene Data'!I61)),NA())</f>
        <v>#N/A</v>
      </c>
      <c r="BP67" s="90" t="e">
        <f ca="true">+IF(AND(ISNUMBER(OFFSET('Hygiene Data'!$I$7,0,10*ROW('Hygiene Data'!I61))),'Data Summary'!EE67="Yes"),OFFSET('Hygiene Data'!$I$7,0,10*ROW('Hygiene Data'!I61)),NA())</f>
        <v>#N/A</v>
      </c>
      <c r="BQ67" s="90"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4" t="str">
        <f ca="true">+IF(ISTEXT('Data Summary'!B68),'Data Summary'!B68,"")</f>
        <v/>
      </c>
      <c r="C68" s="336" t="e">
        <f ca="true">+VALUE('Data Summary'!C68)</f>
        <v>#VALUE!</v>
      </c>
      <c r="D68" s="88" t="e">
        <f ca="true">+IF(AND(ISNUMBER(OFFSET('Water Data'!$D$4,0,10*ROW('Water Data'!D62))),'Data Summary'!BS68="Yes"),100-OFFSET('Water Data'!$D$4,0,10*ROW('Water Data'!D62)),NA())</f>
        <v>#N/A</v>
      </c>
      <c r="E68" s="88" t="e">
        <f ca="true">+IF(AND(ISNUMBER(OFFSET('Water Data'!$D$6,0,10*ROW('Water Data'!D62))),'Data Summary'!BT68="Yes"),OFFSET('Water Data'!$D$6,0,10*ROW('Water Data'!D62)),NA())</f>
        <v>#N/A</v>
      </c>
      <c r="F68" s="88" t="e">
        <f ca="true">+IF(AND(ISNUMBER(OFFSET('Water Data'!$D$9,0,10*ROW('Water Data'!D62))),'Data Summary'!BU68="Yes"),OFFSET('Water Data'!$D$9,0,10*ROW('Water Data'!D62)),NA())</f>
        <v>#N/A</v>
      </c>
      <c r="G68" s="88" t="e">
        <f ca="true">+IF(AND(ISNUMBER(OFFSET('Water Data'!$E$4,0,10*ROW('Water Data'!E62))),'Data Summary'!BV68="Yes"),100-OFFSET('Water Data'!$E$4,0,10*ROW('Water Data'!E62)),NA())</f>
        <v>#N/A</v>
      </c>
      <c r="H68" s="88" t="e">
        <f ca="true">+IF(AND(ISNUMBER(OFFSET('Water Data'!$E$6,0,10*ROW('Water Data'!E62))),'Data Summary'!BW68="Yes"),OFFSET('Water Data'!$E$6,0,10*ROW('Water Data'!E62)),NA())</f>
        <v>#N/A</v>
      </c>
      <c r="I68" s="88" t="e">
        <f ca="true">+IF(AND(ISNUMBER(OFFSET('Water Data'!$E$9,0,10*ROW('Water Data'!E62))),'Data Summary'!BX68="Yes"),OFFSET('Water Data'!$E$9,0,10*ROW('Water Data'!E62)),NA())</f>
        <v>#N/A</v>
      </c>
      <c r="J68" s="88" t="e">
        <f ca="true">+IF(AND(ISNUMBER(OFFSET('Water Data'!$F$4,0,10*ROW('Water Data'!F62))),'Data Summary'!BY68="Yes"),100-OFFSET('Water Data'!$F$4,0,10*ROW('Water Data'!F62)),NA())</f>
        <v>#N/A</v>
      </c>
      <c r="K68" s="88" t="e">
        <f ca="true">+IF(AND(ISNUMBER(OFFSET('Water Data'!$F$6,0,10*ROW('Water Data'!F62))),'Data Summary'!BZ68="Yes"),OFFSET('Water Data'!$F$6,0,10*ROW('Water Data'!F62)),NA())</f>
        <v>#N/A</v>
      </c>
      <c r="L68" s="88" t="e">
        <f ca="true">+IF(AND(ISNUMBER(OFFSET('Water Data'!$F$9,0,10*ROW('Water Data'!F62))),'Data Summary'!CA68="Yes"),OFFSET('Water Data'!$F$9,0,10*ROW('Water Data'!F62)),NA())</f>
        <v>#N/A</v>
      </c>
      <c r="M68" s="88" t="e">
        <f ca="true">+IF(AND(ISNUMBER(OFFSET('Water Data'!$G$4,0,10*ROW('Water Data'!G62))),'Data Summary'!CB68="Yes"),100-OFFSET('Water Data'!$G$4,0,10*ROW('Water Data'!G62)),NA())</f>
        <v>#N/A</v>
      </c>
      <c r="N68" s="88" t="e">
        <f ca="true">+IF(AND(ISNUMBER(OFFSET('Water Data'!$G$6,0,10*ROW('Water Data'!G62))),'Data Summary'!CC68="Yes"),OFFSET('Water Data'!$G$6,0,10*ROW('Water Data'!G62)),NA())</f>
        <v>#N/A</v>
      </c>
      <c r="O68" s="88" t="e">
        <f ca="true">+IF(AND(ISNUMBER(OFFSET('Water Data'!$G$9,0,10*ROW('Water Data'!G62))),'Data Summary'!CD68="Yes"),OFFSET('Water Data'!$G$9,0,10*ROW('Water Data'!G62)),NA())</f>
        <v>#N/A</v>
      </c>
      <c r="P68" s="88" t="e">
        <f ca="true">+IF(AND(ISNUMBER(OFFSET('Water Data'!$H$4,0,10*ROW('Water Data'!H62))),'Data Summary'!CE68="Yes"),100-OFFSET('Water Data'!$H$4,0,10*ROW('Water Data'!H62)),NA())</f>
        <v>#N/A</v>
      </c>
      <c r="Q68" s="88" t="e">
        <f ca="true">+IF(AND(ISNUMBER(OFFSET('Water Data'!$H$6,0,10*ROW('Water Data'!H62))),'Data Summary'!CF68="Yes"),OFFSET('Water Data'!$H$6,0,10*ROW('Water Data'!H62)),NA())</f>
        <v>#N/A</v>
      </c>
      <c r="R68" s="88" t="e">
        <f ca="true">+IF(AND(ISNUMBER(OFFSET('Water Data'!$H$9,0,10*ROW('Water Data'!H62))),'Data Summary'!CG68="Yes"),OFFSET('Water Data'!$H$9,0,10*ROW('Water Data'!H62)),NA())</f>
        <v>#N/A</v>
      </c>
      <c r="S68" s="88" t="e">
        <f ca="true">+IF(AND(ISNUMBER(OFFSET('Water Data'!$I$4,0,10*ROW('Water Data'!I62))),'Data Summary'!CH68="Yes"),100-OFFSET('Water Data'!$I$4,0,10*ROW('Water Data'!I62)),NA())</f>
        <v>#N/A</v>
      </c>
      <c r="T68" s="88" t="e">
        <f ca="true">+IF(AND(ISNUMBER(OFFSET('Water Data'!$I$6,0,10*ROW('Water Data'!I62))),'Data Summary'!CI68="Yes"),OFFSET('Water Data'!$I$6,0,10*ROW('Water Data'!I62)),NA())</f>
        <v>#N/A</v>
      </c>
      <c r="U68" s="88" t="e">
        <f ca="true">+IF(AND(ISNUMBER(OFFSET('Water Data'!$I$9,0,10*ROW('Water Data'!I62))),'Data Summary'!CJ68="Yes"),OFFSET('Water Data'!$I$9,0,10*ROW('Water Data'!I62)),NA())</f>
        <v>#N/A</v>
      </c>
      <c r="V68" s="89" t="e">
        <f ca="true">+IF(AND(ISNUMBER(OFFSET('Sanitation Data'!$D$4,0,10*ROW('Sanitation Data'!D62))),'Data Summary'!CK68="Yes"),100-OFFSET('Sanitation Data'!$D$4,0,10*ROW('Sanitation Data'!D62)),NA())</f>
        <v>#N/A</v>
      </c>
      <c r="W68" s="89" t="e">
        <f ca="true">+IF(AND(ISNUMBER(OFFSET('Sanitation Data'!$D$6,0,10*ROW('Sanitation Data'!D62))),'Data Summary'!CL68="Yes"),OFFSET('Sanitation Data'!$D$6,0,10*ROW('Sanitation Data'!D62)),NA())</f>
        <v>#N/A</v>
      </c>
      <c r="X68" s="89" t="e">
        <f ca="true">+IF(AND(ISNUMBER(OFFSET('Sanitation Data'!$D$10,0,10*ROW('Sanitation Data'!D62))),'Data Summary'!CM68="Yes"),OFFSET('Sanitation Data'!$D$10,0,10*ROW('Sanitation Data'!D62)),NA())</f>
        <v>#N/A</v>
      </c>
      <c r="Y68" s="89" t="e">
        <f ca="true">+IF(AND(ISNUMBER(OFFSET('Sanitation Data'!$D$11,0,10*ROW('Sanitation Data'!D62))),'Data Summary'!CN68="Yes"),OFFSET('Sanitation Data'!$D$11,0,10*ROW('Sanitation Data'!D62)),NA())</f>
        <v>#N/A</v>
      </c>
      <c r="Z68" s="89" t="e">
        <f ca="true">+IF(AND(ISNUMBER(OFFSET('Sanitation Data'!$D$12,0,10*ROW('Sanitation Data'!D62))),'Data Summary'!CO68="Yes"),OFFSET('Sanitation Data'!$D$12,0,10*ROW('Sanitation Data'!D62)),NA())</f>
        <v>#N/A</v>
      </c>
      <c r="AA68" s="89" t="e">
        <f ca="true">+IF(AND(ISNUMBER(OFFSET('Sanitation Data'!$E$4,0,10*ROW('Sanitation Data'!E62))),'Data Summary'!CP68="Yes"),100-OFFSET('Sanitation Data'!$E$4,0,10*ROW('Sanitation Data'!E62)),NA())</f>
        <v>#N/A</v>
      </c>
      <c r="AB68" s="89" t="e">
        <f ca="true">+IF(AND(ISNUMBER(OFFSET('Sanitation Data'!$E$6,0,10*ROW('Sanitation Data'!E62))),'Data Summary'!CQ68="Yes"),OFFSET('Sanitation Data'!$E$6,0,10*ROW('Sanitation Data'!E62)),NA())</f>
        <v>#N/A</v>
      </c>
      <c r="AC68" s="89" t="e">
        <f ca="true">+IF(AND(ISNUMBER(OFFSET('Sanitation Data'!$E$10,0,10*ROW('Sanitation Data'!E62))),'Data Summary'!CR68="Yes"),OFFSET('Sanitation Data'!$E$10,0,10*ROW('Sanitation Data'!E62)),NA())</f>
        <v>#N/A</v>
      </c>
      <c r="AD68" s="89" t="e">
        <f ca="true">+IF(AND(ISNUMBER(OFFSET('Sanitation Data'!$E$11,0,10*ROW('Sanitation Data'!E62))),'Data Summary'!CS68="Yes"),OFFSET('Sanitation Data'!$E$11,0,10*ROW('Sanitation Data'!E62)),NA())</f>
        <v>#N/A</v>
      </c>
      <c r="AE68" s="89" t="e">
        <f ca="true">+IF(AND(ISNUMBER(OFFSET('Sanitation Data'!$E$12,0,10*ROW('Sanitation Data'!E62))),'Data Summary'!CT68="Yes"),OFFSET('Sanitation Data'!$E$12,0,10*ROW('Sanitation Data'!E62)),NA())</f>
        <v>#N/A</v>
      </c>
      <c r="AF68" s="89" t="e">
        <f ca="true">+IF(AND(ISNUMBER(OFFSET('Sanitation Data'!$F$4,0,10*ROW('Sanitation Data'!F62))),'Data Summary'!CU68="Yes"),100-OFFSET('Sanitation Data'!$F$4,0,10*ROW('Sanitation Data'!F62)),NA())</f>
        <v>#N/A</v>
      </c>
      <c r="AG68" s="89" t="e">
        <f ca="true">+IF(AND(ISNUMBER(OFFSET('Sanitation Data'!$F$6,0,10*ROW('Sanitation Data'!F62))),'Data Summary'!CV68="Yes"),OFFSET('Sanitation Data'!$F$6,0,10*ROW('Sanitation Data'!F62)),NA())</f>
        <v>#N/A</v>
      </c>
      <c r="AH68" s="89" t="e">
        <f ca="true">+IF(AND(ISNUMBER(OFFSET('Sanitation Data'!$F$10,0,10*ROW('Sanitation Data'!F62))),'Data Summary'!CW68="Yes"),OFFSET('Sanitation Data'!$F$10,0,10*ROW('Sanitation Data'!F62)),NA())</f>
        <v>#N/A</v>
      </c>
      <c r="AI68" s="89" t="e">
        <f ca="true">+IF(AND(ISNUMBER(OFFSET('Sanitation Data'!$F$11,0,10*ROW('Sanitation Data'!F62))),'Data Summary'!CX68="Yes"),OFFSET('Sanitation Data'!$F$11,0,10*ROW('Sanitation Data'!F62)),NA())</f>
        <v>#N/A</v>
      </c>
      <c r="AJ68" s="89" t="e">
        <f ca="true">+IF(AND(ISNUMBER(OFFSET('Sanitation Data'!$F$12,0,10*ROW('Sanitation Data'!F62))),'Data Summary'!CY68="Yes"),OFFSET('Sanitation Data'!$F$12,0,10*ROW('Sanitation Data'!F62)),NA())</f>
        <v>#N/A</v>
      </c>
      <c r="AK68" s="89" t="e">
        <f ca="true">+IF(AND(ISNUMBER(OFFSET('Sanitation Data'!$G$4,0,10*ROW('Sanitation Data'!G62))),'Data Summary'!CZ68="Yes"),100-OFFSET('Sanitation Data'!$G$4,0,10*ROW('Sanitation Data'!G62)),NA())</f>
        <v>#N/A</v>
      </c>
      <c r="AL68" s="89" t="e">
        <f ca="true">+IF(AND(ISNUMBER(OFFSET('Sanitation Data'!$G$6,0,10*ROW('Sanitation Data'!G62))),'Data Summary'!DA68="Yes"),OFFSET('Sanitation Data'!$G$6,0,10*ROW('Sanitation Data'!G62)),NA())</f>
        <v>#N/A</v>
      </c>
      <c r="AM68" s="89" t="e">
        <f ca="true">+IF(AND(ISNUMBER(OFFSET('Sanitation Data'!$G$10,0,10*ROW('Sanitation Data'!G62))),'Data Summary'!DB68="Yes"),OFFSET('Sanitation Data'!$G$10,0,10*ROW('Sanitation Data'!G62)),NA())</f>
        <v>#N/A</v>
      </c>
      <c r="AN68" s="89" t="e">
        <f ca="true">+IF(AND(ISNUMBER(OFFSET('Sanitation Data'!$G$11,0,10*ROW('Sanitation Data'!G62))),'Data Summary'!DC68="Yes"),OFFSET('Sanitation Data'!$G$11,0,10*ROW('Sanitation Data'!G62)),NA())</f>
        <v>#N/A</v>
      </c>
      <c r="AO68" s="89" t="e">
        <f ca="true">+IF(AND(ISNUMBER(OFFSET('Sanitation Data'!$G$12,0,10*ROW('Sanitation Data'!G62))),'Data Summary'!DD68="Yes"),OFFSET('Sanitation Data'!$G$12,0,10*ROW('Sanitation Data'!G62)),NA())</f>
        <v>#N/A</v>
      </c>
      <c r="AP68" s="89" t="e">
        <f ca="true">+IF(AND(ISNUMBER(OFFSET('Sanitation Data'!$H$4,0,10*ROW('Sanitation Data'!H62))),'Data Summary'!DE68="Yes"),100-OFFSET('Sanitation Data'!$H$4,0,10*ROW('Sanitation Data'!H62)),NA())</f>
        <v>#N/A</v>
      </c>
      <c r="AQ68" s="89" t="e">
        <f ca="true">+IF(AND(ISNUMBER(OFFSET('Sanitation Data'!$H$6,0,10*ROW('Sanitation Data'!H62))),'Data Summary'!DF68="Yes"),OFFSET('Sanitation Data'!$H$6,0,10*ROW('Sanitation Data'!H62)),NA())</f>
        <v>#N/A</v>
      </c>
      <c r="AR68" s="89" t="e">
        <f ca="true">+IF(AND(ISNUMBER(OFFSET('Sanitation Data'!$H$10,0,10*ROW('Sanitation Data'!H62))),'Data Summary'!DG68="Yes"),OFFSET('Sanitation Data'!$H$10,0,10*ROW('Sanitation Data'!H62)),NA())</f>
        <v>#N/A</v>
      </c>
      <c r="AS68" s="89" t="e">
        <f ca="true">+IF(AND(ISNUMBER(OFFSET('Sanitation Data'!$H$11,0,10*ROW('Sanitation Data'!H62))),'Data Summary'!DH68="Yes"),OFFSET('Sanitation Data'!$H$11,0,10*ROW('Sanitation Data'!H62)),NA())</f>
        <v>#N/A</v>
      </c>
      <c r="AT68" s="89" t="e">
        <f ca="true">+IF(AND(ISNUMBER(OFFSET('Sanitation Data'!$H$12,0,10*ROW('Sanitation Data'!H62))),'Data Summary'!DI68="Yes"),OFFSET('Sanitation Data'!$H$12,0,10*ROW('Sanitation Data'!H62)),NA())</f>
        <v>#N/A</v>
      </c>
      <c r="AU68" s="89" t="e">
        <f ca="true">+IF(AND(ISNUMBER(OFFSET('Sanitation Data'!$I$4,0,10*ROW('Sanitation Data'!I62))),'Data Summary'!DJ68="Yes"),100-OFFSET('Sanitation Data'!$I$4,0,10*ROW('Sanitation Data'!I62)),NA())</f>
        <v>#N/A</v>
      </c>
      <c r="AV68" s="89" t="e">
        <f ca="true">+IF(AND(ISNUMBER(OFFSET('Sanitation Data'!$I$6,0,10*ROW('Sanitation Data'!I62))),'Data Summary'!DK68="Yes"),OFFSET('Sanitation Data'!$I$6,0,10*ROW('Sanitation Data'!I62)),NA())</f>
        <v>#N/A</v>
      </c>
      <c r="AW68" s="89" t="e">
        <f ca="true">+IF(AND(ISNUMBER(OFFSET('Sanitation Data'!$I$10,0,10*ROW('Sanitation Data'!I62))),'Data Summary'!DL68="Yes"),OFFSET('Sanitation Data'!$I$10,0,10*ROW('Sanitation Data'!I62)),NA())</f>
        <v>#N/A</v>
      </c>
      <c r="AX68" s="89" t="e">
        <f ca="true">+IF(AND(ISNUMBER(OFFSET('Sanitation Data'!$I$11,0,10*ROW('Sanitation Data'!I62))),'Data Summary'!DM68="Yes"),OFFSET('Sanitation Data'!$I$11,0,10*ROW('Sanitation Data'!I62)),NA())</f>
        <v>#N/A</v>
      </c>
      <c r="AY68" s="89" t="e">
        <f ca="true">+IF(AND(ISNUMBER(OFFSET('Sanitation Data'!$I$12,0,10*ROW('Sanitation Data'!I62))),'Data Summary'!DN68="Yes"),OFFSET('Sanitation Data'!$I$12,0,10*ROW('Sanitation Data'!I62)),NA())</f>
        <v>#N/A</v>
      </c>
      <c r="AZ68" s="90" t="e">
        <f ca="true">+IF(AND(ISNUMBER(OFFSET('Hygiene Data'!$D$5,0,10*ROW('Hygiene Data'!D62))),'Data Summary'!DO68="Yes"),OFFSET('Hygiene Data'!$D$5,0,10*ROW('Hygiene Data'!D62)),NA())</f>
        <v>#N/A</v>
      </c>
      <c r="BA68" s="90" t="e">
        <f ca="true">+IF(AND(ISNUMBER(OFFSET('Hygiene Data'!$D$7,0,10*ROW('Hygiene Data'!D62))),'Data Summary'!DP68="Yes"),OFFSET('Hygiene Data'!$D$7,0,10*ROW('Hygiene Data'!D62)),NA())</f>
        <v>#N/A</v>
      </c>
      <c r="BB68" s="90" t="e">
        <f ca="true">+IF(AND(ISNUMBER(OFFSET('Hygiene Data'!$D$9,0,10*ROW('Hygiene Data'!D62))),'Data Summary'!DQ68="Yes"),OFFSET('Hygiene Data'!$D$9,0,10*ROW('Hygiene Data'!D62)),NA())</f>
        <v>#N/A</v>
      </c>
      <c r="BC68" s="90" t="e">
        <f ca="true">+IF(AND(ISNUMBER(OFFSET('Hygiene Data'!$E$5,0,10*ROW('Hygiene Data'!E62))),'Data Summary'!DR68="Yes"),OFFSET('Hygiene Data'!$E$5,0,10*ROW('Hygiene Data'!E62)),NA())</f>
        <v>#N/A</v>
      </c>
      <c r="BD68" s="90" t="e">
        <f ca="true">+IF(AND(ISNUMBER(OFFSET('Hygiene Data'!$E$7,0,10*ROW('Hygiene Data'!E62))),'Data Summary'!DS68="Yes"),OFFSET('Hygiene Data'!$E$7,0,10*ROW('Hygiene Data'!E62)),NA())</f>
        <v>#N/A</v>
      </c>
      <c r="BE68" s="90" t="e">
        <f ca="true">+IF(AND(ISNUMBER(OFFSET('Hygiene Data'!$E$9,0,10*ROW('Hygiene Data'!E62))),'Data Summary'!DT68="Yes"),OFFSET('Hygiene Data'!$E$9,0,10*ROW('Hygiene Data'!E62)),NA())</f>
        <v>#N/A</v>
      </c>
      <c r="BF68" s="90" t="e">
        <f ca="true">+IF(AND(ISNUMBER(OFFSET('Hygiene Data'!$F$5,0,10*ROW('Hygiene Data'!F62))),'Data Summary'!DU68="Yes"),OFFSET('Hygiene Data'!$F$5,0,10*ROW('Hygiene Data'!F62)),NA())</f>
        <v>#N/A</v>
      </c>
      <c r="BG68" s="90" t="e">
        <f ca="true">+IF(AND(ISNUMBER(OFFSET('Hygiene Data'!$F$7,0,10*ROW('Hygiene Data'!F62))),'Data Summary'!DV68="Yes"),OFFSET('Hygiene Data'!$F$7,0,10*ROW('Hygiene Data'!F62)),NA())</f>
        <v>#N/A</v>
      </c>
      <c r="BH68" s="90" t="e">
        <f ca="true">+IF(AND(ISNUMBER(OFFSET('Hygiene Data'!$F$9,0,10*ROW('Hygiene Data'!F62))),'Data Summary'!DW68="Yes"),OFFSET('Hygiene Data'!$F$9,0,10*ROW('Hygiene Data'!F62)),NA())</f>
        <v>#N/A</v>
      </c>
      <c r="BI68" s="90" t="e">
        <f ca="true">+IF(AND(ISNUMBER(OFFSET('Hygiene Data'!$G$5,0,10*ROW('Hygiene Data'!G62))),'Data Summary'!DX68="Yes"),OFFSET('Hygiene Data'!$G$5,0,10*ROW('Hygiene Data'!G62)),NA())</f>
        <v>#N/A</v>
      </c>
      <c r="BJ68" s="90" t="e">
        <f ca="true">+IF(AND(ISNUMBER(OFFSET('Hygiene Data'!$G$7,0,10*ROW('Hygiene Data'!G62))),'Data Summary'!DY68="Yes"),OFFSET('Hygiene Data'!$G$7,0,10*ROW('Hygiene Data'!G62)),NA())</f>
        <v>#N/A</v>
      </c>
      <c r="BK68" s="90" t="e">
        <f ca="true">+IF(AND(ISNUMBER(OFFSET('Hygiene Data'!$G$9,0,10*ROW('Hygiene Data'!G62))),'Data Summary'!DZ68="Yes"),OFFSET('Hygiene Data'!$G$9,0,10*ROW('Hygiene Data'!G62)),NA())</f>
        <v>#N/A</v>
      </c>
      <c r="BL68" s="90" t="e">
        <f ca="true">+IF(AND(ISNUMBER(OFFSET('Hygiene Data'!$H$5,0,10*ROW('Hygiene Data'!H62))),'Data Summary'!EA68="Yes"),OFFSET('Hygiene Data'!$H$5,0,10*ROW('Hygiene Data'!H62)),NA())</f>
        <v>#N/A</v>
      </c>
      <c r="BM68" s="90" t="e">
        <f ca="true">+IF(AND(ISNUMBER(OFFSET('Hygiene Data'!$H$7,0,10*ROW('Hygiene Data'!H62))),'Data Summary'!EB68="Yes"),OFFSET('Hygiene Data'!$H$7,0,10*ROW('Hygiene Data'!H62)),NA())</f>
        <v>#N/A</v>
      </c>
      <c r="BN68" s="90" t="e">
        <f ca="true">+IF(AND(ISNUMBER(OFFSET('Hygiene Data'!$H$9,0,10*ROW('Hygiene Data'!H62))),'Data Summary'!EC68="Yes"),OFFSET('Hygiene Data'!$H$9,0,10*ROW('Hygiene Data'!H62)),NA())</f>
        <v>#N/A</v>
      </c>
      <c r="BO68" s="90" t="e">
        <f ca="true">+IF(AND(ISNUMBER(OFFSET('Hygiene Data'!$I$5,0,10*ROW('Hygiene Data'!I62))),'Data Summary'!ED68="Yes"),OFFSET('Hygiene Data'!$I$5,0,10*ROW('Hygiene Data'!I62)),NA())</f>
        <v>#N/A</v>
      </c>
      <c r="BP68" s="90" t="e">
        <f ca="true">+IF(AND(ISNUMBER(OFFSET('Hygiene Data'!$I$7,0,10*ROW('Hygiene Data'!I62))),'Data Summary'!EE68="Yes"),OFFSET('Hygiene Data'!$I$7,0,10*ROW('Hygiene Data'!I62)),NA())</f>
        <v>#N/A</v>
      </c>
      <c r="BQ68" s="90"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4" t="str">
        <f ca="true">+IF(ISTEXT('Data Summary'!B69),'Data Summary'!B69,"")</f>
        <v/>
      </c>
      <c r="C69" s="336" t="e">
        <f ca="true">+VALUE('Data Summary'!C69)</f>
        <v>#VALUE!</v>
      </c>
      <c r="D69" s="88" t="e">
        <f ca="true">+IF(AND(ISNUMBER(OFFSET('Water Data'!$D$4,0,10*ROW('Water Data'!D63))),'Data Summary'!BS69="Yes"),100-OFFSET('Water Data'!$D$4,0,10*ROW('Water Data'!D63)),NA())</f>
        <v>#N/A</v>
      </c>
      <c r="E69" s="88" t="e">
        <f ca="true">+IF(AND(ISNUMBER(OFFSET('Water Data'!$D$6,0,10*ROW('Water Data'!D63))),'Data Summary'!BT69="Yes"),OFFSET('Water Data'!$D$6,0,10*ROW('Water Data'!D63)),NA())</f>
        <v>#N/A</v>
      </c>
      <c r="F69" s="88" t="e">
        <f ca="true">+IF(AND(ISNUMBER(OFFSET('Water Data'!$D$9,0,10*ROW('Water Data'!D63))),'Data Summary'!BU69="Yes"),OFFSET('Water Data'!$D$9,0,10*ROW('Water Data'!D63)),NA())</f>
        <v>#N/A</v>
      </c>
      <c r="G69" s="88" t="e">
        <f ca="true">+IF(AND(ISNUMBER(OFFSET('Water Data'!$E$4,0,10*ROW('Water Data'!E63))),'Data Summary'!BV69="Yes"),100-OFFSET('Water Data'!$E$4,0,10*ROW('Water Data'!E63)),NA())</f>
        <v>#N/A</v>
      </c>
      <c r="H69" s="88" t="e">
        <f ca="true">+IF(AND(ISNUMBER(OFFSET('Water Data'!$E$6,0,10*ROW('Water Data'!E63))),'Data Summary'!BW69="Yes"),OFFSET('Water Data'!$E$6,0,10*ROW('Water Data'!E63)),NA())</f>
        <v>#N/A</v>
      </c>
      <c r="I69" s="88" t="e">
        <f ca="true">+IF(AND(ISNUMBER(OFFSET('Water Data'!$E$9,0,10*ROW('Water Data'!E63))),'Data Summary'!BX69="Yes"),OFFSET('Water Data'!$E$9,0,10*ROW('Water Data'!E63)),NA())</f>
        <v>#N/A</v>
      </c>
      <c r="J69" s="88" t="e">
        <f ca="true">+IF(AND(ISNUMBER(OFFSET('Water Data'!$F$4,0,10*ROW('Water Data'!F63))),'Data Summary'!BY69="Yes"),100-OFFSET('Water Data'!$F$4,0,10*ROW('Water Data'!F63)),NA())</f>
        <v>#N/A</v>
      </c>
      <c r="K69" s="88" t="e">
        <f ca="true">+IF(AND(ISNUMBER(OFFSET('Water Data'!$F$6,0,10*ROW('Water Data'!F63))),'Data Summary'!BZ69="Yes"),OFFSET('Water Data'!$F$6,0,10*ROW('Water Data'!F63)),NA())</f>
        <v>#N/A</v>
      </c>
      <c r="L69" s="88" t="e">
        <f ca="true">+IF(AND(ISNUMBER(OFFSET('Water Data'!$F$9,0,10*ROW('Water Data'!F63))),'Data Summary'!CA69="Yes"),OFFSET('Water Data'!$F$9,0,10*ROW('Water Data'!F63)),NA())</f>
        <v>#N/A</v>
      </c>
      <c r="M69" s="88" t="e">
        <f ca="true">+IF(AND(ISNUMBER(OFFSET('Water Data'!$G$4,0,10*ROW('Water Data'!G63))),'Data Summary'!CB69="Yes"),100-OFFSET('Water Data'!$G$4,0,10*ROW('Water Data'!G63)),NA())</f>
        <v>#N/A</v>
      </c>
      <c r="N69" s="88" t="e">
        <f ca="true">+IF(AND(ISNUMBER(OFFSET('Water Data'!$G$6,0,10*ROW('Water Data'!G63))),'Data Summary'!CC69="Yes"),OFFSET('Water Data'!$G$6,0,10*ROW('Water Data'!G63)),NA())</f>
        <v>#N/A</v>
      </c>
      <c r="O69" s="88" t="e">
        <f ca="true">+IF(AND(ISNUMBER(OFFSET('Water Data'!$G$9,0,10*ROW('Water Data'!G63))),'Data Summary'!CD69="Yes"),OFFSET('Water Data'!$G$9,0,10*ROW('Water Data'!G63)),NA())</f>
        <v>#N/A</v>
      </c>
      <c r="P69" s="88" t="e">
        <f ca="true">+IF(AND(ISNUMBER(OFFSET('Water Data'!$H$4,0,10*ROW('Water Data'!H63))),'Data Summary'!CE69="Yes"),100-OFFSET('Water Data'!$H$4,0,10*ROW('Water Data'!H63)),NA())</f>
        <v>#N/A</v>
      </c>
      <c r="Q69" s="88" t="e">
        <f ca="true">+IF(AND(ISNUMBER(OFFSET('Water Data'!$H$6,0,10*ROW('Water Data'!H63))),'Data Summary'!CF69="Yes"),OFFSET('Water Data'!$H$6,0,10*ROW('Water Data'!H63)),NA())</f>
        <v>#N/A</v>
      </c>
      <c r="R69" s="88" t="e">
        <f ca="true">+IF(AND(ISNUMBER(OFFSET('Water Data'!$H$9,0,10*ROW('Water Data'!H63))),'Data Summary'!CG69="Yes"),OFFSET('Water Data'!$H$9,0,10*ROW('Water Data'!H63)),NA())</f>
        <v>#N/A</v>
      </c>
      <c r="S69" s="88" t="e">
        <f ca="true">+IF(AND(ISNUMBER(OFFSET('Water Data'!$I$4,0,10*ROW('Water Data'!I63))),'Data Summary'!CH69="Yes"),100-OFFSET('Water Data'!$I$4,0,10*ROW('Water Data'!I63)),NA())</f>
        <v>#N/A</v>
      </c>
      <c r="T69" s="88" t="e">
        <f ca="true">+IF(AND(ISNUMBER(OFFSET('Water Data'!$I$6,0,10*ROW('Water Data'!I63))),'Data Summary'!CI69="Yes"),OFFSET('Water Data'!$I$6,0,10*ROW('Water Data'!I63)),NA())</f>
        <v>#N/A</v>
      </c>
      <c r="U69" s="88" t="e">
        <f ca="true">+IF(AND(ISNUMBER(OFFSET('Water Data'!$I$9,0,10*ROW('Water Data'!I63))),'Data Summary'!CJ69="Yes"),OFFSET('Water Data'!$I$9,0,10*ROW('Water Data'!I63)),NA())</f>
        <v>#N/A</v>
      </c>
      <c r="V69" s="89" t="e">
        <f ca="true">+IF(AND(ISNUMBER(OFFSET('Sanitation Data'!$D$4,0,10*ROW('Sanitation Data'!D63))),'Data Summary'!CK69="Yes"),100-OFFSET('Sanitation Data'!$D$4,0,10*ROW('Sanitation Data'!D63)),NA())</f>
        <v>#N/A</v>
      </c>
      <c r="W69" s="89" t="e">
        <f ca="true">+IF(AND(ISNUMBER(OFFSET('Sanitation Data'!$D$6,0,10*ROW('Sanitation Data'!D63))),'Data Summary'!CL69="Yes"),OFFSET('Sanitation Data'!$D$6,0,10*ROW('Sanitation Data'!D63)),NA())</f>
        <v>#N/A</v>
      </c>
      <c r="X69" s="89" t="e">
        <f ca="true">+IF(AND(ISNUMBER(OFFSET('Sanitation Data'!$D$10,0,10*ROW('Sanitation Data'!D63))),'Data Summary'!CM69="Yes"),OFFSET('Sanitation Data'!$D$10,0,10*ROW('Sanitation Data'!D63)),NA())</f>
        <v>#N/A</v>
      </c>
      <c r="Y69" s="89" t="e">
        <f ca="true">+IF(AND(ISNUMBER(OFFSET('Sanitation Data'!$D$11,0,10*ROW('Sanitation Data'!D63))),'Data Summary'!CN69="Yes"),OFFSET('Sanitation Data'!$D$11,0,10*ROW('Sanitation Data'!D63)),NA())</f>
        <v>#N/A</v>
      </c>
      <c r="Z69" s="89" t="e">
        <f ca="true">+IF(AND(ISNUMBER(OFFSET('Sanitation Data'!$D$12,0,10*ROW('Sanitation Data'!D63))),'Data Summary'!CO69="Yes"),OFFSET('Sanitation Data'!$D$12,0,10*ROW('Sanitation Data'!D63)),NA())</f>
        <v>#N/A</v>
      </c>
      <c r="AA69" s="89" t="e">
        <f ca="true">+IF(AND(ISNUMBER(OFFSET('Sanitation Data'!$E$4,0,10*ROW('Sanitation Data'!E63))),'Data Summary'!CP69="Yes"),100-OFFSET('Sanitation Data'!$E$4,0,10*ROW('Sanitation Data'!E63)),NA())</f>
        <v>#N/A</v>
      </c>
      <c r="AB69" s="89" t="e">
        <f ca="true">+IF(AND(ISNUMBER(OFFSET('Sanitation Data'!$E$6,0,10*ROW('Sanitation Data'!E63))),'Data Summary'!CQ69="Yes"),OFFSET('Sanitation Data'!$E$6,0,10*ROW('Sanitation Data'!E63)),NA())</f>
        <v>#N/A</v>
      </c>
      <c r="AC69" s="89" t="e">
        <f ca="true">+IF(AND(ISNUMBER(OFFSET('Sanitation Data'!$E$10,0,10*ROW('Sanitation Data'!E63))),'Data Summary'!CR69="Yes"),OFFSET('Sanitation Data'!$E$10,0,10*ROW('Sanitation Data'!E63)),NA())</f>
        <v>#N/A</v>
      </c>
      <c r="AD69" s="89" t="e">
        <f ca="true">+IF(AND(ISNUMBER(OFFSET('Sanitation Data'!$E$11,0,10*ROW('Sanitation Data'!E63))),'Data Summary'!CS69="Yes"),OFFSET('Sanitation Data'!$E$11,0,10*ROW('Sanitation Data'!E63)),NA())</f>
        <v>#N/A</v>
      </c>
      <c r="AE69" s="89" t="e">
        <f ca="true">+IF(AND(ISNUMBER(OFFSET('Sanitation Data'!$E$12,0,10*ROW('Sanitation Data'!E63))),'Data Summary'!CT69="Yes"),OFFSET('Sanitation Data'!$E$12,0,10*ROW('Sanitation Data'!E63)),NA())</f>
        <v>#N/A</v>
      </c>
      <c r="AF69" s="89" t="e">
        <f ca="true">+IF(AND(ISNUMBER(OFFSET('Sanitation Data'!$F$4,0,10*ROW('Sanitation Data'!F63))),'Data Summary'!CU69="Yes"),100-OFFSET('Sanitation Data'!$F$4,0,10*ROW('Sanitation Data'!F63)),NA())</f>
        <v>#N/A</v>
      </c>
      <c r="AG69" s="89" t="e">
        <f ca="true">+IF(AND(ISNUMBER(OFFSET('Sanitation Data'!$F$6,0,10*ROW('Sanitation Data'!F63))),'Data Summary'!CV69="Yes"),OFFSET('Sanitation Data'!$F$6,0,10*ROW('Sanitation Data'!F63)),NA())</f>
        <v>#N/A</v>
      </c>
      <c r="AH69" s="89" t="e">
        <f ca="true">+IF(AND(ISNUMBER(OFFSET('Sanitation Data'!$F$10,0,10*ROW('Sanitation Data'!F63))),'Data Summary'!CW69="Yes"),OFFSET('Sanitation Data'!$F$10,0,10*ROW('Sanitation Data'!F63)),NA())</f>
        <v>#N/A</v>
      </c>
      <c r="AI69" s="89" t="e">
        <f ca="true">+IF(AND(ISNUMBER(OFFSET('Sanitation Data'!$F$11,0,10*ROW('Sanitation Data'!F63))),'Data Summary'!CX69="Yes"),OFFSET('Sanitation Data'!$F$11,0,10*ROW('Sanitation Data'!F63)),NA())</f>
        <v>#N/A</v>
      </c>
      <c r="AJ69" s="89" t="e">
        <f ca="true">+IF(AND(ISNUMBER(OFFSET('Sanitation Data'!$F$12,0,10*ROW('Sanitation Data'!F63))),'Data Summary'!CY69="Yes"),OFFSET('Sanitation Data'!$F$12,0,10*ROW('Sanitation Data'!F63)),NA())</f>
        <v>#N/A</v>
      </c>
      <c r="AK69" s="89" t="e">
        <f ca="true">+IF(AND(ISNUMBER(OFFSET('Sanitation Data'!$G$4,0,10*ROW('Sanitation Data'!G63))),'Data Summary'!CZ69="Yes"),100-OFFSET('Sanitation Data'!$G$4,0,10*ROW('Sanitation Data'!G63)),NA())</f>
        <v>#N/A</v>
      </c>
      <c r="AL69" s="89" t="e">
        <f ca="true">+IF(AND(ISNUMBER(OFFSET('Sanitation Data'!$G$6,0,10*ROW('Sanitation Data'!G63))),'Data Summary'!DA69="Yes"),OFFSET('Sanitation Data'!$G$6,0,10*ROW('Sanitation Data'!G63)),NA())</f>
        <v>#N/A</v>
      </c>
      <c r="AM69" s="89" t="e">
        <f ca="true">+IF(AND(ISNUMBER(OFFSET('Sanitation Data'!$G$10,0,10*ROW('Sanitation Data'!G63))),'Data Summary'!DB69="Yes"),OFFSET('Sanitation Data'!$G$10,0,10*ROW('Sanitation Data'!G63)),NA())</f>
        <v>#N/A</v>
      </c>
      <c r="AN69" s="89" t="e">
        <f ca="true">+IF(AND(ISNUMBER(OFFSET('Sanitation Data'!$G$11,0,10*ROW('Sanitation Data'!G63))),'Data Summary'!DC69="Yes"),OFFSET('Sanitation Data'!$G$11,0,10*ROW('Sanitation Data'!G63)),NA())</f>
        <v>#N/A</v>
      </c>
      <c r="AO69" s="89" t="e">
        <f ca="true">+IF(AND(ISNUMBER(OFFSET('Sanitation Data'!$G$12,0,10*ROW('Sanitation Data'!G63))),'Data Summary'!DD69="Yes"),OFFSET('Sanitation Data'!$G$12,0,10*ROW('Sanitation Data'!G63)),NA())</f>
        <v>#N/A</v>
      </c>
      <c r="AP69" s="89" t="e">
        <f ca="true">+IF(AND(ISNUMBER(OFFSET('Sanitation Data'!$H$4,0,10*ROW('Sanitation Data'!H63))),'Data Summary'!DE69="Yes"),100-OFFSET('Sanitation Data'!$H$4,0,10*ROW('Sanitation Data'!H63)),NA())</f>
        <v>#N/A</v>
      </c>
      <c r="AQ69" s="89" t="e">
        <f ca="true">+IF(AND(ISNUMBER(OFFSET('Sanitation Data'!$H$6,0,10*ROW('Sanitation Data'!H63))),'Data Summary'!DF69="Yes"),OFFSET('Sanitation Data'!$H$6,0,10*ROW('Sanitation Data'!H63)),NA())</f>
        <v>#N/A</v>
      </c>
      <c r="AR69" s="89" t="e">
        <f ca="true">+IF(AND(ISNUMBER(OFFSET('Sanitation Data'!$H$10,0,10*ROW('Sanitation Data'!H63))),'Data Summary'!DG69="Yes"),OFFSET('Sanitation Data'!$H$10,0,10*ROW('Sanitation Data'!H63)),NA())</f>
        <v>#N/A</v>
      </c>
      <c r="AS69" s="89" t="e">
        <f ca="true">+IF(AND(ISNUMBER(OFFSET('Sanitation Data'!$H$11,0,10*ROW('Sanitation Data'!H63))),'Data Summary'!DH69="Yes"),OFFSET('Sanitation Data'!$H$11,0,10*ROW('Sanitation Data'!H63)),NA())</f>
        <v>#N/A</v>
      </c>
      <c r="AT69" s="89" t="e">
        <f ca="true">+IF(AND(ISNUMBER(OFFSET('Sanitation Data'!$H$12,0,10*ROW('Sanitation Data'!H63))),'Data Summary'!DI69="Yes"),OFFSET('Sanitation Data'!$H$12,0,10*ROW('Sanitation Data'!H63)),NA())</f>
        <v>#N/A</v>
      </c>
      <c r="AU69" s="89" t="e">
        <f ca="true">+IF(AND(ISNUMBER(OFFSET('Sanitation Data'!$I$4,0,10*ROW('Sanitation Data'!I63))),'Data Summary'!DJ69="Yes"),100-OFFSET('Sanitation Data'!$I$4,0,10*ROW('Sanitation Data'!I63)),NA())</f>
        <v>#N/A</v>
      </c>
      <c r="AV69" s="89" t="e">
        <f ca="true">+IF(AND(ISNUMBER(OFFSET('Sanitation Data'!$I$6,0,10*ROW('Sanitation Data'!I63))),'Data Summary'!DK69="Yes"),OFFSET('Sanitation Data'!$I$6,0,10*ROW('Sanitation Data'!I63)),NA())</f>
        <v>#N/A</v>
      </c>
      <c r="AW69" s="89" t="e">
        <f ca="true">+IF(AND(ISNUMBER(OFFSET('Sanitation Data'!$I$10,0,10*ROW('Sanitation Data'!I63))),'Data Summary'!DL69="Yes"),OFFSET('Sanitation Data'!$I$10,0,10*ROW('Sanitation Data'!I63)),NA())</f>
        <v>#N/A</v>
      </c>
      <c r="AX69" s="89" t="e">
        <f ca="true">+IF(AND(ISNUMBER(OFFSET('Sanitation Data'!$I$11,0,10*ROW('Sanitation Data'!I63))),'Data Summary'!DM69="Yes"),OFFSET('Sanitation Data'!$I$11,0,10*ROW('Sanitation Data'!I63)),NA())</f>
        <v>#N/A</v>
      </c>
      <c r="AY69" s="89" t="e">
        <f ca="true">+IF(AND(ISNUMBER(OFFSET('Sanitation Data'!$I$12,0,10*ROW('Sanitation Data'!I63))),'Data Summary'!DN69="Yes"),OFFSET('Sanitation Data'!$I$12,0,10*ROW('Sanitation Data'!I63)),NA())</f>
        <v>#N/A</v>
      </c>
      <c r="AZ69" s="90" t="e">
        <f ca="true">+IF(AND(ISNUMBER(OFFSET('Hygiene Data'!$D$5,0,10*ROW('Hygiene Data'!D63))),'Data Summary'!DO69="Yes"),OFFSET('Hygiene Data'!$D$5,0,10*ROW('Hygiene Data'!D63)),NA())</f>
        <v>#N/A</v>
      </c>
      <c r="BA69" s="90" t="e">
        <f ca="true">+IF(AND(ISNUMBER(OFFSET('Hygiene Data'!$D$7,0,10*ROW('Hygiene Data'!D63))),'Data Summary'!DP69="Yes"),OFFSET('Hygiene Data'!$D$7,0,10*ROW('Hygiene Data'!D63)),NA())</f>
        <v>#N/A</v>
      </c>
      <c r="BB69" s="90" t="e">
        <f ca="true">+IF(AND(ISNUMBER(OFFSET('Hygiene Data'!$D$9,0,10*ROW('Hygiene Data'!D63))),'Data Summary'!DQ69="Yes"),OFFSET('Hygiene Data'!$D$9,0,10*ROW('Hygiene Data'!D63)),NA())</f>
        <v>#N/A</v>
      </c>
      <c r="BC69" s="90" t="e">
        <f ca="true">+IF(AND(ISNUMBER(OFFSET('Hygiene Data'!$E$5,0,10*ROW('Hygiene Data'!E63))),'Data Summary'!DR69="Yes"),OFFSET('Hygiene Data'!$E$5,0,10*ROW('Hygiene Data'!E63)),NA())</f>
        <v>#N/A</v>
      </c>
      <c r="BD69" s="90" t="e">
        <f ca="true">+IF(AND(ISNUMBER(OFFSET('Hygiene Data'!$E$7,0,10*ROW('Hygiene Data'!E63))),'Data Summary'!DS69="Yes"),OFFSET('Hygiene Data'!$E$7,0,10*ROW('Hygiene Data'!E63)),NA())</f>
        <v>#N/A</v>
      </c>
      <c r="BE69" s="90" t="e">
        <f ca="true">+IF(AND(ISNUMBER(OFFSET('Hygiene Data'!$E$9,0,10*ROW('Hygiene Data'!E63))),'Data Summary'!DT69="Yes"),OFFSET('Hygiene Data'!$E$9,0,10*ROW('Hygiene Data'!E63)),NA())</f>
        <v>#N/A</v>
      </c>
      <c r="BF69" s="90" t="e">
        <f ca="true">+IF(AND(ISNUMBER(OFFSET('Hygiene Data'!$F$5,0,10*ROW('Hygiene Data'!F63))),'Data Summary'!DU69="Yes"),OFFSET('Hygiene Data'!$F$5,0,10*ROW('Hygiene Data'!F63)),NA())</f>
        <v>#N/A</v>
      </c>
      <c r="BG69" s="90" t="e">
        <f ca="true">+IF(AND(ISNUMBER(OFFSET('Hygiene Data'!$F$7,0,10*ROW('Hygiene Data'!F63))),'Data Summary'!DV69="Yes"),OFFSET('Hygiene Data'!$F$7,0,10*ROW('Hygiene Data'!F63)),NA())</f>
        <v>#N/A</v>
      </c>
      <c r="BH69" s="90" t="e">
        <f ca="true">+IF(AND(ISNUMBER(OFFSET('Hygiene Data'!$F$9,0,10*ROW('Hygiene Data'!F63))),'Data Summary'!DW69="Yes"),OFFSET('Hygiene Data'!$F$9,0,10*ROW('Hygiene Data'!F63)),NA())</f>
        <v>#N/A</v>
      </c>
      <c r="BI69" s="90" t="e">
        <f ca="true">+IF(AND(ISNUMBER(OFFSET('Hygiene Data'!$G$5,0,10*ROW('Hygiene Data'!G63))),'Data Summary'!DX69="Yes"),OFFSET('Hygiene Data'!$G$5,0,10*ROW('Hygiene Data'!G63)),NA())</f>
        <v>#N/A</v>
      </c>
      <c r="BJ69" s="90" t="e">
        <f ca="true">+IF(AND(ISNUMBER(OFFSET('Hygiene Data'!$G$7,0,10*ROW('Hygiene Data'!G63))),'Data Summary'!DY69="Yes"),OFFSET('Hygiene Data'!$G$7,0,10*ROW('Hygiene Data'!G63)),NA())</f>
        <v>#N/A</v>
      </c>
      <c r="BK69" s="90" t="e">
        <f ca="true">+IF(AND(ISNUMBER(OFFSET('Hygiene Data'!$G$9,0,10*ROW('Hygiene Data'!G63))),'Data Summary'!DZ69="Yes"),OFFSET('Hygiene Data'!$G$9,0,10*ROW('Hygiene Data'!G63)),NA())</f>
        <v>#N/A</v>
      </c>
      <c r="BL69" s="90" t="e">
        <f ca="true">+IF(AND(ISNUMBER(OFFSET('Hygiene Data'!$H$5,0,10*ROW('Hygiene Data'!H63))),'Data Summary'!EA69="Yes"),OFFSET('Hygiene Data'!$H$5,0,10*ROW('Hygiene Data'!H63)),NA())</f>
        <v>#N/A</v>
      </c>
      <c r="BM69" s="90" t="e">
        <f ca="true">+IF(AND(ISNUMBER(OFFSET('Hygiene Data'!$H$7,0,10*ROW('Hygiene Data'!H63))),'Data Summary'!EB69="Yes"),OFFSET('Hygiene Data'!$H$7,0,10*ROW('Hygiene Data'!H63)),NA())</f>
        <v>#N/A</v>
      </c>
      <c r="BN69" s="90" t="e">
        <f ca="true">+IF(AND(ISNUMBER(OFFSET('Hygiene Data'!$H$9,0,10*ROW('Hygiene Data'!H63))),'Data Summary'!EC69="Yes"),OFFSET('Hygiene Data'!$H$9,0,10*ROW('Hygiene Data'!H63)),NA())</f>
        <v>#N/A</v>
      </c>
      <c r="BO69" s="90" t="e">
        <f ca="true">+IF(AND(ISNUMBER(OFFSET('Hygiene Data'!$I$5,0,10*ROW('Hygiene Data'!I63))),'Data Summary'!ED69="Yes"),OFFSET('Hygiene Data'!$I$5,0,10*ROW('Hygiene Data'!I63)),NA())</f>
        <v>#N/A</v>
      </c>
      <c r="BP69" s="90" t="e">
        <f ca="true">+IF(AND(ISNUMBER(OFFSET('Hygiene Data'!$I$7,0,10*ROW('Hygiene Data'!I63))),'Data Summary'!EE69="Yes"),OFFSET('Hygiene Data'!$I$7,0,10*ROW('Hygiene Data'!I63)),NA())</f>
        <v>#N/A</v>
      </c>
      <c r="BQ69" s="90"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4" t="str">
        <f ca="true">+IF(ISTEXT('Data Summary'!B70),'Data Summary'!B70,"")</f>
        <v/>
      </c>
      <c r="C70" s="336" t="e">
        <f ca="true">+VALUE('Data Summary'!C70)</f>
        <v>#VALUE!</v>
      </c>
      <c r="D70" s="88" t="e">
        <f ca="true">+IF(AND(ISNUMBER(OFFSET('Water Data'!$D$4,0,10*ROW('Water Data'!D64))),'Data Summary'!BS70="Yes"),100-OFFSET('Water Data'!$D$4,0,10*ROW('Water Data'!D64)),NA())</f>
        <v>#N/A</v>
      </c>
      <c r="E70" s="88" t="e">
        <f ca="true">+IF(AND(ISNUMBER(OFFSET('Water Data'!$D$6,0,10*ROW('Water Data'!D64))),'Data Summary'!BT70="Yes"),OFFSET('Water Data'!$D$6,0,10*ROW('Water Data'!D64)),NA())</f>
        <v>#N/A</v>
      </c>
      <c r="F70" s="88" t="e">
        <f ca="true">+IF(AND(ISNUMBER(OFFSET('Water Data'!$D$9,0,10*ROW('Water Data'!D64))),'Data Summary'!BU70="Yes"),OFFSET('Water Data'!$D$9,0,10*ROW('Water Data'!D64)),NA())</f>
        <v>#N/A</v>
      </c>
      <c r="G70" s="88" t="e">
        <f ca="true">+IF(AND(ISNUMBER(OFFSET('Water Data'!$E$4,0,10*ROW('Water Data'!E64))),'Data Summary'!BV70="Yes"),100-OFFSET('Water Data'!$E$4,0,10*ROW('Water Data'!E64)),NA())</f>
        <v>#N/A</v>
      </c>
      <c r="H70" s="88" t="e">
        <f ca="true">+IF(AND(ISNUMBER(OFFSET('Water Data'!$E$6,0,10*ROW('Water Data'!E64))),'Data Summary'!BW70="Yes"),OFFSET('Water Data'!$E$6,0,10*ROW('Water Data'!E64)),NA())</f>
        <v>#N/A</v>
      </c>
      <c r="I70" s="88" t="e">
        <f ca="true">+IF(AND(ISNUMBER(OFFSET('Water Data'!$E$9,0,10*ROW('Water Data'!E64))),'Data Summary'!BX70="Yes"),OFFSET('Water Data'!$E$9,0,10*ROW('Water Data'!E64)),NA())</f>
        <v>#N/A</v>
      </c>
      <c r="J70" s="88" t="e">
        <f ca="true">+IF(AND(ISNUMBER(OFFSET('Water Data'!$F$4,0,10*ROW('Water Data'!F64))),'Data Summary'!BY70="Yes"),100-OFFSET('Water Data'!$F$4,0,10*ROW('Water Data'!F64)),NA())</f>
        <v>#N/A</v>
      </c>
      <c r="K70" s="88" t="e">
        <f ca="true">+IF(AND(ISNUMBER(OFFSET('Water Data'!$F$6,0,10*ROW('Water Data'!F64))),'Data Summary'!BZ70="Yes"),OFFSET('Water Data'!$F$6,0,10*ROW('Water Data'!F64)),NA())</f>
        <v>#N/A</v>
      </c>
      <c r="L70" s="88" t="e">
        <f ca="true">+IF(AND(ISNUMBER(OFFSET('Water Data'!$F$9,0,10*ROW('Water Data'!F64))),'Data Summary'!CA70="Yes"),OFFSET('Water Data'!$F$9,0,10*ROW('Water Data'!F64)),NA())</f>
        <v>#N/A</v>
      </c>
      <c r="M70" s="88" t="e">
        <f ca="true">+IF(AND(ISNUMBER(OFFSET('Water Data'!$G$4,0,10*ROW('Water Data'!G64))),'Data Summary'!CB70="Yes"),100-OFFSET('Water Data'!$G$4,0,10*ROW('Water Data'!G64)),NA())</f>
        <v>#N/A</v>
      </c>
      <c r="N70" s="88" t="e">
        <f ca="true">+IF(AND(ISNUMBER(OFFSET('Water Data'!$G$6,0,10*ROW('Water Data'!G64))),'Data Summary'!CC70="Yes"),OFFSET('Water Data'!$G$6,0,10*ROW('Water Data'!G64)),NA())</f>
        <v>#N/A</v>
      </c>
      <c r="O70" s="88" t="e">
        <f ca="true">+IF(AND(ISNUMBER(OFFSET('Water Data'!$G$9,0,10*ROW('Water Data'!G64))),'Data Summary'!CD70="Yes"),OFFSET('Water Data'!$G$9,0,10*ROW('Water Data'!G64)),NA())</f>
        <v>#N/A</v>
      </c>
      <c r="P70" s="88" t="e">
        <f ca="true">+IF(AND(ISNUMBER(OFFSET('Water Data'!$H$4,0,10*ROW('Water Data'!H64))),'Data Summary'!CE70="Yes"),100-OFFSET('Water Data'!$H$4,0,10*ROW('Water Data'!H64)),NA())</f>
        <v>#N/A</v>
      </c>
      <c r="Q70" s="88" t="e">
        <f ca="true">+IF(AND(ISNUMBER(OFFSET('Water Data'!$H$6,0,10*ROW('Water Data'!H64))),'Data Summary'!CF70="Yes"),OFFSET('Water Data'!$H$6,0,10*ROW('Water Data'!H64)),NA())</f>
        <v>#N/A</v>
      </c>
      <c r="R70" s="88" t="e">
        <f ca="true">+IF(AND(ISNUMBER(OFFSET('Water Data'!$H$9,0,10*ROW('Water Data'!H64))),'Data Summary'!CG70="Yes"),OFFSET('Water Data'!$H$9,0,10*ROW('Water Data'!H64)),NA())</f>
        <v>#N/A</v>
      </c>
      <c r="S70" s="88" t="e">
        <f ca="true">+IF(AND(ISNUMBER(OFFSET('Water Data'!$I$4,0,10*ROW('Water Data'!I64))),'Data Summary'!CH70="Yes"),100-OFFSET('Water Data'!$I$4,0,10*ROW('Water Data'!I64)),NA())</f>
        <v>#N/A</v>
      </c>
      <c r="T70" s="88" t="e">
        <f ca="true">+IF(AND(ISNUMBER(OFFSET('Water Data'!$I$6,0,10*ROW('Water Data'!I64))),'Data Summary'!CI70="Yes"),OFFSET('Water Data'!$I$6,0,10*ROW('Water Data'!I64)),NA())</f>
        <v>#N/A</v>
      </c>
      <c r="U70" s="88" t="e">
        <f ca="true">+IF(AND(ISNUMBER(OFFSET('Water Data'!$I$9,0,10*ROW('Water Data'!I64))),'Data Summary'!CJ70="Yes"),OFFSET('Water Data'!$I$9,0,10*ROW('Water Data'!I64)),NA())</f>
        <v>#N/A</v>
      </c>
      <c r="V70" s="89" t="e">
        <f ca="true">+IF(AND(ISNUMBER(OFFSET('Sanitation Data'!$D$4,0,10*ROW('Sanitation Data'!D64))),'Data Summary'!CK70="Yes"),100-OFFSET('Sanitation Data'!$D$4,0,10*ROW('Sanitation Data'!D64)),NA())</f>
        <v>#N/A</v>
      </c>
      <c r="W70" s="89" t="e">
        <f ca="true">+IF(AND(ISNUMBER(OFFSET('Sanitation Data'!$D$6,0,10*ROW('Sanitation Data'!D64))),'Data Summary'!CL70="Yes"),OFFSET('Sanitation Data'!$D$6,0,10*ROW('Sanitation Data'!D64)),NA())</f>
        <v>#N/A</v>
      </c>
      <c r="X70" s="89" t="e">
        <f ca="true">+IF(AND(ISNUMBER(OFFSET('Sanitation Data'!$D$10,0,10*ROW('Sanitation Data'!D64))),'Data Summary'!CM70="Yes"),OFFSET('Sanitation Data'!$D$10,0,10*ROW('Sanitation Data'!D64)),NA())</f>
        <v>#N/A</v>
      </c>
      <c r="Y70" s="89" t="e">
        <f ca="true">+IF(AND(ISNUMBER(OFFSET('Sanitation Data'!$D$11,0,10*ROW('Sanitation Data'!D64))),'Data Summary'!CN70="Yes"),OFFSET('Sanitation Data'!$D$11,0,10*ROW('Sanitation Data'!D64)),NA())</f>
        <v>#N/A</v>
      </c>
      <c r="Z70" s="89" t="e">
        <f ca="true">+IF(AND(ISNUMBER(OFFSET('Sanitation Data'!$D$12,0,10*ROW('Sanitation Data'!D64))),'Data Summary'!CO70="Yes"),OFFSET('Sanitation Data'!$D$12,0,10*ROW('Sanitation Data'!D64)),NA())</f>
        <v>#N/A</v>
      </c>
      <c r="AA70" s="89" t="e">
        <f ca="true">+IF(AND(ISNUMBER(OFFSET('Sanitation Data'!$E$4,0,10*ROW('Sanitation Data'!E64))),'Data Summary'!CP70="Yes"),100-OFFSET('Sanitation Data'!$E$4,0,10*ROW('Sanitation Data'!E64)),NA())</f>
        <v>#N/A</v>
      </c>
      <c r="AB70" s="89" t="e">
        <f ca="true">+IF(AND(ISNUMBER(OFFSET('Sanitation Data'!$E$6,0,10*ROW('Sanitation Data'!E64))),'Data Summary'!CQ70="Yes"),OFFSET('Sanitation Data'!$E$6,0,10*ROW('Sanitation Data'!E64)),NA())</f>
        <v>#N/A</v>
      </c>
      <c r="AC70" s="89" t="e">
        <f ca="true">+IF(AND(ISNUMBER(OFFSET('Sanitation Data'!$E$10,0,10*ROW('Sanitation Data'!E64))),'Data Summary'!CR70="Yes"),OFFSET('Sanitation Data'!$E$10,0,10*ROW('Sanitation Data'!E64)),NA())</f>
        <v>#N/A</v>
      </c>
      <c r="AD70" s="89" t="e">
        <f ca="true">+IF(AND(ISNUMBER(OFFSET('Sanitation Data'!$E$11,0,10*ROW('Sanitation Data'!E64))),'Data Summary'!CS70="Yes"),OFFSET('Sanitation Data'!$E$11,0,10*ROW('Sanitation Data'!E64)),NA())</f>
        <v>#N/A</v>
      </c>
      <c r="AE70" s="89" t="e">
        <f ca="true">+IF(AND(ISNUMBER(OFFSET('Sanitation Data'!$E$12,0,10*ROW('Sanitation Data'!E64))),'Data Summary'!CT70="Yes"),OFFSET('Sanitation Data'!$E$12,0,10*ROW('Sanitation Data'!E64)),NA())</f>
        <v>#N/A</v>
      </c>
      <c r="AF70" s="89" t="e">
        <f ca="true">+IF(AND(ISNUMBER(OFFSET('Sanitation Data'!$F$4,0,10*ROW('Sanitation Data'!F64))),'Data Summary'!CU70="Yes"),100-OFFSET('Sanitation Data'!$F$4,0,10*ROW('Sanitation Data'!F64)),NA())</f>
        <v>#N/A</v>
      </c>
      <c r="AG70" s="89" t="e">
        <f ca="true">+IF(AND(ISNUMBER(OFFSET('Sanitation Data'!$F$6,0,10*ROW('Sanitation Data'!F64))),'Data Summary'!CV70="Yes"),OFFSET('Sanitation Data'!$F$6,0,10*ROW('Sanitation Data'!F64)),NA())</f>
        <v>#N/A</v>
      </c>
      <c r="AH70" s="89" t="e">
        <f ca="true">+IF(AND(ISNUMBER(OFFSET('Sanitation Data'!$F$10,0,10*ROW('Sanitation Data'!F64))),'Data Summary'!CW70="Yes"),OFFSET('Sanitation Data'!$F$10,0,10*ROW('Sanitation Data'!F64)),NA())</f>
        <v>#N/A</v>
      </c>
      <c r="AI70" s="89" t="e">
        <f ca="true">+IF(AND(ISNUMBER(OFFSET('Sanitation Data'!$F$11,0,10*ROW('Sanitation Data'!F64))),'Data Summary'!CX70="Yes"),OFFSET('Sanitation Data'!$F$11,0,10*ROW('Sanitation Data'!F64)),NA())</f>
        <v>#N/A</v>
      </c>
      <c r="AJ70" s="89" t="e">
        <f ca="true">+IF(AND(ISNUMBER(OFFSET('Sanitation Data'!$F$12,0,10*ROW('Sanitation Data'!F64))),'Data Summary'!CY70="Yes"),OFFSET('Sanitation Data'!$F$12,0,10*ROW('Sanitation Data'!F64)),NA())</f>
        <v>#N/A</v>
      </c>
      <c r="AK70" s="89" t="e">
        <f ca="true">+IF(AND(ISNUMBER(OFFSET('Sanitation Data'!$G$4,0,10*ROW('Sanitation Data'!G64))),'Data Summary'!CZ70="Yes"),100-OFFSET('Sanitation Data'!$G$4,0,10*ROW('Sanitation Data'!G64)),NA())</f>
        <v>#N/A</v>
      </c>
      <c r="AL70" s="89" t="e">
        <f ca="true">+IF(AND(ISNUMBER(OFFSET('Sanitation Data'!$G$6,0,10*ROW('Sanitation Data'!G64))),'Data Summary'!DA70="Yes"),OFFSET('Sanitation Data'!$G$6,0,10*ROW('Sanitation Data'!G64)),NA())</f>
        <v>#N/A</v>
      </c>
      <c r="AM70" s="89" t="e">
        <f ca="true">+IF(AND(ISNUMBER(OFFSET('Sanitation Data'!$G$10,0,10*ROW('Sanitation Data'!G64))),'Data Summary'!DB70="Yes"),OFFSET('Sanitation Data'!$G$10,0,10*ROW('Sanitation Data'!G64)),NA())</f>
        <v>#N/A</v>
      </c>
      <c r="AN70" s="89" t="e">
        <f ca="true">+IF(AND(ISNUMBER(OFFSET('Sanitation Data'!$G$11,0,10*ROW('Sanitation Data'!G64))),'Data Summary'!DC70="Yes"),OFFSET('Sanitation Data'!$G$11,0,10*ROW('Sanitation Data'!G64)),NA())</f>
        <v>#N/A</v>
      </c>
      <c r="AO70" s="89" t="e">
        <f ca="true">+IF(AND(ISNUMBER(OFFSET('Sanitation Data'!$G$12,0,10*ROW('Sanitation Data'!G64))),'Data Summary'!DD70="Yes"),OFFSET('Sanitation Data'!$G$12,0,10*ROW('Sanitation Data'!G64)),NA())</f>
        <v>#N/A</v>
      </c>
      <c r="AP70" s="89" t="e">
        <f ca="true">+IF(AND(ISNUMBER(OFFSET('Sanitation Data'!$H$4,0,10*ROW('Sanitation Data'!H64))),'Data Summary'!DE70="Yes"),100-OFFSET('Sanitation Data'!$H$4,0,10*ROW('Sanitation Data'!H64)),NA())</f>
        <v>#N/A</v>
      </c>
      <c r="AQ70" s="89" t="e">
        <f ca="true">+IF(AND(ISNUMBER(OFFSET('Sanitation Data'!$H$6,0,10*ROW('Sanitation Data'!H64))),'Data Summary'!DF70="Yes"),OFFSET('Sanitation Data'!$H$6,0,10*ROW('Sanitation Data'!H64)),NA())</f>
        <v>#N/A</v>
      </c>
      <c r="AR70" s="89" t="e">
        <f ca="true">+IF(AND(ISNUMBER(OFFSET('Sanitation Data'!$H$10,0,10*ROW('Sanitation Data'!H64))),'Data Summary'!DG70="Yes"),OFFSET('Sanitation Data'!$H$10,0,10*ROW('Sanitation Data'!H64)),NA())</f>
        <v>#N/A</v>
      </c>
      <c r="AS70" s="89" t="e">
        <f ca="true">+IF(AND(ISNUMBER(OFFSET('Sanitation Data'!$H$11,0,10*ROW('Sanitation Data'!H64))),'Data Summary'!DH70="Yes"),OFFSET('Sanitation Data'!$H$11,0,10*ROW('Sanitation Data'!H64)),NA())</f>
        <v>#N/A</v>
      </c>
      <c r="AT70" s="89" t="e">
        <f ca="true">+IF(AND(ISNUMBER(OFFSET('Sanitation Data'!$H$12,0,10*ROW('Sanitation Data'!H64))),'Data Summary'!DI70="Yes"),OFFSET('Sanitation Data'!$H$12,0,10*ROW('Sanitation Data'!H64)),NA())</f>
        <v>#N/A</v>
      </c>
      <c r="AU70" s="89" t="e">
        <f ca="true">+IF(AND(ISNUMBER(OFFSET('Sanitation Data'!$I$4,0,10*ROW('Sanitation Data'!I64))),'Data Summary'!DJ70="Yes"),100-OFFSET('Sanitation Data'!$I$4,0,10*ROW('Sanitation Data'!I64)),NA())</f>
        <v>#N/A</v>
      </c>
      <c r="AV70" s="89" t="e">
        <f ca="true">+IF(AND(ISNUMBER(OFFSET('Sanitation Data'!$I$6,0,10*ROW('Sanitation Data'!I64))),'Data Summary'!DK70="Yes"),OFFSET('Sanitation Data'!$I$6,0,10*ROW('Sanitation Data'!I64)),NA())</f>
        <v>#N/A</v>
      </c>
      <c r="AW70" s="89" t="e">
        <f ca="true">+IF(AND(ISNUMBER(OFFSET('Sanitation Data'!$I$10,0,10*ROW('Sanitation Data'!I64))),'Data Summary'!DL70="Yes"),OFFSET('Sanitation Data'!$I$10,0,10*ROW('Sanitation Data'!I64)),NA())</f>
        <v>#N/A</v>
      </c>
      <c r="AX70" s="89" t="e">
        <f ca="true">+IF(AND(ISNUMBER(OFFSET('Sanitation Data'!$I$11,0,10*ROW('Sanitation Data'!I64))),'Data Summary'!DM70="Yes"),OFFSET('Sanitation Data'!$I$11,0,10*ROW('Sanitation Data'!I64)),NA())</f>
        <v>#N/A</v>
      </c>
      <c r="AY70" s="89" t="e">
        <f ca="true">+IF(AND(ISNUMBER(OFFSET('Sanitation Data'!$I$12,0,10*ROW('Sanitation Data'!I64))),'Data Summary'!DN70="Yes"),OFFSET('Sanitation Data'!$I$12,0,10*ROW('Sanitation Data'!I64)),NA())</f>
        <v>#N/A</v>
      </c>
      <c r="AZ70" s="90" t="e">
        <f ca="true">+IF(AND(ISNUMBER(OFFSET('Hygiene Data'!$D$5,0,10*ROW('Hygiene Data'!D64))),'Data Summary'!DO70="Yes"),OFFSET('Hygiene Data'!$D$5,0,10*ROW('Hygiene Data'!D64)),NA())</f>
        <v>#N/A</v>
      </c>
      <c r="BA70" s="90" t="e">
        <f ca="true">+IF(AND(ISNUMBER(OFFSET('Hygiene Data'!$D$7,0,10*ROW('Hygiene Data'!D64))),'Data Summary'!DP70="Yes"),OFFSET('Hygiene Data'!$D$7,0,10*ROW('Hygiene Data'!D64)),NA())</f>
        <v>#N/A</v>
      </c>
      <c r="BB70" s="90" t="e">
        <f ca="true">+IF(AND(ISNUMBER(OFFSET('Hygiene Data'!$D$9,0,10*ROW('Hygiene Data'!D64))),'Data Summary'!DQ70="Yes"),OFFSET('Hygiene Data'!$D$9,0,10*ROW('Hygiene Data'!D64)),NA())</f>
        <v>#N/A</v>
      </c>
      <c r="BC70" s="90" t="e">
        <f ca="true">+IF(AND(ISNUMBER(OFFSET('Hygiene Data'!$E$5,0,10*ROW('Hygiene Data'!E64))),'Data Summary'!DR70="Yes"),OFFSET('Hygiene Data'!$E$5,0,10*ROW('Hygiene Data'!E64)),NA())</f>
        <v>#N/A</v>
      </c>
      <c r="BD70" s="90" t="e">
        <f ca="true">+IF(AND(ISNUMBER(OFFSET('Hygiene Data'!$E$7,0,10*ROW('Hygiene Data'!E64))),'Data Summary'!DS70="Yes"),OFFSET('Hygiene Data'!$E$7,0,10*ROW('Hygiene Data'!E64)),NA())</f>
        <v>#N/A</v>
      </c>
      <c r="BE70" s="90" t="e">
        <f ca="true">+IF(AND(ISNUMBER(OFFSET('Hygiene Data'!$E$9,0,10*ROW('Hygiene Data'!E64))),'Data Summary'!DT70="Yes"),OFFSET('Hygiene Data'!$E$9,0,10*ROW('Hygiene Data'!E64)),NA())</f>
        <v>#N/A</v>
      </c>
      <c r="BF70" s="90" t="e">
        <f ca="true">+IF(AND(ISNUMBER(OFFSET('Hygiene Data'!$F$5,0,10*ROW('Hygiene Data'!F64))),'Data Summary'!DU70="Yes"),OFFSET('Hygiene Data'!$F$5,0,10*ROW('Hygiene Data'!F64)),NA())</f>
        <v>#N/A</v>
      </c>
      <c r="BG70" s="90" t="e">
        <f ca="true">+IF(AND(ISNUMBER(OFFSET('Hygiene Data'!$F$7,0,10*ROW('Hygiene Data'!F64))),'Data Summary'!DV70="Yes"),OFFSET('Hygiene Data'!$F$7,0,10*ROW('Hygiene Data'!F64)),NA())</f>
        <v>#N/A</v>
      </c>
      <c r="BH70" s="90" t="e">
        <f ca="true">+IF(AND(ISNUMBER(OFFSET('Hygiene Data'!$F$9,0,10*ROW('Hygiene Data'!F64))),'Data Summary'!DW70="Yes"),OFFSET('Hygiene Data'!$F$9,0,10*ROW('Hygiene Data'!F64)),NA())</f>
        <v>#N/A</v>
      </c>
      <c r="BI70" s="90" t="e">
        <f ca="true">+IF(AND(ISNUMBER(OFFSET('Hygiene Data'!$G$5,0,10*ROW('Hygiene Data'!G64))),'Data Summary'!DX70="Yes"),OFFSET('Hygiene Data'!$G$5,0,10*ROW('Hygiene Data'!G64)),NA())</f>
        <v>#N/A</v>
      </c>
      <c r="BJ70" s="90" t="e">
        <f ca="true">+IF(AND(ISNUMBER(OFFSET('Hygiene Data'!$G$7,0,10*ROW('Hygiene Data'!G64))),'Data Summary'!DY70="Yes"),OFFSET('Hygiene Data'!$G$7,0,10*ROW('Hygiene Data'!G64)),NA())</f>
        <v>#N/A</v>
      </c>
      <c r="BK70" s="90" t="e">
        <f ca="true">+IF(AND(ISNUMBER(OFFSET('Hygiene Data'!$G$9,0,10*ROW('Hygiene Data'!G64))),'Data Summary'!DZ70="Yes"),OFFSET('Hygiene Data'!$G$9,0,10*ROW('Hygiene Data'!G64)),NA())</f>
        <v>#N/A</v>
      </c>
      <c r="BL70" s="90" t="e">
        <f ca="true">+IF(AND(ISNUMBER(OFFSET('Hygiene Data'!$H$5,0,10*ROW('Hygiene Data'!H64))),'Data Summary'!EA70="Yes"),OFFSET('Hygiene Data'!$H$5,0,10*ROW('Hygiene Data'!H64)),NA())</f>
        <v>#N/A</v>
      </c>
      <c r="BM70" s="90" t="e">
        <f ca="true">+IF(AND(ISNUMBER(OFFSET('Hygiene Data'!$H$7,0,10*ROW('Hygiene Data'!H64))),'Data Summary'!EB70="Yes"),OFFSET('Hygiene Data'!$H$7,0,10*ROW('Hygiene Data'!H64)),NA())</f>
        <v>#N/A</v>
      </c>
      <c r="BN70" s="90" t="e">
        <f ca="true">+IF(AND(ISNUMBER(OFFSET('Hygiene Data'!$H$9,0,10*ROW('Hygiene Data'!H64))),'Data Summary'!EC70="Yes"),OFFSET('Hygiene Data'!$H$9,0,10*ROW('Hygiene Data'!H64)),NA())</f>
        <v>#N/A</v>
      </c>
      <c r="BO70" s="90" t="e">
        <f ca="true">+IF(AND(ISNUMBER(OFFSET('Hygiene Data'!$I$5,0,10*ROW('Hygiene Data'!I64))),'Data Summary'!ED70="Yes"),OFFSET('Hygiene Data'!$I$5,0,10*ROW('Hygiene Data'!I64)),NA())</f>
        <v>#N/A</v>
      </c>
      <c r="BP70" s="90" t="e">
        <f ca="true">+IF(AND(ISNUMBER(OFFSET('Hygiene Data'!$I$7,0,10*ROW('Hygiene Data'!I64))),'Data Summary'!EE70="Yes"),OFFSET('Hygiene Data'!$I$7,0,10*ROW('Hygiene Data'!I64)),NA())</f>
        <v>#N/A</v>
      </c>
      <c r="BQ70" s="90"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4" t="str">
        <f ca="true">+IF(ISTEXT('Data Summary'!B71),'Data Summary'!B71,"")</f>
        <v/>
      </c>
      <c r="C71" s="336" t="e">
        <f ca="true">+VALUE('Data Summary'!C71)</f>
        <v>#VALUE!</v>
      </c>
      <c r="D71" s="88" t="e">
        <f ca="true">+IF(AND(ISNUMBER(OFFSET('Water Data'!$D$4,0,10*ROW('Water Data'!D65))),'Data Summary'!BS71="Yes"),100-OFFSET('Water Data'!$D$4,0,10*ROW('Water Data'!D65)),NA())</f>
        <v>#N/A</v>
      </c>
      <c r="E71" s="88" t="e">
        <f ca="true">+IF(AND(ISNUMBER(OFFSET('Water Data'!$D$6,0,10*ROW('Water Data'!D65))),'Data Summary'!BT71="Yes"),OFFSET('Water Data'!$D$6,0,10*ROW('Water Data'!D65)),NA())</f>
        <v>#N/A</v>
      </c>
      <c r="F71" s="88" t="e">
        <f ca="true">+IF(AND(ISNUMBER(OFFSET('Water Data'!$D$9,0,10*ROW('Water Data'!D65))),'Data Summary'!BU71="Yes"),OFFSET('Water Data'!$D$9,0,10*ROW('Water Data'!D65)),NA())</f>
        <v>#N/A</v>
      </c>
      <c r="G71" s="88" t="e">
        <f ca="true">+IF(AND(ISNUMBER(OFFSET('Water Data'!$E$4,0,10*ROW('Water Data'!E65))),'Data Summary'!BV71="Yes"),100-OFFSET('Water Data'!$E$4,0,10*ROW('Water Data'!E65)),NA())</f>
        <v>#N/A</v>
      </c>
      <c r="H71" s="88" t="e">
        <f ca="true">+IF(AND(ISNUMBER(OFFSET('Water Data'!$E$6,0,10*ROW('Water Data'!E65))),'Data Summary'!BW71="Yes"),OFFSET('Water Data'!$E$6,0,10*ROW('Water Data'!E65)),NA())</f>
        <v>#N/A</v>
      </c>
      <c r="I71" s="88" t="e">
        <f ca="true">+IF(AND(ISNUMBER(OFFSET('Water Data'!$E$9,0,10*ROW('Water Data'!E65))),'Data Summary'!BX71="Yes"),OFFSET('Water Data'!$E$9,0,10*ROW('Water Data'!E65)),NA())</f>
        <v>#N/A</v>
      </c>
      <c r="J71" s="88" t="e">
        <f ca="true">+IF(AND(ISNUMBER(OFFSET('Water Data'!$F$4,0,10*ROW('Water Data'!F65))),'Data Summary'!BY71="Yes"),100-OFFSET('Water Data'!$F$4,0,10*ROW('Water Data'!F65)),NA())</f>
        <v>#N/A</v>
      </c>
      <c r="K71" s="88" t="e">
        <f ca="true">+IF(AND(ISNUMBER(OFFSET('Water Data'!$F$6,0,10*ROW('Water Data'!F65))),'Data Summary'!BZ71="Yes"),OFFSET('Water Data'!$F$6,0,10*ROW('Water Data'!F65)),NA())</f>
        <v>#N/A</v>
      </c>
      <c r="L71" s="88" t="e">
        <f ca="true">+IF(AND(ISNUMBER(OFFSET('Water Data'!$F$9,0,10*ROW('Water Data'!F65))),'Data Summary'!CA71="Yes"),OFFSET('Water Data'!$F$9,0,10*ROW('Water Data'!F65)),NA())</f>
        <v>#N/A</v>
      </c>
      <c r="M71" s="88" t="e">
        <f ca="true">+IF(AND(ISNUMBER(OFFSET('Water Data'!$G$4,0,10*ROW('Water Data'!G65))),'Data Summary'!CB71="Yes"),100-OFFSET('Water Data'!$G$4,0,10*ROW('Water Data'!G65)),NA())</f>
        <v>#N/A</v>
      </c>
      <c r="N71" s="88" t="e">
        <f ca="true">+IF(AND(ISNUMBER(OFFSET('Water Data'!$G$6,0,10*ROW('Water Data'!G65))),'Data Summary'!CC71="Yes"),OFFSET('Water Data'!$G$6,0,10*ROW('Water Data'!G65)),NA())</f>
        <v>#N/A</v>
      </c>
      <c r="O71" s="88" t="e">
        <f ca="true">+IF(AND(ISNUMBER(OFFSET('Water Data'!$G$9,0,10*ROW('Water Data'!G65))),'Data Summary'!CD71="Yes"),OFFSET('Water Data'!$G$9,0,10*ROW('Water Data'!G65)),NA())</f>
        <v>#N/A</v>
      </c>
      <c r="P71" s="88" t="e">
        <f ca="true">+IF(AND(ISNUMBER(OFFSET('Water Data'!$H$4,0,10*ROW('Water Data'!H65))),'Data Summary'!CE71="Yes"),100-OFFSET('Water Data'!$H$4,0,10*ROW('Water Data'!H65)),NA())</f>
        <v>#N/A</v>
      </c>
      <c r="Q71" s="88" t="e">
        <f ca="true">+IF(AND(ISNUMBER(OFFSET('Water Data'!$H$6,0,10*ROW('Water Data'!H65))),'Data Summary'!CF71="Yes"),OFFSET('Water Data'!$H$6,0,10*ROW('Water Data'!H65)),NA())</f>
        <v>#N/A</v>
      </c>
      <c r="R71" s="88" t="e">
        <f ca="true">+IF(AND(ISNUMBER(OFFSET('Water Data'!$H$9,0,10*ROW('Water Data'!H65))),'Data Summary'!CG71="Yes"),OFFSET('Water Data'!$H$9,0,10*ROW('Water Data'!H65)),NA())</f>
        <v>#N/A</v>
      </c>
      <c r="S71" s="88" t="e">
        <f ca="true">+IF(AND(ISNUMBER(OFFSET('Water Data'!$I$4,0,10*ROW('Water Data'!I65))),'Data Summary'!CH71="Yes"),100-OFFSET('Water Data'!$I$4,0,10*ROW('Water Data'!I65)),NA())</f>
        <v>#N/A</v>
      </c>
      <c r="T71" s="88" t="e">
        <f ca="true">+IF(AND(ISNUMBER(OFFSET('Water Data'!$I$6,0,10*ROW('Water Data'!I65))),'Data Summary'!CI71="Yes"),OFFSET('Water Data'!$I$6,0,10*ROW('Water Data'!I65)),NA())</f>
        <v>#N/A</v>
      </c>
      <c r="U71" s="88" t="e">
        <f ca="true">+IF(AND(ISNUMBER(OFFSET('Water Data'!$I$9,0,10*ROW('Water Data'!I65))),'Data Summary'!CJ71="Yes"),OFFSET('Water Data'!$I$9,0,10*ROW('Water Data'!I65)),NA())</f>
        <v>#N/A</v>
      </c>
      <c r="V71" s="89" t="e">
        <f ca="true">+IF(AND(ISNUMBER(OFFSET('Sanitation Data'!$D$4,0,10*ROW('Sanitation Data'!D65))),'Data Summary'!CK71="Yes"),100-OFFSET('Sanitation Data'!$D$4,0,10*ROW('Sanitation Data'!D65)),NA())</f>
        <v>#N/A</v>
      </c>
      <c r="W71" s="89" t="e">
        <f ca="true">+IF(AND(ISNUMBER(OFFSET('Sanitation Data'!$D$6,0,10*ROW('Sanitation Data'!D65))),'Data Summary'!CL71="Yes"),OFFSET('Sanitation Data'!$D$6,0,10*ROW('Sanitation Data'!D65)),NA())</f>
        <v>#N/A</v>
      </c>
      <c r="X71" s="89" t="e">
        <f ca="true">+IF(AND(ISNUMBER(OFFSET('Sanitation Data'!$D$10,0,10*ROW('Sanitation Data'!D65))),'Data Summary'!CM71="Yes"),OFFSET('Sanitation Data'!$D$10,0,10*ROW('Sanitation Data'!D65)),NA())</f>
        <v>#N/A</v>
      </c>
      <c r="Y71" s="89" t="e">
        <f ca="true">+IF(AND(ISNUMBER(OFFSET('Sanitation Data'!$D$11,0,10*ROW('Sanitation Data'!D65))),'Data Summary'!CN71="Yes"),OFFSET('Sanitation Data'!$D$11,0,10*ROW('Sanitation Data'!D65)),NA())</f>
        <v>#N/A</v>
      </c>
      <c r="Z71" s="89" t="e">
        <f ca="true">+IF(AND(ISNUMBER(OFFSET('Sanitation Data'!$D$12,0,10*ROW('Sanitation Data'!D65))),'Data Summary'!CO71="Yes"),OFFSET('Sanitation Data'!$D$12,0,10*ROW('Sanitation Data'!D65)),NA())</f>
        <v>#N/A</v>
      </c>
      <c r="AA71" s="89" t="e">
        <f ca="true">+IF(AND(ISNUMBER(OFFSET('Sanitation Data'!$E$4,0,10*ROW('Sanitation Data'!E65))),'Data Summary'!CP71="Yes"),100-OFFSET('Sanitation Data'!$E$4,0,10*ROW('Sanitation Data'!E65)),NA())</f>
        <v>#N/A</v>
      </c>
      <c r="AB71" s="89" t="e">
        <f ca="true">+IF(AND(ISNUMBER(OFFSET('Sanitation Data'!$E$6,0,10*ROW('Sanitation Data'!E65))),'Data Summary'!CQ71="Yes"),OFFSET('Sanitation Data'!$E$6,0,10*ROW('Sanitation Data'!E65)),NA())</f>
        <v>#N/A</v>
      </c>
      <c r="AC71" s="89" t="e">
        <f ca="true">+IF(AND(ISNUMBER(OFFSET('Sanitation Data'!$E$10,0,10*ROW('Sanitation Data'!E65))),'Data Summary'!CR71="Yes"),OFFSET('Sanitation Data'!$E$10,0,10*ROW('Sanitation Data'!E65)),NA())</f>
        <v>#N/A</v>
      </c>
      <c r="AD71" s="89" t="e">
        <f ca="true">+IF(AND(ISNUMBER(OFFSET('Sanitation Data'!$E$11,0,10*ROW('Sanitation Data'!E65))),'Data Summary'!CS71="Yes"),OFFSET('Sanitation Data'!$E$11,0,10*ROW('Sanitation Data'!E65)),NA())</f>
        <v>#N/A</v>
      </c>
      <c r="AE71" s="89" t="e">
        <f ca="true">+IF(AND(ISNUMBER(OFFSET('Sanitation Data'!$E$12,0,10*ROW('Sanitation Data'!E65))),'Data Summary'!CT71="Yes"),OFFSET('Sanitation Data'!$E$12,0,10*ROW('Sanitation Data'!E65)),NA())</f>
        <v>#N/A</v>
      </c>
      <c r="AF71" s="89" t="e">
        <f ca="true">+IF(AND(ISNUMBER(OFFSET('Sanitation Data'!$F$4,0,10*ROW('Sanitation Data'!F65))),'Data Summary'!CU71="Yes"),100-OFFSET('Sanitation Data'!$F$4,0,10*ROW('Sanitation Data'!F65)),NA())</f>
        <v>#N/A</v>
      </c>
      <c r="AG71" s="89" t="e">
        <f ca="true">+IF(AND(ISNUMBER(OFFSET('Sanitation Data'!$F$6,0,10*ROW('Sanitation Data'!F65))),'Data Summary'!CV71="Yes"),OFFSET('Sanitation Data'!$F$6,0,10*ROW('Sanitation Data'!F65)),NA())</f>
        <v>#N/A</v>
      </c>
      <c r="AH71" s="89" t="e">
        <f ca="true">+IF(AND(ISNUMBER(OFFSET('Sanitation Data'!$F$10,0,10*ROW('Sanitation Data'!F65))),'Data Summary'!CW71="Yes"),OFFSET('Sanitation Data'!$F$10,0,10*ROW('Sanitation Data'!F65)),NA())</f>
        <v>#N/A</v>
      </c>
      <c r="AI71" s="89" t="e">
        <f ca="true">+IF(AND(ISNUMBER(OFFSET('Sanitation Data'!$F$11,0,10*ROW('Sanitation Data'!F65))),'Data Summary'!CX71="Yes"),OFFSET('Sanitation Data'!$F$11,0,10*ROW('Sanitation Data'!F65)),NA())</f>
        <v>#N/A</v>
      </c>
      <c r="AJ71" s="89" t="e">
        <f ca="true">+IF(AND(ISNUMBER(OFFSET('Sanitation Data'!$F$12,0,10*ROW('Sanitation Data'!F65))),'Data Summary'!CY71="Yes"),OFFSET('Sanitation Data'!$F$12,0,10*ROW('Sanitation Data'!F65)),NA())</f>
        <v>#N/A</v>
      </c>
      <c r="AK71" s="89" t="e">
        <f ca="true">+IF(AND(ISNUMBER(OFFSET('Sanitation Data'!$G$4,0,10*ROW('Sanitation Data'!G65))),'Data Summary'!CZ71="Yes"),100-OFFSET('Sanitation Data'!$G$4,0,10*ROW('Sanitation Data'!G65)),NA())</f>
        <v>#N/A</v>
      </c>
      <c r="AL71" s="89" t="e">
        <f ca="true">+IF(AND(ISNUMBER(OFFSET('Sanitation Data'!$G$6,0,10*ROW('Sanitation Data'!G65))),'Data Summary'!DA71="Yes"),OFFSET('Sanitation Data'!$G$6,0,10*ROW('Sanitation Data'!G65)),NA())</f>
        <v>#N/A</v>
      </c>
      <c r="AM71" s="89" t="e">
        <f ca="true">+IF(AND(ISNUMBER(OFFSET('Sanitation Data'!$G$10,0,10*ROW('Sanitation Data'!G65))),'Data Summary'!DB71="Yes"),OFFSET('Sanitation Data'!$G$10,0,10*ROW('Sanitation Data'!G65)),NA())</f>
        <v>#N/A</v>
      </c>
      <c r="AN71" s="89" t="e">
        <f ca="true">+IF(AND(ISNUMBER(OFFSET('Sanitation Data'!$G$11,0,10*ROW('Sanitation Data'!G65))),'Data Summary'!DC71="Yes"),OFFSET('Sanitation Data'!$G$11,0,10*ROW('Sanitation Data'!G65)),NA())</f>
        <v>#N/A</v>
      </c>
      <c r="AO71" s="89" t="e">
        <f ca="true">+IF(AND(ISNUMBER(OFFSET('Sanitation Data'!$G$12,0,10*ROW('Sanitation Data'!G65))),'Data Summary'!DD71="Yes"),OFFSET('Sanitation Data'!$G$12,0,10*ROW('Sanitation Data'!G65)),NA())</f>
        <v>#N/A</v>
      </c>
      <c r="AP71" s="89" t="e">
        <f ca="true">+IF(AND(ISNUMBER(OFFSET('Sanitation Data'!$H$4,0,10*ROW('Sanitation Data'!H65))),'Data Summary'!DE71="Yes"),100-OFFSET('Sanitation Data'!$H$4,0,10*ROW('Sanitation Data'!H65)),NA())</f>
        <v>#N/A</v>
      </c>
      <c r="AQ71" s="89" t="e">
        <f ca="true">+IF(AND(ISNUMBER(OFFSET('Sanitation Data'!$H$6,0,10*ROW('Sanitation Data'!H65))),'Data Summary'!DF71="Yes"),OFFSET('Sanitation Data'!$H$6,0,10*ROW('Sanitation Data'!H65)),NA())</f>
        <v>#N/A</v>
      </c>
      <c r="AR71" s="89" t="e">
        <f ca="true">+IF(AND(ISNUMBER(OFFSET('Sanitation Data'!$H$10,0,10*ROW('Sanitation Data'!H65))),'Data Summary'!DG71="Yes"),OFFSET('Sanitation Data'!$H$10,0,10*ROW('Sanitation Data'!H65)),NA())</f>
        <v>#N/A</v>
      </c>
      <c r="AS71" s="89" t="e">
        <f ca="true">+IF(AND(ISNUMBER(OFFSET('Sanitation Data'!$H$11,0,10*ROW('Sanitation Data'!H65))),'Data Summary'!DH71="Yes"),OFFSET('Sanitation Data'!$H$11,0,10*ROW('Sanitation Data'!H65)),NA())</f>
        <v>#N/A</v>
      </c>
      <c r="AT71" s="89" t="e">
        <f ca="true">+IF(AND(ISNUMBER(OFFSET('Sanitation Data'!$H$12,0,10*ROW('Sanitation Data'!H65))),'Data Summary'!DI71="Yes"),OFFSET('Sanitation Data'!$H$12,0,10*ROW('Sanitation Data'!H65)),NA())</f>
        <v>#N/A</v>
      </c>
      <c r="AU71" s="89" t="e">
        <f ca="true">+IF(AND(ISNUMBER(OFFSET('Sanitation Data'!$I$4,0,10*ROW('Sanitation Data'!I65))),'Data Summary'!DJ71="Yes"),100-OFFSET('Sanitation Data'!$I$4,0,10*ROW('Sanitation Data'!I65)),NA())</f>
        <v>#N/A</v>
      </c>
      <c r="AV71" s="89" t="e">
        <f ca="true">+IF(AND(ISNUMBER(OFFSET('Sanitation Data'!$I$6,0,10*ROW('Sanitation Data'!I65))),'Data Summary'!DK71="Yes"),OFFSET('Sanitation Data'!$I$6,0,10*ROW('Sanitation Data'!I65)),NA())</f>
        <v>#N/A</v>
      </c>
      <c r="AW71" s="89" t="e">
        <f ca="true">+IF(AND(ISNUMBER(OFFSET('Sanitation Data'!$I$10,0,10*ROW('Sanitation Data'!I65))),'Data Summary'!DL71="Yes"),OFFSET('Sanitation Data'!$I$10,0,10*ROW('Sanitation Data'!I65)),NA())</f>
        <v>#N/A</v>
      </c>
      <c r="AX71" s="89" t="e">
        <f ca="true">+IF(AND(ISNUMBER(OFFSET('Sanitation Data'!$I$11,0,10*ROW('Sanitation Data'!I65))),'Data Summary'!DM71="Yes"),OFFSET('Sanitation Data'!$I$11,0,10*ROW('Sanitation Data'!I65)),NA())</f>
        <v>#N/A</v>
      </c>
      <c r="AY71" s="89" t="e">
        <f ca="true">+IF(AND(ISNUMBER(OFFSET('Sanitation Data'!$I$12,0,10*ROW('Sanitation Data'!I65))),'Data Summary'!DN71="Yes"),OFFSET('Sanitation Data'!$I$12,0,10*ROW('Sanitation Data'!I65)),NA())</f>
        <v>#N/A</v>
      </c>
      <c r="AZ71" s="90" t="e">
        <f ca="true">+IF(AND(ISNUMBER(OFFSET('Hygiene Data'!$D$5,0,10*ROW('Hygiene Data'!D65))),'Data Summary'!DO71="Yes"),OFFSET('Hygiene Data'!$D$5,0,10*ROW('Hygiene Data'!D65)),NA())</f>
        <v>#N/A</v>
      </c>
      <c r="BA71" s="90" t="e">
        <f ca="true">+IF(AND(ISNUMBER(OFFSET('Hygiene Data'!$D$7,0,10*ROW('Hygiene Data'!D65))),'Data Summary'!DP71="Yes"),OFFSET('Hygiene Data'!$D$7,0,10*ROW('Hygiene Data'!D65)),NA())</f>
        <v>#N/A</v>
      </c>
      <c r="BB71" s="90" t="e">
        <f ca="true">+IF(AND(ISNUMBER(OFFSET('Hygiene Data'!$D$9,0,10*ROW('Hygiene Data'!D65))),'Data Summary'!DQ71="Yes"),OFFSET('Hygiene Data'!$D$9,0,10*ROW('Hygiene Data'!D65)),NA())</f>
        <v>#N/A</v>
      </c>
      <c r="BC71" s="90" t="e">
        <f ca="true">+IF(AND(ISNUMBER(OFFSET('Hygiene Data'!$E$5,0,10*ROW('Hygiene Data'!E65))),'Data Summary'!DR71="Yes"),OFFSET('Hygiene Data'!$E$5,0,10*ROW('Hygiene Data'!E65)),NA())</f>
        <v>#N/A</v>
      </c>
      <c r="BD71" s="90" t="e">
        <f ca="true">+IF(AND(ISNUMBER(OFFSET('Hygiene Data'!$E$7,0,10*ROW('Hygiene Data'!E65))),'Data Summary'!DS71="Yes"),OFFSET('Hygiene Data'!$E$7,0,10*ROW('Hygiene Data'!E65)),NA())</f>
        <v>#N/A</v>
      </c>
      <c r="BE71" s="90" t="e">
        <f ca="true">+IF(AND(ISNUMBER(OFFSET('Hygiene Data'!$E$9,0,10*ROW('Hygiene Data'!E65))),'Data Summary'!DT71="Yes"),OFFSET('Hygiene Data'!$E$9,0,10*ROW('Hygiene Data'!E65)),NA())</f>
        <v>#N/A</v>
      </c>
      <c r="BF71" s="90" t="e">
        <f ca="true">+IF(AND(ISNUMBER(OFFSET('Hygiene Data'!$F$5,0,10*ROW('Hygiene Data'!F65))),'Data Summary'!DU71="Yes"),OFFSET('Hygiene Data'!$F$5,0,10*ROW('Hygiene Data'!F65)),NA())</f>
        <v>#N/A</v>
      </c>
      <c r="BG71" s="90" t="e">
        <f ca="true">+IF(AND(ISNUMBER(OFFSET('Hygiene Data'!$F$7,0,10*ROW('Hygiene Data'!F65))),'Data Summary'!DV71="Yes"),OFFSET('Hygiene Data'!$F$7,0,10*ROW('Hygiene Data'!F65)),NA())</f>
        <v>#N/A</v>
      </c>
      <c r="BH71" s="90" t="e">
        <f ca="true">+IF(AND(ISNUMBER(OFFSET('Hygiene Data'!$F$9,0,10*ROW('Hygiene Data'!F65))),'Data Summary'!DW71="Yes"),OFFSET('Hygiene Data'!$F$9,0,10*ROW('Hygiene Data'!F65)),NA())</f>
        <v>#N/A</v>
      </c>
      <c r="BI71" s="90" t="e">
        <f ca="true">+IF(AND(ISNUMBER(OFFSET('Hygiene Data'!$G$5,0,10*ROW('Hygiene Data'!G65))),'Data Summary'!DX71="Yes"),OFFSET('Hygiene Data'!$G$5,0,10*ROW('Hygiene Data'!G65)),NA())</f>
        <v>#N/A</v>
      </c>
      <c r="BJ71" s="90" t="e">
        <f ca="true">+IF(AND(ISNUMBER(OFFSET('Hygiene Data'!$G$7,0,10*ROW('Hygiene Data'!G65))),'Data Summary'!DY71="Yes"),OFFSET('Hygiene Data'!$G$7,0,10*ROW('Hygiene Data'!G65)),NA())</f>
        <v>#N/A</v>
      </c>
      <c r="BK71" s="90" t="e">
        <f ca="true">+IF(AND(ISNUMBER(OFFSET('Hygiene Data'!$G$9,0,10*ROW('Hygiene Data'!G65))),'Data Summary'!DZ71="Yes"),OFFSET('Hygiene Data'!$G$9,0,10*ROW('Hygiene Data'!G65)),NA())</f>
        <v>#N/A</v>
      </c>
      <c r="BL71" s="90" t="e">
        <f ca="true">+IF(AND(ISNUMBER(OFFSET('Hygiene Data'!$H$5,0,10*ROW('Hygiene Data'!H65))),'Data Summary'!EA71="Yes"),OFFSET('Hygiene Data'!$H$5,0,10*ROW('Hygiene Data'!H65)),NA())</f>
        <v>#N/A</v>
      </c>
      <c r="BM71" s="90" t="e">
        <f ca="true">+IF(AND(ISNUMBER(OFFSET('Hygiene Data'!$H$7,0,10*ROW('Hygiene Data'!H65))),'Data Summary'!EB71="Yes"),OFFSET('Hygiene Data'!$H$7,0,10*ROW('Hygiene Data'!H65)),NA())</f>
        <v>#N/A</v>
      </c>
      <c r="BN71" s="90" t="e">
        <f ca="true">+IF(AND(ISNUMBER(OFFSET('Hygiene Data'!$H$9,0,10*ROW('Hygiene Data'!H65))),'Data Summary'!EC71="Yes"),OFFSET('Hygiene Data'!$H$9,0,10*ROW('Hygiene Data'!H65)),NA())</f>
        <v>#N/A</v>
      </c>
      <c r="BO71" s="90" t="e">
        <f ca="true">+IF(AND(ISNUMBER(OFFSET('Hygiene Data'!$I$5,0,10*ROW('Hygiene Data'!I65))),'Data Summary'!ED71="Yes"),OFFSET('Hygiene Data'!$I$5,0,10*ROW('Hygiene Data'!I65)),NA())</f>
        <v>#N/A</v>
      </c>
      <c r="BP71" s="90" t="e">
        <f ca="true">+IF(AND(ISNUMBER(OFFSET('Hygiene Data'!$I$7,0,10*ROW('Hygiene Data'!I65))),'Data Summary'!EE71="Yes"),OFFSET('Hygiene Data'!$I$7,0,10*ROW('Hygiene Data'!I65)),NA())</f>
        <v>#N/A</v>
      </c>
      <c r="BQ71" s="90"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4" t="str">
        <f ca="true">+IF(ISTEXT('Data Summary'!B72),'Data Summary'!B72,"")</f>
        <v/>
      </c>
      <c r="C72" s="336" t="e">
        <f ca="true">+VALUE('Data Summary'!C72)</f>
        <v>#VALUE!</v>
      </c>
      <c r="D72" s="88" t="e">
        <f ca="true">+IF(AND(ISNUMBER(OFFSET('Water Data'!$D$4,0,10*ROW('Water Data'!D66))),'Data Summary'!BS72="Yes"),100-OFFSET('Water Data'!$D$4,0,10*ROW('Water Data'!D66)),NA())</f>
        <v>#N/A</v>
      </c>
      <c r="E72" s="88" t="e">
        <f ca="true">+IF(AND(ISNUMBER(OFFSET('Water Data'!$D$6,0,10*ROW('Water Data'!D66))),'Data Summary'!BT72="Yes"),OFFSET('Water Data'!$D$6,0,10*ROW('Water Data'!D66)),NA())</f>
        <v>#N/A</v>
      </c>
      <c r="F72" s="88" t="e">
        <f ca="true">+IF(AND(ISNUMBER(OFFSET('Water Data'!$D$9,0,10*ROW('Water Data'!D66))),'Data Summary'!BU72="Yes"),OFFSET('Water Data'!$D$9,0,10*ROW('Water Data'!D66)),NA())</f>
        <v>#N/A</v>
      </c>
      <c r="G72" s="88" t="e">
        <f ca="true">+IF(AND(ISNUMBER(OFFSET('Water Data'!$E$4,0,10*ROW('Water Data'!E66))),'Data Summary'!BV72="Yes"),100-OFFSET('Water Data'!$E$4,0,10*ROW('Water Data'!E66)),NA())</f>
        <v>#N/A</v>
      </c>
      <c r="H72" s="88" t="e">
        <f ca="true">+IF(AND(ISNUMBER(OFFSET('Water Data'!$E$6,0,10*ROW('Water Data'!E66))),'Data Summary'!BW72="Yes"),OFFSET('Water Data'!$E$6,0,10*ROW('Water Data'!E66)),NA())</f>
        <v>#N/A</v>
      </c>
      <c r="I72" s="88" t="e">
        <f ca="true">+IF(AND(ISNUMBER(OFFSET('Water Data'!$E$9,0,10*ROW('Water Data'!E66))),'Data Summary'!BX72="Yes"),OFFSET('Water Data'!$E$9,0,10*ROW('Water Data'!E66)),NA())</f>
        <v>#N/A</v>
      </c>
      <c r="J72" s="88" t="e">
        <f ca="true">+IF(AND(ISNUMBER(OFFSET('Water Data'!$F$4,0,10*ROW('Water Data'!F66))),'Data Summary'!BY72="Yes"),100-OFFSET('Water Data'!$F$4,0,10*ROW('Water Data'!F66)),NA())</f>
        <v>#N/A</v>
      </c>
      <c r="K72" s="88" t="e">
        <f ca="true">+IF(AND(ISNUMBER(OFFSET('Water Data'!$F$6,0,10*ROW('Water Data'!F66))),'Data Summary'!BZ72="Yes"),OFFSET('Water Data'!$F$6,0,10*ROW('Water Data'!F66)),NA())</f>
        <v>#N/A</v>
      </c>
      <c r="L72" s="88" t="e">
        <f ca="true">+IF(AND(ISNUMBER(OFFSET('Water Data'!$F$9,0,10*ROW('Water Data'!F66))),'Data Summary'!CA72="Yes"),OFFSET('Water Data'!$F$9,0,10*ROW('Water Data'!F66)),NA())</f>
        <v>#N/A</v>
      </c>
      <c r="M72" s="88" t="e">
        <f ca="true">+IF(AND(ISNUMBER(OFFSET('Water Data'!$G$4,0,10*ROW('Water Data'!G66))),'Data Summary'!CB72="Yes"),100-OFFSET('Water Data'!$G$4,0,10*ROW('Water Data'!G66)),NA())</f>
        <v>#N/A</v>
      </c>
      <c r="N72" s="88" t="e">
        <f ca="true">+IF(AND(ISNUMBER(OFFSET('Water Data'!$G$6,0,10*ROW('Water Data'!G66))),'Data Summary'!CC72="Yes"),OFFSET('Water Data'!$G$6,0,10*ROW('Water Data'!G66)),NA())</f>
        <v>#N/A</v>
      </c>
      <c r="O72" s="88" t="e">
        <f ca="true">+IF(AND(ISNUMBER(OFFSET('Water Data'!$G$9,0,10*ROW('Water Data'!G66))),'Data Summary'!CD72="Yes"),OFFSET('Water Data'!$G$9,0,10*ROW('Water Data'!G66)),NA())</f>
        <v>#N/A</v>
      </c>
      <c r="P72" s="88" t="e">
        <f ca="true">+IF(AND(ISNUMBER(OFFSET('Water Data'!$H$4,0,10*ROW('Water Data'!H66))),'Data Summary'!CE72="Yes"),100-OFFSET('Water Data'!$H$4,0,10*ROW('Water Data'!H66)),NA())</f>
        <v>#N/A</v>
      </c>
      <c r="Q72" s="88" t="e">
        <f ca="true">+IF(AND(ISNUMBER(OFFSET('Water Data'!$H$6,0,10*ROW('Water Data'!H66))),'Data Summary'!CF72="Yes"),OFFSET('Water Data'!$H$6,0,10*ROW('Water Data'!H66)),NA())</f>
        <v>#N/A</v>
      </c>
      <c r="R72" s="88" t="e">
        <f ca="true">+IF(AND(ISNUMBER(OFFSET('Water Data'!$H$9,0,10*ROW('Water Data'!H66))),'Data Summary'!CG72="Yes"),OFFSET('Water Data'!$H$9,0,10*ROW('Water Data'!H66)),NA())</f>
        <v>#N/A</v>
      </c>
      <c r="S72" s="88" t="e">
        <f ca="true">+IF(AND(ISNUMBER(OFFSET('Water Data'!$I$4,0,10*ROW('Water Data'!I66))),'Data Summary'!CH72="Yes"),100-OFFSET('Water Data'!$I$4,0,10*ROW('Water Data'!I66)),NA())</f>
        <v>#N/A</v>
      </c>
      <c r="T72" s="88" t="e">
        <f ca="true">+IF(AND(ISNUMBER(OFFSET('Water Data'!$I$6,0,10*ROW('Water Data'!I66))),'Data Summary'!CI72="Yes"),OFFSET('Water Data'!$I$6,0,10*ROW('Water Data'!I66)),NA())</f>
        <v>#N/A</v>
      </c>
      <c r="U72" s="88" t="e">
        <f ca="true">+IF(AND(ISNUMBER(OFFSET('Water Data'!$I$9,0,10*ROW('Water Data'!I66))),'Data Summary'!CJ72="Yes"),OFFSET('Water Data'!$I$9,0,10*ROW('Water Data'!I66)),NA())</f>
        <v>#N/A</v>
      </c>
      <c r="V72" s="89" t="e">
        <f ca="true">+IF(AND(ISNUMBER(OFFSET('Sanitation Data'!$D$4,0,10*ROW('Sanitation Data'!D66))),'Data Summary'!CK72="Yes"),100-OFFSET('Sanitation Data'!$D$4,0,10*ROW('Sanitation Data'!D66)),NA())</f>
        <v>#N/A</v>
      </c>
      <c r="W72" s="89" t="e">
        <f ca="true">+IF(AND(ISNUMBER(OFFSET('Sanitation Data'!$D$6,0,10*ROW('Sanitation Data'!D66))),'Data Summary'!CL72="Yes"),OFFSET('Sanitation Data'!$D$6,0,10*ROW('Sanitation Data'!D66)),NA())</f>
        <v>#N/A</v>
      </c>
      <c r="X72" s="89" t="e">
        <f ca="true">+IF(AND(ISNUMBER(OFFSET('Sanitation Data'!$D$10,0,10*ROW('Sanitation Data'!D66))),'Data Summary'!CM72="Yes"),OFFSET('Sanitation Data'!$D$10,0,10*ROW('Sanitation Data'!D66)),NA())</f>
        <v>#N/A</v>
      </c>
      <c r="Y72" s="89" t="e">
        <f ca="true">+IF(AND(ISNUMBER(OFFSET('Sanitation Data'!$D$11,0,10*ROW('Sanitation Data'!D66))),'Data Summary'!CN72="Yes"),OFFSET('Sanitation Data'!$D$11,0,10*ROW('Sanitation Data'!D66)),NA())</f>
        <v>#N/A</v>
      </c>
      <c r="Z72" s="89" t="e">
        <f ca="true">+IF(AND(ISNUMBER(OFFSET('Sanitation Data'!$D$12,0,10*ROW('Sanitation Data'!D66))),'Data Summary'!CO72="Yes"),OFFSET('Sanitation Data'!$D$12,0,10*ROW('Sanitation Data'!D66)),NA())</f>
        <v>#N/A</v>
      </c>
      <c r="AA72" s="89" t="e">
        <f ca="true">+IF(AND(ISNUMBER(OFFSET('Sanitation Data'!$E$4,0,10*ROW('Sanitation Data'!E66))),'Data Summary'!CP72="Yes"),100-OFFSET('Sanitation Data'!$E$4,0,10*ROW('Sanitation Data'!E66)),NA())</f>
        <v>#N/A</v>
      </c>
      <c r="AB72" s="89" t="e">
        <f ca="true">+IF(AND(ISNUMBER(OFFSET('Sanitation Data'!$E$6,0,10*ROW('Sanitation Data'!E66))),'Data Summary'!CQ72="Yes"),OFFSET('Sanitation Data'!$E$6,0,10*ROW('Sanitation Data'!E66)),NA())</f>
        <v>#N/A</v>
      </c>
      <c r="AC72" s="89" t="e">
        <f ca="true">+IF(AND(ISNUMBER(OFFSET('Sanitation Data'!$E$10,0,10*ROW('Sanitation Data'!E66))),'Data Summary'!CR72="Yes"),OFFSET('Sanitation Data'!$E$10,0,10*ROW('Sanitation Data'!E66)),NA())</f>
        <v>#N/A</v>
      </c>
      <c r="AD72" s="89" t="e">
        <f ca="true">+IF(AND(ISNUMBER(OFFSET('Sanitation Data'!$E$11,0,10*ROW('Sanitation Data'!E66))),'Data Summary'!CS72="Yes"),OFFSET('Sanitation Data'!$E$11,0,10*ROW('Sanitation Data'!E66)),NA())</f>
        <v>#N/A</v>
      </c>
      <c r="AE72" s="89" t="e">
        <f ca="true">+IF(AND(ISNUMBER(OFFSET('Sanitation Data'!$E$12,0,10*ROW('Sanitation Data'!E66))),'Data Summary'!CT72="Yes"),OFFSET('Sanitation Data'!$E$12,0,10*ROW('Sanitation Data'!E66)),NA())</f>
        <v>#N/A</v>
      </c>
      <c r="AF72" s="89" t="e">
        <f ca="true">+IF(AND(ISNUMBER(OFFSET('Sanitation Data'!$F$4,0,10*ROW('Sanitation Data'!F66))),'Data Summary'!CU72="Yes"),100-OFFSET('Sanitation Data'!$F$4,0,10*ROW('Sanitation Data'!F66)),NA())</f>
        <v>#N/A</v>
      </c>
      <c r="AG72" s="89" t="e">
        <f ca="true">+IF(AND(ISNUMBER(OFFSET('Sanitation Data'!$F$6,0,10*ROW('Sanitation Data'!F66))),'Data Summary'!CV72="Yes"),OFFSET('Sanitation Data'!$F$6,0,10*ROW('Sanitation Data'!F66)),NA())</f>
        <v>#N/A</v>
      </c>
      <c r="AH72" s="89" t="e">
        <f ca="true">+IF(AND(ISNUMBER(OFFSET('Sanitation Data'!$F$10,0,10*ROW('Sanitation Data'!F66))),'Data Summary'!CW72="Yes"),OFFSET('Sanitation Data'!$F$10,0,10*ROW('Sanitation Data'!F66)),NA())</f>
        <v>#N/A</v>
      </c>
      <c r="AI72" s="89" t="e">
        <f ca="true">+IF(AND(ISNUMBER(OFFSET('Sanitation Data'!$F$11,0,10*ROW('Sanitation Data'!F66))),'Data Summary'!CX72="Yes"),OFFSET('Sanitation Data'!$F$11,0,10*ROW('Sanitation Data'!F66)),NA())</f>
        <v>#N/A</v>
      </c>
      <c r="AJ72" s="89" t="e">
        <f ca="true">+IF(AND(ISNUMBER(OFFSET('Sanitation Data'!$F$12,0,10*ROW('Sanitation Data'!F66))),'Data Summary'!CY72="Yes"),OFFSET('Sanitation Data'!$F$12,0,10*ROW('Sanitation Data'!F66)),NA())</f>
        <v>#N/A</v>
      </c>
      <c r="AK72" s="89" t="e">
        <f ca="true">+IF(AND(ISNUMBER(OFFSET('Sanitation Data'!$G$4,0,10*ROW('Sanitation Data'!G66))),'Data Summary'!CZ72="Yes"),100-OFFSET('Sanitation Data'!$G$4,0,10*ROW('Sanitation Data'!G66)),NA())</f>
        <v>#N/A</v>
      </c>
      <c r="AL72" s="89" t="e">
        <f ca="true">+IF(AND(ISNUMBER(OFFSET('Sanitation Data'!$G$6,0,10*ROW('Sanitation Data'!G66))),'Data Summary'!DA72="Yes"),OFFSET('Sanitation Data'!$G$6,0,10*ROW('Sanitation Data'!G66)),NA())</f>
        <v>#N/A</v>
      </c>
      <c r="AM72" s="89" t="e">
        <f ca="true">+IF(AND(ISNUMBER(OFFSET('Sanitation Data'!$G$10,0,10*ROW('Sanitation Data'!G66))),'Data Summary'!DB72="Yes"),OFFSET('Sanitation Data'!$G$10,0,10*ROW('Sanitation Data'!G66)),NA())</f>
        <v>#N/A</v>
      </c>
      <c r="AN72" s="89" t="e">
        <f ca="true">+IF(AND(ISNUMBER(OFFSET('Sanitation Data'!$G$11,0,10*ROW('Sanitation Data'!G66))),'Data Summary'!DC72="Yes"),OFFSET('Sanitation Data'!$G$11,0,10*ROW('Sanitation Data'!G66)),NA())</f>
        <v>#N/A</v>
      </c>
      <c r="AO72" s="89" t="e">
        <f ca="true">+IF(AND(ISNUMBER(OFFSET('Sanitation Data'!$G$12,0,10*ROW('Sanitation Data'!G66))),'Data Summary'!DD72="Yes"),OFFSET('Sanitation Data'!$G$12,0,10*ROW('Sanitation Data'!G66)),NA())</f>
        <v>#N/A</v>
      </c>
      <c r="AP72" s="89" t="e">
        <f ca="true">+IF(AND(ISNUMBER(OFFSET('Sanitation Data'!$H$4,0,10*ROW('Sanitation Data'!H66))),'Data Summary'!DE72="Yes"),100-OFFSET('Sanitation Data'!$H$4,0,10*ROW('Sanitation Data'!H66)),NA())</f>
        <v>#N/A</v>
      </c>
      <c r="AQ72" s="89" t="e">
        <f ca="true">+IF(AND(ISNUMBER(OFFSET('Sanitation Data'!$H$6,0,10*ROW('Sanitation Data'!H66))),'Data Summary'!DF72="Yes"),OFFSET('Sanitation Data'!$H$6,0,10*ROW('Sanitation Data'!H66)),NA())</f>
        <v>#N/A</v>
      </c>
      <c r="AR72" s="89" t="e">
        <f ca="true">+IF(AND(ISNUMBER(OFFSET('Sanitation Data'!$H$10,0,10*ROW('Sanitation Data'!H66))),'Data Summary'!DG72="Yes"),OFFSET('Sanitation Data'!$H$10,0,10*ROW('Sanitation Data'!H66)),NA())</f>
        <v>#N/A</v>
      </c>
      <c r="AS72" s="89" t="e">
        <f ca="true">+IF(AND(ISNUMBER(OFFSET('Sanitation Data'!$H$11,0,10*ROW('Sanitation Data'!H66))),'Data Summary'!DH72="Yes"),OFFSET('Sanitation Data'!$H$11,0,10*ROW('Sanitation Data'!H66)),NA())</f>
        <v>#N/A</v>
      </c>
      <c r="AT72" s="89" t="e">
        <f ca="true">+IF(AND(ISNUMBER(OFFSET('Sanitation Data'!$H$12,0,10*ROW('Sanitation Data'!H66))),'Data Summary'!DI72="Yes"),OFFSET('Sanitation Data'!$H$12,0,10*ROW('Sanitation Data'!H66)),NA())</f>
        <v>#N/A</v>
      </c>
      <c r="AU72" s="89" t="e">
        <f ca="true">+IF(AND(ISNUMBER(OFFSET('Sanitation Data'!$I$4,0,10*ROW('Sanitation Data'!I66))),'Data Summary'!DJ72="Yes"),100-OFFSET('Sanitation Data'!$I$4,0,10*ROW('Sanitation Data'!I66)),NA())</f>
        <v>#N/A</v>
      </c>
      <c r="AV72" s="89" t="e">
        <f ca="true">+IF(AND(ISNUMBER(OFFSET('Sanitation Data'!$I$6,0,10*ROW('Sanitation Data'!I66))),'Data Summary'!DK72="Yes"),OFFSET('Sanitation Data'!$I$6,0,10*ROW('Sanitation Data'!I66)),NA())</f>
        <v>#N/A</v>
      </c>
      <c r="AW72" s="89" t="e">
        <f ca="true">+IF(AND(ISNUMBER(OFFSET('Sanitation Data'!$I$10,0,10*ROW('Sanitation Data'!I66))),'Data Summary'!DL72="Yes"),OFFSET('Sanitation Data'!$I$10,0,10*ROW('Sanitation Data'!I66)),NA())</f>
        <v>#N/A</v>
      </c>
      <c r="AX72" s="89" t="e">
        <f ca="true">+IF(AND(ISNUMBER(OFFSET('Sanitation Data'!$I$11,0,10*ROW('Sanitation Data'!I66))),'Data Summary'!DM72="Yes"),OFFSET('Sanitation Data'!$I$11,0,10*ROW('Sanitation Data'!I66)),NA())</f>
        <v>#N/A</v>
      </c>
      <c r="AY72" s="89" t="e">
        <f ca="true">+IF(AND(ISNUMBER(OFFSET('Sanitation Data'!$I$12,0,10*ROW('Sanitation Data'!I66))),'Data Summary'!DN72="Yes"),OFFSET('Sanitation Data'!$I$12,0,10*ROW('Sanitation Data'!I66)),NA())</f>
        <v>#N/A</v>
      </c>
      <c r="AZ72" s="90" t="e">
        <f ca="true">+IF(AND(ISNUMBER(OFFSET('Hygiene Data'!$D$5,0,10*ROW('Hygiene Data'!D66))),'Data Summary'!DO72="Yes"),OFFSET('Hygiene Data'!$D$5,0,10*ROW('Hygiene Data'!D66)),NA())</f>
        <v>#N/A</v>
      </c>
      <c r="BA72" s="90" t="e">
        <f ca="true">+IF(AND(ISNUMBER(OFFSET('Hygiene Data'!$D$7,0,10*ROW('Hygiene Data'!D66))),'Data Summary'!DP72="Yes"),OFFSET('Hygiene Data'!$D$7,0,10*ROW('Hygiene Data'!D66)),NA())</f>
        <v>#N/A</v>
      </c>
      <c r="BB72" s="90" t="e">
        <f ca="true">+IF(AND(ISNUMBER(OFFSET('Hygiene Data'!$D$9,0,10*ROW('Hygiene Data'!D66))),'Data Summary'!DQ72="Yes"),OFFSET('Hygiene Data'!$D$9,0,10*ROW('Hygiene Data'!D66)),NA())</f>
        <v>#N/A</v>
      </c>
      <c r="BC72" s="90" t="e">
        <f ca="true">+IF(AND(ISNUMBER(OFFSET('Hygiene Data'!$E$5,0,10*ROW('Hygiene Data'!E66))),'Data Summary'!DR72="Yes"),OFFSET('Hygiene Data'!$E$5,0,10*ROW('Hygiene Data'!E66)),NA())</f>
        <v>#N/A</v>
      </c>
      <c r="BD72" s="90" t="e">
        <f ca="true">+IF(AND(ISNUMBER(OFFSET('Hygiene Data'!$E$7,0,10*ROW('Hygiene Data'!E66))),'Data Summary'!DS72="Yes"),OFFSET('Hygiene Data'!$E$7,0,10*ROW('Hygiene Data'!E66)),NA())</f>
        <v>#N/A</v>
      </c>
      <c r="BE72" s="90" t="e">
        <f ca="true">+IF(AND(ISNUMBER(OFFSET('Hygiene Data'!$E$9,0,10*ROW('Hygiene Data'!E66))),'Data Summary'!DT72="Yes"),OFFSET('Hygiene Data'!$E$9,0,10*ROW('Hygiene Data'!E66)),NA())</f>
        <v>#N/A</v>
      </c>
      <c r="BF72" s="90" t="e">
        <f ca="true">+IF(AND(ISNUMBER(OFFSET('Hygiene Data'!$F$5,0,10*ROW('Hygiene Data'!F66))),'Data Summary'!DU72="Yes"),OFFSET('Hygiene Data'!$F$5,0,10*ROW('Hygiene Data'!F66)),NA())</f>
        <v>#N/A</v>
      </c>
      <c r="BG72" s="90" t="e">
        <f ca="true">+IF(AND(ISNUMBER(OFFSET('Hygiene Data'!$F$7,0,10*ROW('Hygiene Data'!F66))),'Data Summary'!DV72="Yes"),OFFSET('Hygiene Data'!$F$7,0,10*ROW('Hygiene Data'!F66)),NA())</f>
        <v>#N/A</v>
      </c>
      <c r="BH72" s="90" t="e">
        <f ca="true">+IF(AND(ISNUMBER(OFFSET('Hygiene Data'!$F$9,0,10*ROW('Hygiene Data'!F66))),'Data Summary'!DW72="Yes"),OFFSET('Hygiene Data'!$F$9,0,10*ROW('Hygiene Data'!F66)),NA())</f>
        <v>#N/A</v>
      </c>
      <c r="BI72" s="90" t="e">
        <f ca="true">+IF(AND(ISNUMBER(OFFSET('Hygiene Data'!$G$5,0,10*ROW('Hygiene Data'!G66))),'Data Summary'!DX72="Yes"),OFFSET('Hygiene Data'!$G$5,0,10*ROW('Hygiene Data'!G66)),NA())</f>
        <v>#N/A</v>
      </c>
      <c r="BJ72" s="90" t="e">
        <f ca="true">+IF(AND(ISNUMBER(OFFSET('Hygiene Data'!$G$7,0,10*ROW('Hygiene Data'!G66))),'Data Summary'!DY72="Yes"),OFFSET('Hygiene Data'!$G$7,0,10*ROW('Hygiene Data'!G66)),NA())</f>
        <v>#N/A</v>
      </c>
      <c r="BK72" s="90" t="e">
        <f ca="true">+IF(AND(ISNUMBER(OFFSET('Hygiene Data'!$G$9,0,10*ROW('Hygiene Data'!G66))),'Data Summary'!DZ72="Yes"),OFFSET('Hygiene Data'!$G$9,0,10*ROW('Hygiene Data'!G66)),NA())</f>
        <v>#N/A</v>
      </c>
      <c r="BL72" s="90" t="e">
        <f ca="true">+IF(AND(ISNUMBER(OFFSET('Hygiene Data'!$H$5,0,10*ROW('Hygiene Data'!H66))),'Data Summary'!EA72="Yes"),OFFSET('Hygiene Data'!$H$5,0,10*ROW('Hygiene Data'!H66)),NA())</f>
        <v>#N/A</v>
      </c>
      <c r="BM72" s="90" t="e">
        <f ca="true">+IF(AND(ISNUMBER(OFFSET('Hygiene Data'!$H$7,0,10*ROW('Hygiene Data'!H66))),'Data Summary'!EB72="Yes"),OFFSET('Hygiene Data'!$H$7,0,10*ROW('Hygiene Data'!H66)),NA())</f>
        <v>#N/A</v>
      </c>
      <c r="BN72" s="90" t="e">
        <f ca="true">+IF(AND(ISNUMBER(OFFSET('Hygiene Data'!$H$9,0,10*ROW('Hygiene Data'!H66))),'Data Summary'!EC72="Yes"),OFFSET('Hygiene Data'!$H$9,0,10*ROW('Hygiene Data'!H66)),NA())</f>
        <v>#N/A</v>
      </c>
      <c r="BO72" s="90" t="e">
        <f ca="true">+IF(AND(ISNUMBER(OFFSET('Hygiene Data'!$I$5,0,10*ROW('Hygiene Data'!I66))),'Data Summary'!ED72="Yes"),OFFSET('Hygiene Data'!$I$5,0,10*ROW('Hygiene Data'!I66)),NA())</f>
        <v>#N/A</v>
      </c>
      <c r="BP72" s="90" t="e">
        <f ca="true">+IF(AND(ISNUMBER(OFFSET('Hygiene Data'!$I$7,0,10*ROW('Hygiene Data'!I66))),'Data Summary'!EE72="Yes"),OFFSET('Hygiene Data'!$I$7,0,10*ROW('Hygiene Data'!I66)),NA())</f>
        <v>#N/A</v>
      </c>
      <c r="BQ72" s="90"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4" t="str">
        <f ca="true">+IF(ISTEXT('Data Summary'!B73),'Data Summary'!B73,"")</f>
        <v/>
      </c>
      <c r="C73" s="336" t="e">
        <f ca="true">+VALUE('Data Summary'!C73)</f>
        <v>#VALUE!</v>
      </c>
      <c r="D73" s="88" t="e">
        <f ca="true">+IF(AND(ISNUMBER(OFFSET('Water Data'!$D$4,0,10*ROW('Water Data'!D67))),'Data Summary'!BS73="Yes"),100-OFFSET('Water Data'!$D$4,0,10*ROW('Water Data'!D67)),NA())</f>
        <v>#N/A</v>
      </c>
      <c r="E73" s="88" t="e">
        <f ca="true">+IF(AND(ISNUMBER(OFFSET('Water Data'!$D$6,0,10*ROW('Water Data'!D67))),'Data Summary'!BT73="Yes"),OFFSET('Water Data'!$D$6,0,10*ROW('Water Data'!D67)),NA())</f>
        <v>#N/A</v>
      </c>
      <c r="F73" s="88" t="e">
        <f ca="true">+IF(AND(ISNUMBER(OFFSET('Water Data'!$D$9,0,10*ROW('Water Data'!D67))),'Data Summary'!BU73="Yes"),OFFSET('Water Data'!$D$9,0,10*ROW('Water Data'!D67)),NA())</f>
        <v>#N/A</v>
      </c>
      <c r="G73" s="88" t="e">
        <f ca="true">+IF(AND(ISNUMBER(OFFSET('Water Data'!$E$4,0,10*ROW('Water Data'!E67))),'Data Summary'!BV73="Yes"),100-OFFSET('Water Data'!$E$4,0,10*ROW('Water Data'!E67)),NA())</f>
        <v>#N/A</v>
      </c>
      <c r="H73" s="88" t="e">
        <f ca="true">+IF(AND(ISNUMBER(OFFSET('Water Data'!$E$6,0,10*ROW('Water Data'!E67))),'Data Summary'!BW73="Yes"),OFFSET('Water Data'!$E$6,0,10*ROW('Water Data'!E67)),NA())</f>
        <v>#N/A</v>
      </c>
      <c r="I73" s="88" t="e">
        <f ca="true">+IF(AND(ISNUMBER(OFFSET('Water Data'!$E$9,0,10*ROW('Water Data'!E67))),'Data Summary'!BX73="Yes"),OFFSET('Water Data'!$E$9,0,10*ROW('Water Data'!E67)),NA())</f>
        <v>#N/A</v>
      </c>
      <c r="J73" s="88" t="e">
        <f ca="true">+IF(AND(ISNUMBER(OFFSET('Water Data'!$F$4,0,10*ROW('Water Data'!F67))),'Data Summary'!BY73="Yes"),100-OFFSET('Water Data'!$F$4,0,10*ROW('Water Data'!F67)),NA())</f>
        <v>#N/A</v>
      </c>
      <c r="K73" s="88" t="e">
        <f ca="true">+IF(AND(ISNUMBER(OFFSET('Water Data'!$F$6,0,10*ROW('Water Data'!F67))),'Data Summary'!BZ73="Yes"),OFFSET('Water Data'!$F$6,0,10*ROW('Water Data'!F67)),NA())</f>
        <v>#N/A</v>
      </c>
      <c r="L73" s="88" t="e">
        <f ca="true">+IF(AND(ISNUMBER(OFFSET('Water Data'!$F$9,0,10*ROW('Water Data'!F67))),'Data Summary'!CA73="Yes"),OFFSET('Water Data'!$F$9,0,10*ROW('Water Data'!F67)),NA())</f>
        <v>#N/A</v>
      </c>
      <c r="M73" s="88" t="e">
        <f ca="true">+IF(AND(ISNUMBER(OFFSET('Water Data'!$G$4,0,10*ROW('Water Data'!G67))),'Data Summary'!CB73="Yes"),100-OFFSET('Water Data'!$G$4,0,10*ROW('Water Data'!G67)),NA())</f>
        <v>#N/A</v>
      </c>
      <c r="N73" s="88" t="e">
        <f ca="true">+IF(AND(ISNUMBER(OFFSET('Water Data'!$G$6,0,10*ROW('Water Data'!G67))),'Data Summary'!CC73="Yes"),OFFSET('Water Data'!$G$6,0,10*ROW('Water Data'!G67)),NA())</f>
        <v>#N/A</v>
      </c>
      <c r="O73" s="88" t="e">
        <f ca="true">+IF(AND(ISNUMBER(OFFSET('Water Data'!$G$9,0,10*ROW('Water Data'!G67))),'Data Summary'!CD73="Yes"),OFFSET('Water Data'!$G$9,0,10*ROW('Water Data'!G67)),NA())</f>
        <v>#N/A</v>
      </c>
      <c r="P73" s="88" t="e">
        <f ca="true">+IF(AND(ISNUMBER(OFFSET('Water Data'!$H$4,0,10*ROW('Water Data'!H67))),'Data Summary'!CE73="Yes"),100-OFFSET('Water Data'!$H$4,0,10*ROW('Water Data'!H67)),NA())</f>
        <v>#N/A</v>
      </c>
      <c r="Q73" s="88" t="e">
        <f ca="true">+IF(AND(ISNUMBER(OFFSET('Water Data'!$H$6,0,10*ROW('Water Data'!H67))),'Data Summary'!CF73="Yes"),OFFSET('Water Data'!$H$6,0,10*ROW('Water Data'!H67)),NA())</f>
        <v>#N/A</v>
      </c>
      <c r="R73" s="88" t="e">
        <f ca="true">+IF(AND(ISNUMBER(OFFSET('Water Data'!$H$9,0,10*ROW('Water Data'!H67))),'Data Summary'!CG73="Yes"),OFFSET('Water Data'!$H$9,0,10*ROW('Water Data'!H67)),NA())</f>
        <v>#N/A</v>
      </c>
      <c r="S73" s="88" t="e">
        <f ca="true">+IF(AND(ISNUMBER(OFFSET('Water Data'!$I$4,0,10*ROW('Water Data'!I67))),'Data Summary'!CH73="Yes"),100-OFFSET('Water Data'!$I$4,0,10*ROW('Water Data'!I67)),NA())</f>
        <v>#N/A</v>
      </c>
      <c r="T73" s="88" t="e">
        <f ca="true">+IF(AND(ISNUMBER(OFFSET('Water Data'!$I$6,0,10*ROW('Water Data'!I67))),'Data Summary'!CI73="Yes"),OFFSET('Water Data'!$I$6,0,10*ROW('Water Data'!I67)),NA())</f>
        <v>#N/A</v>
      </c>
      <c r="U73" s="88" t="e">
        <f ca="true">+IF(AND(ISNUMBER(OFFSET('Water Data'!$I$9,0,10*ROW('Water Data'!I67))),'Data Summary'!CJ73="Yes"),OFFSET('Water Data'!$I$9,0,10*ROW('Water Data'!I67)),NA())</f>
        <v>#N/A</v>
      </c>
      <c r="V73" s="89" t="e">
        <f ca="true">+IF(AND(ISNUMBER(OFFSET('Sanitation Data'!$D$4,0,10*ROW('Sanitation Data'!D67))),'Data Summary'!CK73="Yes"),100-OFFSET('Sanitation Data'!$D$4,0,10*ROW('Sanitation Data'!D67)),NA())</f>
        <v>#N/A</v>
      </c>
      <c r="W73" s="89" t="e">
        <f ca="true">+IF(AND(ISNUMBER(OFFSET('Sanitation Data'!$D$6,0,10*ROW('Sanitation Data'!D67))),'Data Summary'!CL73="Yes"),OFFSET('Sanitation Data'!$D$6,0,10*ROW('Sanitation Data'!D67)),NA())</f>
        <v>#N/A</v>
      </c>
      <c r="X73" s="89" t="e">
        <f ca="true">+IF(AND(ISNUMBER(OFFSET('Sanitation Data'!$D$10,0,10*ROW('Sanitation Data'!D67))),'Data Summary'!CM73="Yes"),OFFSET('Sanitation Data'!$D$10,0,10*ROW('Sanitation Data'!D67)),NA())</f>
        <v>#N/A</v>
      </c>
      <c r="Y73" s="89" t="e">
        <f ca="true">+IF(AND(ISNUMBER(OFFSET('Sanitation Data'!$D$11,0,10*ROW('Sanitation Data'!D67))),'Data Summary'!CN73="Yes"),OFFSET('Sanitation Data'!$D$11,0,10*ROW('Sanitation Data'!D67)),NA())</f>
        <v>#N/A</v>
      </c>
      <c r="Z73" s="89" t="e">
        <f ca="true">+IF(AND(ISNUMBER(OFFSET('Sanitation Data'!$D$12,0,10*ROW('Sanitation Data'!D67))),'Data Summary'!CO73="Yes"),OFFSET('Sanitation Data'!$D$12,0,10*ROW('Sanitation Data'!D67)),NA())</f>
        <v>#N/A</v>
      </c>
      <c r="AA73" s="89" t="e">
        <f ca="true">+IF(AND(ISNUMBER(OFFSET('Sanitation Data'!$E$4,0,10*ROW('Sanitation Data'!E67))),'Data Summary'!CP73="Yes"),100-OFFSET('Sanitation Data'!$E$4,0,10*ROW('Sanitation Data'!E67)),NA())</f>
        <v>#N/A</v>
      </c>
      <c r="AB73" s="89" t="e">
        <f ca="true">+IF(AND(ISNUMBER(OFFSET('Sanitation Data'!$E$6,0,10*ROW('Sanitation Data'!E67))),'Data Summary'!CQ73="Yes"),OFFSET('Sanitation Data'!$E$6,0,10*ROW('Sanitation Data'!E67)),NA())</f>
        <v>#N/A</v>
      </c>
      <c r="AC73" s="89" t="e">
        <f ca="true">+IF(AND(ISNUMBER(OFFSET('Sanitation Data'!$E$10,0,10*ROW('Sanitation Data'!E67))),'Data Summary'!CR73="Yes"),OFFSET('Sanitation Data'!$E$10,0,10*ROW('Sanitation Data'!E67)),NA())</f>
        <v>#N/A</v>
      </c>
      <c r="AD73" s="89" t="e">
        <f ca="true">+IF(AND(ISNUMBER(OFFSET('Sanitation Data'!$E$11,0,10*ROW('Sanitation Data'!E67))),'Data Summary'!CS73="Yes"),OFFSET('Sanitation Data'!$E$11,0,10*ROW('Sanitation Data'!E67)),NA())</f>
        <v>#N/A</v>
      </c>
      <c r="AE73" s="89" t="e">
        <f ca="true">+IF(AND(ISNUMBER(OFFSET('Sanitation Data'!$E$12,0,10*ROW('Sanitation Data'!E67))),'Data Summary'!CT73="Yes"),OFFSET('Sanitation Data'!$E$12,0,10*ROW('Sanitation Data'!E67)),NA())</f>
        <v>#N/A</v>
      </c>
      <c r="AF73" s="89" t="e">
        <f ca="true">+IF(AND(ISNUMBER(OFFSET('Sanitation Data'!$F$4,0,10*ROW('Sanitation Data'!F67))),'Data Summary'!CU73="Yes"),100-OFFSET('Sanitation Data'!$F$4,0,10*ROW('Sanitation Data'!F67)),NA())</f>
        <v>#N/A</v>
      </c>
      <c r="AG73" s="89" t="e">
        <f ca="true">+IF(AND(ISNUMBER(OFFSET('Sanitation Data'!$F$6,0,10*ROW('Sanitation Data'!F67))),'Data Summary'!CV73="Yes"),OFFSET('Sanitation Data'!$F$6,0,10*ROW('Sanitation Data'!F67)),NA())</f>
        <v>#N/A</v>
      </c>
      <c r="AH73" s="89" t="e">
        <f ca="true">+IF(AND(ISNUMBER(OFFSET('Sanitation Data'!$F$10,0,10*ROW('Sanitation Data'!F67))),'Data Summary'!CW73="Yes"),OFFSET('Sanitation Data'!$F$10,0,10*ROW('Sanitation Data'!F67)),NA())</f>
        <v>#N/A</v>
      </c>
      <c r="AI73" s="89" t="e">
        <f ca="true">+IF(AND(ISNUMBER(OFFSET('Sanitation Data'!$F$11,0,10*ROW('Sanitation Data'!F67))),'Data Summary'!CX73="Yes"),OFFSET('Sanitation Data'!$F$11,0,10*ROW('Sanitation Data'!F67)),NA())</f>
        <v>#N/A</v>
      </c>
      <c r="AJ73" s="89" t="e">
        <f ca="true">+IF(AND(ISNUMBER(OFFSET('Sanitation Data'!$F$12,0,10*ROW('Sanitation Data'!F67))),'Data Summary'!CY73="Yes"),OFFSET('Sanitation Data'!$F$12,0,10*ROW('Sanitation Data'!F67)),NA())</f>
        <v>#N/A</v>
      </c>
      <c r="AK73" s="89" t="e">
        <f ca="true">+IF(AND(ISNUMBER(OFFSET('Sanitation Data'!$G$4,0,10*ROW('Sanitation Data'!G67))),'Data Summary'!CZ73="Yes"),100-OFFSET('Sanitation Data'!$G$4,0,10*ROW('Sanitation Data'!G67)),NA())</f>
        <v>#N/A</v>
      </c>
      <c r="AL73" s="89" t="e">
        <f ca="true">+IF(AND(ISNUMBER(OFFSET('Sanitation Data'!$G$6,0,10*ROW('Sanitation Data'!G67))),'Data Summary'!DA73="Yes"),OFFSET('Sanitation Data'!$G$6,0,10*ROW('Sanitation Data'!G67)),NA())</f>
        <v>#N/A</v>
      </c>
      <c r="AM73" s="89" t="e">
        <f ca="true">+IF(AND(ISNUMBER(OFFSET('Sanitation Data'!$G$10,0,10*ROW('Sanitation Data'!G67))),'Data Summary'!DB73="Yes"),OFFSET('Sanitation Data'!$G$10,0,10*ROW('Sanitation Data'!G67)),NA())</f>
        <v>#N/A</v>
      </c>
      <c r="AN73" s="89" t="e">
        <f ca="true">+IF(AND(ISNUMBER(OFFSET('Sanitation Data'!$G$11,0,10*ROW('Sanitation Data'!G67))),'Data Summary'!DC73="Yes"),OFFSET('Sanitation Data'!$G$11,0,10*ROW('Sanitation Data'!G67)),NA())</f>
        <v>#N/A</v>
      </c>
      <c r="AO73" s="89" t="e">
        <f ca="true">+IF(AND(ISNUMBER(OFFSET('Sanitation Data'!$G$12,0,10*ROW('Sanitation Data'!G67))),'Data Summary'!DD73="Yes"),OFFSET('Sanitation Data'!$G$12,0,10*ROW('Sanitation Data'!G67)),NA())</f>
        <v>#N/A</v>
      </c>
      <c r="AP73" s="89" t="e">
        <f ca="true">+IF(AND(ISNUMBER(OFFSET('Sanitation Data'!$H$4,0,10*ROW('Sanitation Data'!H67))),'Data Summary'!DE73="Yes"),100-OFFSET('Sanitation Data'!$H$4,0,10*ROW('Sanitation Data'!H67)),NA())</f>
        <v>#N/A</v>
      </c>
      <c r="AQ73" s="89" t="e">
        <f ca="true">+IF(AND(ISNUMBER(OFFSET('Sanitation Data'!$H$6,0,10*ROW('Sanitation Data'!H67))),'Data Summary'!DF73="Yes"),OFFSET('Sanitation Data'!$H$6,0,10*ROW('Sanitation Data'!H67)),NA())</f>
        <v>#N/A</v>
      </c>
      <c r="AR73" s="89" t="e">
        <f ca="true">+IF(AND(ISNUMBER(OFFSET('Sanitation Data'!$H$10,0,10*ROW('Sanitation Data'!H67))),'Data Summary'!DG73="Yes"),OFFSET('Sanitation Data'!$H$10,0,10*ROW('Sanitation Data'!H67)),NA())</f>
        <v>#N/A</v>
      </c>
      <c r="AS73" s="89" t="e">
        <f ca="true">+IF(AND(ISNUMBER(OFFSET('Sanitation Data'!$H$11,0,10*ROW('Sanitation Data'!H67))),'Data Summary'!DH73="Yes"),OFFSET('Sanitation Data'!$H$11,0,10*ROW('Sanitation Data'!H67)),NA())</f>
        <v>#N/A</v>
      </c>
      <c r="AT73" s="89" t="e">
        <f ca="true">+IF(AND(ISNUMBER(OFFSET('Sanitation Data'!$H$12,0,10*ROW('Sanitation Data'!H67))),'Data Summary'!DI73="Yes"),OFFSET('Sanitation Data'!$H$12,0,10*ROW('Sanitation Data'!H67)),NA())</f>
        <v>#N/A</v>
      </c>
      <c r="AU73" s="89" t="e">
        <f ca="true">+IF(AND(ISNUMBER(OFFSET('Sanitation Data'!$I$4,0,10*ROW('Sanitation Data'!I67))),'Data Summary'!DJ73="Yes"),100-OFFSET('Sanitation Data'!$I$4,0,10*ROW('Sanitation Data'!I67)),NA())</f>
        <v>#N/A</v>
      </c>
      <c r="AV73" s="89" t="e">
        <f ca="true">+IF(AND(ISNUMBER(OFFSET('Sanitation Data'!$I$6,0,10*ROW('Sanitation Data'!I67))),'Data Summary'!DK73="Yes"),OFFSET('Sanitation Data'!$I$6,0,10*ROW('Sanitation Data'!I67)),NA())</f>
        <v>#N/A</v>
      </c>
      <c r="AW73" s="89" t="e">
        <f ca="true">+IF(AND(ISNUMBER(OFFSET('Sanitation Data'!$I$10,0,10*ROW('Sanitation Data'!I67))),'Data Summary'!DL73="Yes"),OFFSET('Sanitation Data'!$I$10,0,10*ROW('Sanitation Data'!I67)),NA())</f>
        <v>#N/A</v>
      </c>
      <c r="AX73" s="89" t="e">
        <f ca="true">+IF(AND(ISNUMBER(OFFSET('Sanitation Data'!$I$11,0,10*ROW('Sanitation Data'!I67))),'Data Summary'!DM73="Yes"),OFFSET('Sanitation Data'!$I$11,0,10*ROW('Sanitation Data'!I67)),NA())</f>
        <v>#N/A</v>
      </c>
      <c r="AY73" s="89" t="e">
        <f ca="true">+IF(AND(ISNUMBER(OFFSET('Sanitation Data'!$I$12,0,10*ROW('Sanitation Data'!I67))),'Data Summary'!DN73="Yes"),OFFSET('Sanitation Data'!$I$12,0,10*ROW('Sanitation Data'!I67)),NA())</f>
        <v>#N/A</v>
      </c>
      <c r="AZ73" s="90" t="e">
        <f ca="true">+IF(AND(ISNUMBER(OFFSET('Hygiene Data'!$D$5,0,10*ROW('Hygiene Data'!D67))),'Data Summary'!DO73="Yes"),OFFSET('Hygiene Data'!$D$5,0,10*ROW('Hygiene Data'!D67)),NA())</f>
        <v>#N/A</v>
      </c>
      <c r="BA73" s="90" t="e">
        <f ca="true">+IF(AND(ISNUMBER(OFFSET('Hygiene Data'!$D$7,0,10*ROW('Hygiene Data'!D67))),'Data Summary'!DP73="Yes"),OFFSET('Hygiene Data'!$D$7,0,10*ROW('Hygiene Data'!D67)),NA())</f>
        <v>#N/A</v>
      </c>
      <c r="BB73" s="90" t="e">
        <f ca="true">+IF(AND(ISNUMBER(OFFSET('Hygiene Data'!$D$9,0,10*ROW('Hygiene Data'!D67))),'Data Summary'!DQ73="Yes"),OFFSET('Hygiene Data'!$D$9,0,10*ROW('Hygiene Data'!D67)),NA())</f>
        <v>#N/A</v>
      </c>
      <c r="BC73" s="90" t="e">
        <f ca="true">+IF(AND(ISNUMBER(OFFSET('Hygiene Data'!$E$5,0,10*ROW('Hygiene Data'!E67))),'Data Summary'!DR73="Yes"),OFFSET('Hygiene Data'!$E$5,0,10*ROW('Hygiene Data'!E67)),NA())</f>
        <v>#N/A</v>
      </c>
      <c r="BD73" s="90" t="e">
        <f ca="true">+IF(AND(ISNUMBER(OFFSET('Hygiene Data'!$E$7,0,10*ROW('Hygiene Data'!E67))),'Data Summary'!DS73="Yes"),OFFSET('Hygiene Data'!$E$7,0,10*ROW('Hygiene Data'!E67)),NA())</f>
        <v>#N/A</v>
      </c>
      <c r="BE73" s="90" t="e">
        <f ca="true">+IF(AND(ISNUMBER(OFFSET('Hygiene Data'!$E$9,0,10*ROW('Hygiene Data'!E67))),'Data Summary'!DT73="Yes"),OFFSET('Hygiene Data'!$E$9,0,10*ROW('Hygiene Data'!E67)),NA())</f>
        <v>#N/A</v>
      </c>
      <c r="BF73" s="90" t="e">
        <f ca="true">+IF(AND(ISNUMBER(OFFSET('Hygiene Data'!$F$5,0,10*ROW('Hygiene Data'!F67))),'Data Summary'!DU73="Yes"),OFFSET('Hygiene Data'!$F$5,0,10*ROW('Hygiene Data'!F67)),NA())</f>
        <v>#N/A</v>
      </c>
      <c r="BG73" s="90" t="e">
        <f ca="true">+IF(AND(ISNUMBER(OFFSET('Hygiene Data'!$F$7,0,10*ROW('Hygiene Data'!F67))),'Data Summary'!DV73="Yes"),OFFSET('Hygiene Data'!$F$7,0,10*ROW('Hygiene Data'!F67)),NA())</f>
        <v>#N/A</v>
      </c>
      <c r="BH73" s="90" t="e">
        <f ca="true">+IF(AND(ISNUMBER(OFFSET('Hygiene Data'!$F$9,0,10*ROW('Hygiene Data'!F67))),'Data Summary'!DW73="Yes"),OFFSET('Hygiene Data'!$F$9,0,10*ROW('Hygiene Data'!F67)),NA())</f>
        <v>#N/A</v>
      </c>
      <c r="BI73" s="90" t="e">
        <f ca="true">+IF(AND(ISNUMBER(OFFSET('Hygiene Data'!$G$5,0,10*ROW('Hygiene Data'!G67))),'Data Summary'!DX73="Yes"),OFFSET('Hygiene Data'!$G$5,0,10*ROW('Hygiene Data'!G67)),NA())</f>
        <v>#N/A</v>
      </c>
      <c r="BJ73" s="90" t="e">
        <f ca="true">+IF(AND(ISNUMBER(OFFSET('Hygiene Data'!$G$7,0,10*ROW('Hygiene Data'!G67))),'Data Summary'!DY73="Yes"),OFFSET('Hygiene Data'!$G$7,0,10*ROW('Hygiene Data'!G67)),NA())</f>
        <v>#N/A</v>
      </c>
      <c r="BK73" s="90" t="e">
        <f ca="true">+IF(AND(ISNUMBER(OFFSET('Hygiene Data'!$G$9,0,10*ROW('Hygiene Data'!G67))),'Data Summary'!DZ73="Yes"),OFFSET('Hygiene Data'!$G$9,0,10*ROW('Hygiene Data'!G67)),NA())</f>
        <v>#N/A</v>
      </c>
      <c r="BL73" s="90" t="e">
        <f ca="true">+IF(AND(ISNUMBER(OFFSET('Hygiene Data'!$H$5,0,10*ROW('Hygiene Data'!H67))),'Data Summary'!EA73="Yes"),OFFSET('Hygiene Data'!$H$5,0,10*ROW('Hygiene Data'!H67)),NA())</f>
        <v>#N/A</v>
      </c>
      <c r="BM73" s="90" t="e">
        <f ca="true">+IF(AND(ISNUMBER(OFFSET('Hygiene Data'!$H$7,0,10*ROW('Hygiene Data'!H67))),'Data Summary'!EB73="Yes"),OFFSET('Hygiene Data'!$H$7,0,10*ROW('Hygiene Data'!H67)),NA())</f>
        <v>#N/A</v>
      </c>
      <c r="BN73" s="90" t="e">
        <f ca="true">+IF(AND(ISNUMBER(OFFSET('Hygiene Data'!$H$9,0,10*ROW('Hygiene Data'!H67))),'Data Summary'!EC73="Yes"),OFFSET('Hygiene Data'!$H$9,0,10*ROW('Hygiene Data'!H67)),NA())</f>
        <v>#N/A</v>
      </c>
      <c r="BO73" s="90" t="e">
        <f ca="true">+IF(AND(ISNUMBER(OFFSET('Hygiene Data'!$I$5,0,10*ROW('Hygiene Data'!I67))),'Data Summary'!ED73="Yes"),OFFSET('Hygiene Data'!$I$5,0,10*ROW('Hygiene Data'!I67)),NA())</f>
        <v>#N/A</v>
      </c>
      <c r="BP73" s="90" t="e">
        <f ca="true">+IF(AND(ISNUMBER(OFFSET('Hygiene Data'!$I$7,0,10*ROW('Hygiene Data'!I67))),'Data Summary'!EE73="Yes"),OFFSET('Hygiene Data'!$I$7,0,10*ROW('Hygiene Data'!I67)),NA())</f>
        <v>#N/A</v>
      </c>
      <c r="BQ73" s="90"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4" t="str">
        <f ca="true">+IF(ISTEXT('Data Summary'!B74),'Data Summary'!B74,"")</f>
        <v/>
      </c>
      <c r="C74" s="336" t="e">
        <f ca="true">+VALUE('Data Summary'!C74)</f>
        <v>#VALUE!</v>
      </c>
      <c r="D74" s="88" t="e">
        <f ca="true">+IF(AND(ISNUMBER(OFFSET('Water Data'!$D$4,0,10*ROW('Water Data'!D68))),'Data Summary'!BS74="Yes"),100-OFFSET('Water Data'!$D$4,0,10*ROW('Water Data'!D68)),NA())</f>
        <v>#N/A</v>
      </c>
      <c r="E74" s="88" t="e">
        <f ca="true">+IF(AND(ISNUMBER(OFFSET('Water Data'!$D$6,0,10*ROW('Water Data'!D68))),'Data Summary'!BT74="Yes"),OFFSET('Water Data'!$D$6,0,10*ROW('Water Data'!D68)),NA())</f>
        <v>#N/A</v>
      </c>
      <c r="F74" s="88" t="e">
        <f ca="true">+IF(AND(ISNUMBER(OFFSET('Water Data'!$D$9,0,10*ROW('Water Data'!D68))),'Data Summary'!BU74="Yes"),OFFSET('Water Data'!$D$9,0,10*ROW('Water Data'!D68)),NA())</f>
        <v>#N/A</v>
      </c>
      <c r="G74" s="88" t="e">
        <f ca="true">+IF(AND(ISNUMBER(OFFSET('Water Data'!$E$4,0,10*ROW('Water Data'!E68))),'Data Summary'!BV74="Yes"),100-OFFSET('Water Data'!$E$4,0,10*ROW('Water Data'!E68)),NA())</f>
        <v>#N/A</v>
      </c>
      <c r="H74" s="88" t="e">
        <f ca="true">+IF(AND(ISNUMBER(OFFSET('Water Data'!$E$6,0,10*ROW('Water Data'!E68))),'Data Summary'!BW74="Yes"),OFFSET('Water Data'!$E$6,0,10*ROW('Water Data'!E68)),NA())</f>
        <v>#N/A</v>
      </c>
      <c r="I74" s="88" t="e">
        <f ca="true">+IF(AND(ISNUMBER(OFFSET('Water Data'!$E$9,0,10*ROW('Water Data'!E68))),'Data Summary'!BX74="Yes"),OFFSET('Water Data'!$E$9,0,10*ROW('Water Data'!E68)),NA())</f>
        <v>#N/A</v>
      </c>
      <c r="J74" s="88" t="e">
        <f ca="true">+IF(AND(ISNUMBER(OFFSET('Water Data'!$F$4,0,10*ROW('Water Data'!F68))),'Data Summary'!BY74="Yes"),100-OFFSET('Water Data'!$F$4,0,10*ROW('Water Data'!F68)),NA())</f>
        <v>#N/A</v>
      </c>
      <c r="K74" s="88" t="e">
        <f ca="true">+IF(AND(ISNUMBER(OFFSET('Water Data'!$F$6,0,10*ROW('Water Data'!F68))),'Data Summary'!BZ74="Yes"),OFFSET('Water Data'!$F$6,0,10*ROW('Water Data'!F68)),NA())</f>
        <v>#N/A</v>
      </c>
      <c r="L74" s="88" t="e">
        <f ca="true">+IF(AND(ISNUMBER(OFFSET('Water Data'!$F$9,0,10*ROW('Water Data'!F68))),'Data Summary'!CA74="Yes"),OFFSET('Water Data'!$F$9,0,10*ROW('Water Data'!F68)),NA())</f>
        <v>#N/A</v>
      </c>
      <c r="M74" s="88" t="e">
        <f ca="true">+IF(AND(ISNUMBER(OFFSET('Water Data'!$G$4,0,10*ROW('Water Data'!G68))),'Data Summary'!CB74="Yes"),100-OFFSET('Water Data'!$G$4,0,10*ROW('Water Data'!G68)),NA())</f>
        <v>#N/A</v>
      </c>
      <c r="N74" s="88" t="e">
        <f ca="true">+IF(AND(ISNUMBER(OFFSET('Water Data'!$G$6,0,10*ROW('Water Data'!G68))),'Data Summary'!CC74="Yes"),OFFSET('Water Data'!$G$6,0,10*ROW('Water Data'!G68)),NA())</f>
        <v>#N/A</v>
      </c>
      <c r="O74" s="88" t="e">
        <f ca="true">+IF(AND(ISNUMBER(OFFSET('Water Data'!$G$9,0,10*ROW('Water Data'!G68))),'Data Summary'!CD74="Yes"),OFFSET('Water Data'!$G$9,0,10*ROW('Water Data'!G68)),NA())</f>
        <v>#N/A</v>
      </c>
      <c r="P74" s="88" t="e">
        <f ca="true">+IF(AND(ISNUMBER(OFFSET('Water Data'!$H$4,0,10*ROW('Water Data'!H68))),'Data Summary'!CE74="Yes"),100-OFFSET('Water Data'!$H$4,0,10*ROW('Water Data'!H68)),NA())</f>
        <v>#N/A</v>
      </c>
      <c r="Q74" s="88" t="e">
        <f ca="true">+IF(AND(ISNUMBER(OFFSET('Water Data'!$H$6,0,10*ROW('Water Data'!H68))),'Data Summary'!CF74="Yes"),OFFSET('Water Data'!$H$6,0,10*ROW('Water Data'!H68)),NA())</f>
        <v>#N/A</v>
      </c>
      <c r="R74" s="88" t="e">
        <f ca="true">+IF(AND(ISNUMBER(OFFSET('Water Data'!$H$9,0,10*ROW('Water Data'!H68))),'Data Summary'!CG74="Yes"),OFFSET('Water Data'!$H$9,0,10*ROW('Water Data'!H68)),NA())</f>
        <v>#N/A</v>
      </c>
      <c r="S74" s="88" t="e">
        <f ca="true">+IF(AND(ISNUMBER(OFFSET('Water Data'!$I$4,0,10*ROW('Water Data'!I68))),'Data Summary'!CH74="Yes"),100-OFFSET('Water Data'!$I$4,0,10*ROW('Water Data'!I68)),NA())</f>
        <v>#N/A</v>
      </c>
      <c r="T74" s="88" t="e">
        <f ca="true">+IF(AND(ISNUMBER(OFFSET('Water Data'!$I$6,0,10*ROW('Water Data'!I68))),'Data Summary'!CI74="Yes"),OFFSET('Water Data'!$I$6,0,10*ROW('Water Data'!I68)),NA())</f>
        <v>#N/A</v>
      </c>
      <c r="U74" s="88" t="e">
        <f ca="true">+IF(AND(ISNUMBER(OFFSET('Water Data'!$I$9,0,10*ROW('Water Data'!I68))),'Data Summary'!CJ74="Yes"),OFFSET('Water Data'!$I$9,0,10*ROW('Water Data'!I68)),NA())</f>
        <v>#N/A</v>
      </c>
      <c r="V74" s="89" t="e">
        <f ca="true">+IF(AND(ISNUMBER(OFFSET('Sanitation Data'!$D$4,0,10*ROW('Sanitation Data'!D68))),'Data Summary'!CK74="Yes"),100-OFFSET('Sanitation Data'!$D$4,0,10*ROW('Sanitation Data'!D68)),NA())</f>
        <v>#N/A</v>
      </c>
      <c r="W74" s="89" t="e">
        <f ca="true">+IF(AND(ISNUMBER(OFFSET('Sanitation Data'!$D$6,0,10*ROW('Sanitation Data'!D68))),'Data Summary'!CL74="Yes"),OFFSET('Sanitation Data'!$D$6,0,10*ROW('Sanitation Data'!D68)),NA())</f>
        <v>#N/A</v>
      </c>
      <c r="X74" s="89" t="e">
        <f ca="true">+IF(AND(ISNUMBER(OFFSET('Sanitation Data'!$D$10,0,10*ROW('Sanitation Data'!D68))),'Data Summary'!CM74="Yes"),OFFSET('Sanitation Data'!$D$10,0,10*ROW('Sanitation Data'!D68)),NA())</f>
        <v>#N/A</v>
      </c>
      <c r="Y74" s="89" t="e">
        <f ca="true">+IF(AND(ISNUMBER(OFFSET('Sanitation Data'!$D$11,0,10*ROW('Sanitation Data'!D68))),'Data Summary'!CN74="Yes"),OFFSET('Sanitation Data'!$D$11,0,10*ROW('Sanitation Data'!D68)),NA())</f>
        <v>#N/A</v>
      </c>
      <c r="Z74" s="89" t="e">
        <f ca="true">+IF(AND(ISNUMBER(OFFSET('Sanitation Data'!$D$12,0,10*ROW('Sanitation Data'!D68))),'Data Summary'!CO74="Yes"),OFFSET('Sanitation Data'!$D$12,0,10*ROW('Sanitation Data'!D68)),NA())</f>
        <v>#N/A</v>
      </c>
      <c r="AA74" s="89" t="e">
        <f ca="true">+IF(AND(ISNUMBER(OFFSET('Sanitation Data'!$E$4,0,10*ROW('Sanitation Data'!E68))),'Data Summary'!CP74="Yes"),100-OFFSET('Sanitation Data'!$E$4,0,10*ROW('Sanitation Data'!E68)),NA())</f>
        <v>#N/A</v>
      </c>
      <c r="AB74" s="89" t="e">
        <f ca="true">+IF(AND(ISNUMBER(OFFSET('Sanitation Data'!$E$6,0,10*ROW('Sanitation Data'!E68))),'Data Summary'!CQ74="Yes"),OFFSET('Sanitation Data'!$E$6,0,10*ROW('Sanitation Data'!E68)),NA())</f>
        <v>#N/A</v>
      </c>
      <c r="AC74" s="89" t="e">
        <f ca="true">+IF(AND(ISNUMBER(OFFSET('Sanitation Data'!$E$10,0,10*ROW('Sanitation Data'!E68))),'Data Summary'!CR74="Yes"),OFFSET('Sanitation Data'!$E$10,0,10*ROW('Sanitation Data'!E68)),NA())</f>
        <v>#N/A</v>
      </c>
      <c r="AD74" s="89" t="e">
        <f ca="true">+IF(AND(ISNUMBER(OFFSET('Sanitation Data'!$E$11,0,10*ROW('Sanitation Data'!E68))),'Data Summary'!CS74="Yes"),OFFSET('Sanitation Data'!$E$11,0,10*ROW('Sanitation Data'!E68)),NA())</f>
        <v>#N/A</v>
      </c>
      <c r="AE74" s="89" t="e">
        <f ca="true">+IF(AND(ISNUMBER(OFFSET('Sanitation Data'!$E$12,0,10*ROW('Sanitation Data'!E68))),'Data Summary'!CT74="Yes"),OFFSET('Sanitation Data'!$E$12,0,10*ROW('Sanitation Data'!E68)),NA())</f>
        <v>#N/A</v>
      </c>
      <c r="AF74" s="89" t="e">
        <f ca="true">+IF(AND(ISNUMBER(OFFSET('Sanitation Data'!$F$4,0,10*ROW('Sanitation Data'!F68))),'Data Summary'!CU74="Yes"),100-OFFSET('Sanitation Data'!$F$4,0,10*ROW('Sanitation Data'!F68)),NA())</f>
        <v>#N/A</v>
      </c>
      <c r="AG74" s="89" t="e">
        <f ca="true">+IF(AND(ISNUMBER(OFFSET('Sanitation Data'!$F$6,0,10*ROW('Sanitation Data'!F68))),'Data Summary'!CV74="Yes"),OFFSET('Sanitation Data'!$F$6,0,10*ROW('Sanitation Data'!F68)),NA())</f>
        <v>#N/A</v>
      </c>
      <c r="AH74" s="89" t="e">
        <f ca="true">+IF(AND(ISNUMBER(OFFSET('Sanitation Data'!$F$10,0,10*ROW('Sanitation Data'!F68))),'Data Summary'!CW74="Yes"),OFFSET('Sanitation Data'!$F$10,0,10*ROW('Sanitation Data'!F68)),NA())</f>
        <v>#N/A</v>
      </c>
      <c r="AI74" s="89" t="e">
        <f ca="true">+IF(AND(ISNUMBER(OFFSET('Sanitation Data'!$F$11,0,10*ROW('Sanitation Data'!F68))),'Data Summary'!CX74="Yes"),OFFSET('Sanitation Data'!$F$11,0,10*ROW('Sanitation Data'!F68)),NA())</f>
        <v>#N/A</v>
      </c>
      <c r="AJ74" s="89" t="e">
        <f ca="true">+IF(AND(ISNUMBER(OFFSET('Sanitation Data'!$F$12,0,10*ROW('Sanitation Data'!F68))),'Data Summary'!CY74="Yes"),OFFSET('Sanitation Data'!$F$12,0,10*ROW('Sanitation Data'!F68)),NA())</f>
        <v>#N/A</v>
      </c>
      <c r="AK74" s="89" t="e">
        <f ca="true">+IF(AND(ISNUMBER(OFFSET('Sanitation Data'!$G$4,0,10*ROW('Sanitation Data'!G68))),'Data Summary'!CZ74="Yes"),100-OFFSET('Sanitation Data'!$G$4,0,10*ROW('Sanitation Data'!G68)),NA())</f>
        <v>#N/A</v>
      </c>
      <c r="AL74" s="89" t="e">
        <f ca="true">+IF(AND(ISNUMBER(OFFSET('Sanitation Data'!$G$6,0,10*ROW('Sanitation Data'!G68))),'Data Summary'!DA74="Yes"),OFFSET('Sanitation Data'!$G$6,0,10*ROW('Sanitation Data'!G68)),NA())</f>
        <v>#N/A</v>
      </c>
      <c r="AM74" s="89" t="e">
        <f ca="true">+IF(AND(ISNUMBER(OFFSET('Sanitation Data'!$G$10,0,10*ROW('Sanitation Data'!G68))),'Data Summary'!DB74="Yes"),OFFSET('Sanitation Data'!$G$10,0,10*ROW('Sanitation Data'!G68)),NA())</f>
        <v>#N/A</v>
      </c>
      <c r="AN74" s="89" t="e">
        <f ca="true">+IF(AND(ISNUMBER(OFFSET('Sanitation Data'!$G$11,0,10*ROW('Sanitation Data'!G68))),'Data Summary'!DC74="Yes"),OFFSET('Sanitation Data'!$G$11,0,10*ROW('Sanitation Data'!G68)),NA())</f>
        <v>#N/A</v>
      </c>
      <c r="AO74" s="89" t="e">
        <f ca="true">+IF(AND(ISNUMBER(OFFSET('Sanitation Data'!$G$12,0,10*ROW('Sanitation Data'!G68))),'Data Summary'!DD74="Yes"),OFFSET('Sanitation Data'!$G$12,0,10*ROW('Sanitation Data'!G68)),NA())</f>
        <v>#N/A</v>
      </c>
      <c r="AP74" s="89" t="e">
        <f ca="true">+IF(AND(ISNUMBER(OFFSET('Sanitation Data'!$H$4,0,10*ROW('Sanitation Data'!H68))),'Data Summary'!DE74="Yes"),100-OFFSET('Sanitation Data'!$H$4,0,10*ROW('Sanitation Data'!H68)),NA())</f>
        <v>#N/A</v>
      </c>
      <c r="AQ74" s="89" t="e">
        <f ca="true">+IF(AND(ISNUMBER(OFFSET('Sanitation Data'!$H$6,0,10*ROW('Sanitation Data'!H68))),'Data Summary'!DF74="Yes"),OFFSET('Sanitation Data'!$H$6,0,10*ROW('Sanitation Data'!H68)),NA())</f>
        <v>#N/A</v>
      </c>
      <c r="AR74" s="89" t="e">
        <f ca="true">+IF(AND(ISNUMBER(OFFSET('Sanitation Data'!$H$10,0,10*ROW('Sanitation Data'!H68))),'Data Summary'!DG74="Yes"),OFFSET('Sanitation Data'!$H$10,0,10*ROW('Sanitation Data'!H68)),NA())</f>
        <v>#N/A</v>
      </c>
      <c r="AS74" s="89" t="e">
        <f ca="true">+IF(AND(ISNUMBER(OFFSET('Sanitation Data'!$H$11,0,10*ROW('Sanitation Data'!H68))),'Data Summary'!DH74="Yes"),OFFSET('Sanitation Data'!$H$11,0,10*ROW('Sanitation Data'!H68)),NA())</f>
        <v>#N/A</v>
      </c>
      <c r="AT74" s="89" t="e">
        <f ca="true">+IF(AND(ISNUMBER(OFFSET('Sanitation Data'!$H$12,0,10*ROW('Sanitation Data'!H68))),'Data Summary'!DI74="Yes"),OFFSET('Sanitation Data'!$H$12,0,10*ROW('Sanitation Data'!H68)),NA())</f>
        <v>#N/A</v>
      </c>
      <c r="AU74" s="89" t="e">
        <f ca="true">+IF(AND(ISNUMBER(OFFSET('Sanitation Data'!$I$4,0,10*ROW('Sanitation Data'!I68))),'Data Summary'!DJ74="Yes"),100-OFFSET('Sanitation Data'!$I$4,0,10*ROW('Sanitation Data'!I68)),NA())</f>
        <v>#N/A</v>
      </c>
      <c r="AV74" s="89" t="e">
        <f ca="true">+IF(AND(ISNUMBER(OFFSET('Sanitation Data'!$I$6,0,10*ROW('Sanitation Data'!I68))),'Data Summary'!DK74="Yes"),OFFSET('Sanitation Data'!$I$6,0,10*ROW('Sanitation Data'!I68)),NA())</f>
        <v>#N/A</v>
      </c>
      <c r="AW74" s="89" t="e">
        <f ca="true">+IF(AND(ISNUMBER(OFFSET('Sanitation Data'!$I$10,0,10*ROW('Sanitation Data'!I68))),'Data Summary'!DL74="Yes"),OFFSET('Sanitation Data'!$I$10,0,10*ROW('Sanitation Data'!I68)),NA())</f>
        <v>#N/A</v>
      </c>
      <c r="AX74" s="89" t="e">
        <f ca="true">+IF(AND(ISNUMBER(OFFSET('Sanitation Data'!$I$11,0,10*ROW('Sanitation Data'!I68))),'Data Summary'!DM74="Yes"),OFFSET('Sanitation Data'!$I$11,0,10*ROW('Sanitation Data'!I68)),NA())</f>
        <v>#N/A</v>
      </c>
      <c r="AY74" s="89" t="e">
        <f ca="true">+IF(AND(ISNUMBER(OFFSET('Sanitation Data'!$I$12,0,10*ROW('Sanitation Data'!I68))),'Data Summary'!DN74="Yes"),OFFSET('Sanitation Data'!$I$12,0,10*ROW('Sanitation Data'!I68)),NA())</f>
        <v>#N/A</v>
      </c>
      <c r="AZ74" s="90" t="e">
        <f ca="true">+IF(AND(ISNUMBER(OFFSET('Hygiene Data'!$D$5,0,10*ROW('Hygiene Data'!D68))),'Data Summary'!DO74="Yes"),OFFSET('Hygiene Data'!$D$5,0,10*ROW('Hygiene Data'!D68)),NA())</f>
        <v>#N/A</v>
      </c>
      <c r="BA74" s="90" t="e">
        <f ca="true">+IF(AND(ISNUMBER(OFFSET('Hygiene Data'!$D$7,0,10*ROW('Hygiene Data'!D68))),'Data Summary'!DP74="Yes"),OFFSET('Hygiene Data'!$D$7,0,10*ROW('Hygiene Data'!D68)),NA())</f>
        <v>#N/A</v>
      </c>
      <c r="BB74" s="90" t="e">
        <f ca="true">+IF(AND(ISNUMBER(OFFSET('Hygiene Data'!$D$9,0,10*ROW('Hygiene Data'!D68))),'Data Summary'!DQ74="Yes"),OFFSET('Hygiene Data'!$D$9,0,10*ROW('Hygiene Data'!D68)),NA())</f>
        <v>#N/A</v>
      </c>
      <c r="BC74" s="90" t="e">
        <f ca="true">+IF(AND(ISNUMBER(OFFSET('Hygiene Data'!$E$5,0,10*ROW('Hygiene Data'!E68))),'Data Summary'!DR74="Yes"),OFFSET('Hygiene Data'!$E$5,0,10*ROW('Hygiene Data'!E68)),NA())</f>
        <v>#N/A</v>
      </c>
      <c r="BD74" s="90" t="e">
        <f ca="true">+IF(AND(ISNUMBER(OFFSET('Hygiene Data'!$E$7,0,10*ROW('Hygiene Data'!E68))),'Data Summary'!DS74="Yes"),OFFSET('Hygiene Data'!$E$7,0,10*ROW('Hygiene Data'!E68)),NA())</f>
        <v>#N/A</v>
      </c>
      <c r="BE74" s="90" t="e">
        <f ca="true">+IF(AND(ISNUMBER(OFFSET('Hygiene Data'!$E$9,0,10*ROW('Hygiene Data'!E68))),'Data Summary'!DT74="Yes"),OFFSET('Hygiene Data'!$E$9,0,10*ROW('Hygiene Data'!E68)),NA())</f>
        <v>#N/A</v>
      </c>
      <c r="BF74" s="90" t="e">
        <f ca="true">+IF(AND(ISNUMBER(OFFSET('Hygiene Data'!$F$5,0,10*ROW('Hygiene Data'!F68))),'Data Summary'!DU74="Yes"),OFFSET('Hygiene Data'!$F$5,0,10*ROW('Hygiene Data'!F68)),NA())</f>
        <v>#N/A</v>
      </c>
      <c r="BG74" s="90" t="e">
        <f ca="true">+IF(AND(ISNUMBER(OFFSET('Hygiene Data'!$F$7,0,10*ROW('Hygiene Data'!F68))),'Data Summary'!DV74="Yes"),OFFSET('Hygiene Data'!$F$7,0,10*ROW('Hygiene Data'!F68)),NA())</f>
        <v>#N/A</v>
      </c>
      <c r="BH74" s="90" t="e">
        <f ca="true">+IF(AND(ISNUMBER(OFFSET('Hygiene Data'!$F$9,0,10*ROW('Hygiene Data'!F68))),'Data Summary'!DW74="Yes"),OFFSET('Hygiene Data'!$F$9,0,10*ROW('Hygiene Data'!F68)),NA())</f>
        <v>#N/A</v>
      </c>
      <c r="BI74" s="90" t="e">
        <f ca="true">+IF(AND(ISNUMBER(OFFSET('Hygiene Data'!$G$5,0,10*ROW('Hygiene Data'!G68))),'Data Summary'!DX74="Yes"),OFFSET('Hygiene Data'!$G$5,0,10*ROW('Hygiene Data'!G68)),NA())</f>
        <v>#N/A</v>
      </c>
      <c r="BJ74" s="90" t="e">
        <f ca="true">+IF(AND(ISNUMBER(OFFSET('Hygiene Data'!$G$7,0,10*ROW('Hygiene Data'!G68))),'Data Summary'!DY74="Yes"),OFFSET('Hygiene Data'!$G$7,0,10*ROW('Hygiene Data'!G68)),NA())</f>
        <v>#N/A</v>
      </c>
      <c r="BK74" s="90" t="e">
        <f ca="true">+IF(AND(ISNUMBER(OFFSET('Hygiene Data'!$G$9,0,10*ROW('Hygiene Data'!G68))),'Data Summary'!DZ74="Yes"),OFFSET('Hygiene Data'!$G$9,0,10*ROW('Hygiene Data'!G68)),NA())</f>
        <v>#N/A</v>
      </c>
      <c r="BL74" s="90" t="e">
        <f ca="true">+IF(AND(ISNUMBER(OFFSET('Hygiene Data'!$H$5,0,10*ROW('Hygiene Data'!H68))),'Data Summary'!EA74="Yes"),OFFSET('Hygiene Data'!$H$5,0,10*ROW('Hygiene Data'!H68)),NA())</f>
        <v>#N/A</v>
      </c>
      <c r="BM74" s="90" t="e">
        <f ca="true">+IF(AND(ISNUMBER(OFFSET('Hygiene Data'!$H$7,0,10*ROW('Hygiene Data'!H68))),'Data Summary'!EB74="Yes"),OFFSET('Hygiene Data'!$H$7,0,10*ROW('Hygiene Data'!H68)),NA())</f>
        <v>#N/A</v>
      </c>
      <c r="BN74" s="90" t="e">
        <f ca="true">+IF(AND(ISNUMBER(OFFSET('Hygiene Data'!$H$9,0,10*ROW('Hygiene Data'!H68))),'Data Summary'!EC74="Yes"),OFFSET('Hygiene Data'!$H$9,0,10*ROW('Hygiene Data'!H68)),NA())</f>
        <v>#N/A</v>
      </c>
      <c r="BO74" s="90" t="e">
        <f ca="true">+IF(AND(ISNUMBER(OFFSET('Hygiene Data'!$I$5,0,10*ROW('Hygiene Data'!I68))),'Data Summary'!ED74="Yes"),OFFSET('Hygiene Data'!$I$5,0,10*ROW('Hygiene Data'!I68)),NA())</f>
        <v>#N/A</v>
      </c>
      <c r="BP74" s="90" t="e">
        <f ca="true">+IF(AND(ISNUMBER(OFFSET('Hygiene Data'!$I$7,0,10*ROW('Hygiene Data'!I68))),'Data Summary'!EE74="Yes"),OFFSET('Hygiene Data'!$I$7,0,10*ROW('Hygiene Data'!I68)),NA())</f>
        <v>#N/A</v>
      </c>
      <c r="BQ74" s="90"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4" t="str">
        <f ca="true">+IF(ISTEXT('Data Summary'!B75),'Data Summary'!B75,"")</f>
        <v/>
      </c>
      <c r="C75" s="336" t="e">
        <f ca="true">+VALUE('Data Summary'!C75)</f>
        <v>#VALUE!</v>
      </c>
      <c r="D75" s="88" t="e">
        <f ca="true">+IF(AND(ISNUMBER(OFFSET('Water Data'!$D$4,0,10*ROW('Water Data'!D69))),'Data Summary'!BS75="Yes"),100-OFFSET('Water Data'!$D$4,0,10*ROW('Water Data'!D69)),NA())</f>
        <v>#N/A</v>
      </c>
      <c r="E75" s="88" t="e">
        <f ca="true">+IF(AND(ISNUMBER(OFFSET('Water Data'!$D$6,0,10*ROW('Water Data'!D69))),'Data Summary'!BT75="Yes"),OFFSET('Water Data'!$D$6,0,10*ROW('Water Data'!D69)),NA())</f>
        <v>#N/A</v>
      </c>
      <c r="F75" s="88" t="e">
        <f ca="true">+IF(AND(ISNUMBER(OFFSET('Water Data'!$D$9,0,10*ROW('Water Data'!D69))),'Data Summary'!BU75="Yes"),OFFSET('Water Data'!$D$9,0,10*ROW('Water Data'!D69)),NA())</f>
        <v>#N/A</v>
      </c>
      <c r="G75" s="88" t="e">
        <f ca="true">+IF(AND(ISNUMBER(OFFSET('Water Data'!$E$4,0,10*ROW('Water Data'!E69))),'Data Summary'!BV75="Yes"),100-OFFSET('Water Data'!$E$4,0,10*ROW('Water Data'!E69)),NA())</f>
        <v>#N/A</v>
      </c>
      <c r="H75" s="88" t="e">
        <f ca="true">+IF(AND(ISNUMBER(OFFSET('Water Data'!$E$6,0,10*ROW('Water Data'!E69))),'Data Summary'!BW75="Yes"),OFFSET('Water Data'!$E$6,0,10*ROW('Water Data'!E69)),NA())</f>
        <v>#N/A</v>
      </c>
      <c r="I75" s="88" t="e">
        <f ca="true">+IF(AND(ISNUMBER(OFFSET('Water Data'!$E$9,0,10*ROW('Water Data'!E69))),'Data Summary'!BX75="Yes"),OFFSET('Water Data'!$E$9,0,10*ROW('Water Data'!E69)),NA())</f>
        <v>#N/A</v>
      </c>
      <c r="J75" s="88" t="e">
        <f ca="true">+IF(AND(ISNUMBER(OFFSET('Water Data'!$F$4,0,10*ROW('Water Data'!F69))),'Data Summary'!BY75="Yes"),100-OFFSET('Water Data'!$F$4,0,10*ROW('Water Data'!F69)),NA())</f>
        <v>#N/A</v>
      </c>
      <c r="K75" s="88" t="e">
        <f ca="true">+IF(AND(ISNUMBER(OFFSET('Water Data'!$F$6,0,10*ROW('Water Data'!F69))),'Data Summary'!BZ75="Yes"),OFFSET('Water Data'!$F$6,0,10*ROW('Water Data'!F69)),NA())</f>
        <v>#N/A</v>
      </c>
      <c r="L75" s="88" t="e">
        <f ca="true">+IF(AND(ISNUMBER(OFFSET('Water Data'!$F$9,0,10*ROW('Water Data'!F69))),'Data Summary'!CA75="Yes"),OFFSET('Water Data'!$F$9,0,10*ROW('Water Data'!F69)),NA())</f>
        <v>#N/A</v>
      </c>
      <c r="M75" s="88" t="e">
        <f ca="true">+IF(AND(ISNUMBER(OFFSET('Water Data'!$G$4,0,10*ROW('Water Data'!G69))),'Data Summary'!CB75="Yes"),100-OFFSET('Water Data'!$G$4,0,10*ROW('Water Data'!G69)),NA())</f>
        <v>#N/A</v>
      </c>
      <c r="N75" s="88" t="e">
        <f ca="true">+IF(AND(ISNUMBER(OFFSET('Water Data'!$G$6,0,10*ROW('Water Data'!G69))),'Data Summary'!CC75="Yes"),OFFSET('Water Data'!$G$6,0,10*ROW('Water Data'!G69)),NA())</f>
        <v>#N/A</v>
      </c>
      <c r="O75" s="88" t="e">
        <f ca="true">+IF(AND(ISNUMBER(OFFSET('Water Data'!$G$9,0,10*ROW('Water Data'!G69))),'Data Summary'!CD75="Yes"),OFFSET('Water Data'!$G$9,0,10*ROW('Water Data'!G69)),NA())</f>
        <v>#N/A</v>
      </c>
      <c r="P75" s="88" t="e">
        <f ca="true">+IF(AND(ISNUMBER(OFFSET('Water Data'!$H$4,0,10*ROW('Water Data'!H69))),'Data Summary'!CE75="Yes"),100-OFFSET('Water Data'!$H$4,0,10*ROW('Water Data'!H69)),NA())</f>
        <v>#N/A</v>
      </c>
      <c r="Q75" s="88" t="e">
        <f ca="true">+IF(AND(ISNUMBER(OFFSET('Water Data'!$H$6,0,10*ROW('Water Data'!H69))),'Data Summary'!CF75="Yes"),OFFSET('Water Data'!$H$6,0,10*ROW('Water Data'!H69)),NA())</f>
        <v>#N/A</v>
      </c>
      <c r="R75" s="88" t="e">
        <f ca="true">+IF(AND(ISNUMBER(OFFSET('Water Data'!$H$9,0,10*ROW('Water Data'!H69))),'Data Summary'!CG75="Yes"),OFFSET('Water Data'!$H$9,0,10*ROW('Water Data'!H69)),NA())</f>
        <v>#N/A</v>
      </c>
      <c r="S75" s="88" t="e">
        <f ca="true">+IF(AND(ISNUMBER(OFFSET('Water Data'!$I$4,0,10*ROW('Water Data'!I69))),'Data Summary'!CH75="Yes"),100-OFFSET('Water Data'!$I$4,0,10*ROW('Water Data'!I69)),NA())</f>
        <v>#N/A</v>
      </c>
      <c r="T75" s="88" t="e">
        <f ca="true">+IF(AND(ISNUMBER(OFFSET('Water Data'!$I$6,0,10*ROW('Water Data'!I69))),'Data Summary'!CI75="Yes"),OFFSET('Water Data'!$I$6,0,10*ROW('Water Data'!I69)),NA())</f>
        <v>#N/A</v>
      </c>
      <c r="U75" s="88" t="e">
        <f ca="true">+IF(AND(ISNUMBER(OFFSET('Water Data'!$I$9,0,10*ROW('Water Data'!I69))),'Data Summary'!CJ75="Yes"),OFFSET('Water Data'!$I$9,0,10*ROW('Water Data'!I69)),NA())</f>
        <v>#N/A</v>
      </c>
      <c r="V75" s="89" t="e">
        <f ca="true">+IF(AND(ISNUMBER(OFFSET('Sanitation Data'!$D$4,0,10*ROW('Sanitation Data'!D69))),'Data Summary'!CK75="Yes"),100-OFFSET('Sanitation Data'!$D$4,0,10*ROW('Sanitation Data'!D69)),NA())</f>
        <v>#N/A</v>
      </c>
      <c r="W75" s="89" t="e">
        <f ca="true">+IF(AND(ISNUMBER(OFFSET('Sanitation Data'!$D$6,0,10*ROW('Sanitation Data'!D69))),'Data Summary'!CL75="Yes"),OFFSET('Sanitation Data'!$D$6,0,10*ROW('Sanitation Data'!D69)),NA())</f>
        <v>#N/A</v>
      </c>
      <c r="X75" s="89" t="e">
        <f ca="true">+IF(AND(ISNUMBER(OFFSET('Sanitation Data'!$D$10,0,10*ROW('Sanitation Data'!D69))),'Data Summary'!CM75="Yes"),OFFSET('Sanitation Data'!$D$10,0,10*ROW('Sanitation Data'!D69)),NA())</f>
        <v>#N/A</v>
      </c>
      <c r="Y75" s="89" t="e">
        <f ca="true">+IF(AND(ISNUMBER(OFFSET('Sanitation Data'!$D$11,0,10*ROW('Sanitation Data'!D69))),'Data Summary'!CN75="Yes"),OFFSET('Sanitation Data'!$D$11,0,10*ROW('Sanitation Data'!D69)),NA())</f>
        <v>#N/A</v>
      </c>
      <c r="Z75" s="89" t="e">
        <f ca="true">+IF(AND(ISNUMBER(OFFSET('Sanitation Data'!$D$12,0,10*ROW('Sanitation Data'!D69))),'Data Summary'!CO75="Yes"),OFFSET('Sanitation Data'!$D$12,0,10*ROW('Sanitation Data'!D69)),NA())</f>
        <v>#N/A</v>
      </c>
      <c r="AA75" s="89" t="e">
        <f ca="true">+IF(AND(ISNUMBER(OFFSET('Sanitation Data'!$E$4,0,10*ROW('Sanitation Data'!E69))),'Data Summary'!CP75="Yes"),100-OFFSET('Sanitation Data'!$E$4,0,10*ROW('Sanitation Data'!E69)),NA())</f>
        <v>#N/A</v>
      </c>
      <c r="AB75" s="89" t="e">
        <f ca="true">+IF(AND(ISNUMBER(OFFSET('Sanitation Data'!$E$6,0,10*ROW('Sanitation Data'!E69))),'Data Summary'!CQ75="Yes"),OFFSET('Sanitation Data'!$E$6,0,10*ROW('Sanitation Data'!E69)),NA())</f>
        <v>#N/A</v>
      </c>
      <c r="AC75" s="89" t="e">
        <f ca="true">+IF(AND(ISNUMBER(OFFSET('Sanitation Data'!$E$10,0,10*ROW('Sanitation Data'!E69))),'Data Summary'!CR75="Yes"),OFFSET('Sanitation Data'!$E$10,0,10*ROW('Sanitation Data'!E69)),NA())</f>
        <v>#N/A</v>
      </c>
      <c r="AD75" s="89" t="e">
        <f ca="true">+IF(AND(ISNUMBER(OFFSET('Sanitation Data'!$E$11,0,10*ROW('Sanitation Data'!E69))),'Data Summary'!CS75="Yes"),OFFSET('Sanitation Data'!$E$11,0,10*ROW('Sanitation Data'!E69)),NA())</f>
        <v>#N/A</v>
      </c>
      <c r="AE75" s="89" t="e">
        <f ca="true">+IF(AND(ISNUMBER(OFFSET('Sanitation Data'!$E$12,0,10*ROW('Sanitation Data'!E69))),'Data Summary'!CT75="Yes"),OFFSET('Sanitation Data'!$E$12,0,10*ROW('Sanitation Data'!E69)),NA())</f>
        <v>#N/A</v>
      </c>
      <c r="AF75" s="89" t="e">
        <f ca="true">+IF(AND(ISNUMBER(OFFSET('Sanitation Data'!$F$4,0,10*ROW('Sanitation Data'!F69))),'Data Summary'!CU75="Yes"),100-OFFSET('Sanitation Data'!$F$4,0,10*ROW('Sanitation Data'!F69)),NA())</f>
        <v>#N/A</v>
      </c>
      <c r="AG75" s="89" t="e">
        <f ca="true">+IF(AND(ISNUMBER(OFFSET('Sanitation Data'!$F$6,0,10*ROW('Sanitation Data'!F69))),'Data Summary'!CV75="Yes"),OFFSET('Sanitation Data'!$F$6,0,10*ROW('Sanitation Data'!F69)),NA())</f>
        <v>#N/A</v>
      </c>
      <c r="AH75" s="89" t="e">
        <f ca="true">+IF(AND(ISNUMBER(OFFSET('Sanitation Data'!$F$10,0,10*ROW('Sanitation Data'!F69))),'Data Summary'!CW75="Yes"),OFFSET('Sanitation Data'!$F$10,0,10*ROW('Sanitation Data'!F69)),NA())</f>
        <v>#N/A</v>
      </c>
      <c r="AI75" s="89" t="e">
        <f ca="true">+IF(AND(ISNUMBER(OFFSET('Sanitation Data'!$F$11,0,10*ROW('Sanitation Data'!F69))),'Data Summary'!CX75="Yes"),OFFSET('Sanitation Data'!$F$11,0,10*ROW('Sanitation Data'!F69)),NA())</f>
        <v>#N/A</v>
      </c>
      <c r="AJ75" s="89" t="e">
        <f ca="true">+IF(AND(ISNUMBER(OFFSET('Sanitation Data'!$F$12,0,10*ROW('Sanitation Data'!F69))),'Data Summary'!CY75="Yes"),OFFSET('Sanitation Data'!$F$12,0,10*ROW('Sanitation Data'!F69)),NA())</f>
        <v>#N/A</v>
      </c>
      <c r="AK75" s="89" t="e">
        <f ca="true">+IF(AND(ISNUMBER(OFFSET('Sanitation Data'!$G$4,0,10*ROW('Sanitation Data'!G69))),'Data Summary'!CZ75="Yes"),100-OFFSET('Sanitation Data'!$G$4,0,10*ROW('Sanitation Data'!G69)),NA())</f>
        <v>#N/A</v>
      </c>
      <c r="AL75" s="89" t="e">
        <f ca="true">+IF(AND(ISNUMBER(OFFSET('Sanitation Data'!$G$6,0,10*ROW('Sanitation Data'!G69))),'Data Summary'!DA75="Yes"),OFFSET('Sanitation Data'!$G$6,0,10*ROW('Sanitation Data'!G69)),NA())</f>
        <v>#N/A</v>
      </c>
      <c r="AM75" s="89" t="e">
        <f ca="true">+IF(AND(ISNUMBER(OFFSET('Sanitation Data'!$G$10,0,10*ROW('Sanitation Data'!G69))),'Data Summary'!DB75="Yes"),OFFSET('Sanitation Data'!$G$10,0,10*ROW('Sanitation Data'!G69)),NA())</f>
        <v>#N/A</v>
      </c>
      <c r="AN75" s="89" t="e">
        <f ca="true">+IF(AND(ISNUMBER(OFFSET('Sanitation Data'!$G$11,0,10*ROW('Sanitation Data'!G69))),'Data Summary'!DC75="Yes"),OFFSET('Sanitation Data'!$G$11,0,10*ROW('Sanitation Data'!G69)),NA())</f>
        <v>#N/A</v>
      </c>
      <c r="AO75" s="89" t="e">
        <f ca="true">+IF(AND(ISNUMBER(OFFSET('Sanitation Data'!$G$12,0,10*ROW('Sanitation Data'!G69))),'Data Summary'!DD75="Yes"),OFFSET('Sanitation Data'!$G$12,0,10*ROW('Sanitation Data'!G69)),NA())</f>
        <v>#N/A</v>
      </c>
      <c r="AP75" s="89" t="e">
        <f ca="true">+IF(AND(ISNUMBER(OFFSET('Sanitation Data'!$H$4,0,10*ROW('Sanitation Data'!H69))),'Data Summary'!DE75="Yes"),100-OFFSET('Sanitation Data'!$H$4,0,10*ROW('Sanitation Data'!H69)),NA())</f>
        <v>#N/A</v>
      </c>
      <c r="AQ75" s="89" t="e">
        <f ca="true">+IF(AND(ISNUMBER(OFFSET('Sanitation Data'!$H$6,0,10*ROW('Sanitation Data'!H69))),'Data Summary'!DF75="Yes"),OFFSET('Sanitation Data'!$H$6,0,10*ROW('Sanitation Data'!H69)),NA())</f>
        <v>#N/A</v>
      </c>
      <c r="AR75" s="89" t="e">
        <f ca="true">+IF(AND(ISNUMBER(OFFSET('Sanitation Data'!$H$10,0,10*ROW('Sanitation Data'!H69))),'Data Summary'!DG75="Yes"),OFFSET('Sanitation Data'!$H$10,0,10*ROW('Sanitation Data'!H69)),NA())</f>
        <v>#N/A</v>
      </c>
      <c r="AS75" s="89" t="e">
        <f ca="true">+IF(AND(ISNUMBER(OFFSET('Sanitation Data'!$H$11,0,10*ROW('Sanitation Data'!H69))),'Data Summary'!DH75="Yes"),OFFSET('Sanitation Data'!$H$11,0,10*ROW('Sanitation Data'!H69)),NA())</f>
        <v>#N/A</v>
      </c>
      <c r="AT75" s="89" t="e">
        <f ca="true">+IF(AND(ISNUMBER(OFFSET('Sanitation Data'!$H$12,0,10*ROW('Sanitation Data'!H69))),'Data Summary'!DI75="Yes"),OFFSET('Sanitation Data'!$H$12,0,10*ROW('Sanitation Data'!H69)),NA())</f>
        <v>#N/A</v>
      </c>
      <c r="AU75" s="89" t="e">
        <f ca="true">+IF(AND(ISNUMBER(OFFSET('Sanitation Data'!$I$4,0,10*ROW('Sanitation Data'!I69))),'Data Summary'!DJ75="Yes"),100-OFFSET('Sanitation Data'!$I$4,0,10*ROW('Sanitation Data'!I69)),NA())</f>
        <v>#N/A</v>
      </c>
      <c r="AV75" s="89" t="e">
        <f ca="true">+IF(AND(ISNUMBER(OFFSET('Sanitation Data'!$I$6,0,10*ROW('Sanitation Data'!I69))),'Data Summary'!DK75="Yes"),OFFSET('Sanitation Data'!$I$6,0,10*ROW('Sanitation Data'!I69)),NA())</f>
        <v>#N/A</v>
      </c>
      <c r="AW75" s="89" t="e">
        <f ca="true">+IF(AND(ISNUMBER(OFFSET('Sanitation Data'!$I$10,0,10*ROW('Sanitation Data'!I69))),'Data Summary'!DL75="Yes"),OFFSET('Sanitation Data'!$I$10,0,10*ROW('Sanitation Data'!I69)),NA())</f>
        <v>#N/A</v>
      </c>
      <c r="AX75" s="89" t="e">
        <f ca="true">+IF(AND(ISNUMBER(OFFSET('Sanitation Data'!$I$11,0,10*ROW('Sanitation Data'!I69))),'Data Summary'!DM75="Yes"),OFFSET('Sanitation Data'!$I$11,0,10*ROW('Sanitation Data'!I69)),NA())</f>
        <v>#N/A</v>
      </c>
      <c r="AY75" s="89" t="e">
        <f ca="true">+IF(AND(ISNUMBER(OFFSET('Sanitation Data'!$I$12,0,10*ROW('Sanitation Data'!I69))),'Data Summary'!DN75="Yes"),OFFSET('Sanitation Data'!$I$12,0,10*ROW('Sanitation Data'!I69)),NA())</f>
        <v>#N/A</v>
      </c>
      <c r="AZ75" s="90" t="e">
        <f ca="true">+IF(AND(ISNUMBER(OFFSET('Hygiene Data'!$D$5,0,10*ROW('Hygiene Data'!D69))),'Data Summary'!DO75="Yes"),OFFSET('Hygiene Data'!$D$5,0,10*ROW('Hygiene Data'!D69)),NA())</f>
        <v>#N/A</v>
      </c>
      <c r="BA75" s="90" t="e">
        <f ca="true">+IF(AND(ISNUMBER(OFFSET('Hygiene Data'!$D$7,0,10*ROW('Hygiene Data'!D69))),'Data Summary'!DP75="Yes"),OFFSET('Hygiene Data'!$D$7,0,10*ROW('Hygiene Data'!D69)),NA())</f>
        <v>#N/A</v>
      </c>
      <c r="BB75" s="90" t="e">
        <f ca="true">+IF(AND(ISNUMBER(OFFSET('Hygiene Data'!$D$9,0,10*ROW('Hygiene Data'!D69))),'Data Summary'!DQ75="Yes"),OFFSET('Hygiene Data'!$D$9,0,10*ROW('Hygiene Data'!D69)),NA())</f>
        <v>#N/A</v>
      </c>
      <c r="BC75" s="90" t="e">
        <f ca="true">+IF(AND(ISNUMBER(OFFSET('Hygiene Data'!$E$5,0,10*ROW('Hygiene Data'!E69))),'Data Summary'!DR75="Yes"),OFFSET('Hygiene Data'!$E$5,0,10*ROW('Hygiene Data'!E69)),NA())</f>
        <v>#N/A</v>
      </c>
      <c r="BD75" s="90" t="e">
        <f ca="true">+IF(AND(ISNUMBER(OFFSET('Hygiene Data'!$E$7,0,10*ROW('Hygiene Data'!E69))),'Data Summary'!DS75="Yes"),OFFSET('Hygiene Data'!$E$7,0,10*ROW('Hygiene Data'!E69)),NA())</f>
        <v>#N/A</v>
      </c>
      <c r="BE75" s="90" t="e">
        <f ca="true">+IF(AND(ISNUMBER(OFFSET('Hygiene Data'!$E$9,0,10*ROW('Hygiene Data'!E69))),'Data Summary'!DT75="Yes"),OFFSET('Hygiene Data'!$E$9,0,10*ROW('Hygiene Data'!E69)),NA())</f>
        <v>#N/A</v>
      </c>
      <c r="BF75" s="90" t="e">
        <f ca="true">+IF(AND(ISNUMBER(OFFSET('Hygiene Data'!$F$5,0,10*ROW('Hygiene Data'!F69))),'Data Summary'!DU75="Yes"),OFFSET('Hygiene Data'!$F$5,0,10*ROW('Hygiene Data'!F69)),NA())</f>
        <v>#N/A</v>
      </c>
      <c r="BG75" s="90" t="e">
        <f ca="true">+IF(AND(ISNUMBER(OFFSET('Hygiene Data'!$F$7,0,10*ROW('Hygiene Data'!F69))),'Data Summary'!DV75="Yes"),OFFSET('Hygiene Data'!$F$7,0,10*ROW('Hygiene Data'!F69)),NA())</f>
        <v>#N/A</v>
      </c>
      <c r="BH75" s="90" t="e">
        <f ca="true">+IF(AND(ISNUMBER(OFFSET('Hygiene Data'!$F$9,0,10*ROW('Hygiene Data'!F69))),'Data Summary'!DW75="Yes"),OFFSET('Hygiene Data'!$F$9,0,10*ROW('Hygiene Data'!F69)),NA())</f>
        <v>#N/A</v>
      </c>
      <c r="BI75" s="90" t="e">
        <f ca="true">+IF(AND(ISNUMBER(OFFSET('Hygiene Data'!$G$5,0,10*ROW('Hygiene Data'!G69))),'Data Summary'!DX75="Yes"),OFFSET('Hygiene Data'!$G$5,0,10*ROW('Hygiene Data'!G69)),NA())</f>
        <v>#N/A</v>
      </c>
      <c r="BJ75" s="90" t="e">
        <f ca="true">+IF(AND(ISNUMBER(OFFSET('Hygiene Data'!$G$7,0,10*ROW('Hygiene Data'!G69))),'Data Summary'!DY75="Yes"),OFFSET('Hygiene Data'!$G$7,0,10*ROW('Hygiene Data'!G69)),NA())</f>
        <v>#N/A</v>
      </c>
      <c r="BK75" s="90" t="e">
        <f ca="true">+IF(AND(ISNUMBER(OFFSET('Hygiene Data'!$G$9,0,10*ROW('Hygiene Data'!G69))),'Data Summary'!DZ75="Yes"),OFFSET('Hygiene Data'!$G$9,0,10*ROW('Hygiene Data'!G69)),NA())</f>
        <v>#N/A</v>
      </c>
      <c r="BL75" s="90" t="e">
        <f ca="true">+IF(AND(ISNUMBER(OFFSET('Hygiene Data'!$H$5,0,10*ROW('Hygiene Data'!H69))),'Data Summary'!EA75="Yes"),OFFSET('Hygiene Data'!$H$5,0,10*ROW('Hygiene Data'!H69)),NA())</f>
        <v>#N/A</v>
      </c>
      <c r="BM75" s="90" t="e">
        <f ca="true">+IF(AND(ISNUMBER(OFFSET('Hygiene Data'!$H$7,0,10*ROW('Hygiene Data'!H69))),'Data Summary'!EB75="Yes"),OFFSET('Hygiene Data'!$H$7,0,10*ROW('Hygiene Data'!H69)),NA())</f>
        <v>#N/A</v>
      </c>
      <c r="BN75" s="90" t="e">
        <f ca="true">+IF(AND(ISNUMBER(OFFSET('Hygiene Data'!$H$9,0,10*ROW('Hygiene Data'!H69))),'Data Summary'!EC75="Yes"),OFFSET('Hygiene Data'!$H$9,0,10*ROW('Hygiene Data'!H69)),NA())</f>
        <v>#N/A</v>
      </c>
      <c r="BO75" s="90" t="e">
        <f ca="true">+IF(AND(ISNUMBER(OFFSET('Hygiene Data'!$I$5,0,10*ROW('Hygiene Data'!I69))),'Data Summary'!ED75="Yes"),OFFSET('Hygiene Data'!$I$5,0,10*ROW('Hygiene Data'!I69)),NA())</f>
        <v>#N/A</v>
      </c>
      <c r="BP75" s="90" t="e">
        <f ca="true">+IF(AND(ISNUMBER(OFFSET('Hygiene Data'!$I$7,0,10*ROW('Hygiene Data'!I69))),'Data Summary'!EE75="Yes"),OFFSET('Hygiene Data'!$I$7,0,10*ROW('Hygiene Data'!I69)),NA())</f>
        <v>#N/A</v>
      </c>
      <c r="BQ75" s="90"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4" t="str">
        <f ca="true">+IF(ISTEXT('Data Summary'!B76),'Data Summary'!B76,"")</f>
        <v/>
      </c>
      <c r="C76" s="336" t="e">
        <f ca="true">+VALUE('Data Summary'!C76)</f>
        <v>#VALUE!</v>
      </c>
      <c r="D76" s="88" t="e">
        <f ca="true">+IF(AND(ISNUMBER(OFFSET('Water Data'!$D$4,0,10*ROW('Water Data'!D70))),'Data Summary'!BS76="Yes"),100-OFFSET('Water Data'!$D$4,0,10*ROW('Water Data'!D70)),NA())</f>
        <v>#N/A</v>
      </c>
      <c r="E76" s="88" t="e">
        <f ca="true">+IF(AND(ISNUMBER(OFFSET('Water Data'!$D$6,0,10*ROW('Water Data'!D70))),'Data Summary'!BT76="Yes"),OFFSET('Water Data'!$D$6,0,10*ROW('Water Data'!D70)),NA())</f>
        <v>#N/A</v>
      </c>
      <c r="F76" s="88" t="e">
        <f ca="true">+IF(AND(ISNUMBER(OFFSET('Water Data'!$D$9,0,10*ROW('Water Data'!D70))),'Data Summary'!BU76="Yes"),OFFSET('Water Data'!$D$9,0,10*ROW('Water Data'!D70)),NA())</f>
        <v>#N/A</v>
      </c>
      <c r="G76" s="88" t="e">
        <f ca="true">+IF(AND(ISNUMBER(OFFSET('Water Data'!$E$4,0,10*ROW('Water Data'!E70))),'Data Summary'!BV76="Yes"),100-OFFSET('Water Data'!$E$4,0,10*ROW('Water Data'!E70)),NA())</f>
        <v>#N/A</v>
      </c>
      <c r="H76" s="88" t="e">
        <f ca="true">+IF(AND(ISNUMBER(OFFSET('Water Data'!$E$6,0,10*ROW('Water Data'!E70))),'Data Summary'!BW76="Yes"),OFFSET('Water Data'!$E$6,0,10*ROW('Water Data'!E70)),NA())</f>
        <v>#N/A</v>
      </c>
      <c r="I76" s="88" t="e">
        <f ca="true">+IF(AND(ISNUMBER(OFFSET('Water Data'!$E$9,0,10*ROW('Water Data'!E70))),'Data Summary'!BX76="Yes"),OFFSET('Water Data'!$E$9,0,10*ROW('Water Data'!E70)),NA())</f>
        <v>#N/A</v>
      </c>
      <c r="J76" s="88" t="e">
        <f ca="true">+IF(AND(ISNUMBER(OFFSET('Water Data'!$F$4,0,10*ROW('Water Data'!F70))),'Data Summary'!BY76="Yes"),100-OFFSET('Water Data'!$F$4,0,10*ROW('Water Data'!F70)),NA())</f>
        <v>#N/A</v>
      </c>
      <c r="K76" s="88" t="e">
        <f ca="true">+IF(AND(ISNUMBER(OFFSET('Water Data'!$F$6,0,10*ROW('Water Data'!F70))),'Data Summary'!BZ76="Yes"),OFFSET('Water Data'!$F$6,0,10*ROW('Water Data'!F70)),NA())</f>
        <v>#N/A</v>
      </c>
      <c r="L76" s="88" t="e">
        <f ca="true">+IF(AND(ISNUMBER(OFFSET('Water Data'!$F$9,0,10*ROW('Water Data'!F70))),'Data Summary'!CA76="Yes"),OFFSET('Water Data'!$F$9,0,10*ROW('Water Data'!F70)),NA())</f>
        <v>#N/A</v>
      </c>
      <c r="M76" s="88" t="e">
        <f ca="true">+IF(AND(ISNUMBER(OFFSET('Water Data'!$G$4,0,10*ROW('Water Data'!G70))),'Data Summary'!CB76="Yes"),100-OFFSET('Water Data'!$G$4,0,10*ROW('Water Data'!G70)),NA())</f>
        <v>#N/A</v>
      </c>
      <c r="N76" s="88" t="e">
        <f ca="true">+IF(AND(ISNUMBER(OFFSET('Water Data'!$G$6,0,10*ROW('Water Data'!G70))),'Data Summary'!CC76="Yes"),OFFSET('Water Data'!$G$6,0,10*ROW('Water Data'!G70)),NA())</f>
        <v>#N/A</v>
      </c>
      <c r="O76" s="88" t="e">
        <f ca="true">+IF(AND(ISNUMBER(OFFSET('Water Data'!$G$9,0,10*ROW('Water Data'!G70))),'Data Summary'!CD76="Yes"),OFFSET('Water Data'!$G$9,0,10*ROW('Water Data'!G70)),NA())</f>
        <v>#N/A</v>
      </c>
      <c r="P76" s="88" t="e">
        <f ca="true">+IF(AND(ISNUMBER(OFFSET('Water Data'!$H$4,0,10*ROW('Water Data'!H70))),'Data Summary'!CE76="Yes"),100-OFFSET('Water Data'!$H$4,0,10*ROW('Water Data'!H70)),NA())</f>
        <v>#N/A</v>
      </c>
      <c r="Q76" s="88" t="e">
        <f ca="true">+IF(AND(ISNUMBER(OFFSET('Water Data'!$H$6,0,10*ROW('Water Data'!H70))),'Data Summary'!CF76="Yes"),OFFSET('Water Data'!$H$6,0,10*ROW('Water Data'!H70)),NA())</f>
        <v>#N/A</v>
      </c>
      <c r="R76" s="88" t="e">
        <f ca="true">+IF(AND(ISNUMBER(OFFSET('Water Data'!$H$9,0,10*ROW('Water Data'!H70))),'Data Summary'!CG76="Yes"),OFFSET('Water Data'!$H$9,0,10*ROW('Water Data'!H70)),NA())</f>
        <v>#N/A</v>
      </c>
      <c r="S76" s="88" t="e">
        <f ca="true">+IF(AND(ISNUMBER(OFFSET('Water Data'!$I$4,0,10*ROW('Water Data'!I70))),'Data Summary'!CH76="Yes"),100-OFFSET('Water Data'!$I$4,0,10*ROW('Water Data'!I70)),NA())</f>
        <v>#N/A</v>
      </c>
      <c r="T76" s="88" t="e">
        <f ca="true">+IF(AND(ISNUMBER(OFFSET('Water Data'!$I$6,0,10*ROW('Water Data'!I70))),'Data Summary'!CI76="Yes"),OFFSET('Water Data'!$I$6,0,10*ROW('Water Data'!I70)),NA())</f>
        <v>#N/A</v>
      </c>
      <c r="U76" s="88" t="e">
        <f ca="true">+IF(AND(ISNUMBER(OFFSET('Water Data'!$I$9,0,10*ROW('Water Data'!I70))),'Data Summary'!CJ76="Yes"),OFFSET('Water Data'!$I$9,0,10*ROW('Water Data'!I70)),NA())</f>
        <v>#N/A</v>
      </c>
      <c r="V76" s="89" t="e">
        <f ca="true">+IF(AND(ISNUMBER(OFFSET('Sanitation Data'!$D$4,0,10*ROW('Sanitation Data'!D70))),'Data Summary'!CK76="Yes"),100-OFFSET('Sanitation Data'!$D$4,0,10*ROW('Sanitation Data'!D70)),NA())</f>
        <v>#N/A</v>
      </c>
      <c r="W76" s="89" t="e">
        <f ca="true">+IF(AND(ISNUMBER(OFFSET('Sanitation Data'!$D$6,0,10*ROW('Sanitation Data'!D70))),'Data Summary'!CL76="Yes"),OFFSET('Sanitation Data'!$D$6,0,10*ROW('Sanitation Data'!D70)),NA())</f>
        <v>#N/A</v>
      </c>
      <c r="X76" s="89" t="e">
        <f ca="true">+IF(AND(ISNUMBER(OFFSET('Sanitation Data'!$D$10,0,10*ROW('Sanitation Data'!D70))),'Data Summary'!CM76="Yes"),OFFSET('Sanitation Data'!$D$10,0,10*ROW('Sanitation Data'!D70)),NA())</f>
        <v>#N/A</v>
      </c>
      <c r="Y76" s="89" t="e">
        <f ca="true">+IF(AND(ISNUMBER(OFFSET('Sanitation Data'!$D$11,0,10*ROW('Sanitation Data'!D70))),'Data Summary'!CN76="Yes"),OFFSET('Sanitation Data'!$D$11,0,10*ROW('Sanitation Data'!D70)),NA())</f>
        <v>#N/A</v>
      </c>
      <c r="Z76" s="89" t="e">
        <f ca="true">+IF(AND(ISNUMBER(OFFSET('Sanitation Data'!$D$12,0,10*ROW('Sanitation Data'!D70))),'Data Summary'!CO76="Yes"),OFFSET('Sanitation Data'!$D$12,0,10*ROW('Sanitation Data'!D70)),NA())</f>
        <v>#N/A</v>
      </c>
      <c r="AA76" s="89" t="e">
        <f ca="true">+IF(AND(ISNUMBER(OFFSET('Sanitation Data'!$E$4,0,10*ROW('Sanitation Data'!E70))),'Data Summary'!CP76="Yes"),100-OFFSET('Sanitation Data'!$E$4,0,10*ROW('Sanitation Data'!E70)),NA())</f>
        <v>#N/A</v>
      </c>
      <c r="AB76" s="89" t="e">
        <f ca="true">+IF(AND(ISNUMBER(OFFSET('Sanitation Data'!$E$6,0,10*ROW('Sanitation Data'!E70))),'Data Summary'!CQ76="Yes"),OFFSET('Sanitation Data'!$E$6,0,10*ROW('Sanitation Data'!E70)),NA())</f>
        <v>#N/A</v>
      </c>
      <c r="AC76" s="89" t="e">
        <f ca="true">+IF(AND(ISNUMBER(OFFSET('Sanitation Data'!$E$10,0,10*ROW('Sanitation Data'!E70))),'Data Summary'!CR76="Yes"),OFFSET('Sanitation Data'!$E$10,0,10*ROW('Sanitation Data'!E70)),NA())</f>
        <v>#N/A</v>
      </c>
      <c r="AD76" s="89" t="e">
        <f ca="true">+IF(AND(ISNUMBER(OFFSET('Sanitation Data'!$E$11,0,10*ROW('Sanitation Data'!E70))),'Data Summary'!CS76="Yes"),OFFSET('Sanitation Data'!$E$11,0,10*ROW('Sanitation Data'!E70)),NA())</f>
        <v>#N/A</v>
      </c>
      <c r="AE76" s="89" t="e">
        <f ca="true">+IF(AND(ISNUMBER(OFFSET('Sanitation Data'!$E$12,0,10*ROW('Sanitation Data'!E70))),'Data Summary'!CT76="Yes"),OFFSET('Sanitation Data'!$E$12,0,10*ROW('Sanitation Data'!E70)),NA())</f>
        <v>#N/A</v>
      </c>
      <c r="AF76" s="89" t="e">
        <f ca="true">+IF(AND(ISNUMBER(OFFSET('Sanitation Data'!$F$4,0,10*ROW('Sanitation Data'!F70))),'Data Summary'!CU76="Yes"),100-OFFSET('Sanitation Data'!$F$4,0,10*ROW('Sanitation Data'!F70)),NA())</f>
        <v>#N/A</v>
      </c>
      <c r="AG76" s="89" t="e">
        <f ca="true">+IF(AND(ISNUMBER(OFFSET('Sanitation Data'!$F$6,0,10*ROW('Sanitation Data'!F70))),'Data Summary'!CV76="Yes"),OFFSET('Sanitation Data'!$F$6,0,10*ROW('Sanitation Data'!F70)),NA())</f>
        <v>#N/A</v>
      </c>
      <c r="AH76" s="89" t="e">
        <f ca="true">+IF(AND(ISNUMBER(OFFSET('Sanitation Data'!$F$10,0,10*ROW('Sanitation Data'!F70))),'Data Summary'!CW76="Yes"),OFFSET('Sanitation Data'!$F$10,0,10*ROW('Sanitation Data'!F70)),NA())</f>
        <v>#N/A</v>
      </c>
      <c r="AI76" s="89" t="e">
        <f ca="true">+IF(AND(ISNUMBER(OFFSET('Sanitation Data'!$F$11,0,10*ROW('Sanitation Data'!F70))),'Data Summary'!CX76="Yes"),OFFSET('Sanitation Data'!$F$11,0,10*ROW('Sanitation Data'!F70)),NA())</f>
        <v>#N/A</v>
      </c>
      <c r="AJ76" s="89" t="e">
        <f ca="true">+IF(AND(ISNUMBER(OFFSET('Sanitation Data'!$F$12,0,10*ROW('Sanitation Data'!F70))),'Data Summary'!CY76="Yes"),OFFSET('Sanitation Data'!$F$12,0,10*ROW('Sanitation Data'!F70)),NA())</f>
        <v>#N/A</v>
      </c>
      <c r="AK76" s="89" t="e">
        <f ca="true">+IF(AND(ISNUMBER(OFFSET('Sanitation Data'!$G$4,0,10*ROW('Sanitation Data'!G70))),'Data Summary'!CZ76="Yes"),100-OFFSET('Sanitation Data'!$G$4,0,10*ROW('Sanitation Data'!G70)),NA())</f>
        <v>#N/A</v>
      </c>
      <c r="AL76" s="89" t="e">
        <f ca="true">+IF(AND(ISNUMBER(OFFSET('Sanitation Data'!$G$6,0,10*ROW('Sanitation Data'!G70))),'Data Summary'!DA76="Yes"),OFFSET('Sanitation Data'!$G$6,0,10*ROW('Sanitation Data'!G70)),NA())</f>
        <v>#N/A</v>
      </c>
      <c r="AM76" s="89" t="e">
        <f ca="true">+IF(AND(ISNUMBER(OFFSET('Sanitation Data'!$G$10,0,10*ROW('Sanitation Data'!G70))),'Data Summary'!DB76="Yes"),OFFSET('Sanitation Data'!$G$10,0,10*ROW('Sanitation Data'!G70)),NA())</f>
        <v>#N/A</v>
      </c>
      <c r="AN76" s="89" t="e">
        <f ca="true">+IF(AND(ISNUMBER(OFFSET('Sanitation Data'!$G$11,0,10*ROW('Sanitation Data'!G70))),'Data Summary'!DC76="Yes"),OFFSET('Sanitation Data'!$G$11,0,10*ROW('Sanitation Data'!G70)),NA())</f>
        <v>#N/A</v>
      </c>
      <c r="AO76" s="89" t="e">
        <f ca="true">+IF(AND(ISNUMBER(OFFSET('Sanitation Data'!$G$12,0,10*ROW('Sanitation Data'!G70))),'Data Summary'!DD76="Yes"),OFFSET('Sanitation Data'!$G$12,0,10*ROW('Sanitation Data'!G70)),NA())</f>
        <v>#N/A</v>
      </c>
      <c r="AP76" s="89" t="e">
        <f ca="true">+IF(AND(ISNUMBER(OFFSET('Sanitation Data'!$H$4,0,10*ROW('Sanitation Data'!H70))),'Data Summary'!DE76="Yes"),100-OFFSET('Sanitation Data'!$H$4,0,10*ROW('Sanitation Data'!H70)),NA())</f>
        <v>#N/A</v>
      </c>
      <c r="AQ76" s="89" t="e">
        <f ca="true">+IF(AND(ISNUMBER(OFFSET('Sanitation Data'!$H$6,0,10*ROW('Sanitation Data'!H70))),'Data Summary'!DF76="Yes"),OFFSET('Sanitation Data'!$H$6,0,10*ROW('Sanitation Data'!H70)),NA())</f>
        <v>#N/A</v>
      </c>
      <c r="AR76" s="89" t="e">
        <f ca="true">+IF(AND(ISNUMBER(OFFSET('Sanitation Data'!$H$10,0,10*ROW('Sanitation Data'!H70))),'Data Summary'!DG76="Yes"),OFFSET('Sanitation Data'!$H$10,0,10*ROW('Sanitation Data'!H70)),NA())</f>
        <v>#N/A</v>
      </c>
      <c r="AS76" s="89" t="e">
        <f ca="true">+IF(AND(ISNUMBER(OFFSET('Sanitation Data'!$H$11,0,10*ROW('Sanitation Data'!H70))),'Data Summary'!DH76="Yes"),OFFSET('Sanitation Data'!$H$11,0,10*ROW('Sanitation Data'!H70)),NA())</f>
        <v>#N/A</v>
      </c>
      <c r="AT76" s="89" t="e">
        <f ca="true">+IF(AND(ISNUMBER(OFFSET('Sanitation Data'!$H$12,0,10*ROW('Sanitation Data'!H70))),'Data Summary'!DI76="Yes"),OFFSET('Sanitation Data'!$H$12,0,10*ROW('Sanitation Data'!H70)),NA())</f>
        <v>#N/A</v>
      </c>
      <c r="AU76" s="89" t="e">
        <f ca="true">+IF(AND(ISNUMBER(OFFSET('Sanitation Data'!$I$4,0,10*ROW('Sanitation Data'!I70))),'Data Summary'!DJ76="Yes"),100-OFFSET('Sanitation Data'!$I$4,0,10*ROW('Sanitation Data'!I70)),NA())</f>
        <v>#N/A</v>
      </c>
      <c r="AV76" s="89" t="e">
        <f ca="true">+IF(AND(ISNUMBER(OFFSET('Sanitation Data'!$I$6,0,10*ROW('Sanitation Data'!I70))),'Data Summary'!DK76="Yes"),OFFSET('Sanitation Data'!$I$6,0,10*ROW('Sanitation Data'!I70)),NA())</f>
        <v>#N/A</v>
      </c>
      <c r="AW76" s="89" t="e">
        <f ca="true">+IF(AND(ISNUMBER(OFFSET('Sanitation Data'!$I$10,0,10*ROW('Sanitation Data'!I70))),'Data Summary'!DL76="Yes"),OFFSET('Sanitation Data'!$I$10,0,10*ROW('Sanitation Data'!I70)),NA())</f>
        <v>#N/A</v>
      </c>
      <c r="AX76" s="89" t="e">
        <f ca="true">+IF(AND(ISNUMBER(OFFSET('Sanitation Data'!$I$11,0,10*ROW('Sanitation Data'!I70))),'Data Summary'!DM76="Yes"),OFFSET('Sanitation Data'!$I$11,0,10*ROW('Sanitation Data'!I70)),NA())</f>
        <v>#N/A</v>
      </c>
      <c r="AY76" s="89" t="e">
        <f ca="true">+IF(AND(ISNUMBER(OFFSET('Sanitation Data'!$I$12,0,10*ROW('Sanitation Data'!I70))),'Data Summary'!DN76="Yes"),OFFSET('Sanitation Data'!$I$12,0,10*ROW('Sanitation Data'!I70)),NA())</f>
        <v>#N/A</v>
      </c>
      <c r="AZ76" s="90" t="e">
        <f ca="true">+IF(AND(ISNUMBER(OFFSET('Hygiene Data'!$D$5,0,10*ROW('Hygiene Data'!D70))),'Data Summary'!DO76="Yes"),OFFSET('Hygiene Data'!$D$5,0,10*ROW('Hygiene Data'!D70)),NA())</f>
        <v>#N/A</v>
      </c>
      <c r="BA76" s="90" t="e">
        <f ca="true">+IF(AND(ISNUMBER(OFFSET('Hygiene Data'!$D$7,0,10*ROW('Hygiene Data'!D70))),'Data Summary'!DP76="Yes"),OFFSET('Hygiene Data'!$D$7,0,10*ROW('Hygiene Data'!D70)),NA())</f>
        <v>#N/A</v>
      </c>
      <c r="BB76" s="90" t="e">
        <f ca="true">+IF(AND(ISNUMBER(OFFSET('Hygiene Data'!$D$9,0,10*ROW('Hygiene Data'!D70))),'Data Summary'!DQ76="Yes"),OFFSET('Hygiene Data'!$D$9,0,10*ROW('Hygiene Data'!D70)),NA())</f>
        <v>#N/A</v>
      </c>
      <c r="BC76" s="90" t="e">
        <f ca="true">+IF(AND(ISNUMBER(OFFSET('Hygiene Data'!$E$5,0,10*ROW('Hygiene Data'!E70))),'Data Summary'!DR76="Yes"),OFFSET('Hygiene Data'!$E$5,0,10*ROW('Hygiene Data'!E70)),NA())</f>
        <v>#N/A</v>
      </c>
      <c r="BD76" s="90" t="e">
        <f ca="true">+IF(AND(ISNUMBER(OFFSET('Hygiene Data'!$E$7,0,10*ROW('Hygiene Data'!E70))),'Data Summary'!DS76="Yes"),OFFSET('Hygiene Data'!$E$7,0,10*ROW('Hygiene Data'!E70)),NA())</f>
        <v>#N/A</v>
      </c>
      <c r="BE76" s="90" t="e">
        <f ca="true">+IF(AND(ISNUMBER(OFFSET('Hygiene Data'!$E$9,0,10*ROW('Hygiene Data'!E70))),'Data Summary'!DT76="Yes"),OFFSET('Hygiene Data'!$E$9,0,10*ROW('Hygiene Data'!E70)),NA())</f>
        <v>#N/A</v>
      </c>
      <c r="BF76" s="90" t="e">
        <f ca="true">+IF(AND(ISNUMBER(OFFSET('Hygiene Data'!$F$5,0,10*ROW('Hygiene Data'!F70))),'Data Summary'!DU76="Yes"),OFFSET('Hygiene Data'!$F$5,0,10*ROW('Hygiene Data'!F70)),NA())</f>
        <v>#N/A</v>
      </c>
      <c r="BG76" s="90" t="e">
        <f ca="true">+IF(AND(ISNUMBER(OFFSET('Hygiene Data'!$F$7,0,10*ROW('Hygiene Data'!F70))),'Data Summary'!DV76="Yes"),OFFSET('Hygiene Data'!$F$7,0,10*ROW('Hygiene Data'!F70)),NA())</f>
        <v>#N/A</v>
      </c>
      <c r="BH76" s="90" t="e">
        <f ca="true">+IF(AND(ISNUMBER(OFFSET('Hygiene Data'!$F$9,0,10*ROW('Hygiene Data'!F70))),'Data Summary'!DW76="Yes"),OFFSET('Hygiene Data'!$F$9,0,10*ROW('Hygiene Data'!F70)),NA())</f>
        <v>#N/A</v>
      </c>
      <c r="BI76" s="90" t="e">
        <f ca="true">+IF(AND(ISNUMBER(OFFSET('Hygiene Data'!$G$5,0,10*ROW('Hygiene Data'!G70))),'Data Summary'!DX76="Yes"),OFFSET('Hygiene Data'!$G$5,0,10*ROW('Hygiene Data'!G70)),NA())</f>
        <v>#N/A</v>
      </c>
      <c r="BJ76" s="90" t="e">
        <f ca="true">+IF(AND(ISNUMBER(OFFSET('Hygiene Data'!$G$7,0,10*ROW('Hygiene Data'!G70))),'Data Summary'!DY76="Yes"),OFFSET('Hygiene Data'!$G$7,0,10*ROW('Hygiene Data'!G70)),NA())</f>
        <v>#N/A</v>
      </c>
      <c r="BK76" s="90" t="e">
        <f ca="true">+IF(AND(ISNUMBER(OFFSET('Hygiene Data'!$G$9,0,10*ROW('Hygiene Data'!G70))),'Data Summary'!DZ76="Yes"),OFFSET('Hygiene Data'!$G$9,0,10*ROW('Hygiene Data'!G70)),NA())</f>
        <v>#N/A</v>
      </c>
      <c r="BL76" s="90" t="e">
        <f ca="true">+IF(AND(ISNUMBER(OFFSET('Hygiene Data'!$H$5,0,10*ROW('Hygiene Data'!H70))),'Data Summary'!EA76="Yes"),OFFSET('Hygiene Data'!$H$5,0,10*ROW('Hygiene Data'!H70)),NA())</f>
        <v>#N/A</v>
      </c>
      <c r="BM76" s="90" t="e">
        <f ca="true">+IF(AND(ISNUMBER(OFFSET('Hygiene Data'!$H$7,0,10*ROW('Hygiene Data'!H70))),'Data Summary'!EB76="Yes"),OFFSET('Hygiene Data'!$H$7,0,10*ROW('Hygiene Data'!H70)),NA())</f>
        <v>#N/A</v>
      </c>
      <c r="BN76" s="90" t="e">
        <f ca="true">+IF(AND(ISNUMBER(OFFSET('Hygiene Data'!$H$9,0,10*ROW('Hygiene Data'!H70))),'Data Summary'!EC76="Yes"),OFFSET('Hygiene Data'!$H$9,0,10*ROW('Hygiene Data'!H70)),NA())</f>
        <v>#N/A</v>
      </c>
      <c r="BO76" s="90" t="e">
        <f ca="true">+IF(AND(ISNUMBER(OFFSET('Hygiene Data'!$I$5,0,10*ROW('Hygiene Data'!I70))),'Data Summary'!ED76="Yes"),OFFSET('Hygiene Data'!$I$5,0,10*ROW('Hygiene Data'!I70)),NA())</f>
        <v>#N/A</v>
      </c>
      <c r="BP76" s="90" t="e">
        <f ca="true">+IF(AND(ISNUMBER(OFFSET('Hygiene Data'!$I$7,0,10*ROW('Hygiene Data'!I70))),'Data Summary'!EE76="Yes"),OFFSET('Hygiene Data'!$I$7,0,10*ROW('Hygiene Data'!I70)),NA())</f>
        <v>#N/A</v>
      </c>
      <c r="BQ76" s="90"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4" t="str">
        <f ca="true">+IF(ISTEXT('Data Summary'!B77),'Data Summary'!B77,"")</f>
        <v/>
      </c>
      <c r="C77" s="336" t="e">
        <f ca="true">+VALUE('Data Summary'!C77)</f>
        <v>#VALUE!</v>
      </c>
      <c r="D77" s="88" t="e">
        <f ca="true">+IF(AND(ISNUMBER(OFFSET('Water Data'!$D$4,0,10*ROW('Water Data'!D71))),'Data Summary'!BS77="Yes"),100-OFFSET('Water Data'!$D$4,0,10*ROW('Water Data'!D71)),NA())</f>
        <v>#N/A</v>
      </c>
      <c r="E77" s="88" t="e">
        <f ca="true">+IF(AND(ISNUMBER(OFFSET('Water Data'!$D$6,0,10*ROW('Water Data'!D71))),'Data Summary'!BT77="Yes"),OFFSET('Water Data'!$D$6,0,10*ROW('Water Data'!D71)),NA())</f>
        <v>#N/A</v>
      </c>
      <c r="F77" s="88" t="e">
        <f ca="true">+IF(AND(ISNUMBER(OFFSET('Water Data'!$D$9,0,10*ROW('Water Data'!D71))),'Data Summary'!BU77="Yes"),OFFSET('Water Data'!$D$9,0,10*ROW('Water Data'!D71)),NA())</f>
        <v>#N/A</v>
      </c>
      <c r="G77" s="88" t="e">
        <f ca="true">+IF(AND(ISNUMBER(OFFSET('Water Data'!$E$4,0,10*ROW('Water Data'!E71))),'Data Summary'!BV77="Yes"),100-OFFSET('Water Data'!$E$4,0,10*ROW('Water Data'!E71)),NA())</f>
        <v>#N/A</v>
      </c>
      <c r="H77" s="88" t="e">
        <f ca="true">+IF(AND(ISNUMBER(OFFSET('Water Data'!$E$6,0,10*ROW('Water Data'!E71))),'Data Summary'!BW77="Yes"),OFFSET('Water Data'!$E$6,0,10*ROW('Water Data'!E71)),NA())</f>
        <v>#N/A</v>
      </c>
      <c r="I77" s="88" t="e">
        <f ca="true">+IF(AND(ISNUMBER(OFFSET('Water Data'!$E$9,0,10*ROW('Water Data'!E71))),'Data Summary'!BX77="Yes"),OFFSET('Water Data'!$E$9,0,10*ROW('Water Data'!E71)),NA())</f>
        <v>#N/A</v>
      </c>
      <c r="J77" s="88" t="e">
        <f ca="true">+IF(AND(ISNUMBER(OFFSET('Water Data'!$F$4,0,10*ROW('Water Data'!F71))),'Data Summary'!BY77="Yes"),100-OFFSET('Water Data'!$F$4,0,10*ROW('Water Data'!F71)),NA())</f>
        <v>#N/A</v>
      </c>
      <c r="K77" s="88" t="e">
        <f ca="true">+IF(AND(ISNUMBER(OFFSET('Water Data'!$F$6,0,10*ROW('Water Data'!F71))),'Data Summary'!BZ77="Yes"),OFFSET('Water Data'!$F$6,0,10*ROW('Water Data'!F71)),NA())</f>
        <v>#N/A</v>
      </c>
      <c r="L77" s="88" t="e">
        <f ca="true">+IF(AND(ISNUMBER(OFFSET('Water Data'!$F$9,0,10*ROW('Water Data'!F71))),'Data Summary'!CA77="Yes"),OFFSET('Water Data'!$F$9,0,10*ROW('Water Data'!F71)),NA())</f>
        <v>#N/A</v>
      </c>
      <c r="M77" s="88" t="e">
        <f ca="true">+IF(AND(ISNUMBER(OFFSET('Water Data'!$G$4,0,10*ROW('Water Data'!G71))),'Data Summary'!CB77="Yes"),100-OFFSET('Water Data'!$G$4,0,10*ROW('Water Data'!G71)),NA())</f>
        <v>#N/A</v>
      </c>
      <c r="N77" s="88" t="e">
        <f ca="true">+IF(AND(ISNUMBER(OFFSET('Water Data'!$G$6,0,10*ROW('Water Data'!G71))),'Data Summary'!CC77="Yes"),OFFSET('Water Data'!$G$6,0,10*ROW('Water Data'!G71)),NA())</f>
        <v>#N/A</v>
      </c>
      <c r="O77" s="88" t="e">
        <f ca="true">+IF(AND(ISNUMBER(OFFSET('Water Data'!$G$9,0,10*ROW('Water Data'!G71))),'Data Summary'!CD77="Yes"),OFFSET('Water Data'!$G$9,0,10*ROW('Water Data'!G71)),NA())</f>
        <v>#N/A</v>
      </c>
      <c r="P77" s="88" t="e">
        <f ca="true">+IF(AND(ISNUMBER(OFFSET('Water Data'!$H$4,0,10*ROW('Water Data'!H71))),'Data Summary'!CE77="Yes"),100-OFFSET('Water Data'!$H$4,0,10*ROW('Water Data'!H71)),NA())</f>
        <v>#N/A</v>
      </c>
      <c r="Q77" s="88" t="e">
        <f ca="true">+IF(AND(ISNUMBER(OFFSET('Water Data'!$H$6,0,10*ROW('Water Data'!H71))),'Data Summary'!CF77="Yes"),OFFSET('Water Data'!$H$6,0,10*ROW('Water Data'!H71)),NA())</f>
        <v>#N/A</v>
      </c>
      <c r="R77" s="88" t="e">
        <f ca="true">+IF(AND(ISNUMBER(OFFSET('Water Data'!$H$9,0,10*ROW('Water Data'!H71))),'Data Summary'!CG77="Yes"),OFFSET('Water Data'!$H$9,0,10*ROW('Water Data'!H71)),NA())</f>
        <v>#N/A</v>
      </c>
      <c r="S77" s="88" t="e">
        <f ca="true">+IF(AND(ISNUMBER(OFFSET('Water Data'!$I$4,0,10*ROW('Water Data'!I71))),'Data Summary'!CH77="Yes"),100-OFFSET('Water Data'!$I$4,0,10*ROW('Water Data'!I71)),NA())</f>
        <v>#N/A</v>
      </c>
      <c r="T77" s="88" t="e">
        <f ca="true">+IF(AND(ISNUMBER(OFFSET('Water Data'!$I$6,0,10*ROW('Water Data'!I71))),'Data Summary'!CI77="Yes"),OFFSET('Water Data'!$I$6,0,10*ROW('Water Data'!I71)),NA())</f>
        <v>#N/A</v>
      </c>
      <c r="U77" s="88" t="e">
        <f ca="true">+IF(AND(ISNUMBER(OFFSET('Water Data'!$I$9,0,10*ROW('Water Data'!I71))),'Data Summary'!CJ77="Yes"),OFFSET('Water Data'!$I$9,0,10*ROW('Water Data'!I71)),NA())</f>
        <v>#N/A</v>
      </c>
      <c r="V77" s="89" t="e">
        <f ca="true">+IF(AND(ISNUMBER(OFFSET('Sanitation Data'!$D$4,0,10*ROW('Sanitation Data'!D71))),'Data Summary'!CK77="Yes"),100-OFFSET('Sanitation Data'!$D$4,0,10*ROW('Sanitation Data'!D71)),NA())</f>
        <v>#N/A</v>
      </c>
      <c r="W77" s="89" t="e">
        <f ca="true">+IF(AND(ISNUMBER(OFFSET('Sanitation Data'!$D$6,0,10*ROW('Sanitation Data'!D71))),'Data Summary'!CL77="Yes"),OFFSET('Sanitation Data'!$D$6,0,10*ROW('Sanitation Data'!D71)),NA())</f>
        <v>#N/A</v>
      </c>
      <c r="X77" s="89" t="e">
        <f ca="true">+IF(AND(ISNUMBER(OFFSET('Sanitation Data'!$D$10,0,10*ROW('Sanitation Data'!D71))),'Data Summary'!CM77="Yes"),OFFSET('Sanitation Data'!$D$10,0,10*ROW('Sanitation Data'!D71)),NA())</f>
        <v>#N/A</v>
      </c>
      <c r="Y77" s="89" t="e">
        <f ca="true">+IF(AND(ISNUMBER(OFFSET('Sanitation Data'!$D$11,0,10*ROW('Sanitation Data'!D71))),'Data Summary'!CN77="Yes"),OFFSET('Sanitation Data'!$D$11,0,10*ROW('Sanitation Data'!D71)),NA())</f>
        <v>#N/A</v>
      </c>
      <c r="Z77" s="89" t="e">
        <f ca="true">+IF(AND(ISNUMBER(OFFSET('Sanitation Data'!$D$12,0,10*ROW('Sanitation Data'!D71))),'Data Summary'!CO77="Yes"),OFFSET('Sanitation Data'!$D$12,0,10*ROW('Sanitation Data'!D71)),NA())</f>
        <v>#N/A</v>
      </c>
      <c r="AA77" s="89" t="e">
        <f ca="true">+IF(AND(ISNUMBER(OFFSET('Sanitation Data'!$E$4,0,10*ROW('Sanitation Data'!E71))),'Data Summary'!CP77="Yes"),100-OFFSET('Sanitation Data'!$E$4,0,10*ROW('Sanitation Data'!E71)),NA())</f>
        <v>#N/A</v>
      </c>
      <c r="AB77" s="89" t="e">
        <f ca="true">+IF(AND(ISNUMBER(OFFSET('Sanitation Data'!$E$6,0,10*ROW('Sanitation Data'!E71))),'Data Summary'!CQ77="Yes"),OFFSET('Sanitation Data'!$E$6,0,10*ROW('Sanitation Data'!E71)),NA())</f>
        <v>#N/A</v>
      </c>
      <c r="AC77" s="89" t="e">
        <f ca="true">+IF(AND(ISNUMBER(OFFSET('Sanitation Data'!$E$10,0,10*ROW('Sanitation Data'!E71))),'Data Summary'!CR77="Yes"),OFFSET('Sanitation Data'!$E$10,0,10*ROW('Sanitation Data'!E71)),NA())</f>
        <v>#N/A</v>
      </c>
      <c r="AD77" s="89" t="e">
        <f ca="true">+IF(AND(ISNUMBER(OFFSET('Sanitation Data'!$E$11,0,10*ROW('Sanitation Data'!E71))),'Data Summary'!CS77="Yes"),OFFSET('Sanitation Data'!$E$11,0,10*ROW('Sanitation Data'!E71)),NA())</f>
        <v>#N/A</v>
      </c>
      <c r="AE77" s="89" t="e">
        <f ca="true">+IF(AND(ISNUMBER(OFFSET('Sanitation Data'!$E$12,0,10*ROW('Sanitation Data'!E71))),'Data Summary'!CT77="Yes"),OFFSET('Sanitation Data'!$E$12,0,10*ROW('Sanitation Data'!E71)),NA())</f>
        <v>#N/A</v>
      </c>
      <c r="AF77" s="89" t="e">
        <f ca="true">+IF(AND(ISNUMBER(OFFSET('Sanitation Data'!$F$4,0,10*ROW('Sanitation Data'!F71))),'Data Summary'!CU77="Yes"),100-OFFSET('Sanitation Data'!$F$4,0,10*ROW('Sanitation Data'!F71)),NA())</f>
        <v>#N/A</v>
      </c>
      <c r="AG77" s="89" t="e">
        <f ca="true">+IF(AND(ISNUMBER(OFFSET('Sanitation Data'!$F$6,0,10*ROW('Sanitation Data'!F71))),'Data Summary'!CV77="Yes"),OFFSET('Sanitation Data'!$F$6,0,10*ROW('Sanitation Data'!F71)),NA())</f>
        <v>#N/A</v>
      </c>
      <c r="AH77" s="89" t="e">
        <f ca="true">+IF(AND(ISNUMBER(OFFSET('Sanitation Data'!$F$10,0,10*ROW('Sanitation Data'!F71))),'Data Summary'!CW77="Yes"),OFFSET('Sanitation Data'!$F$10,0,10*ROW('Sanitation Data'!F71)),NA())</f>
        <v>#N/A</v>
      </c>
      <c r="AI77" s="89" t="e">
        <f ca="true">+IF(AND(ISNUMBER(OFFSET('Sanitation Data'!$F$11,0,10*ROW('Sanitation Data'!F71))),'Data Summary'!CX77="Yes"),OFFSET('Sanitation Data'!$F$11,0,10*ROW('Sanitation Data'!F71)),NA())</f>
        <v>#N/A</v>
      </c>
      <c r="AJ77" s="89" t="e">
        <f ca="true">+IF(AND(ISNUMBER(OFFSET('Sanitation Data'!$F$12,0,10*ROW('Sanitation Data'!F71))),'Data Summary'!CY77="Yes"),OFFSET('Sanitation Data'!$F$12,0,10*ROW('Sanitation Data'!F71)),NA())</f>
        <v>#N/A</v>
      </c>
      <c r="AK77" s="89" t="e">
        <f ca="true">+IF(AND(ISNUMBER(OFFSET('Sanitation Data'!$G$4,0,10*ROW('Sanitation Data'!G71))),'Data Summary'!CZ77="Yes"),100-OFFSET('Sanitation Data'!$G$4,0,10*ROW('Sanitation Data'!G71)),NA())</f>
        <v>#N/A</v>
      </c>
      <c r="AL77" s="89" t="e">
        <f ca="true">+IF(AND(ISNUMBER(OFFSET('Sanitation Data'!$G$6,0,10*ROW('Sanitation Data'!G71))),'Data Summary'!DA77="Yes"),OFFSET('Sanitation Data'!$G$6,0,10*ROW('Sanitation Data'!G71)),NA())</f>
        <v>#N/A</v>
      </c>
      <c r="AM77" s="89" t="e">
        <f ca="true">+IF(AND(ISNUMBER(OFFSET('Sanitation Data'!$G$10,0,10*ROW('Sanitation Data'!G71))),'Data Summary'!DB77="Yes"),OFFSET('Sanitation Data'!$G$10,0,10*ROW('Sanitation Data'!G71)),NA())</f>
        <v>#N/A</v>
      </c>
      <c r="AN77" s="89" t="e">
        <f ca="true">+IF(AND(ISNUMBER(OFFSET('Sanitation Data'!$G$11,0,10*ROW('Sanitation Data'!G71))),'Data Summary'!DC77="Yes"),OFFSET('Sanitation Data'!$G$11,0,10*ROW('Sanitation Data'!G71)),NA())</f>
        <v>#N/A</v>
      </c>
      <c r="AO77" s="89" t="e">
        <f ca="true">+IF(AND(ISNUMBER(OFFSET('Sanitation Data'!$G$12,0,10*ROW('Sanitation Data'!G71))),'Data Summary'!DD77="Yes"),OFFSET('Sanitation Data'!$G$12,0,10*ROW('Sanitation Data'!G71)),NA())</f>
        <v>#N/A</v>
      </c>
      <c r="AP77" s="89" t="e">
        <f ca="true">+IF(AND(ISNUMBER(OFFSET('Sanitation Data'!$H$4,0,10*ROW('Sanitation Data'!H71))),'Data Summary'!DE77="Yes"),100-OFFSET('Sanitation Data'!$H$4,0,10*ROW('Sanitation Data'!H71)),NA())</f>
        <v>#N/A</v>
      </c>
      <c r="AQ77" s="89" t="e">
        <f ca="true">+IF(AND(ISNUMBER(OFFSET('Sanitation Data'!$H$6,0,10*ROW('Sanitation Data'!H71))),'Data Summary'!DF77="Yes"),OFFSET('Sanitation Data'!$H$6,0,10*ROW('Sanitation Data'!H71)),NA())</f>
        <v>#N/A</v>
      </c>
      <c r="AR77" s="89" t="e">
        <f ca="true">+IF(AND(ISNUMBER(OFFSET('Sanitation Data'!$H$10,0,10*ROW('Sanitation Data'!H71))),'Data Summary'!DG77="Yes"),OFFSET('Sanitation Data'!$H$10,0,10*ROW('Sanitation Data'!H71)),NA())</f>
        <v>#N/A</v>
      </c>
      <c r="AS77" s="89" t="e">
        <f ca="true">+IF(AND(ISNUMBER(OFFSET('Sanitation Data'!$H$11,0,10*ROW('Sanitation Data'!H71))),'Data Summary'!DH77="Yes"),OFFSET('Sanitation Data'!$H$11,0,10*ROW('Sanitation Data'!H71)),NA())</f>
        <v>#N/A</v>
      </c>
      <c r="AT77" s="89" t="e">
        <f ca="true">+IF(AND(ISNUMBER(OFFSET('Sanitation Data'!$H$12,0,10*ROW('Sanitation Data'!H71))),'Data Summary'!DI77="Yes"),OFFSET('Sanitation Data'!$H$12,0,10*ROW('Sanitation Data'!H71)),NA())</f>
        <v>#N/A</v>
      </c>
      <c r="AU77" s="89" t="e">
        <f ca="true">+IF(AND(ISNUMBER(OFFSET('Sanitation Data'!$I$4,0,10*ROW('Sanitation Data'!I71))),'Data Summary'!DJ77="Yes"),100-OFFSET('Sanitation Data'!$I$4,0,10*ROW('Sanitation Data'!I71)),NA())</f>
        <v>#N/A</v>
      </c>
      <c r="AV77" s="89" t="e">
        <f ca="true">+IF(AND(ISNUMBER(OFFSET('Sanitation Data'!$I$6,0,10*ROW('Sanitation Data'!I71))),'Data Summary'!DK77="Yes"),OFFSET('Sanitation Data'!$I$6,0,10*ROW('Sanitation Data'!I71)),NA())</f>
        <v>#N/A</v>
      </c>
      <c r="AW77" s="89" t="e">
        <f ca="true">+IF(AND(ISNUMBER(OFFSET('Sanitation Data'!$I$10,0,10*ROW('Sanitation Data'!I71))),'Data Summary'!DL77="Yes"),OFFSET('Sanitation Data'!$I$10,0,10*ROW('Sanitation Data'!I71)),NA())</f>
        <v>#N/A</v>
      </c>
      <c r="AX77" s="89" t="e">
        <f ca="true">+IF(AND(ISNUMBER(OFFSET('Sanitation Data'!$I$11,0,10*ROW('Sanitation Data'!I71))),'Data Summary'!DM77="Yes"),OFFSET('Sanitation Data'!$I$11,0,10*ROW('Sanitation Data'!I71)),NA())</f>
        <v>#N/A</v>
      </c>
      <c r="AY77" s="89" t="e">
        <f ca="true">+IF(AND(ISNUMBER(OFFSET('Sanitation Data'!$I$12,0,10*ROW('Sanitation Data'!I71))),'Data Summary'!DN77="Yes"),OFFSET('Sanitation Data'!$I$12,0,10*ROW('Sanitation Data'!I71)),NA())</f>
        <v>#N/A</v>
      </c>
      <c r="AZ77" s="90" t="e">
        <f ca="true">+IF(AND(ISNUMBER(OFFSET('Hygiene Data'!$D$5,0,10*ROW('Hygiene Data'!D71))),'Data Summary'!DO77="Yes"),OFFSET('Hygiene Data'!$D$5,0,10*ROW('Hygiene Data'!D71)),NA())</f>
        <v>#N/A</v>
      </c>
      <c r="BA77" s="90" t="e">
        <f ca="true">+IF(AND(ISNUMBER(OFFSET('Hygiene Data'!$D$7,0,10*ROW('Hygiene Data'!D71))),'Data Summary'!DP77="Yes"),OFFSET('Hygiene Data'!$D$7,0,10*ROW('Hygiene Data'!D71)),NA())</f>
        <v>#N/A</v>
      </c>
      <c r="BB77" s="90" t="e">
        <f ca="true">+IF(AND(ISNUMBER(OFFSET('Hygiene Data'!$D$9,0,10*ROW('Hygiene Data'!D71))),'Data Summary'!DQ77="Yes"),OFFSET('Hygiene Data'!$D$9,0,10*ROW('Hygiene Data'!D71)),NA())</f>
        <v>#N/A</v>
      </c>
      <c r="BC77" s="90" t="e">
        <f ca="true">+IF(AND(ISNUMBER(OFFSET('Hygiene Data'!$E$5,0,10*ROW('Hygiene Data'!E71))),'Data Summary'!DR77="Yes"),OFFSET('Hygiene Data'!$E$5,0,10*ROW('Hygiene Data'!E71)),NA())</f>
        <v>#N/A</v>
      </c>
      <c r="BD77" s="90" t="e">
        <f ca="true">+IF(AND(ISNUMBER(OFFSET('Hygiene Data'!$E$7,0,10*ROW('Hygiene Data'!E71))),'Data Summary'!DS77="Yes"),OFFSET('Hygiene Data'!$E$7,0,10*ROW('Hygiene Data'!E71)),NA())</f>
        <v>#N/A</v>
      </c>
      <c r="BE77" s="90" t="e">
        <f ca="true">+IF(AND(ISNUMBER(OFFSET('Hygiene Data'!$E$9,0,10*ROW('Hygiene Data'!E71))),'Data Summary'!DT77="Yes"),OFFSET('Hygiene Data'!$E$9,0,10*ROW('Hygiene Data'!E71)),NA())</f>
        <v>#N/A</v>
      </c>
      <c r="BF77" s="90" t="e">
        <f ca="true">+IF(AND(ISNUMBER(OFFSET('Hygiene Data'!$F$5,0,10*ROW('Hygiene Data'!F71))),'Data Summary'!DU77="Yes"),OFFSET('Hygiene Data'!$F$5,0,10*ROW('Hygiene Data'!F71)),NA())</f>
        <v>#N/A</v>
      </c>
      <c r="BG77" s="90" t="e">
        <f ca="true">+IF(AND(ISNUMBER(OFFSET('Hygiene Data'!$F$7,0,10*ROW('Hygiene Data'!F71))),'Data Summary'!DV77="Yes"),OFFSET('Hygiene Data'!$F$7,0,10*ROW('Hygiene Data'!F71)),NA())</f>
        <v>#N/A</v>
      </c>
      <c r="BH77" s="90" t="e">
        <f ca="true">+IF(AND(ISNUMBER(OFFSET('Hygiene Data'!$F$9,0,10*ROW('Hygiene Data'!F71))),'Data Summary'!DW77="Yes"),OFFSET('Hygiene Data'!$F$9,0,10*ROW('Hygiene Data'!F71)),NA())</f>
        <v>#N/A</v>
      </c>
      <c r="BI77" s="90" t="e">
        <f ca="true">+IF(AND(ISNUMBER(OFFSET('Hygiene Data'!$G$5,0,10*ROW('Hygiene Data'!G71))),'Data Summary'!DX77="Yes"),OFFSET('Hygiene Data'!$G$5,0,10*ROW('Hygiene Data'!G71)),NA())</f>
        <v>#N/A</v>
      </c>
      <c r="BJ77" s="90" t="e">
        <f ca="true">+IF(AND(ISNUMBER(OFFSET('Hygiene Data'!$G$7,0,10*ROW('Hygiene Data'!G71))),'Data Summary'!DY77="Yes"),OFFSET('Hygiene Data'!$G$7,0,10*ROW('Hygiene Data'!G71)),NA())</f>
        <v>#N/A</v>
      </c>
      <c r="BK77" s="90" t="e">
        <f ca="true">+IF(AND(ISNUMBER(OFFSET('Hygiene Data'!$G$9,0,10*ROW('Hygiene Data'!G71))),'Data Summary'!DZ77="Yes"),OFFSET('Hygiene Data'!$G$9,0,10*ROW('Hygiene Data'!G71)),NA())</f>
        <v>#N/A</v>
      </c>
      <c r="BL77" s="90" t="e">
        <f ca="true">+IF(AND(ISNUMBER(OFFSET('Hygiene Data'!$H$5,0,10*ROW('Hygiene Data'!H71))),'Data Summary'!EA77="Yes"),OFFSET('Hygiene Data'!$H$5,0,10*ROW('Hygiene Data'!H71)),NA())</f>
        <v>#N/A</v>
      </c>
      <c r="BM77" s="90" t="e">
        <f ca="true">+IF(AND(ISNUMBER(OFFSET('Hygiene Data'!$H$7,0,10*ROW('Hygiene Data'!H71))),'Data Summary'!EB77="Yes"),OFFSET('Hygiene Data'!$H$7,0,10*ROW('Hygiene Data'!H71)),NA())</f>
        <v>#N/A</v>
      </c>
      <c r="BN77" s="90" t="e">
        <f ca="true">+IF(AND(ISNUMBER(OFFSET('Hygiene Data'!$H$9,0,10*ROW('Hygiene Data'!H71))),'Data Summary'!EC77="Yes"),OFFSET('Hygiene Data'!$H$9,0,10*ROW('Hygiene Data'!H71)),NA())</f>
        <v>#N/A</v>
      </c>
      <c r="BO77" s="90" t="e">
        <f ca="true">+IF(AND(ISNUMBER(OFFSET('Hygiene Data'!$I$5,0,10*ROW('Hygiene Data'!I71))),'Data Summary'!ED77="Yes"),OFFSET('Hygiene Data'!$I$5,0,10*ROW('Hygiene Data'!I71)),NA())</f>
        <v>#N/A</v>
      </c>
      <c r="BP77" s="90" t="e">
        <f ca="true">+IF(AND(ISNUMBER(OFFSET('Hygiene Data'!$I$7,0,10*ROW('Hygiene Data'!I71))),'Data Summary'!EE77="Yes"),OFFSET('Hygiene Data'!$I$7,0,10*ROW('Hygiene Data'!I71)),NA())</f>
        <v>#N/A</v>
      </c>
      <c r="BQ77" s="90"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4" t="str">
        <f ca="true">+IF(ISTEXT('Data Summary'!B78),'Data Summary'!B78,"")</f>
        <v/>
      </c>
      <c r="C78" s="336" t="e">
        <f ca="true">+VALUE('Data Summary'!C78)</f>
        <v>#VALUE!</v>
      </c>
      <c r="D78" s="88" t="e">
        <f ca="true">+IF(AND(ISNUMBER(OFFSET('Water Data'!$D$4,0,10*ROW('Water Data'!D72))),'Data Summary'!BS78="Yes"),100-OFFSET('Water Data'!$D$4,0,10*ROW('Water Data'!D72)),NA())</f>
        <v>#N/A</v>
      </c>
      <c r="E78" s="88" t="e">
        <f ca="true">+IF(AND(ISNUMBER(OFFSET('Water Data'!$D$6,0,10*ROW('Water Data'!D72))),'Data Summary'!BT78="Yes"),OFFSET('Water Data'!$D$6,0,10*ROW('Water Data'!D72)),NA())</f>
        <v>#N/A</v>
      </c>
      <c r="F78" s="88" t="e">
        <f ca="true">+IF(AND(ISNUMBER(OFFSET('Water Data'!$D$9,0,10*ROW('Water Data'!D72))),'Data Summary'!BU78="Yes"),OFFSET('Water Data'!$D$9,0,10*ROW('Water Data'!D72)),NA())</f>
        <v>#N/A</v>
      </c>
      <c r="G78" s="88" t="e">
        <f ca="true">+IF(AND(ISNUMBER(OFFSET('Water Data'!$E$4,0,10*ROW('Water Data'!E72))),'Data Summary'!BV78="Yes"),100-OFFSET('Water Data'!$E$4,0,10*ROW('Water Data'!E72)),NA())</f>
        <v>#N/A</v>
      </c>
      <c r="H78" s="88" t="e">
        <f ca="true">+IF(AND(ISNUMBER(OFFSET('Water Data'!$E$6,0,10*ROW('Water Data'!E72))),'Data Summary'!BW78="Yes"),OFFSET('Water Data'!$E$6,0,10*ROW('Water Data'!E72)),NA())</f>
        <v>#N/A</v>
      </c>
      <c r="I78" s="88" t="e">
        <f ca="true">+IF(AND(ISNUMBER(OFFSET('Water Data'!$E$9,0,10*ROW('Water Data'!E72))),'Data Summary'!BX78="Yes"),OFFSET('Water Data'!$E$9,0,10*ROW('Water Data'!E72)),NA())</f>
        <v>#N/A</v>
      </c>
      <c r="J78" s="88" t="e">
        <f ca="true">+IF(AND(ISNUMBER(OFFSET('Water Data'!$F$4,0,10*ROW('Water Data'!F72))),'Data Summary'!BY78="Yes"),100-OFFSET('Water Data'!$F$4,0,10*ROW('Water Data'!F72)),NA())</f>
        <v>#N/A</v>
      </c>
      <c r="K78" s="88" t="e">
        <f ca="true">+IF(AND(ISNUMBER(OFFSET('Water Data'!$F$6,0,10*ROW('Water Data'!F72))),'Data Summary'!BZ78="Yes"),OFFSET('Water Data'!$F$6,0,10*ROW('Water Data'!F72)),NA())</f>
        <v>#N/A</v>
      </c>
      <c r="L78" s="88" t="e">
        <f ca="true">+IF(AND(ISNUMBER(OFFSET('Water Data'!$F$9,0,10*ROW('Water Data'!F72))),'Data Summary'!CA78="Yes"),OFFSET('Water Data'!$F$9,0,10*ROW('Water Data'!F72)),NA())</f>
        <v>#N/A</v>
      </c>
      <c r="M78" s="88" t="e">
        <f ca="true">+IF(AND(ISNUMBER(OFFSET('Water Data'!$G$4,0,10*ROW('Water Data'!G72))),'Data Summary'!CB78="Yes"),100-OFFSET('Water Data'!$G$4,0,10*ROW('Water Data'!G72)),NA())</f>
        <v>#N/A</v>
      </c>
      <c r="N78" s="88" t="e">
        <f ca="true">+IF(AND(ISNUMBER(OFFSET('Water Data'!$G$6,0,10*ROW('Water Data'!G72))),'Data Summary'!CC78="Yes"),OFFSET('Water Data'!$G$6,0,10*ROW('Water Data'!G72)),NA())</f>
        <v>#N/A</v>
      </c>
      <c r="O78" s="88" t="e">
        <f ca="true">+IF(AND(ISNUMBER(OFFSET('Water Data'!$G$9,0,10*ROW('Water Data'!G72))),'Data Summary'!CD78="Yes"),OFFSET('Water Data'!$G$9,0,10*ROW('Water Data'!G72)),NA())</f>
        <v>#N/A</v>
      </c>
      <c r="P78" s="88" t="e">
        <f ca="true">+IF(AND(ISNUMBER(OFFSET('Water Data'!$H$4,0,10*ROW('Water Data'!H72))),'Data Summary'!CE78="Yes"),100-OFFSET('Water Data'!$H$4,0,10*ROW('Water Data'!H72)),NA())</f>
        <v>#N/A</v>
      </c>
      <c r="Q78" s="88" t="e">
        <f ca="true">+IF(AND(ISNUMBER(OFFSET('Water Data'!$H$6,0,10*ROW('Water Data'!H72))),'Data Summary'!CF78="Yes"),OFFSET('Water Data'!$H$6,0,10*ROW('Water Data'!H72)),NA())</f>
        <v>#N/A</v>
      </c>
      <c r="R78" s="88" t="e">
        <f ca="true">+IF(AND(ISNUMBER(OFFSET('Water Data'!$H$9,0,10*ROW('Water Data'!H72))),'Data Summary'!CG78="Yes"),OFFSET('Water Data'!$H$9,0,10*ROW('Water Data'!H72)),NA())</f>
        <v>#N/A</v>
      </c>
      <c r="S78" s="88" t="e">
        <f ca="true">+IF(AND(ISNUMBER(OFFSET('Water Data'!$I$4,0,10*ROW('Water Data'!I72))),'Data Summary'!CH78="Yes"),100-OFFSET('Water Data'!$I$4,0,10*ROW('Water Data'!I72)),NA())</f>
        <v>#N/A</v>
      </c>
      <c r="T78" s="88" t="e">
        <f ca="true">+IF(AND(ISNUMBER(OFFSET('Water Data'!$I$6,0,10*ROW('Water Data'!I72))),'Data Summary'!CI78="Yes"),OFFSET('Water Data'!$I$6,0,10*ROW('Water Data'!I72)),NA())</f>
        <v>#N/A</v>
      </c>
      <c r="U78" s="88" t="e">
        <f ca="true">+IF(AND(ISNUMBER(OFFSET('Water Data'!$I$9,0,10*ROW('Water Data'!I72))),'Data Summary'!CJ78="Yes"),OFFSET('Water Data'!$I$9,0,10*ROW('Water Data'!I72)),NA())</f>
        <v>#N/A</v>
      </c>
      <c r="V78" s="89" t="e">
        <f ca="true">+IF(AND(ISNUMBER(OFFSET('Sanitation Data'!$D$4,0,10*ROW('Sanitation Data'!D72))),'Data Summary'!CK78="Yes"),100-OFFSET('Sanitation Data'!$D$4,0,10*ROW('Sanitation Data'!D72)),NA())</f>
        <v>#N/A</v>
      </c>
      <c r="W78" s="89" t="e">
        <f ca="true">+IF(AND(ISNUMBER(OFFSET('Sanitation Data'!$D$6,0,10*ROW('Sanitation Data'!D72))),'Data Summary'!CL78="Yes"),OFFSET('Sanitation Data'!$D$6,0,10*ROW('Sanitation Data'!D72)),NA())</f>
        <v>#N/A</v>
      </c>
      <c r="X78" s="89" t="e">
        <f ca="true">+IF(AND(ISNUMBER(OFFSET('Sanitation Data'!$D$10,0,10*ROW('Sanitation Data'!D72))),'Data Summary'!CM78="Yes"),OFFSET('Sanitation Data'!$D$10,0,10*ROW('Sanitation Data'!D72)),NA())</f>
        <v>#N/A</v>
      </c>
      <c r="Y78" s="89" t="e">
        <f ca="true">+IF(AND(ISNUMBER(OFFSET('Sanitation Data'!$D$11,0,10*ROW('Sanitation Data'!D72))),'Data Summary'!CN78="Yes"),OFFSET('Sanitation Data'!$D$11,0,10*ROW('Sanitation Data'!D72)),NA())</f>
        <v>#N/A</v>
      </c>
      <c r="Z78" s="89" t="e">
        <f ca="true">+IF(AND(ISNUMBER(OFFSET('Sanitation Data'!$D$12,0,10*ROW('Sanitation Data'!D72))),'Data Summary'!CO78="Yes"),OFFSET('Sanitation Data'!$D$12,0,10*ROW('Sanitation Data'!D72)),NA())</f>
        <v>#N/A</v>
      </c>
      <c r="AA78" s="89" t="e">
        <f ca="true">+IF(AND(ISNUMBER(OFFSET('Sanitation Data'!$E$4,0,10*ROW('Sanitation Data'!E72))),'Data Summary'!CP78="Yes"),100-OFFSET('Sanitation Data'!$E$4,0,10*ROW('Sanitation Data'!E72)),NA())</f>
        <v>#N/A</v>
      </c>
      <c r="AB78" s="89" t="e">
        <f ca="true">+IF(AND(ISNUMBER(OFFSET('Sanitation Data'!$E$6,0,10*ROW('Sanitation Data'!E72))),'Data Summary'!CQ78="Yes"),OFFSET('Sanitation Data'!$E$6,0,10*ROW('Sanitation Data'!E72)),NA())</f>
        <v>#N/A</v>
      </c>
      <c r="AC78" s="89" t="e">
        <f ca="true">+IF(AND(ISNUMBER(OFFSET('Sanitation Data'!$E$10,0,10*ROW('Sanitation Data'!E72))),'Data Summary'!CR78="Yes"),OFFSET('Sanitation Data'!$E$10,0,10*ROW('Sanitation Data'!E72)),NA())</f>
        <v>#N/A</v>
      </c>
      <c r="AD78" s="89" t="e">
        <f ca="true">+IF(AND(ISNUMBER(OFFSET('Sanitation Data'!$E$11,0,10*ROW('Sanitation Data'!E72))),'Data Summary'!CS78="Yes"),OFFSET('Sanitation Data'!$E$11,0,10*ROW('Sanitation Data'!E72)),NA())</f>
        <v>#N/A</v>
      </c>
      <c r="AE78" s="89" t="e">
        <f ca="true">+IF(AND(ISNUMBER(OFFSET('Sanitation Data'!$E$12,0,10*ROW('Sanitation Data'!E72))),'Data Summary'!CT78="Yes"),OFFSET('Sanitation Data'!$E$12,0,10*ROW('Sanitation Data'!E72)),NA())</f>
        <v>#N/A</v>
      </c>
      <c r="AF78" s="89" t="e">
        <f ca="true">+IF(AND(ISNUMBER(OFFSET('Sanitation Data'!$F$4,0,10*ROW('Sanitation Data'!F72))),'Data Summary'!CU78="Yes"),100-OFFSET('Sanitation Data'!$F$4,0,10*ROW('Sanitation Data'!F72)),NA())</f>
        <v>#N/A</v>
      </c>
      <c r="AG78" s="89" t="e">
        <f ca="true">+IF(AND(ISNUMBER(OFFSET('Sanitation Data'!$F$6,0,10*ROW('Sanitation Data'!F72))),'Data Summary'!CV78="Yes"),OFFSET('Sanitation Data'!$F$6,0,10*ROW('Sanitation Data'!F72)),NA())</f>
        <v>#N/A</v>
      </c>
      <c r="AH78" s="89" t="e">
        <f ca="true">+IF(AND(ISNUMBER(OFFSET('Sanitation Data'!$F$10,0,10*ROW('Sanitation Data'!F72))),'Data Summary'!CW78="Yes"),OFFSET('Sanitation Data'!$F$10,0,10*ROW('Sanitation Data'!F72)),NA())</f>
        <v>#N/A</v>
      </c>
      <c r="AI78" s="89" t="e">
        <f ca="true">+IF(AND(ISNUMBER(OFFSET('Sanitation Data'!$F$11,0,10*ROW('Sanitation Data'!F72))),'Data Summary'!CX78="Yes"),OFFSET('Sanitation Data'!$F$11,0,10*ROW('Sanitation Data'!F72)),NA())</f>
        <v>#N/A</v>
      </c>
      <c r="AJ78" s="89" t="e">
        <f ca="true">+IF(AND(ISNUMBER(OFFSET('Sanitation Data'!$F$12,0,10*ROW('Sanitation Data'!F72))),'Data Summary'!CY78="Yes"),OFFSET('Sanitation Data'!$F$12,0,10*ROW('Sanitation Data'!F72)),NA())</f>
        <v>#N/A</v>
      </c>
      <c r="AK78" s="89" t="e">
        <f ca="true">+IF(AND(ISNUMBER(OFFSET('Sanitation Data'!$G$4,0,10*ROW('Sanitation Data'!G72))),'Data Summary'!CZ78="Yes"),100-OFFSET('Sanitation Data'!$G$4,0,10*ROW('Sanitation Data'!G72)),NA())</f>
        <v>#N/A</v>
      </c>
      <c r="AL78" s="89" t="e">
        <f ca="true">+IF(AND(ISNUMBER(OFFSET('Sanitation Data'!$G$6,0,10*ROW('Sanitation Data'!G72))),'Data Summary'!DA78="Yes"),OFFSET('Sanitation Data'!$G$6,0,10*ROW('Sanitation Data'!G72)),NA())</f>
        <v>#N/A</v>
      </c>
      <c r="AM78" s="89" t="e">
        <f ca="true">+IF(AND(ISNUMBER(OFFSET('Sanitation Data'!$G$10,0,10*ROW('Sanitation Data'!G72))),'Data Summary'!DB78="Yes"),OFFSET('Sanitation Data'!$G$10,0,10*ROW('Sanitation Data'!G72)),NA())</f>
        <v>#N/A</v>
      </c>
      <c r="AN78" s="89" t="e">
        <f ca="true">+IF(AND(ISNUMBER(OFFSET('Sanitation Data'!$G$11,0,10*ROW('Sanitation Data'!G72))),'Data Summary'!DC78="Yes"),OFFSET('Sanitation Data'!$G$11,0,10*ROW('Sanitation Data'!G72)),NA())</f>
        <v>#N/A</v>
      </c>
      <c r="AO78" s="89" t="e">
        <f ca="true">+IF(AND(ISNUMBER(OFFSET('Sanitation Data'!$G$12,0,10*ROW('Sanitation Data'!G72))),'Data Summary'!DD78="Yes"),OFFSET('Sanitation Data'!$G$12,0,10*ROW('Sanitation Data'!G72)),NA())</f>
        <v>#N/A</v>
      </c>
      <c r="AP78" s="89" t="e">
        <f ca="true">+IF(AND(ISNUMBER(OFFSET('Sanitation Data'!$H$4,0,10*ROW('Sanitation Data'!H72))),'Data Summary'!DE78="Yes"),100-OFFSET('Sanitation Data'!$H$4,0,10*ROW('Sanitation Data'!H72)),NA())</f>
        <v>#N/A</v>
      </c>
      <c r="AQ78" s="89" t="e">
        <f ca="true">+IF(AND(ISNUMBER(OFFSET('Sanitation Data'!$H$6,0,10*ROW('Sanitation Data'!H72))),'Data Summary'!DF78="Yes"),OFFSET('Sanitation Data'!$H$6,0,10*ROW('Sanitation Data'!H72)),NA())</f>
        <v>#N/A</v>
      </c>
      <c r="AR78" s="89" t="e">
        <f ca="true">+IF(AND(ISNUMBER(OFFSET('Sanitation Data'!$H$10,0,10*ROW('Sanitation Data'!H72))),'Data Summary'!DG78="Yes"),OFFSET('Sanitation Data'!$H$10,0,10*ROW('Sanitation Data'!H72)),NA())</f>
        <v>#N/A</v>
      </c>
      <c r="AS78" s="89" t="e">
        <f ca="true">+IF(AND(ISNUMBER(OFFSET('Sanitation Data'!$H$11,0,10*ROW('Sanitation Data'!H72))),'Data Summary'!DH78="Yes"),OFFSET('Sanitation Data'!$H$11,0,10*ROW('Sanitation Data'!H72)),NA())</f>
        <v>#N/A</v>
      </c>
      <c r="AT78" s="89" t="e">
        <f ca="true">+IF(AND(ISNUMBER(OFFSET('Sanitation Data'!$H$12,0,10*ROW('Sanitation Data'!H72))),'Data Summary'!DI78="Yes"),OFFSET('Sanitation Data'!$H$12,0,10*ROW('Sanitation Data'!H72)),NA())</f>
        <v>#N/A</v>
      </c>
      <c r="AU78" s="89" t="e">
        <f ca="true">+IF(AND(ISNUMBER(OFFSET('Sanitation Data'!$I$4,0,10*ROW('Sanitation Data'!I72))),'Data Summary'!DJ78="Yes"),100-OFFSET('Sanitation Data'!$I$4,0,10*ROW('Sanitation Data'!I72)),NA())</f>
        <v>#N/A</v>
      </c>
      <c r="AV78" s="89" t="e">
        <f ca="true">+IF(AND(ISNUMBER(OFFSET('Sanitation Data'!$I$6,0,10*ROW('Sanitation Data'!I72))),'Data Summary'!DK78="Yes"),OFFSET('Sanitation Data'!$I$6,0,10*ROW('Sanitation Data'!I72)),NA())</f>
        <v>#N/A</v>
      </c>
      <c r="AW78" s="89" t="e">
        <f ca="true">+IF(AND(ISNUMBER(OFFSET('Sanitation Data'!$I$10,0,10*ROW('Sanitation Data'!I72))),'Data Summary'!DL78="Yes"),OFFSET('Sanitation Data'!$I$10,0,10*ROW('Sanitation Data'!I72)),NA())</f>
        <v>#N/A</v>
      </c>
      <c r="AX78" s="89" t="e">
        <f ca="true">+IF(AND(ISNUMBER(OFFSET('Sanitation Data'!$I$11,0,10*ROW('Sanitation Data'!I72))),'Data Summary'!DM78="Yes"),OFFSET('Sanitation Data'!$I$11,0,10*ROW('Sanitation Data'!I72)),NA())</f>
        <v>#N/A</v>
      </c>
      <c r="AY78" s="89" t="e">
        <f ca="true">+IF(AND(ISNUMBER(OFFSET('Sanitation Data'!$I$12,0,10*ROW('Sanitation Data'!I72))),'Data Summary'!DN78="Yes"),OFFSET('Sanitation Data'!$I$12,0,10*ROW('Sanitation Data'!I72)),NA())</f>
        <v>#N/A</v>
      </c>
      <c r="AZ78" s="90" t="e">
        <f ca="true">+IF(AND(ISNUMBER(OFFSET('Hygiene Data'!$D$5,0,10*ROW('Hygiene Data'!D72))),'Data Summary'!DO78="Yes"),OFFSET('Hygiene Data'!$D$5,0,10*ROW('Hygiene Data'!D72)),NA())</f>
        <v>#N/A</v>
      </c>
      <c r="BA78" s="90" t="e">
        <f ca="true">+IF(AND(ISNUMBER(OFFSET('Hygiene Data'!$D$7,0,10*ROW('Hygiene Data'!D72))),'Data Summary'!DP78="Yes"),OFFSET('Hygiene Data'!$D$7,0,10*ROW('Hygiene Data'!D72)),NA())</f>
        <v>#N/A</v>
      </c>
      <c r="BB78" s="90" t="e">
        <f ca="true">+IF(AND(ISNUMBER(OFFSET('Hygiene Data'!$D$9,0,10*ROW('Hygiene Data'!D72))),'Data Summary'!DQ78="Yes"),OFFSET('Hygiene Data'!$D$9,0,10*ROW('Hygiene Data'!D72)),NA())</f>
        <v>#N/A</v>
      </c>
      <c r="BC78" s="90" t="e">
        <f ca="true">+IF(AND(ISNUMBER(OFFSET('Hygiene Data'!$E$5,0,10*ROW('Hygiene Data'!E72))),'Data Summary'!DR78="Yes"),OFFSET('Hygiene Data'!$E$5,0,10*ROW('Hygiene Data'!E72)),NA())</f>
        <v>#N/A</v>
      </c>
      <c r="BD78" s="90" t="e">
        <f ca="true">+IF(AND(ISNUMBER(OFFSET('Hygiene Data'!$E$7,0,10*ROW('Hygiene Data'!E72))),'Data Summary'!DS78="Yes"),OFFSET('Hygiene Data'!$E$7,0,10*ROW('Hygiene Data'!E72)),NA())</f>
        <v>#N/A</v>
      </c>
      <c r="BE78" s="90" t="e">
        <f ca="true">+IF(AND(ISNUMBER(OFFSET('Hygiene Data'!$E$9,0,10*ROW('Hygiene Data'!E72))),'Data Summary'!DT78="Yes"),OFFSET('Hygiene Data'!$E$9,0,10*ROW('Hygiene Data'!E72)),NA())</f>
        <v>#N/A</v>
      </c>
      <c r="BF78" s="90" t="e">
        <f ca="true">+IF(AND(ISNUMBER(OFFSET('Hygiene Data'!$F$5,0,10*ROW('Hygiene Data'!F72))),'Data Summary'!DU78="Yes"),OFFSET('Hygiene Data'!$F$5,0,10*ROW('Hygiene Data'!F72)),NA())</f>
        <v>#N/A</v>
      </c>
      <c r="BG78" s="90" t="e">
        <f ca="true">+IF(AND(ISNUMBER(OFFSET('Hygiene Data'!$F$7,0,10*ROW('Hygiene Data'!F72))),'Data Summary'!DV78="Yes"),OFFSET('Hygiene Data'!$F$7,0,10*ROW('Hygiene Data'!F72)),NA())</f>
        <v>#N/A</v>
      </c>
      <c r="BH78" s="90" t="e">
        <f ca="true">+IF(AND(ISNUMBER(OFFSET('Hygiene Data'!$F$9,0,10*ROW('Hygiene Data'!F72))),'Data Summary'!DW78="Yes"),OFFSET('Hygiene Data'!$F$9,0,10*ROW('Hygiene Data'!F72)),NA())</f>
        <v>#N/A</v>
      </c>
      <c r="BI78" s="90" t="e">
        <f ca="true">+IF(AND(ISNUMBER(OFFSET('Hygiene Data'!$G$5,0,10*ROW('Hygiene Data'!G72))),'Data Summary'!DX78="Yes"),OFFSET('Hygiene Data'!$G$5,0,10*ROW('Hygiene Data'!G72)),NA())</f>
        <v>#N/A</v>
      </c>
      <c r="BJ78" s="90" t="e">
        <f ca="true">+IF(AND(ISNUMBER(OFFSET('Hygiene Data'!$G$7,0,10*ROW('Hygiene Data'!G72))),'Data Summary'!DY78="Yes"),OFFSET('Hygiene Data'!$G$7,0,10*ROW('Hygiene Data'!G72)),NA())</f>
        <v>#N/A</v>
      </c>
      <c r="BK78" s="90" t="e">
        <f ca="true">+IF(AND(ISNUMBER(OFFSET('Hygiene Data'!$G$9,0,10*ROW('Hygiene Data'!G72))),'Data Summary'!DZ78="Yes"),OFFSET('Hygiene Data'!$G$9,0,10*ROW('Hygiene Data'!G72)),NA())</f>
        <v>#N/A</v>
      </c>
      <c r="BL78" s="90" t="e">
        <f ca="true">+IF(AND(ISNUMBER(OFFSET('Hygiene Data'!$H$5,0,10*ROW('Hygiene Data'!H72))),'Data Summary'!EA78="Yes"),OFFSET('Hygiene Data'!$H$5,0,10*ROW('Hygiene Data'!H72)),NA())</f>
        <v>#N/A</v>
      </c>
      <c r="BM78" s="90" t="e">
        <f ca="true">+IF(AND(ISNUMBER(OFFSET('Hygiene Data'!$H$7,0,10*ROW('Hygiene Data'!H72))),'Data Summary'!EB78="Yes"),OFFSET('Hygiene Data'!$H$7,0,10*ROW('Hygiene Data'!H72)),NA())</f>
        <v>#N/A</v>
      </c>
      <c r="BN78" s="90" t="e">
        <f ca="true">+IF(AND(ISNUMBER(OFFSET('Hygiene Data'!$H$9,0,10*ROW('Hygiene Data'!H72))),'Data Summary'!EC78="Yes"),OFFSET('Hygiene Data'!$H$9,0,10*ROW('Hygiene Data'!H72)),NA())</f>
        <v>#N/A</v>
      </c>
      <c r="BO78" s="90" t="e">
        <f ca="true">+IF(AND(ISNUMBER(OFFSET('Hygiene Data'!$I$5,0,10*ROW('Hygiene Data'!I72))),'Data Summary'!ED78="Yes"),OFFSET('Hygiene Data'!$I$5,0,10*ROW('Hygiene Data'!I72)),NA())</f>
        <v>#N/A</v>
      </c>
      <c r="BP78" s="90" t="e">
        <f ca="true">+IF(AND(ISNUMBER(OFFSET('Hygiene Data'!$I$7,0,10*ROW('Hygiene Data'!I72))),'Data Summary'!EE78="Yes"),OFFSET('Hygiene Data'!$I$7,0,10*ROW('Hygiene Data'!I72)),NA())</f>
        <v>#N/A</v>
      </c>
      <c r="BQ78" s="90"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4" t="str">
        <f ca="true">+IF(ISTEXT('Data Summary'!B79),'Data Summary'!B79,"")</f>
        <v/>
      </c>
      <c r="C79" s="336" t="e">
        <f ca="true">+VALUE('Data Summary'!C79)</f>
        <v>#VALUE!</v>
      </c>
      <c r="D79" s="88" t="e">
        <f ca="true">+IF(AND(ISNUMBER(OFFSET('Water Data'!$D$4,0,10*ROW('Water Data'!D73))),'Data Summary'!BS79="Yes"),100-OFFSET('Water Data'!$D$4,0,10*ROW('Water Data'!D73)),NA())</f>
        <v>#N/A</v>
      </c>
      <c r="E79" s="88" t="e">
        <f ca="true">+IF(AND(ISNUMBER(OFFSET('Water Data'!$D$6,0,10*ROW('Water Data'!D73))),'Data Summary'!BT79="Yes"),OFFSET('Water Data'!$D$6,0,10*ROW('Water Data'!D73)),NA())</f>
        <v>#N/A</v>
      </c>
      <c r="F79" s="88" t="e">
        <f ca="true">+IF(AND(ISNUMBER(OFFSET('Water Data'!$D$9,0,10*ROW('Water Data'!D73))),'Data Summary'!BU79="Yes"),OFFSET('Water Data'!$D$9,0,10*ROW('Water Data'!D73)),NA())</f>
        <v>#N/A</v>
      </c>
      <c r="G79" s="88" t="e">
        <f ca="true">+IF(AND(ISNUMBER(OFFSET('Water Data'!$E$4,0,10*ROW('Water Data'!E73))),'Data Summary'!BV79="Yes"),100-OFFSET('Water Data'!$E$4,0,10*ROW('Water Data'!E73)),NA())</f>
        <v>#N/A</v>
      </c>
      <c r="H79" s="88" t="e">
        <f ca="true">+IF(AND(ISNUMBER(OFFSET('Water Data'!$E$6,0,10*ROW('Water Data'!E73))),'Data Summary'!BW79="Yes"),OFFSET('Water Data'!$E$6,0,10*ROW('Water Data'!E73)),NA())</f>
        <v>#N/A</v>
      </c>
      <c r="I79" s="88" t="e">
        <f ca="true">+IF(AND(ISNUMBER(OFFSET('Water Data'!$E$9,0,10*ROW('Water Data'!E73))),'Data Summary'!BX79="Yes"),OFFSET('Water Data'!$E$9,0,10*ROW('Water Data'!E73)),NA())</f>
        <v>#N/A</v>
      </c>
      <c r="J79" s="88" t="e">
        <f ca="true">+IF(AND(ISNUMBER(OFFSET('Water Data'!$F$4,0,10*ROW('Water Data'!F73))),'Data Summary'!BY79="Yes"),100-OFFSET('Water Data'!$F$4,0,10*ROW('Water Data'!F73)),NA())</f>
        <v>#N/A</v>
      </c>
      <c r="K79" s="88" t="e">
        <f ca="true">+IF(AND(ISNUMBER(OFFSET('Water Data'!$F$6,0,10*ROW('Water Data'!F73))),'Data Summary'!BZ79="Yes"),OFFSET('Water Data'!$F$6,0,10*ROW('Water Data'!F73)),NA())</f>
        <v>#N/A</v>
      </c>
      <c r="L79" s="88" t="e">
        <f ca="true">+IF(AND(ISNUMBER(OFFSET('Water Data'!$F$9,0,10*ROW('Water Data'!F73))),'Data Summary'!CA79="Yes"),OFFSET('Water Data'!$F$9,0,10*ROW('Water Data'!F73)),NA())</f>
        <v>#N/A</v>
      </c>
      <c r="M79" s="88" t="e">
        <f ca="true">+IF(AND(ISNUMBER(OFFSET('Water Data'!$G$4,0,10*ROW('Water Data'!G73))),'Data Summary'!CB79="Yes"),100-OFFSET('Water Data'!$G$4,0,10*ROW('Water Data'!G73)),NA())</f>
        <v>#N/A</v>
      </c>
      <c r="N79" s="88" t="e">
        <f ca="true">+IF(AND(ISNUMBER(OFFSET('Water Data'!$G$6,0,10*ROW('Water Data'!G73))),'Data Summary'!CC79="Yes"),OFFSET('Water Data'!$G$6,0,10*ROW('Water Data'!G73)),NA())</f>
        <v>#N/A</v>
      </c>
      <c r="O79" s="88" t="e">
        <f ca="true">+IF(AND(ISNUMBER(OFFSET('Water Data'!$G$9,0,10*ROW('Water Data'!G73))),'Data Summary'!CD79="Yes"),OFFSET('Water Data'!$G$9,0,10*ROW('Water Data'!G73)),NA())</f>
        <v>#N/A</v>
      </c>
      <c r="P79" s="88" t="e">
        <f ca="true">+IF(AND(ISNUMBER(OFFSET('Water Data'!$H$4,0,10*ROW('Water Data'!H73))),'Data Summary'!CE79="Yes"),100-OFFSET('Water Data'!$H$4,0,10*ROW('Water Data'!H73)),NA())</f>
        <v>#N/A</v>
      </c>
      <c r="Q79" s="88" t="e">
        <f ca="true">+IF(AND(ISNUMBER(OFFSET('Water Data'!$H$6,0,10*ROW('Water Data'!H73))),'Data Summary'!CF79="Yes"),OFFSET('Water Data'!$H$6,0,10*ROW('Water Data'!H73)),NA())</f>
        <v>#N/A</v>
      </c>
      <c r="R79" s="88" t="e">
        <f ca="true">+IF(AND(ISNUMBER(OFFSET('Water Data'!$H$9,0,10*ROW('Water Data'!H73))),'Data Summary'!CG79="Yes"),OFFSET('Water Data'!$H$9,0,10*ROW('Water Data'!H73)),NA())</f>
        <v>#N/A</v>
      </c>
      <c r="S79" s="88" t="e">
        <f ca="true">+IF(AND(ISNUMBER(OFFSET('Water Data'!$I$4,0,10*ROW('Water Data'!I73))),'Data Summary'!CH79="Yes"),100-OFFSET('Water Data'!$I$4,0,10*ROW('Water Data'!I73)),NA())</f>
        <v>#N/A</v>
      </c>
      <c r="T79" s="88" t="e">
        <f ca="true">+IF(AND(ISNUMBER(OFFSET('Water Data'!$I$6,0,10*ROW('Water Data'!I73))),'Data Summary'!CI79="Yes"),OFFSET('Water Data'!$I$6,0,10*ROW('Water Data'!I73)),NA())</f>
        <v>#N/A</v>
      </c>
      <c r="U79" s="88" t="e">
        <f ca="true">+IF(AND(ISNUMBER(OFFSET('Water Data'!$I$9,0,10*ROW('Water Data'!I73))),'Data Summary'!CJ79="Yes"),OFFSET('Water Data'!$I$9,0,10*ROW('Water Data'!I73)),NA())</f>
        <v>#N/A</v>
      </c>
      <c r="V79" s="89" t="e">
        <f ca="true">+IF(AND(ISNUMBER(OFFSET('Sanitation Data'!$D$4,0,10*ROW('Sanitation Data'!D73))),'Data Summary'!CK79="Yes"),100-OFFSET('Sanitation Data'!$D$4,0,10*ROW('Sanitation Data'!D73)),NA())</f>
        <v>#N/A</v>
      </c>
      <c r="W79" s="89" t="e">
        <f ca="true">+IF(AND(ISNUMBER(OFFSET('Sanitation Data'!$D$6,0,10*ROW('Sanitation Data'!D73))),'Data Summary'!CL79="Yes"),OFFSET('Sanitation Data'!$D$6,0,10*ROW('Sanitation Data'!D73)),NA())</f>
        <v>#N/A</v>
      </c>
      <c r="X79" s="89" t="e">
        <f ca="true">+IF(AND(ISNUMBER(OFFSET('Sanitation Data'!$D$10,0,10*ROW('Sanitation Data'!D73))),'Data Summary'!CM79="Yes"),OFFSET('Sanitation Data'!$D$10,0,10*ROW('Sanitation Data'!D73)),NA())</f>
        <v>#N/A</v>
      </c>
      <c r="Y79" s="89" t="e">
        <f ca="true">+IF(AND(ISNUMBER(OFFSET('Sanitation Data'!$D$11,0,10*ROW('Sanitation Data'!D73))),'Data Summary'!CN79="Yes"),OFFSET('Sanitation Data'!$D$11,0,10*ROW('Sanitation Data'!D73)),NA())</f>
        <v>#N/A</v>
      </c>
      <c r="Z79" s="89" t="e">
        <f ca="true">+IF(AND(ISNUMBER(OFFSET('Sanitation Data'!$D$12,0,10*ROW('Sanitation Data'!D73))),'Data Summary'!CO79="Yes"),OFFSET('Sanitation Data'!$D$12,0,10*ROW('Sanitation Data'!D73)),NA())</f>
        <v>#N/A</v>
      </c>
      <c r="AA79" s="89" t="e">
        <f ca="true">+IF(AND(ISNUMBER(OFFSET('Sanitation Data'!$E$4,0,10*ROW('Sanitation Data'!E73))),'Data Summary'!CP79="Yes"),100-OFFSET('Sanitation Data'!$E$4,0,10*ROW('Sanitation Data'!E73)),NA())</f>
        <v>#N/A</v>
      </c>
      <c r="AB79" s="89" t="e">
        <f ca="true">+IF(AND(ISNUMBER(OFFSET('Sanitation Data'!$E$6,0,10*ROW('Sanitation Data'!E73))),'Data Summary'!CQ79="Yes"),OFFSET('Sanitation Data'!$E$6,0,10*ROW('Sanitation Data'!E73)),NA())</f>
        <v>#N/A</v>
      </c>
      <c r="AC79" s="89" t="e">
        <f ca="true">+IF(AND(ISNUMBER(OFFSET('Sanitation Data'!$E$10,0,10*ROW('Sanitation Data'!E73))),'Data Summary'!CR79="Yes"),OFFSET('Sanitation Data'!$E$10,0,10*ROW('Sanitation Data'!E73)),NA())</f>
        <v>#N/A</v>
      </c>
      <c r="AD79" s="89" t="e">
        <f ca="true">+IF(AND(ISNUMBER(OFFSET('Sanitation Data'!$E$11,0,10*ROW('Sanitation Data'!E73))),'Data Summary'!CS79="Yes"),OFFSET('Sanitation Data'!$E$11,0,10*ROW('Sanitation Data'!E73)),NA())</f>
        <v>#N/A</v>
      </c>
      <c r="AE79" s="89" t="e">
        <f ca="true">+IF(AND(ISNUMBER(OFFSET('Sanitation Data'!$E$12,0,10*ROW('Sanitation Data'!E73))),'Data Summary'!CT79="Yes"),OFFSET('Sanitation Data'!$E$12,0,10*ROW('Sanitation Data'!E73)),NA())</f>
        <v>#N/A</v>
      </c>
      <c r="AF79" s="89" t="e">
        <f ca="true">+IF(AND(ISNUMBER(OFFSET('Sanitation Data'!$F$4,0,10*ROW('Sanitation Data'!F73))),'Data Summary'!CU79="Yes"),100-OFFSET('Sanitation Data'!$F$4,0,10*ROW('Sanitation Data'!F73)),NA())</f>
        <v>#N/A</v>
      </c>
      <c r="AG79" s="89" t="e">
        <f ca="true">+IF(AND(ISNUMBER(OFFSET('Sanitation Data'!$F$6,0,10*ROW('Sanitation Data'!F73))),'Data Summary'!CV79="Yes"),OFFSET('Sanitation Data'!$F$6,0,10*ROW('Sanitation Data'!F73)),NA())</f>
        <v>#N/A</v>
      </c>
      <c r="AH79" s="89" t="e">
        <f ca="true">+IF(AND(ISNUMBER(OFFSET('Sanitation Data'!$F$10,0,10*ROW('Sanitation Data'!F73))),'Data Summary'!CW79="Yes"),OFFSET('Sanitation Data'!$F$10,0,10*ROW('Sanitation Data'!F73)),NA())</f>
        <v>#N/A</v>
      </c>
      <c r="AI79" s="89" t="e">
        <f ca="true">+IF(AND(ISNUMBER(OFFSET('Sanitation Data'!$F$11,0,10*ROW('Sanitation Data'!F73))),'Data Summary'!CX79="Yes"),OFFSET('Sanitation Data'!$F$11,0,10*ROW('Sanitation Data'!F73)),NA())</f>
        <v>#N/A</v>
      </c>
      <c r="AJ79" s="89" t="e">
        <f ca="true">+IF(AND(ISNUMBER(OFFSET('Sanitation Data'!$F$12,0,10*ROW('Sanitation Data'!F73))),'Data Summary'!CY79="Yes"),OFFSET('Sanitation Data'!$F$12,0,10*ROW('Sanitation Data'!F73)),NA())</f>
        <v>#N/A</v>
      </c>
      <c r="AK79" s="89" t="e">
        <f ca="true">+IF(AND(ISNUMBER(OFFSET('Sanitation Data'!$G$4,0,10*ROW('Sanitation Data'!G73))),'Data Summary'!CZ79="Yes"),100-OFFSET('Sanitation Data'!$G$4,0,10*ROW('Sanitation Data'!G73)),NA())</f>
        <v>#N/A</v>
      </c>
      <c r="AL79" s="89" t="e">
        <f ca="true">+IF(AND(ISNUMBER(OFFSET('Sanitation Data'!$G$6,0,10*ROW('Sanitation Data'!G73))),'Data Summary'!DA79="Yes"),OFFSET('Sanitation Data'!$G$6,0,10*ROW('Sanitation Data'!G73)),NA())</f>
        <v>#N/A</v>
      </c>
      <c r="AM79" s="89" t="e">
        <f ca="true">+IF(AND(ISNUMBER(OFFSET('Sanitation Data'!$G$10,0,10*ROW('Sanitation Data'!G73))),'Data Summary'!DB79="Yes"),OFFSET('Sanitation Data'!$G$10,0,10*ROW('Sanitation Data'!G73)),NA())</f>
        <v>#N/A</v>
      </c>
      <c r="AN79" s="89" t="e">
        <f ca="true">+IF(AND(ISNUMBER(OFFSET('Sanitation Data'!$G$11,0,10*ROW('Sanitation Data'!G73))),'Data Summary'!DC79="Yes"),OFFSET('Sanitation Data'!$G$11,0,10*ROW('Sanitation Data'!G73)),NA())</f>
        <v>#N/A</v>
      </c>
      <c r="AO79" s="89" t="e">
        <f ca="true">+IF(AND(ISNUMBER(OFFSET('Sanitation Data'!$G$12,0,10*ROW('Sanitation Data'!G73))),'Data Summary'!DD79="Yes"),OFFSET('Sanitation Data'!$G$12,0,10*ROW('Sanitation Data'!G73)),NA())</f>
        <v>#N/A</v>
      </c>
      <c r="AP79" s="89" t="e">
        <f ca="true">+IF(AND(ISNUMBER(OFFSET('Sanitation Data'!$H$4,0,10*ROW('Sanitation Data'!H73))),'Data Summary'!DE79="Yes"),100-OFFSET('Sanitation Data'!$H$4,0,10*ROW('Sanitation Data'!H73)),NA())</f>
        <v>#N/A</v>
      </c>
      <c r="AQ79" s="89" t="e">
        <f ca="true">+IF(AND(ISNUMBER(OFFSET('Sanitation Data'!$H$6,0,10*ROW('Sanitation Data'!H73))),'Data Summary'!DF79="Yes"),OFFSET('Sanitation Data'!$H$6,0,10*ROW('Sanitation Data'!H73)),NA())</f>
        <v>#N/A</v>
      </c>
      <c r="AR79" s="89" t="e">
        <f ca="true">+IF(AND(ISNUMBER(OFFSET('Sanitation Data'!$H$10,0,10*ROW('Sanitation Data'!H73))),'Data Summary'!DG79="Yes"),OFFSET('Sanitation Data'!$H$10,0,10*ROW('Sanitation Data'!H73)),NA())</f>
        <v>#N/A</v>
      </c>
      <c r="AS79" s="89" t="e">
        <f ca="true">+IF(AND(ISNUMBER(OFFSET('Sanitation Data'!$H$11,0,10*ROW('Sanitation Data'!H73))),'Data Summary'!DH79="Yes"),OFFSET('Sanitation Data'!$H$11,0,10*ROW('Sanitation Data'!H73)),NA())</f>
        <v>#N/A</v>
      </c>
      <c r="AT79" s="89" t="e">
        <f ca="true">+IF(AND(ISNUMBER(OFFSET('Sanitation Data'!$H$12,0,10*ROW('Sanitation Data'!H73))),'Data Summary'!DI79="Yes"),OFFSET('Sanitation Data'!$H$12,0,10*ROW('Sanitation Data'!H73)),NA())</f>
        <v>#N/A</v>
      </c>
      <c r="AU79" s="89" t="e">
        <f ca="true">+IF(AND(ISNUMBER(OFFSET('Sanitation Data'!$I$4,0,10*ROW('Sanitation Data'!I73))),'Data Summary'!DJ79="Yes"),100-OFFSET('Sanitation Data'!$I$4,0,10*ROW('Sanitation Data'!I73)),NA())</f>
        <v>#N/A</v>
      </c>
      <c r="AV79" s="89" t="e">
        <f ca="true">+IF(AND(ISNUMBER(OFFSET('Sanitation Data'!$I$6,0,10*ROW('Sanitation Data'!I73))),'Data Summary'!DK79="Yes"),OFFSET('Sanitation Data'!$I$6,0,10*ROW('Sanitation Data'!I73)),NA())</f>
        <v>#N/A</v>
      </c>
      <c r="AW79" s="89" t="e">
        <f ca="true">+IF(AND(ISNUMBER(OFFSET('Sanitation Data'!$I$10,0,10*ROW('Sanitation Data'!I73))),'Data Summary'!DL79="Yes"),OFFSET('Sanitation Data'!$I$10,0,10*ROW('Sanitation Data'!I73)),NA())</f>
        <v>#N/A</v>
      </c>
      <c r="AX79" s="89" t="e">
        <f ca="true">+IF(AND(ISNUMBER(OFFSET('Sanitation Data'!$I$11,0,10*ROW('Sanitation Data'!I73))),'Data Summary'!DM79="Yes"),OFFSET('Sanitation Data'!$I$11,0,10*ROW('Sanitation Data'!I73)),NA())</f>
        <v>#N/A</v>
      </c>
      <c r="AY79" s="89" t="e">
        <f ca="true">+IF(AND(ISNUMBER(OFFSET('Sanitation Data'!$I$12,0,10*ROW('Sanitation Data'!I73))),'Data Summary'!DN79="Yes"),OFFSET('Sanitation Data'!$I$12,0,10*ROW('Sanitation Data'!I73)),NA())</f>
        <v>#N/A</v>
      </c>
      <c r="AZ79" s="90" t="e">
        <f ca="true">+IF(AND(ISNUMBER(OFFSET('Hygiene Data'!$D$5,0,10*ROW('Hygiene Data'!D73))),'Data Summary'!DO79="Yes"),OFFSET('Hygiene Data'!$D$5,0,10*ROW('Hygiene Data'!D73)),NA())</f>
        <v>#N/A</v>
      </c>
      <c r="BA79" s="90" t="e">
        <f ca="true">+IF(AND(ISNUMBER(OFFSET('Hygiene Data'!$D$7,0,10*ROW('Hygiene Data'!D73))),'Data Summary'!DP79="Yes"),OFFSET('Hygiene Data'!$D$7,0,10*ROW('Hygiene Data'!D73)),NA())</f>
        <v>#N/A</v>
      </c>
      <c r="BB79" s="90" t="e">
        <f ca="true">+IF(AND(ISNUMBER(OFFSET('Hygiene Data'!$D$9,0,10*ROW('Hygiene Data'!D73))),'Data Summary'!DQ79="Yes"),OFFSET('Hygiene Data'!$D$9,0,10*ROW('Hygiene Data'!D73)),NA())</f>
        <v>#N/A</v>
      </c>
      <c r="BC79" s="90" t="e">
        <f ca="true">+IF(AND(ISNUMBER(OFFSET('Hygiene Data'!$E$5,0,10*ROW('Hygiene Data'!E73))),'Data Summary'!DR79="Yes"),OFFSET('Hygiene Data'!$E$5,0,10*ROW('Hygiene Data'!E73)),NA())</f>
        <v>#N/A</v>
      </c>
      <c r="BD79" s="90" t="e">
        <f ca="true">+IF(AND(ISNUMBER(OFFSET('Hygiene Data'!$E$7,0,10*ROW('Hygiene Data'!E73))),'Data Summary'!DS79="Yes"),OFFSET('Hygiene Data'!$E$7,0,10*ROW('Hygiene Data'!E73)),NA())</f>
        <v>#N/A</v>
      </c>
      <c r="BE79" s="90" t="e">
        <f ca="true">+IF(AND(ISNUMBER(OFFSET('Hygiene Data'!$E$9,0,10*ROW('Hygiene Data'!E73))),'Data Summary'!DT79="Yes"),OFFSET('Hygiene Data'!$E$9,0,10*ROW('Hygiene Data'!E73)),NA())</f>
        <v>#N/A</v>
      </c>
      <c r="BF79" s="90" t="e">
        <f ca="true">+IF(AND(ISNUMBER(OFFSET('Hygiene Data'!$F$5,0,10*ROW('Hygiene Data'!F73))),'Data Summary'!DU79="Yes"),OFFSET('Hygiene Data'!$F$5,0,10*ROW('Hygiene Data'!F73)),NA())</f>
        <v>#N/A</v>
      </c>
      <c r="BG79" s="90" t="e">
        <f ca="true">+IF(AND(ISNUMBER(OFFSET('Hygiene Data'!$F$7,0,10*ROW('Hygiene Data'!F73))),'Data Summary'!DV79="Yes"),OFFSET('Hygiene Data'!$F$7,0,10*ROW('Hygiene Data'!F73)),NA())</f>
        <v>#N/A</v>
      </c>
      <c r="BH79" s="90" t="e">
        <f ca="true">+IF(AND(ISNUMBER(OFFSET('Hygiene Data'!$F$9,0,10*ROW('Hygiene Data'!F73))),'Data Summary'!DW79="Yes"),OFFSET('Hygiene Data'!$F$9,0,10*ROW('Hygiene Data'!F73)),NA())</f>
        <v>#N/A</v>
      </c>
      <c r="BI79" s="90" t="e">
        <f ca="true">+IF(AND(ISNUMBER(OFFSET('Hygiene Data'!$G$5,0,10*ROW('Hygiene Data'!G73))),'Data Summary'!DX79="Yes"),OFFSET('Hygiene Data'!$G$5,0,10*ROW('Hygiene Data'!G73)),NA())</f>
        <v>#N/A</v>
      </c>
      <c r="BJ79" s="90" t="e">
        <f ca="true">+IF(AND(ISNUMBER(OFFSET('Hygiene Data'!$G$7,0,10*ROW('Hygiene Data'!G73))),'Data Summary'!DY79="Yes"),OFFSET('Hygiene Data'!$G$7,0,10*ROW('Hygiene Data'!G73)),NA())</f>
        <v>#N/A</v>
      </c>
      <c r="BK79" s="90" t="e">
        <f ca="true">+IF(AND(ISNUMBER(OFFSET('Hygiene Data'!$G$9,0,10*ROW('Hygiene Data'!G73))),'Data Summary'!DZ79="Yes"),OFFSET('Hygiene Data'!$G$9,0,10*ROW('Hygiene Data'!G73)),NA())</f>
        <v>#N/A</v>
      </c>
      <c r="BL79" s="90" t="e">
        <f ca="true">+IF(AND(ISNUMBER(OFFSET('Hygiene Data'!$H$5,0,10*ROW('Hygiene Data'!H73))),'Data Summary'!EA79="Yes"),OFFSET('Hygiene Data'!$H$5,0,10*ROW('Hygiene Data'!H73)),NA())</f>
        <v>#N/A</v>
      </c>
      <c r="BM79" s="90" t="e">
        <f ca="true">+IF(AND(ISNUMBER(OFFSET('Hygiene Data'!$H$7,0,10*ROW('Hygiene Data'!H73))),'Data Summary'!EB79="Yes"),OFFSET('Hygiene Data'!$H$7,0,10*ROW('Hygiene Data'!H73)),NA())</f>
        <v>#N/A</v>
      </c>
      <c r="BN79" s="90" t="e">
        <f ca="true">+IF(AND(ISNUMBER(OFFSET('Hygiene Data'!$H$9,0,10*ROW('Hygiene Data'!H73))),'Data Summary'!EC79="Yes"),OFFSET('Hygiene Data'!$H$9,0,10*ROW('Hygiene Data'!H73)),NA())</f>
        <v>#N/A</v>
      </c>
      <c r="BO79" s="90" t="e">
        <f ca="true">+IF(AND(ISNUMBER(OFFSET('Hygiene Data'!$I$5,0,10*ROW('Hygiene Data'!I73))),'Data Summary'!ED79="Yes"),OFFSET('Hygiene Data'!$I$5,0,10*ROW('Hygiene Data'!I73)),NA())</f>
        <v>#N/A</v>
      </c>
      <c r="BP79" s="90" t="e">
        <f ca="true">+IF(AND(ISNUMBER(OFFSET('Hygiene Data'!$I$7,0,10*ROW('Hygiene Data'!I73))),'Data Summary'!EE79="Yes"),OFFSET('Hygiene Data'!$I$7,0,10*ROW('Hygiene Data'!I73)),NA())</f>
        <v>#N/A</v>
      </c>
      <c r="BQ79" s="90"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4" t="str">
        <f ca="true">+IF(ISTEXT('Data Summary'!B80),'Data Summary'!B80,"")</f>
        <v/>
      </c>
      <c r="C80" s="336" t="e">
        <f ca="true">+VALUE('Data Summary'!C80)</f>
        <v>#VALUE!</v>
      </c>
      <c r="D80" s="88" t="e">
        <f ca="true">+IF(AND(ISNUMBER(OFFSET('Water Data'!$D$4,0,10*ROW('Water Data'!D74))),'Data Summary'!BS80="Yes"),100-OFFSET('Water Data'!$D$4,0,10*ROW('Water Data'!D74)),NA())</f>
        <v>#N/A</v>
      </c>
      <c r="E80" s="88" t="e">
        <f ca="true">+IF(AND(ISNUMBER(OFFSET('Water Data'!$D$6,0,10*ROW('Water Data'!D74))),'Data Summary'!BT80="Yes"),OFFSET('Water Data'!$D$6,0,10*ROW('Water Data'!D74)),NA())</f>
        <v>#N/A</v>
      </c>
      <c r="F80" s="88" t="e">
        <f ca="true">+IF(AND(ISNUMBER(OFFSET('Water Data'!$D$9,0,10*ROW('Water Data'!D74))),'Data Summary'!BU80="Yes"),OFFSET('Water Data'!$D$9,0,10*ROW('Water Data'!D74)),NA())</f>
        <v>#N/A</v>
      </c>
      <c r="G80" s="88" t="e">
        <f ca="true">+IF(AND(ISNUMBER(OFFSET('Water Data'!$E$4,0,10*ROW('Water Data'!E74))),'Data Summary'!BV80="Yes"),100-OFFSET('Water Data'!$E$4,0,10*ROW('Water Data'!E74)),NA())</f>
        <v>#N/A</v>
      </c>
      <c r="H80" s="88" t="e">
        <f ca="true">+IF(AND(ISNUMBER(OFFSET('Water Data'!$E$6,0,10*ROW('Water Data'!E74))),'Data Summary'!BW80="Yes"),OFFSET('Water Data'!$E$6,0,10*ROW('Water Data'!E74)),NA())</f>
        <v>#N/A</v>
      </c>
      <c r="I80" s="88" t="e">
        <f ca="true">+IF(AND(ISNUMBER(OFFSET('Water Data'!$E$9,0,10*ROW('Water Data'!E74))),'Data Summary'!BX80="Yes"),OFFSET('Water Data'!$E$9,0,10*ROW('Water Data'!E74)),NA())</f>
        <v>#N/A</v>
      </c>
      <c r="J80" s="88" t="e">
        <f ca="true">+IF(AND(ISNUMBER(OFFSET('Water Data'!$F$4,0,10*ROW('Water Data'!F74))),'Data Summary'!BY80="Yes"),100-OFFSET('Water Data'!$F$4,0,10*ROW('Water Data'!F74)),NA())</f>
        <v>#N/A</v>
      </c>
      <c r="K80" s="88" t="e">
        <f ca="true">+IF(AND(ISNUMBER(OFFSET('Water Data'!$F$6,0,10*ROW('Water Data'!F74))),'Data Summary'!BZ80="Yes"),OFFSET('Water Data'!$F$6,0,10*ROW('Water Data'!F74)),NA())</f>
        <v>#N/A</v>
      </c>
      <c r="L80" s="88" t="e">
        <f ca="true">+IF(AND(ISNUMBER(OFFSET('Water Data'!$F$9,0,10*ROW('Water Data'!F74))),'Data Summary'!CA80="Yes"),OFFSET('Water Data'!$F$9,0,10*ROW('Water Data'!F74)),NA())</f>
        <v>#N/A</v>
      </c>
      <c r="M80" s="88" t="e">
        <f ca="true">+IF(AND(ISNUMBER(OFFSET('Water Data'!$G$4,0,10*ROW('Water Data'!G74))),'Data Summary'!CB80="Yes"),100-OFFSET('Water Data'!$G$4,0,10*ROW('Water Data'!G74)),NA())</f>
        <v>#N/A</v>
      </c>
      <c r="N80" s="88" t="e">
        <f ca="true">+IF(AND(ISNUMBER(OFFSET('Water Data'!$G$6,0,10*ROW('Water Data'!G74))),'Data Summary'!CC80="Yes"),OFFSET('Water Data'!$G$6,0,10*ROW('Water Data'!G74)),NA())</f>
        <v>#N/A</v>
      </c>
      <c r="O80" s="88" t="e">
        <f ca="true">+IF(AND(ISNUMBER(OFFSET('Water Data'!$G$9,0,10*ROW('Water Data'!G74))),'Data Summary'!CD80="Yes"),OFFSET('Water Data'!$G$9,0,10*ROW('Water Data'!G74)),NA())</f>
        <v>#N/A</v>
      </c>
      <c r="P80" s="88" t="e">
        <f ca="true">+IF(AND(ISNUMBER(OFFSET('Water Data'!$H$4,0,10*ROW('Water Data'!H74))),'Data Summary'!CE80="Yes"),100-OFFSET('Water Data'!$H$4,0,10*ROW('Water Data'!H74)),NA())</f>
        <v>#N/A</v>
      </c>
      <c r="Q80" s="88" t="e">
        <f ca="true">+IF(AND(ISNUMBER(OFFSET('Water Data'!$H$6,0,10*ROW('Water Data'!H74))),'Data Summary'!CF80="Yes"),OFFSET('Water Data'!$H$6,0,10*ROW('Water Data'!H74)),NA())</f>
        <v>#N/A</v>
      </c>
      <c r="R80" s="88" t="e">
        <f ca="true">+IF(AND(ISNUMBER(OFFSET('Water Data'!$H$9,0,10*ROW('Water Data'!H74))),'Data Summary'!CG80="Yes"),OFFSET('Water Data'!$H$9,0,10*ROW('Water Data'!H74)),NA())</f>
        <v>#N/A</v>
      </c>
      <c r="S80" s="88" t="e">
        <f ca="true">+IF(AND(ISNUMBER(OFFSET('Water Data'!$I$4,0,10*ROW('Water Data'!I74))),'Data Summary'!CH80="Yes"),100-OFFSET('Water Data'!$I$4,0,10*ROW('Water Data'!I74)),NA())</f>
        <v>#N/A</v>
      </c>
      <c r="T80" s="88" t="e">
        <f ca="true">+IF(AND(ISNUMBER(OFFSET('Water Data'!$I$6,0,10*ROW('Water Data'!I74))),'Data Summary'!CI80="Yes"),OFFSET('Water Data'!$I$6,0,10*ROW('Water Data'!I74)),NA())</f>
        <v>#N/A</v>
      </c>
      <c r="U80" s="88" t="e">
        <f ca="true">+IF(AND(ISNUMBER(OFFSET('Water Data'!$I$9,0,10*ROW('Water Data'!I74))),'Data Summary'!CJ80="Yes"),OFFSET('Water Data'!$I$9,0,10*ROW('Water Data'!I74)),NA())</f>
        <v>#N/A</v>
      </c>
      <c r="V80" s="89" t="e">
        <f ca="true">+IF(AND(ISNUMBER(OFFSET('Sanitation Data'!$D$4,0,10*ROW('Sanitation Data'!D74))),'Data Summary'!CK80="Yes"),100-OFFSET('Sanitation Data'!$D$4,0,10*ROW('Sanitation Data'!D74)),NA())</f>
        <v>#N/A</v>
      </c>
      <c r="W80" s="89" t="e">
        <f ca="true">+IF(AND(ISNUMBER(OFFSET('Sanitation Data'!$D$6,0,10*ROW('Sanitation Data'!D74))),'Data Summary'!CL80="Yes"),OFFSET('Sanitation Data'!$D$6,0,10*ROW('Sanitation Data'!D74)),NA())</f>
        <v>#N/A</v>
      </c>
      <c r="X80" s="89" t="e">
        <f ca="true">+IF(AND(ISNUMBER(OFFSET('Sanitation Data'!$D$10,0,10*ROW('Sanitation Data'!D74))),'Data Summary'!CM80="Yes"),OFFSET('Sanitation Data'!$D$10,0,10*ROW('Sanitation Data'!D74)),NA())</f>
        <v>#N/A</v>
      </c>
      <c r="Y80" s="89" t="e">
        <f ca="true">+IF(AND(ISNUMBER(OFFSET('Sanitation Data'!$D$11,0,10*ROW('Sanitation Data'!D74))),'Data Summary'!CN80="Yes"),OFFSET('Sanitation Data'!$D$11,0,10*ROW('Sanitation Data'!D74)),NA())</f>
        <v>#N/A</v>
      </c>
      <c r="Z80" s="89" t="e">
        <f ca="true">+IF(AND(ISNUMBER(OFFSET('Sanitation Data'!$D$12,0,10*ROW('Sanitation Data'!D74))),'Data Summary'!CO80="Yes"),OFFSET('Sanitation Data'!$D$12,0,10*ROW('Sanitation Data'!D74)),NA())</f>
        <v>#N/A</v>
      </c>
      <c r="AA80" s="89" t="e">
        <f ca="true">+IF(AND(ISNUMBER(OFFSET('Sanitation Data'!$E$4,0,10*ROW('Sanitation Data'!E74))),'Data Summary'!CP80="Yes"),100-OFFSET('Sanitation Data'!$E$4,0,10*ROW('Sanitation Data'!E74)),NA())</f>
        <v>#N/A</v>
      </c>
      <c r="AB80" s="89" t="e">
        <f ca="true">+IF(AND(ISNUMBER(OFFSET('Sanitation Data'!$E$6,0,10*ROW('Sanitation Data'!E74))),'Data Summary'!CQ80="Yes"),OFFSET('Sanitation Data'!$E$6,0,10*ROW('Sanitation Data'!E74)),NA())</f>
        <v>#N/A</v>
      </c>
      <c r="AC80" s="89" t="e">
        <f ca="true">+IF(AND(ISNUMBER(OFFSET('Sanitation Data'!$E$10,0,10*ROW('Sanitation Data'!E74))),'Data Summary'!CR80="Yes"),OFFSET('Sanitation Data'!$E$10,0,10*ROW('Sanitation Data'!E74)),NA())</f>
        <v>#N/A</v>
      </c>
      <c r="AD80" s="89" t="e">
        <f ca="true">+IF(AND(ISNUMBER(OFFSET('Sanitation Data'!$E$11,0,10*ROW('Sanitation Data'!E74))),'Data Summary'!CS80="Yes"),OFFSET('Sanitation Data'!$E$11,0,10*ROW('Sanitation Data'!E74)),NA())</f>
        <v>#N/A</v>
      </c>
      <c r="AE80" s="89" t="e">
        <f ca="true">+IF(AND(ISNUMBER(OFFSET('Sanitation Data'!$E$12,0,10*ROW('Sanitation Data'!E74))),'Data Summary'!CT80="Yes"),OFFSET('Sanitation Data'!$E$12,0,10*ROW('Sanitation Data'!E74)),NA())</f>
        <v>#N/A</v>
      </c>
      <c r="AF80" s="89" t="e">
        <f ca="true">+IF(AND(ISNUMBER(OFFSET('Sanitation Data'!$F$4,0,10*ROW('Sanitation Data'!F74))),'Data Summary'!CU80="Yes"),100-OFFSET('Sanitation Data'!$F$4,0,10*ROW('Sanitation Data'!F74)),NA())</f>
        <v>#N/A</v>
      </c>
      <c r="AG80" s="89" t="e">
        <f ca="true">+IF(AND(ISNUMBER(OFFSET('Sanitation Data'!$F$6,0,10*ROW('Sanitation Data'!F74))),'Data Summary'!CV80="Yes"),OFFSET('Sanitation Data'!$F$6,0,10*ROW('Sanitation Data'!F74)),NA())</f>
        <v>#N/A</v>
      </c>
      <c r="AH80" s="89" t="e">
        <f ca="true">+IF(AND(ISNUMBER(OFFSET('Sanitation Data'!$F$10,0,10*ROW('Sanitation Data'!F74))),'Data Summary'!CW80="Yes"),OFFSET('Sanitation Data'!$F$10,0,10*ROW('Sanitation Data'!F74)),NA())</f>
        <v>#N/A</v>
      </c>
      <c r="AI80" s="89" t="e">
        <f ca="true">+IF(AND(ISNUMBER(OFFSET('Sanitation Data'!$F$11,0,10*ROW('Sanitation Data'!F74))),'Data Summary'!CX80="Yes"),OFFSET('Sanitation Data'!$F$11,0,10*ROW('Sanitation Data'!F74)),NA())</f>
        <v>#N/A</v>
      </c>
      <c r="AJ80" s="89" t="e">
        <f ca="true">+IF(AND(ISNUMBER(OFFSET('Sanitation Data'!$F$12,0,10*ROW('Sanitation Data'!F74))),'Data Summary'!CY80="Yes"),OFFSET('Sanitation Data'!$F$12,0,10*ROW('Sanitation Data'!F74)),NA())</f>
        <v>#N/A</v>
      </c>
      <c r="AK80" s="89" t="e">
        <f ca="true">+IF(AND(ISNUMBER(OFFSET('Sanitation Data'!$G$4,0,10*ROW('Sanitation Data'!G74))),'Data Summary'!CZ80="Yes"),100-OFFSET('Sanitation Data'!$G$4,0,10*ROW('Sanitation Data'!G74)),NA())</f>
        <v>#N/A</v>
      </c>
      <c r="AL80" s="89" t="e">
        <f ca="true">+IF(AND(ISNUMBER(OFFSET('Sanitation Data'!$G$6,0,10*ROW('Sanitation Data'!G74))),'Data Summary'!DA80="Yes"),OFFSET('Sanitation Data'!$G$6,0,10*ROW('Sanitation Data'!G74)),NA())</f>
        <v>#N/A</v>
      </c>
      <c r="AM80" s="89" t="e">
        <f ca="true">+IF(AND(ISNUMBER(OFFSET('Sanitation Data'!$G$10,0,10*ROW('Sanitation Data'!G74))),'Data Summary'!DB80="Yes"),OFFSET('Sanitation Data'!$G$10,0,10*ROW('Sanitation Data'!G74)),NA())</f>
        <v>#N/A</v>
      </c>
      <c r="AN80" s="89" t="e">
        <f ca="true">+IF(AND(ISNUMBER(OFFSET('Sanitation Data'!$G$11,0,10*ROW('Sanitation Data'!G74))),'Data Summary'!DC80="Yes"),OFFSET('Sanitation Data'!$G$11,0,10*ROW('Sanitation Data'!G74)),NA())</f>
        <v>#N/A</v>
      </c>
      <c r="AO80" s="89" t="e">
        <f ca="true">+IF(AND(ISNUMBER(OFFSET('Sanitation Data'!$G$12,0,10*ROW('Sanitation Data'!G74))),'Data Summary'!DD80="Yes"),OFFSET('Sanitation Data'!$G$12,0,10*ROW('Sanitation Data'!G74)),NA())</f>
        <v>#N/A</v>
      </c>
      <c r="AP80" s="89" t="e">
        <f ca="true">+IF(AND(ISNUMBER(OFFSET('Sanitation Data'!$H$4,0,10*ROW('Sanitation Data'!H74))),'Data Summary'!DE80="Yes"),100-OFFSET('Sanitation Data'!$H$4,0,10*ROW('Sanitation Data'!H74)),NA())</f>
        <v>#N/A</v>
      </c>
      <c r="AQ80" s="89" t="e">
        <f ca="true">+IF(AND(ISNUMBER(OFFSET('Sanitation Data'!$H$6,0,10*ROW('Sanitation Data'!H74))),'Data Summary'!DF80="Yes"),OFFSET('Sanitation Data'!$H$6,0,10*ROW('Sanitation Data'!H74)),NA())</f>
        <v>#N/A</v>
      </c>
      <c r="AR80" s="89" t="e">
        <f ca="true">+IF(AND(ISNUMBER(OFFSET('Sanitation Data'!$H$10,0,10*ROW('Sanitation Data'!H74))),'Data Summary'!DG80="Yes"),OFFSET('Sanitation Data'!$H$10,0,10*ROW('Sanitation Data'!H74)),NA())</f>
        <v>#N/A</v>
      </c>
      <c r="AS80" s="89" t="e">
        <f ca="true">+IF(AND(ISNUMBER(OFFSET('Sanitation Data'!$H$11,0,10*ROW('Sanitation Data'!H74))),'Data Summary'!DH80="Yes"),OFFSET('Sanitation Data'!$H$11,0,10*ROW('Sanitation Data'!H74)),NA())</f>
        <v>#N/A</v>
      </c>
      <c r="AT80" s="89" t="e">
        <f ca="true">+IF(AND(ISNUMBER(OFFSET('Sanitation Data'!$H$12,0,10*ROW('Sanitation Data'!H74))),'Data Summary'!DI80="Yes"),OFFSET('Sanitation Data'!$H$12,0,10*ROW('Sanitation Data'!H74)),NA())</f>
        <v>#N/A</v>
      </c>
      <c r="AU80" s="89" t="e">
        <f ca="true">+IF(AND(ISNUMBER(OFFSET('Sanitation Data'!$I$4,0,10*ROW('Sanitation Data'!I74))),'Data Summary'!DJ80="Yes"),100-OFFSET('Sanitation Data'!$I$4,0,10*ROW('Sanitation Data'!I74)),NA())</f>
        <v>#N/A</v>
      </c>
      <c r="AV80" s="89" t="e">
        <f ca="true">+IF(AND(ISNUMBER(OFFSET('Sanitation Data'!$I$6,0,10*ROW('Sanitation Data'!I74))),'Data Summary'!DK80="Yes"),OFFSET('Sanitation Data'!$I$6,0,10*ROW('Sanitation Data'!I74)),NA())</f>
        <v>#N/A</v>
      </c>
      <c r="AW80" s="89" t="e">
        <f ca="true">+IF(AND(ISNUMBER(OFFSET('Sanitation Data'!$I$10,0,10*ROW('Sanitation Data'!I74))),'Data Summary'!DL80="Yes"),OFFSET('Sanitation Data'!$I$10,0,10*ROW('Sanitation Data'!I74)),NA())</f>
        <v>#N/A</v>
      </c>
      <c r="AX80" s="89" t="e">
        <f ca="true">+IF(AND(ISNUMBER(OFFSET('Sanitation Data'!$I$11,0,10*ROW('Sanitation Data'!I74))),'Data Summary'!DM80="Yes"),OFFSET('Sanitation Data'!$I$11,0,10*ROW('Sanitation Data'!I74)),NA())</f>
        <v>#N/A</v>
      </c>
      <c r="AY80" s="89" t="e">
        <f ca="true">+IF(AND(ISNUMBER(OFFSET('Sanitation Data'!$I$12,0,10*ROW('Sanitation Data'!I74))),'Data Summary'!DN80="Yes"),OFFSET('Sanitation Data'!$I$12,0,10*ROW('Sanitation Data'!I74)),NA())</f>
        <v>#N/A</v>
      </c>
      <c r="AZ80" s="90" t="e">
        <f ca="true">+IF(AND(ISNUMBER(OFFSET('Hygiene Data'!$D$5,0,10*ROW('Hygiene Data'!D74))),'Data Summary'!DO80="Yes"),OFFSET('Hygiene Data'!$D$5,0,10*ROW('Hygiene Data'!D74)),NA())</f>
        <v>#N/A</v>
      </c>
      <c r="BA80" s="90" t="e">
        <f ca="true">+IF(AND(ISNUMBER(OFFSET('Hygiene Data'!$D$7,0,10*ROW('Hygiene Data'!D74))),'Data Summary'!DP80="Yes"),OFFSET('Hygiene Data'!$D$7,0,10*ROW('Hygiene Data'!D74)),NA())</f>
        <v>#N/A</v>
      </c>
      <c r="BB80" s="90" t="e">
        <f ca="true">+IF(AND(ISNUMBER(OFFSET('Hygiene Data'!$D$9,0,10*ROW('Hygiene Data'!D74))),'Data Summary'!DQ80="Yes"),OFFSET('Hygiene Data'!$D$9,0,10*ROW('Hygiene Data'!D74)),NA())</f>
        <v>#N/A</v>
      </c>
      <c r="BC80" s="90" t="e">
        <f ca="true">+IF(AND(ISNUMBER(OFFSET('Hygiene Data'!$E$5,0,10*ROW('Hygiene Data'!E74))),'Data Summary'!DR80="Yes"),OFFSET('Hygiene Data'!$E$5,0,10*ROW('Hygiene Data'!E74)),NA())</f>
        <v>#N/A</v>
      </c>
      <c r="BD80" s="90" t="e">
        <f ca="true">+IF(AND(ISNUMBER(OFFSET('Hygiene Data'!$E$7,0,10*ROW('Hygiene Data'!E74))),'Data Summary'!DS80="Yes"),OFFSET('Hygiene Data'!$E$7,0,10*ROW('Hygiene Data'!E74)),NA())</f>
        <v>#N/A</v>
      </c>
      <c r="BE80" s="90" t="e">
        <f ca="true">+IF(AND(ISNUMBER(OFFSET('Hygiene Data'!$E$9,0,10*ROW('Hygiene Data'!E74))),'Data Summary'!DT80="Yes"),OFFSET('Hygiene Data'!$E$9,0,10*ROW('Hygiene Data'!E74)),NA())</f>
        <v>#N/A</v>
      </c>
      <c r="BF80" s="90" t="e">
        <f ca="true">+IF(AND(ISNUMBER(OFFSET('Hygiene Data'!$F$5,0,10*ROW('Hygiene Data'!F74))),'Data Summary'!DU80="Yes"),OFFSET('Hygiene Data'!$F$5,0,10*ROW('Hygiene Data'!F74)),NA())</f>
        <v>#N/A</v>
      </c>
      <c r="BG80" s="90" t="e">
        <f ca="true">+IF(AND(ISNUMBER(OFFSET('Hygiene Data'!$F$7,0,10*ROW('Hygiene Data'!F74))),'Data Summary'!DV80="Yes"),OFFSET('Hygiene Data'!$F$7,0,10*ROW('Hygiene Data'!F74)),NA())</f>
        <v>#N/A</v>
      </c>
      <c r="BH80" s="90" t="e">
        <f ca="true">+IF(AND(ISNUMBER(OFFSET('Hygiene Data'!$F$9,0,10*ROW('Hygiene Data'!F74))),'Data Summary'!DW80="Yes"),OFFSET('Hygiene Data'!$F$9,0,10*ROW('Hygiene Data'!F74)),NA())</f>
        <v>#N/A</v>
      </c>
      <c r="BI80" s="90" t="e">
        <f ca="true">+IF(AND(ISNUMBER(OFFSET('Hygiene Data'!$G$5,0,10*ROW('Hygiene Data'!G74))),'Data Summary'!DX80="Yes"),OFFSET('Hygiene Data'!$G$5,0,10*ROW('Hygiene Data'!G74)),NA())</f>
        <v>#N/A</v>
      </c>
      <c r="BJ80" s="90" t="e">
        <f ca="true">+IF(AND(ISNUMBER(OFFSET('Hygiene Data'!$G$7,0,10*ROW('Hygiene Data'!G74))),'Data Summary'!DY80="Yes"),OFFSET('Hygiene Data'!$G$7,0,10*ROW('Hygiene Data'!G74)),NA())</f>
        <v>#N/A</v>
      </c>
      <c r="BK80" s="90" t="e">
        <f ca="true">+IF(AND(ISNUMBER(OFFSET('Hygiene Data'!$G$9,0,10*ROW('Hygiene Data'!G74))),'Data Summary'!DZ80="Yes"),OFFSET('Hygiene Data'!$G$9,0,10*ROW('Hygiene Data'!G74)),NA())</f>
        <v>#N/A</v>
      </c>
      <c r="BL80" s="90" t="e">
        <f ca="true">+IF(AND(ISNUMBER(OFFSET('Hygiene Data'!$H$5,0,10*ROW('Hygiene Data'!H74))),'Data Summary'!EA80="Yes"),OFFSET('Hygiene Data'!$H$5,0,10*ROW('Hygiene Data'!H74)),NA())</f>
        <v>#N/A</v>
      </c>
      <c r="BM80" s="90" t="e">
        <f ca="true">+IF(AND(ISNUMBER(OFFSET('Hygiene Data'!$H$7,0,10*ROW('Hygiene Data'!H74))),'Data Summary'!EB80="Yes"),OFFSET('Hygiene Data'!$H$7,0,10*ROW('Hygiene Data'!H74)),NA())</f>
        <v>#N/A</v>
      </c>
      <c r="BN80" s="90" t="e">
        <f ca="true">+IF(AND(ISNUMBER(OFFSET('Hygiene Data'!$H$9,0,10*ROW('Hygiene Data'!H74))),'Data Summary'!EC80="Yes"),OFFSET('Hygiene Data'!$H$9,0,10*ROW('Hygiene Data'!H74)),NA())</f>
        <v>#N/A</v>
      </c>
      <c r="BO80" s="90" t="e">
        <f ca="true">+IF(AND(ISNUMBER(OFFSET('Hygiene Data'!$I$5,0,10*ROW('Hygiene Data'!I74))),'Data Summary'!ED80="Yes"),OFFSET('Hygiene Data'!$I$5,0,10*ROW('Hygiene Data'!I74)),NA())</f>
        <v>#N/A</v>
      </c>
      <c r="BP80" s="90" t="e">
        <f ca="true">+IF(AND(ISNUMBER(OFFSET('Hygiene Data'!$I$7,0,10*ROW('Hygiene Data'!I74))),'Data Summary'!EE80="Yes"),OFFSET('Hygiene Data'!$I$7,0,10*ROW('Hygiene Data'!I74)),NA())</f>
        <v>#N/A</v>
      </c>
      <c r="BQ80" s="90"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4" t="str">
        <f ca="true">+IF(ISTEXT('Data Summary'!B81),'Data Summary'!B81,"")</f>
        <v/>
      </c>
      <c r="C81" s="336" t="e">
        <f ca="true">+VALUE('Data Summary'!C81)</f>
        <v>#VALUE!</v>
      </c>
      <c r="D81" s="88" t="e">
        <f ca="true">+IF(AND(ISNUMBER(OFFSET('Water Data'!$D$4,0,10*ROW('Water Data'!D75))),'Data Summary'!BS81="Yes"),100-OFFSET('Water Data'!$D$4,0,10*ROW('Water Data'!D75)),NA())</f>
        <v>#N/A</v>
      </c>
      <c r="E81" s="88" t="e">
        <f ca="true">+IF(AND(ISNUMBER(OFFSET('Water Data'!$D$6,0,10*ROW('Water Data'!D75))),'Data Summary'!BT81="Yes"),OFFSET('Water Data'!$D$6,0,10*ROW('Water Data'!D75)),NA())</f>
        <v>#N/A</v>
      </c>
      <c r="F81" s="88" t="e">
        <f ca="true">+IF(AND(ISNUMBER(OFFSET('Water Data'!$D$9,0,10*ROW('Water Data'!D75))),'Data Summary'!BU81="Yes"),OFFSET('Water Data'!$D$9,0,10*ROW('Water Data'!D75)),NA())</f>
        <v>#N/A</v>
      </c>
      <c r="G81" s="88" t="e">
        <f ca="true">+IF(AND(ISNUMBER(OFFSET('Water Data'!$E$4,0,10*ROW('Water Data'!E75))),'Data Summary'!BV81="Yes"),100-OFFSET('Water Data'!$E$4,0,10*ROW('Water Data'!E75)),NA())</f>
        <v>#N/A</v>
      </c>
      <c r="H81" s="88" t="e">
        <f ca="true">+IF(AND(ISNUMBER(OFFSET('Water Data'!$E$6,0,10*ROW('Water Data'!E75))),'Data Summary'!BW81="Yes"),OFFSET('Water Data'!$E$6,0,10*ROW('Water Data'!E75)),NA())</f>
        <v>#N/A</v>
      </c>
      <c r="I81" s="88" t="e">
        <f ca="true">+IF(AND(ISNUMBER(OFFSET('Water Data'!$E$9,0,10*ROW('Water Data'!E75))),'Data Summary'!BX81="Yes"),OFFSET('Water Data'!$E$9,0,10*ROW('Water Data'!E75)),NA())</f>
        <v>#N/A</v>
      </c>
      <c r="J81" s="88" t="e">
        <f ca="true">+IF(AND(ISNUMBER(OFFSET('Water Data'!$F$4,0,10*ROW('Water Data'!F75))),'Data Summary'!BY81="Yes"),100-OFFSET('Water Data'!$F$4,0,10*ROW('Water Data'!F75)),NA())</f>
        <v>#N/A</v>
      </c>
      <c r="K81" s="88" t="e">
        <f ca="true">+IF(AND(ISNUMBER(OFFSET('Water Data'!$F$6,0,10*ROW('Water Data'!F75))),'Data Summary'!BZ81="Yes"),OFFSET('Water Data'!$F$6,0,10*ROW('Water Data'!F75)),NA())</f>
        <v>#N/A</v>
      </c>
      <c r="L81" s="88" t="e">
        <f ca="true">+IF(AND(ISNUMBER(OFFSET('Water Data'!$F$9,0,10*ROW('Water Data'!F75))),'Data Summary'!CA81="Yes"),OFFSET('Water Data'!$F$9,0,10*ROW('Water Data'!F75)),NA())</f>
        <v>#N/A</v>
      </c>
      <c r="M81" s="88" t="e">
        <f ca="true">+IF(AND(ISNUMBER(OFFSET('Water Data'!$G$4,0,10*ROW('Water Data'!G75))),'Data Summary'!CB81="Yes"),100-OFFSET('Water Data'!$G$4,0,10*ROW('Water Data'!G75)),NA())</f>
        <v>#N/A</v>
      </c>
      <c r="N81" s="88" t="e">
        <f ca="true">+IF(AND(ISNUMBER(OFFSET('Water Data'!$G$6,0,10*ROW('Water Data'!G75))),'Data Summary'!CC81="Yes"),OFFSET('Water Data'!$G$6,0,10*ROW('Water Data'!G75)),NA())</f>
        <v>#N/A</v>
      </c>
      <c r="O81" s="88" t="e">
        <f ca="true">+IF(AND(ISNUMBER(OFFSET('Water Data'!$G$9,0,10*ROW('Water Data'!G75))),'Data Summary'!CD81="Yes"),OFFSET('Water Data'!$G$9,0,10*ROW('Water Data'!G75)),NA())</f>
        <v>#N/A</v>
      </c>
      <c r="P81" s="88" t="e">
        <f ca="true">+IF(AND(ISNUMBER(OFFSET('Water Data'!$H$4,0,10*ROW('Water Data'!H75))),'Data Summary'!CE81="Yes"),100-OFFSET('Water Data'!$H$4,0,10*ROW('Water Data'!H75)),NA())</f>
        <v>#N/A</v>
      </c>
      <c r="Q81" s="88" t="e">
        <f ca="true">+IF(AND(ISNUMBER(OFFSET('Water Data'!$H$6,0,10*ROW('Water Data'!H75))),'Data Summary'!CF81="Yes"),OFFSET('Water Data'!$H$6,0,10*ROW('Water Data'!H75)),NA())</f>
        <v>#N/A</v>
      </c>
      <c r="R81" s="88" t="e">
        <f ca="true">+IF(AND(ISNUMBER(OFFSET('Water Data'!$H$9,0,10*ROW('Water Data'!H75))),'Data Summary'!CG81="Yes"),OFFSET('Water Data'!$H$9,0,10*ROW('Water Data'!H75)),NA())</f>
        <v>#N/A</v>
      </c>
      <c r="S81" s="88" t="e">
        <f ca="true">+IF(AND(ISNUMBER(OFFSET('Water Data'!$I$4,0,10*ROW('Water Data'!I75))),'Data Summary'!CH81="Yes"),100-OFFSET('Water Data'!$I$4,0,10*ROW('Water Data'!I75)),NA())</f>
        <v>#N/A</v>
      </c>
      <c r="T81" s="88" t="e">
        <f ca="true">+IF(AND(ISNUMBER(OFFSET('Water Data'!$I$6,0,10*ROW('Water Data'!I75))),'Data Summary'!CI81="Yes"),OFFSET('Water Data'!$I$6,0,10*ROW('Water Data'!I75)),NA())</f>
        <v>#N/A</v>
      </c>
      <c r="U81" s="88" t="e">
        <f ca="true">+IF(AND(ISNUMBER(OFFSET('Water Data'!$I$9,0,10*ROW('Water Data'!I75))),'Data Summary'!CJ81="Yes"),OFFSET('Water Data'!$I$9,0,10*ROW('Water Data'!I75)),NA())</f>
        <v>#N/A</v>
      </c>
      <c r="V81" s="89" t="e">
        <f ca="true">+IF(AND(ISNUMBER(OFFSET('Sanitation Data'!$D$4,0,10*ROW('Sanitation Data'!D75))),'Data Summary'!CK81="Yes"),100-OFFSET('Sanitation Data'!$D$4,0,10*ROW('Sanitation Data'!D75)),NA())</f>
        <v>#N/A</v>
      </c>
      <c r="W81" s="89" t="e">
        <f ca="true">+IF(AND(ISNUMBER(OFFSET('Sanitation Data'!$D$6,0,10*ROW('Sanitation Data'!D75))),'Data Summary'!CL81="Yes"),OFFSET('Sanitation Data'!$D$6,0,10*ROW('Sanitation Data'!D75)),NA())</f>
        <v>#N/A</v>
      </c>
      <c r="X81" s="89" t="e">
        <f ca="true">+IF(AND(ISNUMBER(OFFSET('Sanitation Data'!$D$10,0,10*ROW('Sanitation Data'!D75))),'Data Summary'!CM81="Yes"),OFFSET('Sanitation Data'!$D$10,0,10*ROW('Sanitation Data'!D75)),NA())</f>
        <v>#N/A</v>
      </c>
      <c r="Y81" s="89" t="e">
        <f ca="true">+IF(AND(ISNUMBER(OFFSET('Sanitation Data'!$D$11,0,10*ROW('Sanitation Data'!D75))),'Data Summary'!CN81="Yes"),OFFSET('Sanitation Data'!$D$11,0,10*ROW('Sanitation Data'!D75)),NA())</f>
        <v>#N/A</v>
      </c>
      <c r="Z81" s="89" t="e">
        <f ca="true">+IF(AND(ISNUMBER(OFFSET('Sanitation Data'!$D$12,0,10*ROW('Sanitation Data'!D75))),'Data Summary'!CO81="Yes"),OFFSET('Sanitation Data'!$D$12,0,10*ROW('Sanitation Data'!D75)),NA())</f>
        <v>#N/A</v>
      </c>
      <c r="AA81" s="89" t="e">
        <f ca="true">+IF(AND(ISNUMBER(OFFSET('Sanitation Data'!$E$4,0,10*ROW('Sanitation Data'!E75))),'Data Summary'!CP81="Yes"),100-OFFSET('Sanitation Data'!$E$4,0,10*ROW('Sanitation Data'!E75)),NA())</f>
        <v>#N/A</v>
      </c>
      <c r="AB81" s="89" t="e">
        <f ca="true">+IF(AND(ISNUMBER(OFFSET('Sanitation Data'!$E$6,0,10*ROW('Sanitation Data'!E75))),'Data Summary'!CQ81="Yes"),OFFSET('Sanitation Data'!$E$6,0,10*ROW('Sanitation Data'!E75)),NA())</f>
        <v>#N/A</v>
      </c>
      <c r="AC81" s="89" t="e">
        <f ca="true">+IF(AND(ISNUMBER(OFFSET('Sanitation Data'!$E$10,0,10*ROW('Sanitation Data'!E75))),'Data Summary'!CR81="Yes"),OFFSET('Sanitation Data'!$E$10,0,10*ROW('Sanitation Data'!E75)),NA())</f>
        <v>#N/A</v>
      </c>
      <c r="AD81" s="89" t="e">
        <f ca="true">+IF(AND(ISNUMBER(OFFSET('Sanitation Data'!$E$11,0,10*ROW('Sanitation Data'!E75))),'Data Summary'!CS81="Yes"),OFFSET('Sanitation Data'!$E$11,0,10*ROW('Sanitation Data'!E75)),NA())</f>
        <v>#N/A</v>
      </c>
      <c r="AE81" s="89" t="e">
        <f ca="true">+IF(AND(ISNUMBER(OFFSET('Sanitation Data'!$E$12,0,10*ROW('Sanitation Data'!E75))),'Data Summary'!CT81="Yes"),OFFSET('Sanitation Data'!$E$12,0,10*ROW('Sanitation Data'!E75)),NA())</f>
        <v>#N/A</v>
      </c>
      <c r="AF81" s="89" t="e">
        <f ca="true">+IF(AND(ISNUMBER(OFFSET('Sanitation Data'!$F$4,0,10*ROW('Sanitation Data'!F75))),'Data Summary'!CU81="Yes"),100-OFFSET('Sanitation Data'!$F$4,0,10*ROW('Sanitation Data'!F75)),NA())</f>
        <v>#N/A</v>
      </c>
      <c r="AG81" s="89" t="e">
        <f ca="true">+IF(AND(ISNUMBER(OFFSET('Sanitation Data'!$F$6,0,10*ROW('Sanitation Data'!F75))),'Data Summary'!CV81="Yes"),OFFSET('Sanitation Data'!$F$6,0,10*ROW('Sanitation Data'!F75)),NA())</f>
        <v>#N/A</v>
      </c>
      <c r="AH81" s="89" t="e">
        <f ca="true">+IF(AND(ISNUMBER(OFFSET('Sanitation Data'!$F$10,0,10*ROW('Sanitation Data'!F75))),'Data Summary'!CW81="Yes"),OFFSET('Sanitation Data'!$F$10,0,10*ROW('Sanitation Data'!F75)),NA())</f>
        <v>#N/A</v>
      </c>
      <c r="AI81" s="89" t="e">
        <f ca="true">+IF(AND(ISNUMBER(OFFSET('Sanitation Data'!$F$11,0,10*ROW('Sanitation Data'!F75))),'Data Summary'!CX81="Yes"),OFFSET('Sanitation Data'!$F$11,0,10*ROW('Sanitation Data'!F75)),NA())</f>
        <v>#N/A</v>
      </c>
      <c r="AJ81" s="89" t="e">
        <f ca="true">+IF(AND(ISNUMBER(OFFSET('Sanitation Data'!$F$12,0,10*ROW('Sanitation Data'!F75))),'Data Summary'!CY81="Yes"),OFFSET('Sanitation Data'!$F$12,0,10*ROW('Sanitation Data'!F75)),NA())</f>
        <v>#N/A</v>
      </c>
      <c r="AK81" s="89" t="e">
        <f ca="true">+IF(AND(ISNUMBER(OFFSET('Sanitation Data'!$G$4,0,10*ROW('Sanitation Data'!G75))),'Data Summary'!CZ81="Yes"),100-OFFSET('Sanitation Data'!$G$4,0,10*ROW('Sanitation Data'!G75)),NA())</f>
        <v>#N/A</v>
      </c>
      <c r="AL81" s="89" t="e">
        <f ca="true">+IF(AND(ISNUMBER(OFFSET('Sanitation Data'!$G$6,0,10*ROW('Sanitation Data'!G75))),'Data Summary'!DA81="Yes"),OFFSET('Sanitation Data'!$G$6,0,10*ROW('Sanitation Data'!G75)),NA())</f>
        <v>#N/A</v>
      </c>
      <c r="AM81" s="89" t="e">
        <f ca="true">+IF(AND(ISNUMBER(OFFSET('Sanitation Data'!$G$10,0,10*ROW('Sanitation Data'!G75))),'Data Summary'!DB81="Yes"),OFFSET('Sanitation Data'!$G$10,0,10*ROW('Sanitation Data'!G75)),NA())</f>
        <v>#N/A</v>
      </c>
      <c r="AN81" s="89" t="e">
        <f ca="true">+IF(AND(ISNUMBER(OFFSET('Sanitation Data'!$G$11,0,10*ROW('Sanitation Data'!G75))),'Data Summary'!DC81="Yes"),OFFSET('Sanitation Data'!$G$11,0,10*ROW('Sanitation Data'!G75)),NA())</f>
        <v>#N/A</v>
      </c>
      <c r="AO81" s="89" t="e">
        <f ca="true">+IF(AND(ISNUMBER(OFFSET('Sanitation Data'!$G$12,0,10*ROW('Sanitation Data'!G75))),'Data Summary'!DD81="Yes"),OFFSET('Sanitation Data'!$G$12,0,10*ROW('Sanitation Data'!G75)),NA())</f>
        <v>#N/A</v>
      </c>
      <c r="AP81" s="89" t="e">
        <f ca="true">+IF(AND(ISNUMBER(OFFSET('Sanitation Data'!$H$4,0,10*ROW('Sanitation Data'!H75))),'Data Summary'!DE81="Yes"),100-OFFSET('Sanitation Data'!$H$4,0,10*ROW('Sanitation Data'!H75)),NA())</f>
        <v>#N/A</v>
      </c>
      <c r="AQ81" s="89" t="e">
        <f ca="true">+IF(AND(ISNUMBER(OFFSET('Sanitation Data'!$H$6,0,10*ROW('Sanitation Data'!H75))),'Data Summary'!DF81="Yes"),OFFSET('Sanitation Data'!$H$6,0,10*ROW('Sanitation Data'!H75)),NA())</f>
        <v>#N/A</v>
      </c>
      <c r="AR81" s="89" t="e">
        <f ca="true">+IF(AND(ISNUMBER(OFFSET('Sanitation Data'!$H$10,0,10*ROW('Sanitation Data'!H75))),'Data Summary'!DG81="Yes"),OFFSET('Sanitation Data'!$H$10,0,10*ROW('Sanitation Data'!H75)),NA())</f>
        <v>#N/A</v>
      </c>
      <c r="AS81" s="89" t="e">
        <f ca="true">+IF(AND(ISNUMBER(OFFSET('Sanitation Data'!$H$11,0,10*ROW('Sanitation Data'!H75))),'Data Summary'!DH81="Yes"),OFFSET('Sanitation Data'!$H$11,0,10*ROW('Sanitation Data'!H75)),NA())</f>
        <v>#N/A</v>
      </c>
      <c r="AT81" s="89" t="e">
        <f ca="true">+IF(AND(ISNUMBER(OFFSET('Sanitation Data'!$H$12,0,10*ROW('Sanitation Data'!H75))),'Data Summary'!DI81="Yes"),OFFSET('Sanitation Data'!$H$12,0,10*ROW('Sanitation Data'!H75)),NA())</f>
        <v>#N/A</v>
      </c>
      <c r="AU81" s="89" t="e">
        <f ca="true">+IF(AND(ISNUMBER(OFFSET('Sanitation Data'!$I$4,0,10*ROW('Sanitation Data'!I75))),'Data Summary'!DJ81="Yes"),100-OFFSET('Sanitation Data'!$I$4,0,10*ROW('Sanitation Data'!I75)),NA())</f>
        <v>#N/A</v>
      </c>
      <c r="AV81" s="89" t="e">
        <f ca="true">+IF(AND(ISNUMBER(OFFSET('Sanitation Data'!$I$6,0,10*ROW('Sanitation Data'!I75))),'Data Summary'!DK81="Yes"),OFFSET('Sanitation Data'!$I$6,0,10*ROW('Sanitation Data'!I75)),NA())</f>
        <v>#N/A</v>
      </c>
      <c r="AW81" s="89" t="e">
        <f ca="true">+IF(AND(ISNUMBER(OFFSET('Sanitation Data'!$I$10,0,10*ROW('Sanitation Data'!I75))),'Data Summary'!DL81="Yes"),OFFSET('Sanitation Data'!$I$10,0,10*ROW('Sanitation Data'!I75)),NA())</f>
        <v>#N/A</v>
      </c>
      <c r="AX81" s="89" t="e">
        <f ca="true">+IF(AND(ISNUMBER(OFFSET('Sanitation Data'!$I$11,0,10*ROW('Sanitation Data'!I75))),'Data Summary'!DM81="Yes"),OFFSET('Sanitation Data'!$I$11,0,10*ROW('Sanitation Data'!I75)),NA())</f>
        <v>#N/A</v>
      </c>
      <c r="AY81" s="89" t="e">
        <f ca="true">+IF(AND(ISNUMBER(OFFSET('Sanitation Data'!$I$12,0,10*ROW('Sanitation Data'!I75))),'Data Summary'!DN81="Yes"),OFFSET('Sanitation Data'!$I$12,0,10*ROW('Sanitation Data'!I75)),NA())</f>
        <v>#N/A</v>
      </c>
      <c r="AZ81" s="90" t="e">
        <f ca="true">+IF(AND(ISNUMBER(OFFSET('Hygiene Data'!$D$5,0,10*ROW('Hygiene Data'!D75))),'Data Summary'!DO81="Yes"),OFFSET('Hygiene Data'!$D$5,0,10*ROW('Hygiene Data'!D75)),NA())</f>
        <v>#N/A</v>
      </c>
      <c r="BA81" s="90" t="e">
        <f ca="true">+IF(AND(ISNUMBER(OFFSET('Hygiene Data'!$D$7,0,10*ROW('Hygiene Data'!D75))),'Data Summary'!DP81="Yes"),OFFSET('Hygiene Data'!$D$7,0,10*ROW('Hygiene Data'!D75)),NA())</f>
        <v>#N/A</v>
      </c>
      <c r="BB81" s="90" t="e">
        <f ca="true">+IF(AND(ISNUMBER(OFFSET('Hygiene Data'!$D$9,0,10*ROW('Hygiene Data'!D75))),'Data Summary'!DQ81="Yes"),OFFSET('Hygiene Data'!$D$9,0,10*ROW('Hygiene Data'!D75)),NA())</f>
        <v>#N/A</v>
      </c>
      <c r="BC81" s="90" t="e">
        <f ca="true">+IF(AND(ISNUMBER(OFFSET('Hygiene Data'!$E$5,0,10*ROW('Hygiene Data'!E75))),'Data Summary'!DR81="Yes"),OFFSET('Hygiene Data'!$E$5,0,10*ROW('Hygiene Data'!E75)),NA())</f>
        <v>#N/A</v>
      </c>
      <c r="BD81" s="90" t="e">
        <f ca="true">+IF(AND(ISNUMBER(OFFSET('Hygiene Data'!$E$7,0,10*ROW('Hygiene Data'!E75))),'Data Summary'!DS81="Yes"),OFFSET('Hygiene Data'!$E$7,0,10*ROW('Hygiene Data'!E75)),NA())</f>
        <v>#N/A</v>
      </c>
      <c r="BE81" s="90" t="e">
        <f ca="true">+IF(AND(ISNUMBER(OFFSET('Hygiene Data'!$E$9,0,10*ROW('Hygiene Data'!E75))),'Data Summary'!DT81="Yes"),OFFSET('Hygiene Data'!$E$9,0,10*ROW('Hygiene Data'!E75)),NA())</f>
        <v>#N/A</v>
      </c>
      <c r="BF81" s="90" t="e">
        <f ca="true">+IF(AND(ISNUMBER(OFFSET('Hygiene Data'!$F$5,0,10*ROW('Hygiene Data'!F75))),'Data Summary'!DU81="Yes"),OFFSET('Hygiene Data'!$F$5,0,10*ROW('Hygiene Data'!F75)),NA())</f>
        <v>#N/A</v>
      </c>
      <c r="BG81" s="90" t="e">
        <f ca="true">+IF(AND(ISNUMBER(OFFSET('Hygiene Data'!$F$7,0,10*ROW('Hygiene Data'!F75))),'Data Summary'!DV81="Yes"),OFFSET('Hygiene Data'!$F$7,0,10*ROW('Hygiene Data'!F75)),NA())</f>
        <v>#N/A</v>
      </c>
      <c r="BH81" s="90" t="e">
        <f ca="true">+IF(AND(ISNUMBER(OFFSET('Hygiene Data'!$F$9,0,10*ROW('Hygiene Data'!F75))),'Data Summary'!DW81="Yes"),OFFSET('Hygiene Data'!$F$9,0,10*ROW('Hygiene Data'!F75)),NA())</f>
        <v>#N/A</v>
      </c>
      <c r="BI81" s="90" t="e">
        <f ca="true">+IF(AND(ISNUMBER(OFFSET('Hygiene Data'!$G$5,0,10*ROW('Hygiene Data'!G75))),'Data Summary'!DX81="Yes"),OFFSET('Hygiene Data'!$G$5,0,10*ROW('Hygiene Data'!G75)),NA())</f>
        <v>#N/A</v>
      </c>
      <c r="BJ81" s="90" t="e">
        <f ca="true">+IF(AND(ISNUMBER(OFFSET('Hygiene Data'!$G$7,0,10*ROW('Hygiene Data'!G75))),'Data Summary'!DY81="Yes"),OFFSET('Hygiene Data'!$G$7,0,10*ROW('Hygiene Data'!G75)),NA())</f>
        <v>#N/A</v>
      </c>
      <c r="BK81" s="90" t="e">
        <f ca="true">+IF(AND(ISNUMBER(OFFSET('Hygiene Data'!$G$9,0,10*ROW('Hygiene Data'!G75))),'Data Summary'!DZ81="Yes"),OFFSET('Hygiene Data'!$G$9,0,10*ROW('Hygiene Data'!G75)),NA())</f>
        <v>#N/A</v>
      </c>
      <c r="BL81" s="90" t="e">
        <f ca="true">+IF(AND(ISNUMBER(OFFSET('Hygiene Data'!$H$5,0,10*ROW('Hygiene Data'!H75))),'Data Summary'!EA81="Yes"),OFFSET('Hygiene Data'!$H$5,0,10*ROW('Hygiene Data'!H75)),NA())</f>
        <v>#N/A</v>
      </c>
      <c r="BM81" s="90" t="e">
        <f ca="true">+IF(AND(ISNUMBER(OFFSET('Hygiene Data'!$H$7,0,10*ROW('Hygiene Data'!H75))),'Data Summary'!EB81="Yes"),OFFSET('Hygiene Data'!$H$7,0,10*ROW('Hygiene Data'!H75)),NA())</f>
        <v>#N/A</v>
      </c>
      <c r="BN81" s="90" t="e">
        <f ca="true">+IF(AND(ISNUMBER(OFFSET('Hygiene Data'!$H$9,0,10*ROW('Hygiene Data'!H75))),'Data Summary'!EC81="Yes"),OFFSET('Hygiene Data'!$H$9,0,10*ROW('Hygiene Data'!H75)),NA())</f>
        <v>#N/A</v>
      </c>
      <c r="BO81" s="90" t="e">
        <f ca="true">+IF(AND(ISNUMBER(OFFSET('Hygiene Data'!$I$5,0,10*ROW('Hygiene Data'!I75))),'Data Summary'!ED81="Yes"),OFFSET('Hygiene Data'!$I$5,0,10*ROW('Hygiene Data'!I75)),NA())</f>
        <v>#N/A</v>
      </c>
      <c r="BP81" s="90" t="e">
        <f ca="true">+IF(AND(ISNUMBER(OFFSET('Hygiene Data'!$I$7,0,10*ROW('Hygiene Data'!I75))),'Data Summary'!EE81="Yes"),OFFSET('Hygiene Data'!$I$7,0,10*ROW('Hygiene Data'!I75)),NA())</f>
        <v>#N/A</v>
      </c>
      <c r="BQ81" s="90"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4" t="str">
        <f ca="true">+IF(ISTEXT('Data Summary'!B82),'Data Summary'!B82,"")</f>
        <v/>
      </c>
      <c r="C82" s="336" t="e">
        <f ca="true">+VALUE('Data Summary'!C82)</f>
        <v>#VALUE!</v>
      </c>
      <c r="D82" s="88" t="e">
        <f ca="true">+IF(AND(ISNUMBER(OFFSET('Water Data'!$D$4,0,10*ROW('Water Data'!D76))),'Data Summary'!BS82="Yes"),100-OFFSET('Water Data'!$D$4,0,10*ROW('Water Data'!D76)),NA())</f>
        <v>#N/A</v>
      </c>
      <c r="E82" s="88" t="e">
        <f ca="true">+IF(AND(ISNUMBER(OFFSET('Water Data'!$D$6,0,10*ROW('Water Data'!D76))),'Data Summary'!BT82="Yes"),OFFSET('Water Data'!$D$6,0,10*ROW('Water Data'!D76)),NA())</f>
        <v>#N/A</v>
      </c>
      <c r="F82" s="88" t="e">
        <f ca="true">+IF(AND(ISNUMBER(OFFSET('Water Data'!$D$9,0,10*ROW('Water Data'!D76))),'Data Summary'!BU82="Yes"),OFFSET('Water Data'!$D$9,0,10*ROW('Water Data'!D76)),NA())</f>
        <v>#N/A</v>
      </c>
      <c r="G82" s="88" t="e">
        <f ca="true">+IF(AND(ISNUMBER(OFFSET('Water Data'!$E$4,0,10*ROW('Water Data'!E76))),'Data Summary'!BV82="Yes"),100-OFFSET('Water Data'!$E$4,0,10*ROW('Water Data'!E76)),NA())</f>
        <v>#N/A</v>
      </c>
      <c r="H82" s="88" t="e">
        <f ca="true">+IF(AND(ISNUMBER(OFFSET('Water Data'!$E$6,0,10*ROW('Water Data'!E76))),'Data Summary'!BW82="Yes"),OFFSET('Water Data'!$E$6,0,10*ROW('Water Data'!E76)),NA())</f>
        <v>#N/A</v>
      </c>
      <c r="I82" s="88" t="e">
        <f ca="true">+IF(AND(ISNUMBER(OFFSET('Water Data'!$E$9,0,10*ROW('Water Data'!E76))),'Data Summary'!BX82="Yes"),OFFSET('Water Data'!$E$9,0,10*ROW('Water Data'!E76)),NA())</f>
        <v>#N/A</v>
      </c>
      <c r="J82" s="88" t="e">
        <f ca="true">+IF(AND(ISNUMBER(OFFSET('Water Data'!$F$4,0,10*ROW('Water Data'!F76))),'Data Summary'!BY82="Yes"),100-OFFSET('Water Data'!$F$4,0,10*ROW('Water Data'!F76)),NA())</f>
        <v>#N/A</v>
      </c>
      <c r="K82" s="88" t="e">
        <f ca="true">+IF(AND(ISNUMBER(OFFSET('Water Data'!$F$6,0,10*ROW('Water Data'!F76))),'Data Summary'!BZ82="Yes"),OFFSET('Water Data'!$F$6,0,10*ROW('Water Data'!F76)),NA())</f>
        <v>#N/A</v>
      </c>
      <c r="L82" s="88" t="e">
        <f ca="true">+IF(AND(ISNUMBER(OFFSET('Water Data'!$F$9,0,10*ROW('Water Data'!F76))),'Data Summary'!CA82="Yes"),OFFSET('Water Data'!$F$9,0,10*ROW('Water Data'!F76)),NA())</f>
        <v>#N/A</v>
      </c>
      <c r="M82" s="88" t="e">
        <f ca="true">+IF(AND(ISNUMBER(OFFSET('Water Data'!$G$4,0,10*ROW('Water Data'!G76))),'Data Summary'!CB82="Yes"),100-OFFSET('Water Data'!$G$4,0,10*ROW('Water Data'!G76)),NA())</f>
        <v>#N/A</v>
      </c>
      <c r="N82" s="88" t="e">
        <f ca="true">+IF(AND(ISNUMBER(OFFSET('Water Data'!$G$6,0,10*ROW('Water Data'!G76))),'Data Summary'!CC82="Yes"),OFFSET('Water Data'!$G$6,0,10*ROW('Water Data'!G76)),NA())</f>
        <v>#N/A</v>
      </c>
      <c r="O82" s="88" t="e">
        <f ca="true">+IF(AND(ISNUMBER(OFFSET('Water Data'!$G$9,0,10*ROW('Water Data'!G76))),'Data Summary'!CD82="Yes"),OFFSET('Water Data'!$G$9,0,10*ROW('Water Data'!G76)),NA())</f>
        <v>#N/A</v>
      </c>
      <c r="P82" s="88" t="e">
        <f ca="true">+IF(AND(ISNUMBER(OFFSET('Water Data'!$H$4,0,10*ROW('Water Data'!H76))),'Data Summary'!CE82="Yes"),100-OFFSET('Water Data'!$H$4,0,10*ROW('Water Data'!H76)),NA())</f>
        <v>#N/A</v>
      </c>
      <c r="Q82" s="88" t="e">
        <f ca="true">+IF(AND(ISNUMBER(OFFSET('Water Data'!$H$6,0,10*ROW('Water Data'!H76))),'Data Summary'!CF82="Yes"),OFFSET('Water Data'!$H$6,0,10*ROW('Water Data'!H76)),NA())</f>
        <v>#N/A</v>
      </c>
      <c r="R82" s="88" t="e">
        <f ca="true">+IF(AND(ISNUMBER(OFFSET('Water Data'!$H$9,0,10*ROW('Water Data'!H76))),'Data Summary'!CG82="Yes"),OFFSET('Water Data'!$H$9,0,10*ROW('Water Data'!H76)),NA())</f>
        <v>#N/A</v>
      </c>
      <c r="S82" s="88" t="e">
        <f ca="true">+IF(AND(ISNUMBER(OFFSET('Water Data'!$I$4,0,10*ROW('Water Data'!I76))),'Data Summary'!CH82="Yes"),100-OFFSET('Water Data'!$I$4,0,10*ROW('Water Data'!I76)),NA())</f>
        <v>#N/A</v>
      </c>
      <c r="T82" s="88" t="e">
        <f ca="true">+IF(AND(ISNUMBER(OFFSET('Water Data'!$I$6,0,10*ROW('Water Data'!I76))),'Data Summary'!CI82="Yes"),OFFSET('Water Data'!$I$6,0,10*ROW('Water Data'!I76)),NA())</f>
        <v>#N/A</v>
      </c>
      <c r="U82" s="88" t="e">
        <f ca="true">+IF(AND(ISNUMBER(OFFSET('Water Data'!$I$9,0,10*ROW('Water Data'!I76))),'Data Summary'!CJ82="Yes"),OFFSET('Water Data'!$I$9,0,10*ROW('Water Data'!I76)),NA())</f>
        <v>#N/A</v>
      </c>
      <c r="V82" s="89" t="e">
        <f ca="true">+IF(AND(ISNUMBER(OFFSET('Sanitation Data'!$D$4,0,10*ROW('Sanitation Data'!D76))),'Data Summary'!CK82="Yes"),100-OFFSET('Sanitation Data'!$D$4,0,10*ROW('Sanitation Data'!D76)),NA())</f>
        <v>#N/A</v>
      </c>
      <c r="W82" s="89" t="e">
        <f ca="true">+IF(AND(ISNUMBER(OFFSET('Sanitation Data'!$D$6,0,10*ROW('Sanitation Data'!D76))),'Data Summary'!CL82="Yes"),OFFSET('Sanitation Data'!$D$6,0,10*ROW('Sanitation Data'!D76)),NA())</f>
        <v>#N/A</v>
      </c>
      <c r="X82" s="89" t="e">
        <f ca="true">+IF(AND(ISNUMBER(OFFSET('Sanitation Data'!$D$10,0,10*ROW('Sanitation Data'!D76))),'Data Summary'!CM82="Yes"),OFFSET('Sanitation Data'!$D$10,0,10*ROW('Sanitation Data'!D76)),NA())</f>
        <v>#N/A</v>
      </c>
      <c r="Y82" s="89" t="e">
        <f ca="true">+IF(AND(ISNUMBER(OFFSET('Sanitation Data'!$D$11,0,10*ROW('Sanitation Data'!D76))),'Data Summary'!CN82="Yes"),OFFSET('Sanitation Data'!$D$11,0,10*ROW('Sanitation Data'!D76)),NA())</f>
        <v>#N/A</v>
      </c>
      <c r="Z82" s="89" t="e">
        <f ca="true">+IF(AND(ISNUMBER(OFFSET('Sanitation Data'!$D$12,0,10*ROW('Sanitation Data'!D76))),'Data Summary'!CO82="Yes"),OFFSET('Sanitation Data'!$D$12,0,10*ROW('Sanitation Data'!D76)),NA())</f>
        <v>#N/A</v>
      </c>
      <c r="AA82" s="89" t="e">
        <f ca="true">+IF(AND(ISNUMBER(OFFSET('Sanitation Data'!$E$4,0,10*ROW('Sanitation Data'!E76))),'Data Summary'!CP82="Yes"),100-OFFSET('Sanitation Data'!$E$4,0,10*ROW('Sanitation Data'!E76)),NA())</f>
        <v>#N/A</v>
      </c>
      <c r="AB82" s="89" t="e">
        <f ca="true">+IF(AND(ISNUMBER(OFFSET('Sanitation Data'!$E$6,0,10*ROW('Sanitation Data'!E76))),'Data Summary'!CQ82="Yes"),OFFSET('Sanitation Data'!$E$6,0,10*ROW('Sanitation Data'!E76)),NA())</f>
        <v>#N/A</v>
      </c>
      <c r="AC82" s="89" t="e">
        <f ca="true">+IF(AND(ISNUMBER(OFFSET('Sanitation Data'!$E$10,0,10*ROW('Sanitation Data'!E76))),'Data Summary'!CR82="Yes"),OFFSET('Sanitation Data'!$E$10,0,10*ROW('Sanitation Data'!E76)),NA())</f>
        <v>#N/A</v>
      </c>
      <c r="AD82" s="89" t="e">
        <f ca="true">+IF(AND(ISNUMBER(OFFSET('Sanitation Data'!$E$11,0,10*ROW('Sanitation Data'!E76))),'Data Summary'!CS82="Yes"),OFFSET('Sanitation Data'!$E$11,0,10*ROW('Sanitation Data'!E76)),NA())</f>
        <v>#N/A</v>
      </c>
      <c r="AE82" s="89" t="e">
        <f ca="true">+IF(AND(ISNUMBER(OFFSET('Sanitation Data'!$E$12,0,10*ROW('Sanitation Data'!E76))),'Data Summary'!CT82="Yes"),OFFSET('Sanitation Data'!$E$12,0,10*ROW('Sanitation Data'!E76)),NA())</f>
        <v>#N/A</v>
      </c>
      <c r="AF82" s="89" t="e">
        <f ca="true">+IF(AND(ISNUMBER(OFFSET('Sanitation Data'!$F$4,0,10*ROW('Sanitation Data'!F76))),'Data Summary'!CU82="Yes"),100-OFFSET('Sanitation Data'!$F$4,0,10*ROW('Sanitation Data'!F76)),NA())</f>
        <v>#N/A</v>
      </c>
      <c r="AG82" s="89" t="e">
        <f ca="true">+IF(AND(ISNUMBER(OFFSET('Sanitation Data'!$F$6,0,10*ROW('Sanitation Data'!F76))),'Data Summary'!CV82="Yes"),OFFSET('Sanitation Data'!$F$6,0,10*ROW('Sanitation Data'!F76)),NA())</f>
        <v>#N/A</v>
      </c>
      <c r="AH82" s="89" t="e">
        <f ca="true">+IF(AND(ISNUMBER(OFFSET('Sanitation Data'!$F$10,0,10*ROW('Sanitation Data'!F76))),'Data Summary'!CW82="Yes"),OFFSET('Sanitation Data'!$F$10,0,10*ROW('Sanitation Data'!F76)),NA())</f>
        <v>#N/A</v>
      </c>
      <c r="AI82" s="89" t="e">
        <f ca="true">+IF(AND(ISNUMBER(OFFSET('Sanitation Data'!$F$11,0,10*ROW('Sanitation Data'!F76))),'Data Summary'!CX82="Yes"),OFFSET('Sanitation Data'!$F$11,0,10*ROW('Sanitation Data'!F76)),NA())</f>
        <v>#N/A</v>
      </c>
      <c r="AJ82" s="89" t="e">
        <f ca="true">+IF(AND(ISNUMBER(OFFSET('Sanitation Data'!$F$12,0,10*ROW('Sanitation Data'!F76))),'Data Summary'!CY82="Yes"),OFFSET('Sanitation Data'!$F$12,0,10*ROW('Sanitation Data'!F76)),NA())</f>
        <v>#N/A</v>
      </c>
      <c r="AK82" s="89" t="e">
        <f ca="true">+IF(AND(ISNUMBER(OFFSET('Sanitation Data'!$G$4,0,10*ROW('Sanitation Data'!G76))),'Data Summary'!CZ82="Yes"),100-OFFSET('Sanitation Data'!$G$4,0,10*ROW('Sanitation Data'!G76)),NA())</f>
        <v>#N/A</v>
      </c>
      <c r="AL82" s="89" t="e">
        <f ca="true">+IF(AND(ISNUMBER(OFFSET('Sanitation Data'!$G$6,0,10*ROW('Sanitation Data'!G76))),'Data Summary'!DA82="Yes"),OFFSET('Sanitation Data'!$G$6,0,10*ROW('Sanitation Data'!G76)),NA())</f>
        <v>#N/A</v>
      </c>
      <c r="AM82" s="89" t="e">
        <f ca="true">+IF(AND(ISNUMBER(OFFSET('Sanitation Data'!$G$10,0,10*ROW('Sanitation Data'!G76))),'Data Summary'!DB82="Yes"),OFFSET('Sanitation Data'!$G$10,0,10*ROW('Sanitation Data'!G76)),NA())</f>
        <v>#N/A</v>
      </c>
      <c r="AN82" s="89" t="e">
        <f ca="true">+IF(AND(ISNUMBER(OFFSET('Sanitation Data'!$G$11,0,10*ROW('Sanitation Data'!G76))),'Data Summary'!DC82="Yes"),OFFSET('Sanitation Data'!$G$11,0,10*ROW('Sanitation Data'!G76)),NA())</f>
        <v>#N/A</v>
      </c>
      <c r="AO82" s="89" t="e">
        <f ca="true">+IF(AND(ISNUMBER(OFFSET('Sanitation Data'!$G$12,0,10*ROW('Sanitation Data'!G76))),'Data Summary'!DD82="Yes"),OFFSET('Sanitation Data'!$G$12,0,10*ROW('Sanitation Data'!G76)),NA())</f>
        <v>#N/A</v>
      </c>
      <c r="AP82" s="89" t="e">
        <f ca="true">+IF(AND(ISNUMBER(OFFSET('Sanitation Data'!$H$4,0,10*ROW('Sanitation Data'!H76))),'Data Summary'!DE82="Yes"),100-OFFSET('Sanitation Data'!$H$4,0,10*ROW('Sanitation Data'!H76)),NA())</f>
        <v>#N/A</v>
      </c>
      <c r="AQ82" s="89" t="e">
        <f ca="true">+IF(AND(ISNUMBER(OFFSET('Sanitation Data'!$H$6,0,10*ROW('Sanitation Data'!H76))),'Data Summary'!DF82="Yes"),OFFSET('Sanitation Data'!$H$6,0,10*ROW('Sanitation Data'!H76)),NA())</f>
        <v>#N/A</v>
      </c>
      <c r="AR82" s="89" t="e">
        <f ca="true">+IF(AND(ISNUMBER(OFFSET('Sanitation Data'!$H$10,0,10*ROW('Sanitation Data'!H76))),'Data Summary'!DG82="Yes"),OFFSET('Sanitation Data'!$H$10,0,10*ROW('Sanitation Data'!H76)),NA())</f>
        <v>#N/A</v>
      </c>
      <c r="AS82" s="89" t="e">
        <f ca="true">+IF(AND(ISNUMBER(OFFSET('Sanitation Data'!$H$11,0,10*ROW('Sanitation Data'!H76))),'Data Summary'!DH82="Yes"),OFFSET('Sanitation Data'!$H$11,0,10*ROW('Sanitation Data'!H76)),NA())</f>
        <v>#N/A</v>
      </c>
      <c r="AT82" s="89" t="e">
        <f ca="true">+IF(AND(ISNUMBER(OFFSET('Sanitation Data'!$H$12,0,10*ROW('Sanitation Data'!H76))),'Data Summary'!DI82="Yes"),OFFSET('Sanitation Data'!$H$12,0,10*ROW('Sanitation Data'!H76)),NA())</f>
        <v>#N/A</v>
      </c>
      <c r="AU82" s="89" t="e">
        <f ca="true">+IF(AND(ISNUMBER(OFFSET('Sanitation Data'!$I$4,0,10*ROW('Sanitation Data'!I76))),'Data Summary'!DJ82="Yes"),100-OFFSET('Sanitation Data'!$I$4,0,10*ROW('Sanitation Data'!I76)),NA())</f>
        <v>#N/A</v>
      </c>
      <c r="AV82" s="89" t="e">
        <f ca="true">+IF(AND(ISNUMBER(OFFSET('Sanitation Data'!$I$6,0,10*ROW('Sanitation Data'!I76))),'Data Summary'!DK82="Yes"),OFFSET('Sanitation Data'!$I$6,0,10*ROW('Sanitation Data'!I76)),NA())</f>
        <v>#N/A</v>
      </c>
      <c r="AW82" s="89" t="e">
        <f ca="true">+IF(AND(ISNUMBER(OFFSET('Sanitation Data'!$I$10,0,10*ROW('Sanitation Data'!I76))),'Data Summary'!DL82="Yes"),OFFSET('Sanitation Data'!$I$10,0,10*ROW('Sanitation Data'!I76)),NA())</f>
        <v>#N/A</v>
      </c>
      <c r="AX82" s="89" t="e">
        <f ca="true">+IF(AND(ISNUMBER(OFFSET('Sanitation Data'!$I$11,0,10*ROW('Sanitation Data'!I76))),'Data Summary'!DM82="Yes"),OFFSET('Sanitation Data'!$I$11,0,10*ROW('Sanitation Data'!I76)),NA())</f>
        <v>#N/A</v>
      </c>
      <c r="AY82" s="89" t="e">
        <f ca="true">+IF(AND(ISNUMBER(OFFSET('Sanitation Data'!$I$12,0,10*ROW('Sanitation Data'!I76))),'Data Summary'!DN82="Yes"),OFFSET('Sanitation Data'!$I$12,0,10*ROW('Sanitation Data'!I76)),NA())</f>
        <v>#N/A</v>
      </c>
      <c r="AZ82" s="90" t="e">
        <f ca="true">+IF(AND(ISNUMBER(OFFSET('Hygiene Data'!$D$5,0,10*ROW('Hygiene Data'!D76))),'Data Summary'!DO82="Yes"),OFFSET('Hygiene Data'!$D$5,0,10*ROW('Hygiene Data'!D76)),NA())</f>
        <v>#N/A</v>
      </c>
      <c r="BA82" s="90" t="e">
        <f ca="true">+IF(AND(ISNUMBER(OFFSET('Hygiene Data'!$D$7,0,10*ROW('Hygiene Data'!D76))),'Data Summary'!DP82="Yes"),OFFSET('Hygiene Data'!$D$7,0,10*ROW('Hygiene Data'!D76)),NA())</f>
        <v>#N/A</v>
      </c>
      <c r="BB82" s="90" t="e">
        <f ca="true">+IF(AND(ISNUMBER(OFFSET('Hygiene Data'!$D$9,0,10*ROW('Hygiene Data'!D76))),'Data Summary'!DQ82="Yes"),OFFSET('Hygiene Data'!$D$9,0,10*ROW('Hygiene Data'!D76)),NA())</f>
        <v>#N/A</v>
      </c>
      <c r="BC82" s="90" t="e">
        <f ca="true">+IF(AND(ISNUMBER(OFFSET('Hygiene Data'!$E$5,0,10*ROW('Hygiene Data'!E76))),'Data Summary'!DR82="Yes"),OFFSET('Hygiene Data'!$E$5,0,10*ROW('Hygiene Data'!E76)),NA())</f>
        <v>#N/A</v>
      </c>
      <c r="BD82" s="90" t="e">
        <f ca="true">+IF(AND(ISNUMBER(OFFSET('Hygiene Data'!$E$7,0,10*ROW('Hygiene Data'!E76))),'Data Summary'!DS82="Yes"),OFFSET('Hygiene Data'!$E$7,0,10*ROW('Hygiene Data'!E76)),NA())</f>
        <v>#N/A</v>
      </c>
      <c r="BE82" s="90" t="e">
        <f ca="true">+IF(AND(ISNUMBER(OFFSET('Hygiene Data'!$E$9,0,10*ROW('Hygiene Data'!E76))),'Data Summary'!DT82="Yes"),OFFSET('Hygiene Data'!$E$9,0,10*ROW('Hygiene Data'!E76)),NA())</f>
        <v>#N/A</v>
      </c>
      <c r="BF82" s="90" t="e">
        <f ca="true">+IF(AND(ISNUMBER(OFFSET('Hygiene Data'!$F$5,0,10*ROW('Hygiene Data'!F76))),'Data Summary'!DU82="Yes"),OFFSET('Hygiene Data'!$F$5,0,10*ROW('Hygiene Data'!F76)),NA())</f>
        <v>#N/A</v>
      </c>
      <c r="BG82" s="90" t="e">
        <f ca="true">+IF(AND(ISNUMBER(OFFSET('Hygiene Data'!$F$7,0,10*ROW('Hygiene Data'!F76))),'Data Summary'!DV82="Yes"),OFFSET('Hygiene Data'!$F$7,0,10*ROW('Hygiene Data'!F76)),NA())</f>
        <v>#N/A</v>
      </c>
      <c r="BH82" s="90" t="e">
        <f ca="true">+IF(AND(ISNUMBER(OFFSET('Hygiene Data'!$F$9,0,10*ROW('Hygiene Data'!F76))),'Data Summary'!DW82="Yes"),OFFSET('Hygiene Data'!$F$9,0,10*ROW('Hygiene Data'!F76)),NA())</f>
        <v>#N/A</v>
      </c>
      <c r="BI82" s="90" t="e">
        <f ca="true">+IF(AND(ISNUMBER(OFFSET('Hygiene Data'!$G$5,0,10*ROW('Hygiene Data'!G76))),'Data Summary'!DX82="Yes"),OFFSET('Hygiene Data'!$G$5,0,10*ROW('Hygiene Data'!G76)),NA())</f>
        <v>#N/A</v>
      </c>
      <c r="BJ82" s="90" t="e">
        <f ca="true">+IF(AND(ISNUMBER(OFFSET('Hygiene Data'!$G$7,0,10*ROW('Hygiene Data'!G76))),'Data Summary'!DY82="Yes"),OFFSET('Hygiene Data'!$G$7,0,10*ROW('Hygiene Data'!G76)),NA())</f>
        <v>#N/A</v>
      </c>
      <c r="BK82" s="90" t="e">
        <f ca="true">+IF(AND(ISNUMBER(OFFSET('Hygiene Data'!$G$9,0,10*ROW('Hygiene Data'!G76))),'Data Summary'!DZ82="Yes"),OFFSET('Hygiene Data'!$G$9,0,10*ROW('Hygiene Data'!G76)),NA())</f>
        <v>#N/A</v>
      </c>
      <c r="BL82" s="90" t="e">
        <f ca="true">+IF(AND(ISNUMBER(OFFSET('Hygiene Data'!$H$5,0,10*ROW('Hygiene Data'!H76))),'Data Summary'!EA82="Yes"),OFFSET('Hygiene Data'!$H$5,0,10*ROW('Hygiene Data'!H76)),NA())</f>
        <v>#N/A</v>
      </c>
      <c r="BM82" s="90" t="e">
        <f ca="true">+IF(AND(ISNUMBER(OFFSET('Hygiene Data'!$H$7,0,10*ROW('Hygiene Data'!H76))),'Data Summary'!EB82="Yes"),OFFSET('Hygiene Data'!$H$7,0,10*ROW('Hygiene Data'!H76)),NA())</f>
        <v>#N/A</v>
      </c>
      <c r="BN82" s="90" t="e">
        <f ca="true">+IF(AND(ISNUMBER(OFFSET('Hygiene Data'!$H$9,0,10*ROW('Hygiene Data'!H76))),'Data Summary'!EC82="Yes"),OFFSET('Hygiene Data'!$H$9,0,10*ROW('Hygiene Data'!H76)),NA())</f>
        <v>#N/A</v>
      </c>
      <c r="BO82" s="90" t="e">
        <f ca="true">+IF(AND(ISNUMBER(OFFSET('Hygiene Data'!$I$5,0,10*ROW('Hygiene Data'!I76))),'Data Summary'!ED82="Yes"),OFFSET('Hygiene Data'!$I$5,0,10*ROW('Hygiene Data'!I76)),NA())</f>
        <v>#N/A</v>
      </c>
      <c r="BP82" s="90" t="e">
        <f ca="true">+IF(AND(ISNUMBER(OFFSET('Hygiene Data'!$I$7,0,10*ROW('Hygiene Data'!I76))),'Data Summary'!EE82="Yes"),OFFSET('Hygiene Data'!$I$7,0,10*ROW('Hygiene Data'!I76)),NA())</f>
        <v>#N/A</v>
      </c>
      <c r="BQ82" s="90"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4" t="str">
        <f ca="true">+IF(ISTEXT('Data Summary'!B83),'Data Summary'!B83,"")</f>
        <v/>
      </c>
      <c r="C83" s="336" t="e">
        <f ca="true">+VALUE('Data Summary'!C83)</f>
        <v>#VALUE!</v>
      </c>
      <c r="D83" s="88" t="e">
        <f ca="true">+IF(AND(ISNUMBER(OFFSET('Water Data'!$D$4,0,10*ROW('Water Data'!D77))),'Data Summary'!BS83="Yes"),100-OFFSET('Water Data'!$D$4,0,10*ROW('Water Data'!D77)),NA())</f>
        <v>#N/A</v>
      </c>
      <c r="E83" s="88" t="e">
        <f ca="true">+IF(AND(ISNUMBER(OFFSET('Water Data'!$D$6,0,10*ROW('Water Data'!D77))),'Data Summary'!BT83="Yes"),OFFSET('Water Data'!$D$6,0,10*ROW('Water Data'!D77)),NA())</f>
        <v>#N/A</v>
      </c>
      <c r="F83" s="88" t="e">
        <f ca="true">+IF(AND(ISNUMBER(OFFSET('Water Data'!$D$9,0,10*ROW('Water Data'!D77))),'Data Summary'!BU83="Yes"),OFFSET('Water Data'!$D$9,0,10*ROW('Water Data'!D77)),NA())</f>
        <v>#N/A</v>
      </c>
      <c r="G83" s="88" t="e">
        <f ca="true">+IF(AND(ISNUMBER(OFFSET('Water Data'!$E$4,0,10*ROW('Water Data'!E77))),'Data Summary'!BV83="Yes"),100-OFFSET('Water Data'!$E$4,0,10*ROW('Water Data'!E77)),NA())</f>
        <v>#N/A</v>
      </c>
      <c r="H83" s="88" t="e">
        <f ca="true">+IF(AND(ISNUMBER(OFFSET('Water Data'!$E$6,0,10*ROW('Water Data'!E77))),'Data Summary'!BW83="Yes"),OFFSET('Water Data'!$E$6,0,10*ROW('Water Data'!E77)),NA())</f>
        <v>#N/A</v>
      </c>
      <c r="I83" s="88" t="e">
        <f ca="true">+IF(AND(ISNUMBER(OFFSET('Water Data'!$E$9,0,10*ROW('Water Data'!E77))),'Data Summary'!BX83="Yes"),OFFSET('Water Data'!$E$9,0,10*ROW('Water Data'!E77)),NA())</f>
        <v>#N/A</v>
      </c>
      <c r="J83" s="88" t="e">
        <f ca="true">+IF(AND(ISNUMBER(OFFSET('Water Data'!$F$4,0,10*ROW('Water Data'!F77))),'Data Summary'!BY83="Yes"),100-OFFSET('Water Data'!$F$4,0,10*ROW('Water Data'!F77)),NA())</f>
        <v>#N/A</v>
      </c>
      <c r="K83" s="88" t="e">
        <f ca="true">+IF(AND(ISNUMBER(OFFSET('Water Data'!$F$6,0,10*ROW('Water Data'!F77))),'Data Summary'!BZ83="Yes"),OFFSET('Water Data'!$F$6,0,10*ROW('Water Data'!F77)),NA())</f>
        <v>#N/A</v>
      </c>
      <c r="L83" s="88" t="e">
        <f ca="true">+IF(AND(ISNUMBER(OFFSET('Water Data'!$F$9,0,10*ROW('Water Data'!F77))),'Data Summary'!CA83="Yes"),OFFSET('Water Data'!$F$9,0,10*ROW('Water Data'!F77)),NA())</f>
        <v>#N/A</v>
      </c>
      <c r="M83" s="88" t="e">
        <f ca="true">+IF(AND(ISNUMBER(OFFSET('Water Data'!$G$4,0,10*ROW('Water Data'!G77))),'Data Summary'!CB83="Yes"),100-OFFSET('Water Data'!$G$4,0,10*ROW('Water Data'!G77)),NA())</f>
        <v>#N/A</v>
      </c>
      <c r="N83" s="88" t="e">
        <f ca="true">+IF(AND(ISNUMBER(OFFSET('Water Data'!$G$6,0,10*ROW('Water Data'!G77))),'Data Summary'!CC83="Yes"),OFFSET('Water Data'!$G$6,0,10*ROW('Water Data'!G77)),NA())</f>
        <v>#N/A</v>
      </c>
      <c r="O83" s="88" t="e">
        <f ca="true">+IF(AND(ISNUMBER(OFFSET('Water Data'!$G$9,0,10*ROW('Water Data'!G77))),'Data Summary'!CD83="Yes"),OFFSET('Water Data'!$G$9,0,10*ROW('Water Data'!G77)),NA())</f>
        <v>#N/A</v>
      </c>
      <c r="P83" s="88" t="e">
        <f ca="true">+IF(AND(ISNUMBER(OFFSET('Water Data'!$H$4,0,10*ROW('Water Data'!H77))),'Data Summary'!CE83="Yes"),100-OFFSET('Water Data'!$H$4,0,10*ROW('Water Data'!H77)),NA())</f>
        <v>#N/A</v>
      </c>
      <c r="Q83" s="88" t="e">
        <f ca="true">+IF(AND(ISNUMBER(OFFSET('Water Data'!$H$6,0,10*ROW('Water Data'!H77))),'Data Summary'!CF83="Yes"),OFFSET('Water Data'!$H$6,0,10*ROW('Water Data'!H77)),NA())</f>
        <v>#N/A</v>
      </c>
      <c r="R83" s="88" t="e">
        <f ca="true">+IF(AND(ISNUMBER(OFFSET('Water Data'!$H$9,0,10*ROW('Water Data'!H77))),'Data Summary'!CG83="Yes"),OFFSET('Water Data'!$H$9,0,10*ROW('Water Data'!H77)),NA())</f>
        <v>#N/A</v>
      </c>
      <c r="S83" s="88" t="e">
        <f ca="true">+IF(AND(ISNUMBER(OFFSET('Water Data'!$I$4,0,10*ROW('Water Data'!I77))),'Data Summary'!CH83="Yes"),100-OFFSET('Water Data'!$I$4,0,10*ROW('Water Data'!I77)),NA())</f>
        <v>#N/A</v>
      </c>
      <c r="T83" s="88" t="e">
        <f ca="true">+IF(AND(ISNUMBER(OFFSET('Water Data'!$I$6,0,10*ROW('Water Data'!I77))),'Data Summary'!CI83="Yes"),OFFSET('Water Data'!$I$6,0,10*ROW('Water Data'!I77)),NA())</f>
        <v>#N/A</v>
      </c>
      <c r="U83" s="88" t="e">
        <f ca="true">+IF(AND(ISNUMBER(OFFSET('Water Data'!$I$9,0,10*ROW('Water Data'!I77))),'Data Summary'!CJ83="Yes"),OFFSET('Water Data'!$I$9,0,10*ROW('Water Data'!I77)),NA())</f>
        <v>#N/A</v>
      </c>
      <c r="V83" s="89" t="e">
        <f ca="true">+IF(AND(ISNUMBER(OFFSET('Sanitation Data'!$D$4,0,10*ROW('Sanitation Data'!D77))),'Data Summary'!CK83="Yes"),100-OFFSET('Sanitation Data'!$D$4,0,10*ROW('Sanitation Data'!D77)),NA())</f>
        <v>#N/A</v>
      </c>
      <c r="W83" s="89" t="e">
        <f ca="true">+IF(AND(ISNUMBER(OFFSET('Sanitation Data'!$D$6,0,10*ROW('Sanitation Data'!D77))),'Data Summary'!CL83="Yes"),OFFSET('Sanitation Data'!$D$6,0,10*ROW('Sanitation Data'!D77)),NA())</f>
        <v>#N/A</v>
      </c>
      <c r="X83" s="89" t="e">
        <f ca="true">+IF(AND(ISNUMBER(OFFSET('Sanitation Data'!$D$10,0,10*ROW('Sanitation Data'!D77))),'Data Summary'!CM83="Yes"),OFFSET('Sanitation Data'!$D$10,0,10*ROW('Sanitation Data'!D77)),NA())</f>
        <v>#N/A</v>
      </c>
      <c r="Y83" s="89" t="e">
        <f ca="true">+IF(AND(ISNUMBER(OFFSET('Sanitation Data'!$D$11,0,10*ROW('Sanitation Data'!D77))),'Data Summary'!CN83="Yes"),OFFSET('Sanitation Data'!$D$11,0,10*ROW('Sanitation Data'!D77)),NA())</f>
        <v>#N/A</v>
      </c>
      <c r="Z83" s="89" t="e">
        <f ca="true">+IF(AND(ISNUMBER(OFFSET('Sanitation Data'!$D$12,0,10*ROW('Sanitation Data'!D77))),'Data Summary'!CO83="Yes"),OFFSET('Sanitation Data'!$D$12,0,10*ROW('Sanitation Data'!D77)),NA())</f>
        <v>#N/A</v>
      </c>
      <c r="AA83" s="89" t="e">
        <f ca="true">+IF(AND(ISNUMBER(OFFSET('Sanitation Data'!$E$4,0,10*ROW('Sanitation Data'!E77))),'Data Summary'!CP83="Yes"),100-OFFSET('Sanitation Data'!$E$4,0,10*ROW('Sanitation Data'!E77)),NA())</f>
        <v>#N/A</v>
      </c>
      <c r="AB83" s="89" t="e">
        <f ca="true">+IF(AND(ISNUMBER(OFFSET('Sanitation Data'!$E$6,0,10*ROW('Sanitation Data'!E77))),'Data Summary'!CQ83="Yes"),OFFSET('Sanitation Data'!$E$6,0,10*ROW('Sanitation Data'!E77)),NA())</f>
        <v>#N/A</v>
      </c>
      <c r="AC83" s="89" t="e">
        <f ca="true">+IF(AND(ISNUMBER(OFFSET('Sanitation Data'!$E$10,0,10*ROW('Sanitation Data'!E77))),'Data Summary'!CR83="Yes"),OFFSET('Sanitation Data'!$E$10,0,10*ROW('Sanitation Data'!E77)),NA())</f>
        <v>#N/A</v>
      </c>
      <c r="AD83" s="89" t="e">
        <f ca="true">+IF(AND(ISNUMBER(OFFSET('Sanitation Data'!$E$11,0,10*ROW('Sanitation Data'!E77))),'Data Summary'!CS83="Yes"),OFFSET('Sanitation Data'!$E$11,0,10*ROW('Sanitation Data'!E77)),NA())</f>
        <v>#N/A</v>
      </c>
      <c r="AE83" s="89" t="e">
        <f ca="true">+IF(AND(ISNUMBER(OFFSET('Sanitation Data'!$E$12,0,10*ROW('Sanitation Data'!E77))),'Data Summary'!CT83="Yes"),OFFSET('Sanitation Data'!$E$12,0,10*ROW('Sanitation Data'!E77)),NA())</f>
        <v>#N/A</v>
      </c>
      <c r="AF83" s="89" t="e">
        <f ca="true">+IF(AND(ISNUMBER(OFFSET('Sanitation Data'!$F$4,0,10*ROW('Sanitation Data'!F77))),'Data Summary'!CU83="Yes"),100-OFFSET('Sanitation Data'!$F$4,0,10*ROW('Sanitation Data'!F77)),NA())</f>
        <v>#N/A</v>
      </c>
      <c r="AG83" s="89" t="e">
        <f ca="true">+IF(AND(ISNUMBER(OFFSET('Sanitation Data'!$F$6,0,10*ROW('Sanitation Data'!F77))),'Data Summary'!CV83="Yes"),OFFSET('Sanitation Data'!$F$6,0,10*ROW('Sanitation Data'!F77)),NA())</f>
        <v>#N/A</v>
      </c>
      <c r="AH83" s="89" t="e">
        <f ca="true">+IF(AND(ISNUMBER(OFFSET('Sanitation Data'!$F$10,0,10*ROW('Sanitation Data'!F77))),'Data Summary'!CW83="Yes"),OFFSET('Sanitation Data'!$F$10,0,10*ROW('Sanitation Data'!F77)),NA())</f>
        <v>#N/A</v>
      </c>
      <c r="AI83" s="89" t="e">
        <f ca="true">+IF(AND(ISNUMBER(OFFSET('Sanitation Data'!$F$11,0,10*ROW('Sanitation Data'!F77))),'Data Summary'!CX83="Yes"),OFFSET('Sanitation Data'!$F$11,0,10*ROW('Sanitation Data'!F77)),NA())</f>
        <v>#N/A</v>
      </c>
      <c r="AJ83" s="89" t="e">
        <f ca="true">+IF(AND(ISNUMBER(OFFSET('Sanitation Data'!$F$12,0,10*ROW('Sanitation Data'!F77))),'Data Summary'!CY83="Yes"),OFFSET('Sanitation Data'!$F$12,0,10*ROW('Sanitation Data'!F77)),NA())</f>
        <v>#N/A</v>
      </c>
      <c r="AK83" s="89" t="e">
        <f ca="true">+IF(AND(ISNUMBER(OFFSET('Sanitation Data'!$G$4,0,10*ROW('Sanitation Data'!G77))),'Data Summary'!CZ83="Yes"),100-OFFSET('Sanitation Data'!$G$4,0,10*ROW('Sanitation Data'!G77)),NA())</f>
        <v>#N/A</v>
      </c>
      <c r="AL83" s="89" t="e">
        <f ca="true">+IF(AND(ISNUMBER(OFFSET('Sanitation Data'!$G$6,0,10*ROW('Sanitation Data'!G77))),'Data Summary'!DA83="Yes"),OFFSET('Sanitation Data'!$G$6,0,10*ROW('Sanitation Data'!G77)),NA())</f>
        <v>#N/A</v>
      </c>
      <c r="AM83" s="89" t="e">
        <f ca="true">+IF(AND(ISNUMBER(OFFSET('Sanitation Data'!$G$10,0,10*ROW('Sanitation Data'!G77))),'Data Summary'!DB83="Yes"),OFFSET('Sanitation Data'!$G$10,0,10*ROW('Sanitation Data'!G77)),NA())</f>
        <v>#N/A</v>
      </c>
      <c r="AN83" s="89" t="e">
        <f ca="true">+IF(AND(ISNUMBER(OFFSET('Sanitation Data'!$G$11,0,10*ROW('Sanitation Data'!G77))),'Data Summary'!DC83="Yes"),OFFSET('Sanitation Data'!$G$11,0,10*ROW('Sanitation Data'!G77)),NA())</f>
        <v>#N/A</v>
      </c>
      <c r="AO83" s="89" t="e">
        <f ca="true">+IF(AND(ISNUMBER(OFFSET('Sanitation Data'!$G$12,0,10*ROW('Sanitation Data'!G77))),'Data Summary'!DD83="Yes"),OFFSET('Sanitation Data'!$G$12,0,10*ROW('Sanitation Data'!G77)),NA())</f>
        <v>#N/A</v>
      </c>
      <c r="AP83" s="89" t="e">
        <f ca="true">+IF(AND(ISNUMBER(OFFSET('Sanitation Data'!$H$4,0,10*ROW('Sanitation Data'!H77))),'Data Summary'!DE83="Yes"),100-OFFSET('Sanitation Data'!$H$4,0,10*ROW('Sanitation Data'!H77)),NA())</f>
        <v>#N/A</v>
      </c>
      <c r="AQ83" s="89" t="e">
        <f ca="true">+IF(AND(ISNUMBER(OFFSET('Sanitation Data'!$H$6,0,10*ROW('Sanitation Data'!H77))),'Data Summary'!DF83="Yes"),OFFSET('Sanitation Data'!$H$6,0,10*ROW('Sanitation Data'!H77)),NA())</f>
        <v>#N/A</v>
      </c>
      <c r="AR83" s="89" t="e">
        <f ca="true">+IF(AND(ISNUMBER(OFFSET('Sanitation Data'!$H$10,0,10*ROW('Sanitation Data'!H77))),'Data Summary'!DG83="Yes"),OFFSET('Sanitation Data'!$H$10,0,10*ROW('Sanitation Data'!H77)),NA())</f>
        <v>#N/A</v>
      </c>
      <c r="AS83" s="89" t="e">
        <f ca="true">+IF(AND(ISNUMBER(OFFSET('Sanitation Data'!$H$11,0,10*ROW('Sanitation Data'!H77))),'Data Summary'!DH83="Yes"),OFFSET('Sanitation Data'!$H$11,0,10*ROW('Sanitation Data'!H77)),NA())</f>
        <v>#N/A</v>
      </c>
      <c r="AT83" s="89" t="e">
        <f ca="true">+IF(AND(ISNUMBER(OFFSET('Sanitation Data'!$H$12,0,10*ROW('Sanitation Data'!H77))),'Data Summary'!DI83="Yes"),OFFSET('Sanitation Data'!$H$12,0,10*ROW('Sanitation Data'!H77)),NA())</f>
        <v>#N/A</v>
      </c>
      <c r="AU83" s="89" t="e">
        <f ca="true">+IF(AND(ISNUMBER(OFFSET('Sanitation Data'!$I$4,0,10*ROW('Sanitation Data'!I77))),'Data Summary'!DJ83="Yes"),100-OFFSET('Sanitation Data'!$I$4,0,10*ROW('Sanitation Data'!I77)),NA())</f>
        <v>#N/A</v>
      </c>
      <c r="AV83" s="89" t="e">
        <f ca="true">+IF(AND(ISNUMBER(OFFSET('Sanitation Data'!$I$6,0,10*ROW('Sanitation Data'!I77))),'Data Summary'!DK83="Yes"),OFFSET('Sanitation Data'!$I$6,0,10*ROW('Sanitation Data'!I77)),NA())</f>
        <v>#N/A</v>
      </c>
      <c r="AW83" s="89" t="e">
        <f ca="true">+IF(AND(ISNUMBER(OFFSET('Sanitation Data'!$I$10,0,10*ROW('Sanitation Data'!I77))),'Data Summary'!DL83="Yes"),OFFSET('Sanitation Data'!$I$10,0,10*ROW('Sanitation Data'!I77)),NA())</f>
        <v>#N/A</v>
      </c>
      <c r="AX83" s="89" t="e">
        <f ca="true">+IF(AND(ISNUMBER(OFFSET('Sanitation Data'!$I$11,0,10*ROW('Sanitation Data'!I77))),'Data Summary'!DM83="Yes"),OFFSET('Sanitation Data'!$I$11,0,10*ROW('Sanitation Data'!I77)),NA())</f>
        <v>#N/A</v>
      </c>
      <c r="AY83" s="89" t="e">
        <f ca="true">+IF(AND(ISNUMBER(OFFSET('Sanitation Data'!$I$12,0,10*ROW('Sanitation Data'!I77))),'Data Summary'!DN83="Yes"),OFFSET('Sanitation Data'!$I$12,0,10*ROW('Sanitation Data'!I77)),NA())</f>
        <v>#N/A</v>
      </c>
      <c r="AZ83" s="90" t="e">
        <f ca="true">+IF(AND(ISNUMBER(OFFSET('Hygiene Data'!$D$5,0,10*ROW('Hygiene Data'!D77))),'Data Summary'!DO83="Yes"),OFFSET('Hygiene Data'!$D$5,0,10*ROW('Hygiene Data'!D77)),NA())</f>
        <v>#N/A</v>
      </c>
      <c r="BA83" s="90" t="e">
        <f ca="true">+IF(AND(ISNUMBER(OFFSET('Hygiene Data'!$D$7,0,10*ROW('Hygiene Data'!D77))),'Data Summary'!DP83="Yes"),OFFSET('Hygiene Data'!$D$7,0,10*ROW('Hygiene Data'!D77)),NA())</f>
        <v>#N/A</v>
      </c>
      <c r="BB83" s="90" t="e">
        <f ca="true">+IF(AND(ISNUMBER(OFFSET('Hygiene Data'!$D$9,0,10*ROW('Hygiene Data'!D77))),'Data Summary'!DQ83="Yes"),OFFSET('Hygiene Data'!$D$9,0,10*ROW('Hygiene Data'!D77)),NA())</f>
        <v>#N/A</v>
      </c>
      <c r="BC83" s="90" t="e">
        <f ca="true">+IF(AND(ISNUMBER(OFFSET('Hygiene Data'!$E$5,0,10*ROW('Hygiene Data'!E77))),'Data Summary'!DR83="Yes"),OFFSET('Hygiene Data'!$E$5,0,10*ROW('Hygiene Data'!E77)),NA())</f>
        <v>#N/A</v>
      </c>
      <c r="BD83" s="90" t="e">
        <f ca="true">+IF(AND(ISNUMBER(OFFSET('Hygiene Data'!$E$7,0,10*ROW('Hygiene Data'!E77))),'Data Summary'!DS83="Yes"),OFFSET('Hygiene Data'!$E$7,0,10*ROW('Hygiene Data'!E77)),NA())</f>
        <v>#N/A</v>
      </c>
      <c r="BE83" s="90" t="e">
        <f ca="true">+IF(AND(ISNUMBER(OFFSET('Hygiene Data'!$E$9,0,10*ROW('Hygiene Data'!E77))),'Data Summary'!DT83="Yes"),OFFSET('Hygiene Data'!$E$9,0,10*ROW('Hygiene Data'!E77)),NA())</f>
        <v>#N/A</v>
      </c>
      <c r="BF83" s="90" t="e">
        <f ca="true">+IF(AND(ISNUMBER(OFFSET('Hygiene Data'!$F$5,0,10*ROW('Hygiene Data'!F77))),'Data Summary'!DU83="Yes"),OFFSET('Hygiene Data'!$F$5,0,10*ROW('Hygiene Data'!F77)),NA())</f>
        <v>#N/A</v>
      </c>
      <c r="BG83" s="90" t="e">
        <f ca="true">+IF(AND(ISNUMBER(OFFSET('Hygiene Data'!$F$7,0,10*ROW('Hygiene Data'!F77))),'Data Summary'!DV83="Yes"),OFFSET('Hygiene Data'!$F$7,0,10*ROW('Hygiene Data'!F77)),NA())</f>
        <v>#N/A</v>
      </c>
      <c r="BH83" s="90" t="e">
        <f ca="true">+IF(AND(ISNUMBER(OFFSET('Hygiene Data'!$F$9,0,10*ROW('Hygiene Data'!F77))),'Data Summary'!DW83="Yes"),OFFSET('Hygiene Data'!$F$9,0,10*ROW('Hygiene Data'!F77)),NA())</f>
        <v>#N/A</v>
      </c>
      <c r="BI83" s="90" t="e">
        <f ca="true">+IF(AND(ISNUMBER(OFFSET('Hygiene Data'!$G$5,0,10*ROW('Hygiene Data'!G77))),'Data Summary'!DX83="Yes"),OFFSET('Hygiene Data'!$G$5,0,10*ROW('Hygiene Data'!G77)),NA())</f>
        <v>#N/A</v>
      </c>
      <c r="BJ83" s="90" t="e">
        <f ca="true">+IF(AND(ISNUMBER(OFFSET('Hygiene Data'!$G$7,0,10*ROW('Hygiene Data'!G77))),'Data Summary'!DY83="Yes"),OFFSET('Hygiene Data'!$G$7,0,10*ROW('Hygiene Data'!G77)),NA())</f>
        <v>#N/A</v>
      </c>
      <c r="BK83" s="90" t="e">
        <f ca="true">+IF(AND(ISNUMBER(OFFSET('Hygiene Data'!$G$9,0,10*ROW('Hygiene Data'!G77))),'Data Summary'!DZ83="Yes"),OFFSET('Hygiene Data'!$G$9,0,10*ROW('Hygiene Data'!G77)),NA())</f>
        <v>#N/A</v>
      </c>
      <c r="BL83" s="90" t="e">
        <f ca="true">+IF(AND(ISNUMBER(OFFSET('Hygiene Data'!$H$5,0,10*ROW('Hygiene Data'!H77))),'Data Summary'!EA83="Yes"),OFFSET('Hygiene Data'!$H$5,0,10*ROW('Hygiene Data'!H77)),NA())</f>
        <v>#N/A</v>
      </c>
      <c r="BM83" s="90" t="e">
        <f ca="true">+IF(AND(ISNUMBER(OFFSET('Hygiene Data'!$H$7,0,10*ROW('Hygiene Data'!H77))),'Data Summary'!EB83="Yes"),OFFSET('Hygiene Data'!$H$7,0,10*ROW('Hygiene Data'!H77)),NA())</f>
        <v>#N/A</v>
      </c>
      <c r="BN83" s="90" t="e">
        <f ca="true">+IF(AND(ISNUMBER(OFFSET('Hygiene Data'!$H$9,0,10*ROW('Hygiene Data'!H77))),'Data Summary'!EC83="Yes"),OFFSET('Hygiene Data'!$H$9,0,10*ROW('Hygiene Data'!H77)),NA())</f>
        <v>#N/A</v>
      </c>
      <c r="BO83" s="90" t="e">
        <f ca="true">+IF(AND(ISNUMBER(OFFSET('Hygiene Data'!$I$5,0,10*ROW('Hygiene Data'!I77))),'Data Summary'!ED83="Yes"),OFFSET('Hygiene Data'!$I$5,0,10*ROW('Hygiene Data'!I77)),NA())</f>
        <v>#N/A</v>
      </c>
      <c r="BP83" s="90" t="e">
        <f ca="true">+IF(AND(ISNUMBER(OFFSET('Hygiene Data'!$I$7,0,10*ROW('Hygiene Data'!I77))),'Data Summary'!EE83="Yes"),OFFSET('Hygiene Data'!$I$7,0,10*ROW('Hygiene Data'!I77)),NA())</f>
        <v>#N/A</v>
      </c>
      <c r="BQ83" s="90"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4" t="str">
        <f ca="true">+IF(ISTEXT('Data Summary'!B84),'Data Summary'!B84,"")</f>
        <v/>
      </c>
      <c r="C84" s="336" t="e">
        <f ca="true">+VALUE('Data Summary'!C84)</f>
        <v>#VALUE!</v>
      </c>
      <c r="D84" s="88" t="e">
        <f ca="true">+IF(AND(ISNUMBER(OFFSET('Water Data'!$D$4,0,10*ROW('Water Data'!D78))),'Data Summary'!BS84="Yes"),100-OFFSET('Water Data'!$D$4,0,10*ROW('Water Data'!D78)),NA())</f>
        <v>#N/A</v>
      </c>
      <c r="E84" s="88" t="e">
        <f ca="true">+IF(AND(ISNUMBER(OFFSET('Water Data'!$D$6,0,10*ROW('Water Data'!D78))),'Data Summary'!BT84="Yes"),OFFSET('Water Data'!$D$6,0,10*ROW('Water Data'!D78)),NA())</f>
        <v>#N/A</v>
      </c>
      <c r="F84" s="88" t="e">
        <f ca="true">+IF(AND(ISNUMBER(OFFSET('Water Data'!$D$9,0,10*ROW('Water Data'!D78))),'Data Summary'!BU84="Yes"),OFFSET('Water Data'!$D$9,0,10*ROW('Water Data'!D78)),NA())</f>
        <v>#N/A</v>
      </c>
      <c r="G84" s="88" t="e">
        <f ca="true">+IF(AND(ISNUMBER(OFFSET('Water Data'!$E$4,0,10*ROW('Water Data'!E78))),'Data Summary'!BV84="Yes"),100-OFFSET('Water Data'!$E$4,0,10*ROW('Water Data'!E78)),NA())</f>
        <v>#N/A</v>
      </c>
      <c r="H84" s="88" t="e">
        <f ca="true">+IF(AND(ISNUMBER(OFFSET('Water Data'!$E$6,0,10*ROW('Water Data'!E78))),'Data Summary'!BW84="Yes"),OFFSET('Water Data'!$E$6,0,10*ROW('Water Data'!E78)),NA())</f>
        <v>#N/A</v>
      </c>
      <c r="I84" s="88" t="e">
        <f ca="true">+IF(AND(ISNUMBER(OFFSET('Water Data'!$E$9,0,10*ROW('Water Data'!E78))),'Data Summary'!BX84="Yes"),OFFSET('Water Data'!$E$9,0,10*ROW('Water Data'!E78)),NA())</f>
        <v>#N/A</v>
      </c>
      <c r="J84" s="88" t="e">
        <f ca="true">+IF(AND(ISNUMBER(OFFSET('Water Data'!$F$4,0,10*ROW('Water Data'!F78))),'Data Summary'!BY84="Yes"),100-OFFSET('Water Data'!$F$4,0,10*ROW('Water Data'!F78)),NA())</f>
        <v>#N/A</v>
      </c>
      <c r="K84" s="88" t="e">
        <f ca="true">+IF(AND(ISNUMBER(OFFSET('Water Data'!$F$6,0,10*ROW('Water Data'!F78))),'Data Summary'!BZ84="Yes"),OFFSET('Water Data'!$F$6,0,10*ROW('Water Data'!F78)),NA())</f>
        <v>#N/A</v>
      </c>
      <c r="L84" s="88" t="e">
        <f ca="true">+IF(AND(ISNUMBER(OFFSET('Water Data'!$F$9,0,10*ROW('Water Data'!F78))),'Data Summary'!CA84="Yes"),OFFSET('Water Data'!$F$9,0,10*ROW('Water Data'!F78)),NA())</f>
        <v>#N/A</v>
      </c>
      <c r="M84" s="88" t="e">
        <f ca="true">+IF(AND(ISNUMBER(OFFSET('Water Data'!$G$4,0,10*ROW('Water Data'!G78))),'Data Summary'!CB84="Yes"),100-OFFSET('Water Data'!$G$4,0,10*ROW('Water Data'!G78)),NA())</f>
        <v>#N/A</v>
      </c>
      <c r="N84" s="88" t="e">
        <f ca="true">+IF(AND(ISNUMBER(OFFSET('Water Data'!$G$6,0,10*ROW('Water Data'!G78))),'Data Summary'!CC84="Yes"),OFFSET('Water Data'!$G$6,0,10*ROW('Water Data'!G78)),NA())</f>
        <v>#N/A</v>
      </c>
      <c r="O84" s="88" t="e">
        <f ca="true">+IF(AND(ISNUMBER(OFFSET('Water Data'!$G$9,0,10*ROW('Water Data'!G78))),'Data Summary'!CD84="Yes"),OFFSET('Water Data'!$G$9,0,10*ROW('Water Data'!G78)),NA())</f>
        <v>#N/A</v>
      </c>
      <c r="P84" s="88" t="e">
        <f ca="true">+IF(AND(ISNUMBER(OFFSET('Water Data'!$H$4,0,10*ROW('Water Data'!H78))),'Data Summary'!CE84="Yes"),100-OFFSET('Water Data'!$H$4,0,10*ROW('Water Data'!H78)),NA())</f>
        <v>#N/A</v>
      </c>
      <c r="Q84" s="88" t="e">
        <f ca="true">+IF(AND(ISNUMBER(OFFSET('Water Data'!$H$6,0,10*ROW('Water Data'!H78))),'Data Summary'!CF84="Yes"),OFFSET('Water Data'!$H$6,0,10*ROW('Water Data'!H78)),NA())</f>
        <v>#N/A</v>
      </c>
      <c r="R84" s="88" t="e">
        <f ca="true">+IF(AND(ISNUMBER(OFFSET('Water Data'!$H$9,0,10*ROW('Water Data'!H78))),'Data Summary'!CG84="Yes"),OFFSET('Water Data'!$H$9,0,10*ROW('Water Data'!H78)),NA())</f>
        <v>#N/A</v>
      </c>
      <c r="S84" s="88" t="e">
        <f ca="true">+IF(AND(ISNUMBER(OFFSET('Water Data'!$I$4,0,10*ROW('Water Data'!I78))),'Data Summary'!CH84="Yes"),100-OFFSET('Water Data'!$I$4,0,10*ROW('Water Data'!I78)),NA())</f>
        <v>#N/A</v>
      </c>
      <c r="T84" s="88" t="e">
        <f ca="true">+IF(AND(ISNUMBER(OFFSET('Water Data'!$I$6,0,10*ROW('Water Data'!I78))),'Data Summary'!CI84="Yes"),OFFSET('Water Data'!$I$6,0,10*ROW('Water Data'!I78)),NA())</f>
        <v>#N/A</v>
      </c>
      <c r="U84" s="88" t="e">
        <f ca="true">+IF(AND(ISNUMBER(OFFSET('Water Data'!$I$9,0,10*ROW('Water Data'!I78))),'Data Summary'!CJ84="Yes"),OFFSET('Water Data'!$I$9,0,10*ROW('Water Data'!I78)),NA())</f>
        <v>#N/A</v>
      </c>
      <c r="V84" s="89" t="e">
        <f ca="true">+IF(AND(ISNUMBER(OFFSET('Sanitation Data'!$D$4,0,10*ROW('Sanitation Data'!D78))),'Data Summary'!CK84="Yes"),100-OFFSET('Sanitation Data'!$D$4,0,10*ROW('Sanitation Data'!D78)),NA())</f>
        <v>#N/A</v>
      </c>
      <c r="W84" s="89" t="e">
        <f ca="true">+IF(AND(ISNUMBER(OFFSET('Sanitation Data'!$D$6,0,10*ROW('Sanitation Data'!D78))),'Data Summary'!CL84="Yes"),OFFSET('Sanitation Data'!$D$6,0,10*ROW('Sanitation Data'!D78)),NA())</f>
        <v>#N/A</v>
      </c>
      <c r="X84" s="89" t="e">
        <f ca="true">+IF(AND(ISNUMBER(OFFSET('Sanitation Data'!$D$10,0,10*ROW('Sanitation Data'!D78))),'Data Summary'!CM84="Yes"),OFFSET('Sanitation Data'!$D$10,0,10*ROW('Sanitation Data'!D78)),NA())</f>
        <v>#N/A</v>
      </c>
      <c r="Y84" s="89" t="e">
        <f ca="true">+IF(AND(ISNUMBER(OFFSET('Sanitation Data'!$D$11,0,10*ROW('Sanitation Data'!D78))),'Data Summary'!CN84="Yes"),OFFSET('Sanitation Data'!$D$11,0,10*ROW('Sanitation Data'!D78)),NA())</f>
        <v>#N/A</v>
      </c>
      <c r="Z84" s="89" t="e">
        <f ca="true">+IF(AND(ISNUMBER(OFFSET('Sanitation Data'!$D$12,0,10*ROW('Sanitation Data'!D78))),'Data Summary'!CO84="Yes"),OFFSET('Sanitation Data'!$D$12,0,10*ROW('Sanitation Data'!D78)),NA())</f>
        <v>#N/A</v>
      </c>
      <c r="AA84" s="89" t="e">
        <f ca="true">+IF(AND(ISNUMBER(OFFSET('Sanitation Data'!$E$4,0,10*ROW('Sanitation Data'!E78))),'Data Summary'!CP84="Yes"),100-OFFSET('Sanitation Data'!$E$4,0,10*ROW('Sanitation Data'!E78)),NA())</f>
        <v>#N/A</v>
      </c>
      <c r="AB84" s="89" t="e">
        <f ca="true">+IF(AND(ISNUMBER(OFFSET('Sanitation Data'!$E$6,0,10*ROW('Sanitation Data'!E78))),'Data Summary'!CQ84="Yes"),OFFSET('Sanitation Data'!$E$6,0,10*ROW('Sanitation Data'!E78)),NA())</f>
        <v>#N/A</v>
      </c>
      <c r="AC84" s="89" t="e">
        <f ca="true">+IF(AND(ISNUMBER(OFFSET('Sanitation Data'!$E$10,0,10*ROW('Sanitation Data'!E78))),'Data Summary'!CR84="Yes"),OFFSET('Sanitation Data'!$E$10,0,10*ROW('Sanitation Data'!E78)),NA())</f>
        <v>#N/A</v>
      </c>
      <c r="AD84" s="89" t="e">
        <f ca="true">+IF(AND(ISNUMBER(OFFSET('Sanitation Data'!$E$11,0,10*ROW('Sanitation Data'!E78))),'Data Summary'!CS84="Yes"),OFFSET('Sanitation Data'!$E$11,0,10*ROW('Sanitation Data'!E78)),NA())</f>
        <v>#N/A</v>
      </c>
      <c r="AE84" s="89" t="e">
        <f ca="true">+IF(AND(ISNUMBER(OFFSET('Sanitation Data'!$E$12,0,10*ROW('Sanitation Data'!E78))),'Data Summary'!CT84="Yes"),OFFSET('Sanitation Data'!$E$12,0,10*ROW('Sanitation Data'!E78)),NA())</f>
        <v>#N/A</v>
      </c>
      <c r="AF84" s="89" t="e">
        <f ca="true">+IF(AND(ISNUMBER(OFFSET('Sanitation Data'!$F$4,0,10*ROW('Sanitation Data'!F78))),'Data Summary'!CU84="Yes"),100-OFFSET('Sanitation Data'!$F$4,0,10*ROW('Sanitation Data'!F78)),NA())</f>
        <v>#N/A</v>
      </c>
      <c r="AG84" s="89" t="e">
        <f ca="true">+IF(AND(ISNUMBER(OFFSET('Sanitation Data'!$F$6,0,10*ROW('Sanitation Data'!F78))),'Data Summary'!CV84="Yes"),OFFSET('Sanitation Data'!$F$6,0,10*ROW('Sanitation Data'!F78)),NA())</f>
        <v>#N/A</v>
      </c>
      <c r="AH84" s="89" t="e">
        <f ca="true">+IF(AND(ISNUMBER(OFFSET('Sanitation Data'!$F$10,0,10*ROW('Sanitation Data'!F78))),'Data Summary'!CW84="Yes"),OFFSET('Sanitation Data'!$F$10,0,10*ROW('Sanitation Data'!F78)),NA())</f>
        <v>#N/A</v>
      </c>
      <c r="AI84" s="89" t="e">
        <f ca="true">+IF(AND(ISNUMBER(OFFSET('Sanitation Data'!$F$11,0,10*ROW('Sanitation Data'!F78))),'Data Summary'!CX84="Yes"),OFFSET('Sanitation Data'!$F$11,0,10*ROW('Sanitation Data'!F78)),NA())</f>
        <v>#N/A</v>
      </c>
      <c r="AJ84" s="89" t="e">
        <f ca="true">+IF(AND(ISNUMBER(OFFSET('Sanitation Data'!$F$12,0,10*ROW('Sanitation Data'!F78))),'Data Summary'!CY84="Yes"),OFFSET('Sanitation Data'!$F$12,0,10*ROW('Sanitation Data'!F78)),NA())</f>
        <v>#N/A</v>
      </c>
      <c r="AK84" s="89" t="e">
        <f ca="true">+IF(AND(ISNUMBER(OFFSET('Sanitation Data'!$G$4,0,10*ROW('Sanitation Data'!G78))),'Data Summary'!CZ84="Yes"),100-OFFSET('Sanitation Data'!$G$4,0,10*ROW('Sanitation Data'!G78)),NA())</f>
        <v>#N/A</v>
      </c>
      <c r="AL84" s="89" t="e">
        <f ca="true">+IF(AND(ISNUMBER(OFFSET('Sanitation Data'!$G$6,0,10*ROW('Sanitation Data'!G78))),'Data Summary'!DA84="Yes"),OFFSET('Sanitation Data'!$G$6,0,10*ROW('Sanitation Data'!G78)),NA())</f>
        <v>#N/A</v>
      </c>
      <c r="AM84" s="89" t="e">
        <f ca="true">+IF(AND(ISNUMBER(OFFSET('Sanitation Data'!$G$10,0,10*ROW('Sanitation Data'!G78))),'Data Summary'!DB84="Yes"),OFFSET('Sanitation Data'!$G$10,0,10*ROW('Sanitation Data'!G78)),NA())</f>
        <v>#N/A</v>
      </c>
      <c r="AN84" s="89" t="e">
        <f ca="true">+IF(AND(ISNUMBER(OFFSET('Sanitation Data'!$G$11,0,10*ROW('Sanitation Data'!G78))),'Data Summary'!DC84="Yes"),OFFSET('Sanitation Data'!$G$11,0,10*ROW('Sanitation Data'!G78)),NA())</f>
        <v>#N/A</v>
      </c>
      <c r="AO84" s="89" t="e">
        <f ca="true">+IF(AND(ISNUMBER(OFFSET('Sanitation Data'!$G$12,0,10*ROW('Sanitation Data'!G78))),'Data Summary'!DD84="Yes"),OFFSET('Sanitation Data'!$G$12,0,10*ROW('Sanitation Data'!G78)),NA())</f>
        <v>#N/A</v>
      </c>
      <c r="AP84" s="89" t="e">
        <f ca="true">+IF(AND(ISNUMBER(OFFSET('Sanitation Data'!$H$4,0,10*ROW('Sanitation Data'!H78))),'Data Summary'!DE84="Yes"),100-OFFSET('Sanitation Data'!$H$4,0,10*ROW('Sanitation Data'!H78)),NA())</f>
        <v>#N/A</v>
      </c>
      <c r="AQ84" s="89" t="e">
        <f ca="true">+IF(AND(ISNUMBER(OFFSET('Sanitation Data'!$H$6,0,10*ROW('Sanitation Data'!H78))),'Data Summary'!DF84="Yes"),OFFSET('Sanitation Data'!$H$6,0,10*ROW('Sanitation Data'!H78)),NA())</f>
        <v>#N/A</v>
      </c>
      <c r="AR84" s="89" t="e">
        <f ca="true">+IF(AND(ISNUMBER(OFFSET('Sanitation Data'!$H$10,0,10*ROW('Sanitation Data'!H78))),'Data Summary'!DG84="Yes"),OFFSET('Sanitation Data'!$H$10,0,10*ROW('Sanitation Data'!H78)),NA())</f>
        <v>#N/A</v>
      </c>
      <c r="AS84" s="89" t="e">
        <f ca="true">+IF(AND(ISNUMBER(OFFSET('Sanitation Data'!$H$11,0,10*ROW('Sanitation Data'!H78))),'Data Summary'!DH84="Yes"),OFFSET('Sanitation Data'!$H$11,0,10*ROW('Sanitation Data'!H78)),NA())</f>
        <v>#N/A</v>
      </c>
      <c r="AT84" s="89" t="e">
        <f ca="true">+IF(AND(ISNUMBER(OFFSET('Sanitation Data'!$H$12,0,10*ROW('Sanitation Data'!H78))),'Data Summary'!DI84="Yes"),OFFSET('Sanitation Data'!$H$12,0,10*ROW('Sanitation Data'!H78)),NA())</f>
        <v>#N/A</v>
      </c>
      <c r="AU84" s="89" t="e">
        <f ca="true">+IF(AND(ISNUMBER(OFFSET('Sanitation Data'!$I$4,0,10*ROW('Sanitation Data'!I78))),'Data Summary'!DJ84="Yes"),100-OFFSET('Sanitation Data'!$I$4,0,10*ROW('Sanitation Data'!I78)),NA())</f>
        <v>#N/A</v>
      </c>
      <c r="AV84" s="89" t="e">
        <f ca="true">+IF(AND(ISNUMBER(OFFSET('Sanitation Data'!$I$6,0,10*ROW('Sanitation Data'!I78))),'Data Summary'!DK84="Yes"),OFFSET('Sanitation Data'!$I$6,0,10*ROW('Sanitation Data'!I78)),NA())</f>
        <v>#N/A</v>
      </c>
      <c r="AW84" s="89" t="e">
        <f ca="true">+IF(AND(ISNUMBER(OFFSET('Sanitation Data'!$I$10,0,10*ROW('Sanitation Data'!I78))),'Data Summary'!DL84="Yes"),OFFSET('Sanitation Data'!$I$10,0,10*ROW('Sanitation Data'!I78)),NA())</f>
        <v>#N/A</v>
      </c>
      <c r="AX84" s="89" t="e">
        <f ca="true">+IF(AND(ISNUMBER(OFFSET('Sanitation Data'!$I$11,0,10*ROW('Sanitation Data'!I78))),'Data Summary'!DM84="Yes"),OFFSET('Sanitation Data'!$I$11,0,10*ROW('Sanitation Data'!I78)),NA())</f>
        <v>#N/A</v>
      </c>
      <c r="AY84" s="89" t="e">
        <f ca="true">+IF(AND(ISNUMBER(OFFSET('Sanitation Data'!$I$12,0,10*ROW('Sanitation Data'!I78))),'Data Summary'!DN84="Yes"),OFFSET('Sanitation Data'!$I$12,0,10*ROW('Sanitation Data'!I78)),NA())</f>
        <v>#N/A</v>
      </c>
      <c r="AZ84" s="90" t="e">
        <f ca="true">+IF(AND(ISNUMBER(OFFSET('Hygiene Data'!$D$5,0,10*ROW('Hygiene Data'!D78))),'Data Summary'!DO84="Yes"),OFFSET('Hygiene Data'!$D$5,0,10*ROW('Hygiene Data'!D78)),NA())</f>
        <v>#N/A</v>
      </c>
      <c r="BA84" s="90" t="e">
        <f ca="true">+IF(AND(ISNUMBER(OFFSET('Hygiene Data'!$D$7,0,10*ROW('Hygiene Data'!D78))),'Data Summary'!DP84="Yes"),OFFSET('Hygiene Data'!$D$7,0,10*ROW('Hygiene Data'!D78)),NA())</f>
        <v>#N/A</v>
      </c>
      <c r="BB84" s="90" t="e">
        <f ca="true">+IF(AND(ISNUMBER(OFFSET('Hygiene Data'!$D$9,0,10*ROW('Hygiene Data'!D78))),'Data Summary'!DQ84="Yes"),OFFSET('Hygiene Data'!$D$9,0,10*ROW('Hygiene Data'!D78)),NA())</f>
        <v>#N/A</v>
      </c>
      <c r="BC84" s="90" t="e">
        <f ca="true">+IF(AND(ISNUMBER(OFFSET('Hygiene Data'!$E$5,0,10*ROW('Hygiene Data'!E78))),'Data Summary'!DR84="Yes"),OFFSET('Hygiene Data'!$E$5,0,10*ROW('Hygiene Data'!E78)),NA())</f>
        <v>#N/A</v>
      </c>
      <c r="BD84" s="90" t="e">
        <f ca="true">+IF(AND(ISNUMBER(OFFSET('Hygiene Data'!$E$7,0,10*ROW('Hygiene Data'!E78))),'Data Summary'!DS84="Yes"),OFFSET('Hygiene Data'!$E$7,0,10*ROW('Hygiene Data'!E78)),NA())</f>
        <v>#N/A</v>
      </c>
      <c r="BE84" s="90" t="e">
        <f ca="true">+IF(AND(ISNUMBER(OFFSET('Hygiene Data'!$E$9,0,10*ROW('Hygiene Data'!E78))),'Data Summary'!DT84="Yes"),OFFSET('Hygiene Data'!$E$9,0,10*ROW('Hygiene Data'!E78)),NA())</f>
        <v>#N/A</v>
      </c>
      <c r="BF84" s="90" t="e">
        <f ca="true">+IF(AND(ISNUMBER(OFFSET('Hygiene Data'!$F$5,0,10*ROW('Hygiene Data'!F78))),'Data Summary'!DU84="Yes"),OFFSET('Hygiene Data'!$F$5,0,10*ROW('Hygiene Data'!F78)),NA())</f>
        <v>#N/A</v>
      </c>
      <c r="BG84" s="90" t="e">
        <f ca="true">+IF(AND(ISNUMBER(OFFSET('Hygiene Data'!$F$7,0,10*ROW('Hygiene Data'!F78))),'Data Summary'!DV84="Yes"),OFFSET('Hygiene Data'!$F$7,0,10*ROW('Hygiene Data'!F78)),NA())</f>
        <v>#N/A</v>
      </c>
      <c r="BH84" s="90" t="e">
        <f ca="true">+IF(AND(ISNUMBER(OFFSET('Hygiene Data'!$F$9,0,10*ROW('Hygiene Data'!F78))),'Data Summary'!DW84="Yes"),OFFSET('Hygiene Data'!$F$9,0,10*ROW('Hygiene Data'!F78)),NA())</f>
        <v>#N/A</v>
      </c>
      <c r="BI84" s="90" t="e">
        <f ca="true">+IF(AND(ISNUMBER(OFFSET('Hygiene Data'!$G$5,0,10*ROW('Hygiene Data'!G78))),'Data Summary'!DX84="Yes"),OFFSET('Hygiene Data'!$G$5,0,10*ROW('Hygiene Data'!G78)),NA())</f>
        <v>#N/A</v>
      </c>
      <c r="BJ84" s="90" t="e">
        <f ca="true">+IF(AND(ISNUMBER(OFFSET('Hygiene Data'!$G$7,0,10*ROW('Hygiene Data'!G78))),'Data Summary'!DY84="Yes"),OFFSET('Hygiene Data'!$G$7,0,10*ROW('Hygiene Data'!G78)),NA())</f>
        <v>#N/A</v>
      </c>
      <c r="BK84" s="90" t="e">
        <f ca="true">+IF(AND(ISNUMBER(OFFSET('Hygiene Data'!$G$9,0,10*ROW('Hygiene Data'!G78))),'Data Summary'!DZ84="Yes"),OFFSET('Hygiene Data'!$G$9,0,10*ROW('Hygiene Data'!G78)),NA())</f>
        <v>#N/A</v>
      </c>
      <c r="BL84" s="90" t="e">
        <f ca="true">+IF(AND(ISNUMBER(OFFSET('Hygiene Data'!$H$5,0,10*ROW('Hygiene Data'!H78))),'Data Summary'!EA84="Yes"),OFFSET('Hygiene Data'!$H$5,0,10*ROW('Hygiene Data'!H78)),NA())</f>
        <v>#N/A</v>
      </c>
      <c r="BM84" s="90" t="e">
        <f ca="true">+IF(AND(ISNUMBER(OFFSET('Hygiene Data'!$H$7,0,10*ROW('Hygiene Data'!H78))),'Data Summary'!EB84="Yes"),OFFSET('Hygiene Data'!$H$7,0,10*ROW('Hygiene Data'!H78)),NA())</f>
        <v>#N/A</v>
      </c>
      <c r="BN84" s="90" t="e">
        <f ca="true">+IF(AND(ISNUMBER(OFFSET('Hygiene Data'!$H$9,0,10*ROW('Hygiene Data'!H78))),'Data Summary'!EC84="Yes"),OFFSET('Hygiene Data'!$H$9,0,10*ROW('Hygiene Data'!H78)),NA())</f>
        <v>#N/A</v>
      </c>
      <c r="BO84" s="90" t="e">
        <f ca="true">+IF(AND(ISNUMBER(OFFSET('Hygiene Data'!$I$5,0,10*ROW('Hygiene Data'!I78))),'Data Summary'!ED84="Yes"),OFFSET('Hygiene Data'!$I$5,0,10*ROW('Hygiene Data'!I78)),NA())</f>
        <v>#N/A</v>
      </c>
      <c r="BP84" s="90" t="e">
        <f ca="true">+IF(AND(ISNUMBER(OFFSET('Hygiene Data'!$I$7,0,10*ROW('Hygiene Data'!I78))),'Data Summary'!EE84="Yes"),OFFSET('Hygiene Data'!$I$7,0,10*ROW('Hygiene Data'!I78)),NA())</f>
        <v>#N/A</v>
      </c>
      <c r="BQ84" s="90"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4" t="str">
        <f ca="true">+IF(ISTEXT('Data Summary'!B85),'Data Summary'!B85,"")</f>
        <v/>
      </c>
      <c r="C85" s="336" t="e">
        <f ca="true">+VALUE('Data Summary'!C85)</f>
        <v>#VALUE!</v>
      </c>
      <c r="D85" s="88" t="e">
        <f ca="true">+IF(AND(ISNUMBER(OFFSET('Water Data'!$D$4,0,10*ROW('Water Data'!D79))),'Data Summary'!BS85="Yes"),100-OFFSET('Water Data'!$D$4,0,10*ROW('Water Data'!D79)),NA())</f>
        <v>#N/A</v>
      </c>
      <c r="E85" s="88" t="e">
        <f ca="true">+IF(AND(ISNUMBER(OFFSET('Water Data'!$D$6,0,10*ROW('Water Data'!D79))),'Data Summary'!BT85="Yes"),OFFSET('Water Data'!$D$6,0,10*ROW('Water Data'!D79)),NA())</f>
        <v>#N/A</v>
      </c>
      <c r="F85" s="88" t="e">
        <f ca="true">+IF(AND(ISNUMBER(OFFSET('Water Data'!$D$9,0,10*ROW('Water Data'!D79))),'Data Summary'!BU85="Yes"),OFFSET('Water Data'!$D$9,0,10*ROW('Water Data'!D79)),NA())</f>
        <v>#N/A</v>
      </c>
      <c r="G85" s="88" t="e">
        <f ca="true">+IF(AND(ISNUMBER(OFFSET('Water Data'!$E$4,0,10*ROW('Water Data'!E79))),'Data Summary'!BV85="Yes"),100-OFFSET('Water Data'!$E$4,0,10*ROW('Water Data'!E79)),NA())</f>
        <v>#N/A</v>
      </c>
      <c r="H85" s="88" t="e">
        <f ca="true">+IF(AND(ISNUMBER(OFFSET('Water Data'!$E$6,0,10*ROW('Water Data'!E79))),'Data Summary'!BW85="Yes"),OFFSET('Water Data'!$E$6,0,10*ROW('Water Data'!E79)),NA())</f>
        <v>#N/A</v>
      </c>
      <c r="I85" s="88" t="e">
        <f ca="true">+IF(AND(ISNUMBER(OFFSET('Water Data'!$E$9,0,10*ROW('Water Data'!E79))),'Data Summary'!BX85="Yes"),OFFSET('Water Data'!$E$9,0,10*ROW('Water Data'!E79)),NA())</f>
        <v>#N/A</v>
      </c>
      <c r="J85" s="88" t="e">
        <f ca="true">+IF(AND(ISNUMBER(OFFSET('Water Data'!$F$4,0,10*ROW('Water Data'!F79))),'Data Summary'!BY85="Yes"),100-OFFSET('Water Data'!$F$4,0,10*ROW('Water Data'!F79)),NA())</f>
        <v>#N/A</v>
      </c>
      <c r="K85" s="88" t="e">
        <f ca="true">+IF(AND(ISNUMBER(OFFSET('Water Data'!$F$6,0,10*ROW('Water Data'!F79))),'Data Summary'!BZ85="Yes"),OFFSET('Water Data'!$F$6,0,10*ROW('Water Data'!F79)),NA())</f>
        <v>#N/A</v>
      </c>
      <c r="L85" s="88" t="e">
        <f ca="true">+IF(AND(ISNUMBER(OFFSET('Water Data'!$F$9,0,10*ROW('Water Data'!F79))),'Data Summary'!CA85="Yes"),OFFSET('Water Data'!$F$9,0,10*ROW('Water Data'!F79)),NA())</f>
        <v>#N/A</v>
      </c>
      <c r="M85" s="88" t="e">
        <f ca="true">+IF(AND(ISNUMBER(OFFSET('Water Data'!$G$4,0,10*ROW('Water Data'!G79))),'Data Summary'!CB85="Yes"),100-OFFSET('Water Data'!$G$4,0,10*ROW('Water Data'!G79)),NA())</f>
        <v>#N/A</v>
      </c>
      <c r="N85" s="88" t="e">
        <f ca="true">+IF(AND(ISNUMBER(OFFSET('Water Data'!$G$6,0,10*ROW('Water Data'!G79))),'Data Summary'!CC85="Yes"),OFFSET('Water Data'!$G$6,0,10*ROW('Water Data'!G79)),NA())</f>
        <v>#N/A</v>
      </c>
      <c r="O85" s="88" t="e">
        <f ca="true">+IF(AND(ISNUMBER(OFFSET('Water Data'!$G$9,0,10*ROW('Water Data'!G79))),'Data Summary'!CD85="Yes"),OFFSET('Water Data'!$G$9,0,10*ROW('Water Data'!G79)),NA())</f>
        <v>#N/A</v>
      </c>
      <c r="P85" s="88" t="e">
        <f ca="true">+IF(AND(ISNUMBER(OFFSET('Water Data'!$H$4,0,10*ROW('Water Data'!H79))),'Data Summary'!CE85="Yes"),100-OFFSET('Water Data'!$H$4,0,10*ROW('Water Data'!H79)),NA())</f>
        <v>#N/A</v>
      </c>
      <c r="Q85" s="88" t="e">
        <f ca="true">+IF(AND(ISNUMBER(OFFSET('Water Data'!$H$6,0,10*ROW('Water Data'!H79))),'Data Summary'!CF85="Yes"),OFFSET('Water Data'!$H$6,0,10*ROW('Water Data'!H79)),NA())</f>
        <v>#N/A</v>
      </c>
      <c r="R85" s="88" t="e">
        <f ca="true">+IF(AND(ISNUMBER(OFFSET('Water Data'!$H$9,0,10*ROW('Water Data'!H79))),'Data Summary'!CG85="Yes"),OFFSET('Water Data'!$H$9,0,10*ROW('Water Data'!H79)),NA())</f>
        <v>#N/A</v>
      </c>
      <c r="S85" s="88" t="e">
        <f ca="true">+IF(AND(ISNUMBER(OFFSET('Water Data'!$I$4,0,10*ROW('Water Data'!I79))),'Data Summary'!CH85="Yes"),100-OFFSET('Water Data'!$I$4,0,10*ROW('Water Data'!I79)),NA())</f>
        <v>#N/A</v>
      </c>
      <c r="T85" s="88" t="e">
        <f ca="true">+IF(AND(ISNUMBER(OFFSET('Water Data'!$I$6,0,10*ROW('Water Data'!I79))),'Data Summary'!CI85="Yes"),OFFSET('Water Data'!$I$6,0,10*ROW('Water Data'!I79)),NA())</f>
        <v>#N/A</v>
      </c>
      <c r="U85" s="88" t="e">
        <f ca="true">+IF(AND(ISNUMBER(OFFSET('Water Data'!$I$9,0,10*ROW('Water Data'!I79))),'Data Summary'!CJ85="Yes"),OFFSET('Water Data'!$I$9,0,10*ROW('Water Data'!I79)),NA())</f>
        <v>#N/A</v>
      </c>
      <c r="V85" s="89" t="e">
        <f ca="true">+IF(AND(ISNUMBER(OFFSET('Sanitation Data'!$D$4,0,10*ROW('Sanitation Data'!D79))),'Data Summary'!CK85="Yes"),100-OFFSET('Sanitation Data'!$D$4,0,10*ROW('Sanitation Data'!D79)),NA())</f>
        <v>#N/A</v>
      </c>
      <c r="W85" s="89" t="e">
        <f ca="true">+IF(AND(ISNUMBER(OFFSET('Sanitation Data'!$D$6,0,10*ROW('Sanitation Data'!D79))),'Data Summary'!CL85="Yes"),OFFSET('Sanitation Data'!$D$6,0,10*ROW('Sanitation Data'!D79)),NA())</f>
        <v>#N/A</v>
      </c>
      <c r="X85" s="89" t="e">
        <f ca="true">+IF(AND(ISNUMBER(OFFSET('Sanitation Data'!$D$10,0,10*ROW('Sanitation Data'!D79))),'Data Summary'!CM85="Yes"),OFFSET('Sanitation Data'!$D$10,0,10*ROW('Sanitation Data'!D79)),NA())</f>
        <v>#N/A</v>
      </c>
      <c r="Y85" s="89" t="e">
        <f ca="true">+IF(AND(ISNUMBER(OFFSET('Sanitation Data'!$D$11,0,10*ROW('Sanitation Data'!D79))),'Data Summary'!CN85="Yes"),OFFSET('Sanitation Data'!$D$11,0,10*ROW('Sanitation Data'!D79)),NA())</f>
        <v>#N/A</v>
      </c>
      <c r="Z85" s="89" t="e">
        <f ca="true">+IF(AND(ISNUMBER(OFFSET('Sanitation Data'!$D$12,0,10*ROW('Sanitation Data'!D79))),'Data Summary'!CO85="Yes"),OFFSET('Sanitation Data'!$D$12,0,10*ROW('Sanitation Data'!D79)),NA())</f>
        <v>#N/A</v>
      </c>
      <c r="AA85" s="89" t="e">
        <f ca="true">+IF(AND(ISNUMBER(OFFSET('Sanitation Data'!$E$4,0,10*ROW('Sanitation Data'!E79))),'Data Summary'!CP85="Yes"),100-OFFSET('Sanitation Data'!$E$4,0,10*ROW('Sanitation Data'!E79)),NA())</f>
        <v>#N/A</v>
      </c>
      <c r="AB85" s="89" t="e">
        <f ca="true">+IF(AND(ISNUMBER(OFFSET('Sanitation Data'!$E$6,0,10*ROW('Sanitation Data'!E79))),'Data Summary'!CQ85="Yes"),OFFSET('Sanitation Data'!$E$6,0,10*ROW('Sanitation Data'!E79)),NA())</f>
        <v>#N/A</v>
      </c>
      <c r="AC85" s="89" t="e">
        <f ca="true">+IF(AND(ISNUMBER(OFFSET('Sanitation Data'!$E$10,0,10*ROW('Sanitation Data'!E79))),'Data Summary'!CR85="Yes"),OFFSET('Sanitation Data'!$E$10,0,10*ROW('Sanitation Data'!E79)),NA())</f>
        <v>#N/A</v>
      </c>
      <c r="AD85" s="89" t="e">
        <f ca="true">+IF(AND(ISNUMBER(OFFSET('Sanitation Data'!$E$11,0,10*ROW('Sanitation Data'!E79))),'Data Summary'!CS85="Yes"),OFFSET('Sanitation Data'!$E$11,0,10*ROW('Sanitation Data'!E79)),NA())</f>
        <v>#N/A</v>
      </c>
      <c r="AE85" s="89" t="e">
        <f ca="true">+IF(AND(ISNUMBER(OFFSET('Sanitation Data'!$E$12,0,10*ROW('Sanitation Data'!E79))),'Data Summary'!CT85="Yes"),OFFSET('Sanitation Data'!$E$12,0,10*ROW('Sanitation Data'!E79)),NA())</f>
        <v>#N/A</v>
      </c>
      <c r="AF85" s="89" t="e">
        <f ca="true">+IF(AND(ISNUMBER(OFFSET('Sanitation Data'!$F$4,0,10*ROW('Sanitation Data'!F79))),'Data Summary'!CU85="Yes"),100-OFFSET('Sanitation Data'!$F$4,0,10*ROW('Sanitation Data'!F79)),NA())</f>
        <v>#N/A</v>
      </c>
      <c r="AG85" s="89" t="e">
        <f ca="true">+IF(AND(ISNUMBER(OFFSET('Sanitation Data'!$F$6,0,10*ROW('Sanitation Data'!F79))),'Data Summary'!CV85="Yes"),OFFSET('Sanitation Data'!$F$6,0,10*ROW('Sanitation Data'!F79)),NA())</f>
        <v>#N/A</v>
      </c>
      <c r="AH85" s="89" t="e">
        <f ca="true">+IF(AND(ISNUMBER(OFFSET('Sanitation Data'!$F$10,0,10*ROW('Sanitation Data'!F79))),'Data Summary'!CW85="Yes"),OFFSET('Sanitation Data'!$F$10,0,10*ROW('Sanitation Data'!F79)),NA())</f>
        <v>#N/A</v>
      </c>
      <c r="AI85" s="89" t="e">
        <f ca="true">+IF(AND(ISNUMBER(OFFSET('Sanitation Data'!$F$11,0,10*ROW('Sanitation Data'!F79))),'Data Summary'!CX85="Yes"),OFFSET('Sanitation Data'!$F$11,0,10*ROW('Sanitation Data'!F79)),NA())</f>
        <v>#N/A</v>
      </c>
      <c r="AJ85" s="89" t="e">
        <f ca="true">+IF(AND(ISNUMBER(OFFSET('Sanitation Data'!$F$12,0,10*ROW('Sanitation Data'!F79))),'Data Summary'!CY85="Yes"),OFFSET('Sanitation Data'!$F$12,0,10*ROW('Sanitation Data'!F79)),NA())</f>
        <v>#N/A</v>
      </c>
      <c r="AK85" s="89" t="e">
        <f ca="true">+IF(AND(ISNUMBER(OFFSET('Sanitation Data'!$G$4,0,10*ROW('Sanitation Data'!G79))),'Data Summary'!CZ85="Yes"),100-OFFSET('Sanitation Data'!$G$4,0,10*ROW('Sanitation Data'!G79)),NA())</f>
        <v>#N/A</v>
      </c>
      <c r="AL85" s="89" t="e">
        <f ca="true">+IF(AND(ISNUMBER(OFFSET('Sanitation Data'!$G$6,0,10*ROW('Sanitation Data'!G79))),'Data Summary'!DA85="Yes"),OFFSET('Sanitation Data'!$G$6,0,10*ROW('Sanitation Data'!G79)),NA())</f>
        <v>#N/A</v>
      </c>
      <c r="AM85" s="89" t="e">
        <f ca="true">+IF(AND(ISNUMBER(OFFSET('Sanitation Data'!$G$10,0,10*ROW('Sanitation Data'!G79))),'Data Summary'!DB85="Yes"),OFFSET('Sanitation Data'!$G$10,0,10*ROW('Sanitation Data'!G79)),NA())</f>
        <v>#N/A</v>
      </c>
      <c r="AN85" s="89" t="e">
        <f ca="true">+IF(AND(ISNUMBER(OFFSET('Sanitation Data'!$G$11,0,10*ROW('Sanitation Data'!G79))),'Data Summary'!DC85="Yes"),OFFSET('Sanitation Data'!$G$11,0,10*ROW('Sanitation Data'!G79)),NA())</f>
        <v>#N/A</v>
      </c>
      <c r="AO85" s="89" t="e">
        <f ca="true">+IF(AND(ISNUMBER(OFFSET('Sanitation Data'!$G$12,0,10*ROW('Sanitation Data'!G79))),'Data Summary'!DD85="Yes"),OFFSET('Sanitation Data'!$G$12,0,10*ROW('Sanitation Data'!G79)),NA())</f>
        <v>#N/A</v>
      </c>
      <c r="AP85" s="89" t="e">
        <f ca="true">+IF(AND(ISNUMBER(OFFSET('Sanitation Data'!$H$4,0,10*ROW('Sanitation Data'!H79))),'Data Summary'!DE85="Yes"),100-OFFSET('Sanitation Data'!$H$4,0,10*ROW('Sanitation Data'!H79)),NA())</f>
        <v>#N/A</v>
      </c>
      <c r="AQ85" s="89" t="e">
        <f ca="true">+IF(AND(ISNUMBER(OFFSET('Sanitation Data'!$H$6,0,10*ROW('Sanitation Data'!H79))),'Data Summary'!DF85="Yes"),OFFSET('Sanitation Data'!$H$6,0,10*ROW('Sanitation Data'!H79)),NA())</f>
        <v>#N/A</v>
      </c>
      <c r="AR85" s="89" t="e">
        <f ca="true">+IF(AND(ISNUMBER(OFFSET('Sanitation Data'!$H$10,0,10*ROW('Sanitation Data'!H79))),'Data Summary'!DG85="Yes"),OFFSET('Sanitation Data'!$H$10,0,10*ROW('Sanitation Data'!H79)),NA())</f>
        <v>#N/A</v>
      </c>
      <c r="AS85" s="89" t="e">
        <f ca="true">+IF(AND(ISNUMBER(OFFSET('Sanitation Data'!$H$11,0,10*ROW('Sanitation Data'!H79))),'Data Summary'!DH85="Yes"),OFFSET('Sanitation Data'!$H$11,0,10*ROW('Sanitation Data'!H79)),NA())</f>
        <v>#N/A</v>
      </c>
      <c r="AT85" s="89" t="e">
        <f ca="true">+IF(AND(ISNUMBER(OFFSET('Sanitation Data'!$H$12,0,10*ROW('Sanitation Data'!H79))),'Data Summary'!DI85="Yes"),OFFSET('Sanitation Data'!$H$12,0,10*ROW('Sanitation Data'!H79)),NA())</f>
        <v>#N/A</v>
      </c>
      <c r="AU85" s="89" t="e">
        <f ca="true">+IF(AND(ISNUMBER(OFFSET('Sanitation Data'!$I$4,0,10*ROW('Sanitation Data'!I79))),'Data Summary'!DJ85="Yes"),100-OFFSET('Sanitation Data'!$I$4,0,10*ROW('Sanitation Data'!I79)),NA())</f>
        <v>#N/A</v>
      </c>
      <c r="AV85" s="89" t="e">
        <f ca="true">+IF(AND(ISNUMBER(OFFSET('Sanitation Data'!$I$6,0,10*ROW('Sanitation Data'!I79))),'Data Summary'!DK85="Yes"),OFFSET('Sanitation Data'!$I$6,0,10*ROW('Sanitation Data'!I79)),NA())</f>
        <v>#N/A</v>
      </c>
      <c r="AW85" s="89" t="e">
        <f ca="true">+IF(AND(ISNUMBER(OFFSET('Sanitation Data'!$I$10,0,10*ROW('Sanitation Data'!I79))),'Data Summary'!DL85="Yes"),OFFSET('Sanitation Data'!$I$10,0,10*ROW('Sanitation Data'!I79)),NA())</f>
        <v>#N/A</v>
      </c>
      <c r="AX85" s="89" t="e">
        <f ca="true">+IF(AND(ISNUMBER(OFFSET('Sanitation Data'!$I$11,0,10*ROW('Sanitation Data'!I79))),'Data Summary'!DM85="Yes"),OFFSET('Sanitation Data'!$I$11,0,10*ROW('Sanitation Data'!I79)),NA())</f>
        <v>#N/A</v>
      </c>
      <c r="AY85" s="89" t="e">
        <f ca="true">+IF(AND(ISNUMBER(OFFSET('Sanitation Data'!$I$12,0,10*ROW('Sanitation Data'!I79))),'Data Summary'!DN85="Yes"),OFFSET('Sanitation Data'!$I$12,0,10*ROW('Sanitation Data'!I79)),NA())</f>
        <v>#N/A</v>
      </c>
      <c r="AZ85" s="90" t="e">
        <f ca="true">+IF(AND(ISNUMBER(OFFSET('Hygiene Data'!$D$5,0,10*ROW('Hygiene Data'!D79))),'Data Summary'!DO85="Yes"),OFFSET('Hygiene Data'!$D$5,0,10*ROW('Hygiene Data'!D79)),NA())</f>
        <v>#N/A</v>
      </c>
      <c r="BA85" s="90" t="e">
        <f ca="true">+IF(AND(ISNUMBER(OFFSET('Hygiene Data'!$D$7,0,10*ROW('Hygiene Data'!D79))),'Data Summary'!DP85="Yes"),OFFSET('Hygiene Data'!$D$7,0,10*ROW('Hygiene Data'!D79)),NA())</f>
        <v>#N/A</v>
      </c>
      <c r="BB85" s="90" t="e">
        <f ca="true">+IF(AND(ISNUMBER(OFFSET('Hygiene Data'!$D$9,0,10*ROW('Hygiene Data'!D79))),'Data Summary'!DQ85="Yes"),OFFSET('Hygiene Data'!$D$9,0,10*ROW('Hygiene Data'!D79)),NA())</f>
        <v>#N/A</v>
      </c>
      <c r="BC85" s="90" t="e">
        <f ca="true">+IF(AND(ISNUMBER(OFFSET('Hygiene Data'!$E$5,0,10*ROW('Hygiene Data'!E79))),'Data Summary'!DR85="Yes"),OFFSET('Hygiene Data'!$E$5,0,10*ROW('Hygiene Data'!E79)),NA())</f>
        <v>#N/A</v>
      </c>
      <c r="BD85" s="90" t="e">
        <f ca="true">+IF(AND(ISNUMBER(OFFSET('Hygiene Data'!$E$7,0,10*ROW('Hygiene Data'!E79))),'Data Summary'!DS85="Yes"),OFFSET('Hygiene Data'!$E$7,0,10*ROW('Hygiene Data'!E79)),NA())</f>
        <v>#N/A</v>
      </c>
      <c r="BE85" s="90" t="e">
        <f ca="true">+IF(AND(ISNUMBER(OFFSET('Hygiene Data'!$E$9,0,10*ROW('Hygiene Data'!E79))),'Data Summary'!DT85="Yes"),OFFSET('Hygiene Data'!$E$9,0,10*ROW('Hygiene Data'!E79)),NA())</f>
        <v>#N/A</v>
      </c>
      <c r="BF85" s="90" t="e">
        <f ca="true">+IF(AND(ISNUMBER(OFFSET('Hygiene Data'!$F$5,0,10*ROW('Hygiene Data'!F79))),'Data Summary'!DU85="Yes"),OFFSET('Hygiene Data'!$F$5,0,10*ROW('Hygiene Data'!F79)),NA())</f>
        <v>#N/A</v>
      </c>
      <c r="BG85" s="90" t="e">
        <f ca="true">+IF(AND(ISNUMBER(OFFSET('Hygiene Data'!$F$7,0,10*ROW('Hygiene Data'!F79))),'Data Summary'!DV85="Yes"),OFFSET('Hygiene Data'!$F$7,0,10*ROW('Hygiene Data'!F79)),NA())</f>
        <v>#N/A</v>
      </c>
      <c r="BH85" s="90" t="e">
        <f ca="true">+IF(AND(ISNUMBER(OFFSET('Hygiene Data'!$F$9,0,10*ROW('Hygiene Data'!F79))),'Data Summary'!DW85="Yes"),OFFSET('Hygiene Data'!$F$9,0,10*ROW('Hygiene Data'!F79)),NA())</f>
        <v>#N/A</v>
      </c>
      <c r="BI85" s="90" t="e">
        <f ca="true">+IF(AND(ISNUMBER(OFFSET('Hygiene Data'!$G$5,0,10*ROW('Hygiene Data'!G79))),'Data Summary'!DX85="Yes"),OFFSET('Hygiene Data'!$G$5,0,10*ROW('Hygiene Data'!G79)),NA())</f>
        <v>#N/A</v>
      </c>
      <c r="BJ85" s="90" t="e">
        <f ca="true">+IF(AND(ISNUMBER(OFFSET('Hygiene Data'!$G$7,0,10*ROW('Hygiene Data'!G79))),'Data Summary'!DY85="Yes"),OFFSET('Hygiene Data'!$G$7,0,10*ROW('Hygiene Data'!G79)),NA())</f>
        <v>#N/A</v>
      </c>
      <c r="BK85" s="90" t="e">
        <f ca="true">+IF(AND(ISNUMBER(OFFSET('Hygiene Data'!$G$9,0,10*ROW('Hygiene Data'!G79))),'Data Summary'!DZ85="Yes"),OFFSET('Hygiene Data'!$G$9,0,10*ROW('Hygiene Data'!G79)),NA())</f>
        <v>#N/A</v>
      </c>
      <c r="BL85" s="90" t="e">
        <f ca="true">+IF(AND(ISNUMBER(OFFSET('Hygiene Data'!$H$5,0,10*ROW('Hygiene Data'!H79))),'Data Summary'!EA85="Yes"),OFFSET('Hygiene Data'!$H$5,0,10*ROW('Hygiene Data'!H79)),NA())</f>
        <v>#N/A</v>
      </c>
      <c r="BM85" s="90" t="e">
        <f ca="true">+IF(AND(ISNUMBER(OFFSET('Hygiene Data'!$H$7,0,10*ROW('Hygiene Data'!H79))),'Data Summary'!EB85="Yes"),OFFSET('Hygiene Data'!$H$7,0,10*ROW('Hygiene Data'!H79)),NA())</f>
        <v>#N/A</v>
      </c>
      <c r="BN85" s="90" t="e">
        <f ca="true">+IF(AND(ISNUMBER(OFFSET('Hygiene Data'!$H$9,0,10*ROW('Hygiene Data'!H79))),'Data Summary'!EC85="Yes"),OFFSET('Hygiene Data'!$H$9,0,10*ROW('Hygiene Data'!H79)),NA())</f>
        <v>#N/A</v>
      </c>
      <c r="BO85" s="90" t="e">
        <f ca="true">+IF(AND(ISNUMBER(OFFSET('Hygiene Data'!$I$5,0,10*ROW('Hygiene Data'!I79))),'Data Summary'!ED85="Yes"),OFFSET('Hygiene Data'!$I$5,0,10*ROW('Hygiene Data'!I79)),NA())</f>
        <v>#N/A</v>
      </c>
      <c r="BP85" s="90" t="e">
        <f ca="true">+IF(AND(ISNUMBER(OFFSET('Hygiene Data'!$I$7,0,10*ROW('Hygiene Data'!I79))),'Data Summary'!EE85="Yes"),OFFSET('Hygiene Data'!$I$7,0,10*ROW('Hygiene Data'!I79)),NA())</f>
        <v>#N/A</v>
      </c>
      <c r="BQ85" s="90"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4" t="str">
        <f ca="true">+IF(ISTEXT('Data Summary'!B86),'Data Summary'!B86,"")</f>
        <v/>
      </c>
      <c r="C86" s="336" t="e">
        <f ca="true">+VALUE('Data Summary'!C86)</f>
        <v>#VALUE!</v>
      </c>
      <c r="D86" s="88" t="e">
        <f ca="true">+IF(AND(ISNUMBER(OFFSET('Water Data'!$D$4,0,10*ROW('Water Data'!D80))),'Data Summary'!BS86="Yes"),100-OFFSET('Water Data'!$D$4,0,10*ROW('Water Data'!D80)),NA())</f>
        <v>#N/A</v>
      </c>
      <c r="E86" s="88" t="e">
        <f ca="true">+IF(AND(ISNUMBER(OFFSET('Water Data'!$D$6,0,10*ROW('Water Data'!D80))),'Data Summary'!BT86="Yes"),OFFSET('Water Data'!$D$6,0,10*ROW('Water Data'!D80)),NA())</f>
        <v>#N/A</v>
      </c>
      <c r="F86" s="88" t="e">
        <f ca="true">+IF(AND(ISNUMBER(OFFSET('Water Data'!$D$9,0,10*ROW('Water Data'!D80))),'Data Summary'!BU86="Yes"),OFFSET('Water Data'!$D$9,0,10*ROW('Water Data'!D80)),NA())</f>
        <v>#N/A</v>
      </c>
      <c r="G86" s="88" t="e">
        <f ca="true">+IF(AND(ISNUMBER(OFFSET('Water Data'!$E$4,0,10*ROW('Water Data'!E80))),'Data Summary'!BV86="Yes"),100-OFFSET('Water Data'!$E$4,0,10*ROW('Water Data'!E80)),NA())</f>
        <v>#N/A</v>
      </c>
      <c r="H86" s="88" t="e">
        <f ca="true">+IF(AND(ISNUMBER(OFFSET('Water Data'!$E$6,0,10*ROW('Water Data'!E80))),'Data Summary'!BW86="Yes"),OFFSET('Water Data'!$E$6,0,10*ROW('Water Data'!E80)),NA())</f>
        <v>#N/A</v>
      </c>
      <c r="I86" s="88" t="e">
        <f ca="true">+IF(AND(ISNUMBER(OFFSET('Water Data'!$E$9,0,10*ROW('Water Data'!E80))),'Data Summary'!BX86="Yes"),OFFSET('Water Data'!$E$9,0,10*ROW('Water Data'!E80)),NA())</f>
        <v>#N/A</v>
      </c>
      <c r="J86" s="88" t="e">
        <f ca="true">+IF(AND(ISNUMBER(OFFSET('Water Data'!$F$4,0,10*ROW('Water Data'!F80))),'Data Summary'!BY86="Yes"),100-OFFSET('Water Data'!$F$4,0,10*ROW('Water Data'!F80)),NA())</f>
        <v>#N/A</v>
      </c>
      <c r="K86" s="88" t="e">
        <f ca="true">+IF(AND(ISNUMBER(OFFSET('Water Data'!$F$6,0,10*ROW('Water Data'!F80))),'Data Summary'!BZ86="Yes"),OFFSET('Water Data'!$F$6,0,10*ROW('Water Data'!F80)),NA())</f>
        <v>#N/A</v>
      </c>
      <c r="L86" s="88" t="e">
        <f ca="true">+IF(AND(ISNUMBER(OFFSET('Water Data'!$F$9,0,10*ROW('Water Data'!F80))),'Data Summary'!CA86="Yes"),OFFSET('Water Data'!$F$9,0,10*ROW('Water Data'!F80)),NA())</f>
        <v>#N/A</v>
      </c>
      <c r="M86" s="88" t="e">
        <f ca="true">+IF(AND(ISNUMBER(OFFSET('Water Data'!$G$4,0,10*ROW('Water Data'!G80))),'Data Summary'!CB86="Yes"),100-OFFSET('Water Data'!$G$4,0,10*ROW('Water Data'!G80)),NA())</f>
        <v>#N/A</v>
      </c>
      <c r="N86" s="88" t="e">
        <f ca="true">+IF(AND(ISNUMBER(OFFSET('Water Data'!$G$6,0,10*ROW('Water Data'!G80))),'Data Summary'!CC86="Yes"),OFFSET('Water Data'!$G$6,0,10*ROW('Water Data'!G80)),NA())</f>
        <v>#N/A</v>
      </c>
      <c r="O86" s="88" t="e">
        <f ca="true">+IF(AND(ISNUMBER(OFFSET('Water Data'!$G$9,0,10*ROW('Water Data'!G80))),'Data Summary'!CD86="Yes"),OFFSET('Water Data'!$G$9,0,10*ROW('Water Data'!G80)),NA())</f>
        <v>#N/A</v>
      </c>
      <c r="P86" s="88" t="e">
        <f ca="true">+IF(AND(ISNUMBER(OFFSET('Water Data'!$H$4,0,10*ROW('Water Data'!H80))),'Data Summary'!CE86="Yes"),100-OFFSET('Water Data'!$H$4,0,10*ROW('Water Data'!H80)),NA())</f>
        <v>#N/A</v>
      </c>
      <c r="Q86" s="88" t="e">
        <f ca="true">+IF(AND(ISNUMBER(OFFSET('Water Data'!$H$6,0,10*ROW('Water Data'!H80))),'Data Summary'!CF86="Yes"),OFFSET('Water Data'!$H$6,0,10*ROW('Water Data'!H80)),NA())</f>
        <v>#N/A</v>
      </c>
      <c r="R86" s="88" t="e">
        <f ca="true">+IF(AND(ISNUMBER(OFFSET('Water Data'!$H$9,0,10*ROW('Water Data'!H80))),'Data Summary'!CG86="Yes"),OFFSET('Water Data'!$H$9,0,10*ROW('Water Data'!H80)),NA())</f>
        <v>#N/A</v>
      </c>
      <c r="S86" s="88" t="e">
        <f ca="true">+IF(AND(ISNUMBER(OFFSET('Water Data'!$I$4,0,10*ROW('Water Data'!I80))),'Data Summary'!CH86="Yes"),100-OFFSET('Water Data'!$I$4,0,10*ROW('Water Data'!I80)),NA())</f>
        <v>#N/A</v>
      </c>
      <c r="T86" s="88" t="e">
        <f ca="true">+IF(AND(ISNUMBER(OFFSET('Water Data'!$I$6,0,10*ROW('Water Data'!I80))),'Data Summary'!CI86="Yes"),OFFSET('Water Data'!$I$6,0,10*ROW('Water Data'!I80)),NA())</f>
        <v>#N/A</v>
      </c>
      <c r="U86" s="88" t="e">
        <f ca="true">+IF(AND(ISNUMBER(OFFSET('Water Data'!$I$9,0,10*ROW('Water Data'!I80))),'Data Summary'!CJ86="Yes"),OFFSET('Water Data'!$I$9,0,10*ROW('Water Data'!I80)),NA())</f>
        <v>#N/A</v>
      </c>
      <c r="V86" s="89" t="e">
        <f ca="true">+IF(AND(ISNUMBER(OFFSET('Sanitation Data'!$D$4,0,10*ROW('Sanitation Data'!D80))),'Data Summary'!CK86="Yes"),100-OFFSET('Sanitation Data'!$D$4,0,10*ROW('Sanitation Data'!D80)),NA())</f>
        <v>#N/A</v>
      </c>
      <c r="W86" s="89" t="e">
        <f ca="true">+IF(AND(ISNUMBER(OFFSET('Sanitation Data'!$D$6,0,10*ROW('Sanitation Data'!D80))),'Data Summary'!CL86="Yes"),OFFSET('Sanitation Data'!$D$6,0,10*ROW('Sanitation Data'!D80)),NA())</f>
        <v>#N/A</v>
      </c>
      <c r="X86" s="89" t="e">
        <f ca="true">+IF(AND(ISNUMBER(OFFSET('Sanitation Data'!$D$10,0,10*ROW('Sanitation Data'!D80))),'Data Summary'!CM86="Yes"),OFFSET('Sanitation Data'!$D$10,0,10*ROW('Sanitation Data'!D80)),NA())</f>
        <v>#N/A</v>
      </c>
      <c r="Y86" s="89" t="e">
        <f ca="true">+IF(AND(ISNUMBER(OFFSET('Sanitation Data'!$D$11,0,10*ROW('Sanitation Data'!D80))),'Data Summary'!CN86="Yes"),OFFSET('Sanitation Data'!$D$11,0,10*ROW('Sanitation Data'!D80)),NA())</f>
        <v>#N/A</v>
      </c>
      <c r="Z86" s="89" t="e">
        <f ca="true">+IF(AND(ISNUMBER(OFFSET('Sanitation Data'!$D$12,0,10*ROW('Sanitation Data'!D80))),'Data Summary'!CO86="Yes"),OFFSET('Sanitation Data'!$D$12,0,10*ROW('Sanitation Data'!D80)),NA())</f>
        <v>#N/A</v>
      </c>
      <c r="AA86" s="89" t="e">
        <f ca="true">+IF(AND(ISNUMBER(OFFSET('Sanitation Data'!$E$4,0,10*ROW('Sanitation Data'!E80))),'Data Summary'!CP86="Yes"),100-OFFSET('Sanitation Data'!$E$4,0,10*ROW('Sanitation Data'!E80)),NA())</f>
        <v>#N/A</v>
      </c>
      <c r="AB86" s="89" t="e">
        <f ca="true">+IF(AND(ISNUMBER(OFFSET('Sanitation Data'!$E$6,0,10*ROW('Sanitation Data'!E80))),'Data Summary'!CQ86="Yes"),OFFSET('Sanitation Data'!$E$6,0,10*ROW('Sanitation Data'!E80)),NA())</f>
        <v>#N/A</v>
      </c>
      <c r="AC86" s="89" t="e">
        <f ca="true">+IF(AND(ISNUMBER(OFFSET('Sanitation Data'!$E$10,0,10*ROW('Sanitation Data'!E80))),'Data Summary'!CR86="Yes"),OFFSET('Sanitation Data'!$E$10,0,10*ROW('Sanitation Data'!E80)),NA())</f>
        <v>#N/A</v>
      </c>
      <c r="AD86" s="89" t="e">
        <f ca="true">+IF(AND(ISNUMBER(OFFSET('Sanitation Data'!$E$11,0,10*ROW('Sanitation Data'!E80))),'Data Summary'!CS86="Yes"),OFFSET('Sanitation Data'!$E$11,0,10*ROW('Sanitation Data'!E80)),NA())</f>
        <v>#N/A</v>
      </c>
      <c r="AE86" s="89" t="e">
        <f ca="true">+IF(AND(ISNUMBER(OFFSET('Sanitation Data'!$E$12,0,10*ROW('Sanitation Data'!E80))),'Data Summary'!CT86="Yes"),OFFSET('Sanitation Data'!$E$12,0,10*ROW('Sanitation Data'!E80)),NA())</f>
        <v>#N/A</v>
      </c>
      <c r="AF86" s="89" t="e">
        <f ca="true">+IF(AND(ISNUMBER(OFFSET('Sanitation Data'!$F$4,0,10*ROW('Sanitation Data'!F80))),'Data Summary'!CU86="Yes"),100-OFFSET('Sanitation Data'!$F$4,0,10*ROW('Sanitation Data'!F80)),NA())</f>
        <v>#N/A</v>
      </c>
      <c r="AG86" s="89" t="e">
        <f ca="true">+IF(AND(ISNUMBER(OFFSET('Sanitation Data'!$F$6,0,10*ROW('Sanitation Data'!F80))),'Data Summary'!CV86="Yes"),OFFSET('Sanitation Data'!$F$6,0,10*ROW('Sanitation Data'!F80)),NA())</f>
        <v>#N/A</v>
      </c>
      <c r="AH86" s="89" t="e">
        <f ca="true">+IF(AND(ISNUMBER(OFFSET('Sanitation Data'!$F$10,0,10*ROW('Sanitation Data'!F80))),'Data Summary'!CW86="Yes"),OFFSET('Sanitation Data'!$F$10,0,10*ROW('Sanitation Data'!F80)),NA())</f>
        <v>#N/A</v>
      </c>
      <c r="AI86" s="89" t="e">
        <f ca="true">+IF(AND(ISNUMBER(OFFSET('Sanitation Data'!$F$11,0,10*ROW('Sanitation Data'!F80))),'Data Summary'!CX86="Yes"),OFFSET('Sanitation Data'!$F$11,0,10*ROW('Sanitation Data'!F80)),NA())</f>
        <v>#N/A</v>
      </c>
      <c r="AJ86" s="89" t="e">
        <f ca="true">+IF(AND(ISNUMBER(OFFSET('Sanitation Data'!$F$12,0,10*ROW('Sanitation Data'!F80))),'Data Summary'!CY86="Yes"),OFFSET('Sanitation Data'!$F$12,0,10*ROW('Sanitation Data'!F80)),NA())</f>
        <v>#N/A</v>
      </c>
      <c r="AK86" s="89" t="e">
        <f ca="true">+IF(AND(ISNUMBER(OFFSET('Sanitation Data'!$G$4,0,10*ROW('Sanitation Data'!G80))),'Data Summary'!CZ86="Yes"),100-OFFSET('Sanitation Data'!$G$4,0,10*ROW('Sanitation Data'!G80)),NA())</f>
        <v>#N/A</v>
      </c>
      <c r="AL86" s="89" t="e">
        <f ca="true">+IF(AND(ISNUMBER(OFFSET('Sanitation Data'!$G$6,0,10*ROW('Sanitation Data'!G80))),'Data Summary'!DA86="Yes"),OFFSET('Sanitation Data'!$G$6,0,10*ROW('Sanitation Data'!G80)),NA())</f>
        <v>#N/A</v>
      </c>
      <c r="AM86" s="89" t="e">
        <f ca="true">+IF(AND(ISNUMBER(OFFSET('Sanitation Data'!$G$10,0,10*ROW('Sanitation Data'!G80))),'Data Summary'!DB86="Yes"),OFFSET('Sanitation Data'!$G$10,0,10*ROW('Sanitation Data'!G80)),NA())</f>
        <v>#N/A</v>
      </c>
      <c r="AN86" s="89" t="e">
        <f ca="true">+IF(AND(ISNUMBER(OFFSET('Sanitation Data'!$G$11,0,10*ROW('Sanitation Data'!G80))),'Data Summary'!DC86="Yes"),OFFSET('Sanitation Data'!$G$11,0,10*ROW('Sanitation Data'!G80)),NA())</f>
        <v>#N/A</v>
      </c>
      <c r="AO86" s="89" t="e">
        <f ca="true">+IF(AND(ISNUMBER(OFFSET('Sanitation Data'!$G$12,0,10*ROW('Sanitation Data'!G80))),'Data Summary'!DD86="Yes"),OFFSET('Sanitation Data'!$G$12,0,10*ROW('Sanitation Data'!G80)),NA())</f>
        <v>#N/A</v>
      </c>
      <c r="AP86" s="89" t="e">
        <f ca="true">+IF(AND(ISNUMBER(OFFSET('Sanitation Data'!$H$4,0,10*ROW('Sanitation Data'!H80))),'Data Summary'!DE86="Yes"),100-OFFSET('Sanitation Data'!$H$4,0,10*ROW('Sanitation Data'!H80)),NA())</f>
        <v>#N/A</v>
      </c>
      <c r="AQ86" s="89" t="e">
        <f ca="true">+IF(AND(ISNUMBER(OFFSET('Sanitation Data'!$H$6,0,10*ROW('Sanitation Data'!H80))),'Data Summary'!DF86="Yes"),OFFSET('Sanitation Data'!$H$6,0,10*ROW('Sanitation Data'!H80)),NA())</f>
        <v>#N/A</v>
      </c>
      <c r="AR86" s="89" t="e">
        <f ca="true">+IF(AND(ISNUMBER(OFFSET('Sanitation Data'!$H$10,0,10*ROW('Sanitation Data'!H80))),'Data Summary'!DG86="Yes"),OFFSET('Sanitation Data'!$H$10,0,10*ROW('Sanitation Data'!H80)),NA())</f>
        <v>#N/A</v>
      </c>
      <c r="AS86" s="89" t="e">
        <f ca="true">+IF(AND(ISNUMBER(OFFSET('Sanitation Data'!$H$11,0,10*ROW('Sanitation Data'!H80))),'Data Summary'!DH86="Yes"),OFFSET('Sanitation Data'!$H$11,0,10*ROW('Sanitation Data'!H80)),NA())</f>
        <v>#N/A</v>
      </c>
      <c r="AT86" s="89" t="e">
        <f ca="true">+IF(AND(ISNUMBER(OFFSET('Sanitation Data'!$H$12,0,10*ROW('Sanitation Data'!H80))),'Data Summary'!DI86="Yes"),OFFSET('Sanitation Data'!$H$12,0,10*ROW('Sanitation Data'!H80)),NA())</f>
        <v>#N/A</v>
      </c>
      <c r="AU86" s="89" t="e">
        <f ca="true">+IF(AND(ISNUMBER(OFFSET('Sanitation Data'!$I$4,0,10*ROW('Sanitation Data'!I80))),'Data Summary'!DJ86="Yes"),100-OFFSET('Sanitation Data'!$I$4,0,10*ROW('Sanitation Data'!I80)),NA())</f>
        <v>#N/A</v>
      </c>
      <c r="AV86" s="89" t="e">
        <f ca="true">+IF(AND(ISNUMBER(OFFSET('Sanitation Data'!$I$6,0,10*ROW('Sanitation Data'!I80))),'Data Summary'!DK86="Yes"),OFFSET('Sanitation Data'!$I$6,0,10*ROW('Sanitation Data'!I80)),NA())</f>
        <v>#N/A</v>
      </c>
      <c r="AW86" s="89" t="e">
        <f ca="true">+IF(AND(ISNUMBER(OFFSET('Sanitation Data'!$I$10,0,10*ROW('Sanitation Data'!I80))),'Data Summary'!DL86="Yes"),OFFSET('Sanitation Data'!$I$10,0,10*ROW('Sanitation Data'!I80)),NA())</f>
        <v>#N/A</v>
      </c>
      <c r="AX86" s="89" t="e">
        <f ca="true">+IF(AND(ISNUMBER(OFFSET('Sanitation Data'!$I$11,0,10*ROW('Sanitation Data'!I80))),'Data Summary'!DM86="Yes"),OFFSET('Sanitation Data'!$I$11,0,10*ROW('Sanitation Data'!I80)),NA())</f>
        <v>#N/A</v>
      </c>
      <c r="AY86" s="89" t="e">
        <f ca="true">+IF(AND(ISNUMBER(OFFSET('Sanitation Data'!$I$12,0,10*ROW('Sanitation Data'!I80))),'Data Summary'!DN86="Yes"),OFFSET('Sanitation Data'!$I$12,0,10*ROW('Sanitation Data'!I80)),NA())</f>
        <v>#N/A</v>
      </c>
      <c r="AZ86" s="90" t="e">
        <f ca="true">+IF(AND(ISNUMBER(OFFSET('Hygiene Data'!$D$5,0,10*ROW('Hygiene Data'!D80))),'Data Summary'!DO86="Yes"),OFFSET('Hygiene Data'!$D$5,0,10*ROW('Hygiene Data'!D80)),NA())</f>
        <v>#N/A</v>
      </c>
      <c r="BA86" s="90" t="e">
        <f ca="true">+IF(AND(ISNUMBER(OFFSET('Hygiene Data'!$D$7,0,10*ROW('Hygiene Data'!D80))),'Data Summary'!DP86="Yes"),OFFSET('Hygiene Data'!$D$7,0,10*ROW('Hygiene Data'!D80)),NA())</f>
        <v>#N/A</v>
      </c>
      <c r="BB86" s="90" t="e">
        <f ca="true">+IF(AND(ISNUMBER(OFFSET('Hygiene Data'!$D$9,0,10*ROW('Hygiene Data'!D80))),'Data Summary'!DQ86="Yes"),OFFSET('Hygiene Data'!$D$9,0,10*ROW('Hygiene Data'!D80)),NA())</f>
        <v>#N/A</v>
      </c>
      <c r="BC86" s="90" t="e">
        <f ca="true">+IF(AND(ISNUMBER(OFFSET('Hygiene Data'!$E$5,0,10*ROW('Hygiene Data'!E80))),'Data Summary'!DR86="Yes"),OFFSET('Hygiene Data'!$E$5,0,10*ROW('Hygiene Data'!E80)),NA())</f>
        <v>#N/A</v>
      </c>
      <c r="BD86" s="90" t="e">
        <f ca="true">+IF(AND(ISNUMBER(OFFSET('Hygiene Data'!$E$7,0,10*ROW('Hygiene Data'!E80))),'Data Summary'!DS86="Yes"),OFFSET('Hygiene Data'!$E$7,0,10*ROW('Hygiene Data'!E80)),NA())</f>
        <v>#N/A</v>
      </c>
      <c r="BE86" s="90" t="e">
        <f ca="true">+IF(AND(ISNUMBER(OFFSET('Hygiene Data'!$E$9,0,10*ROW('Hygiene Data'!E80))),'Data Summary'!DT86="Yes"),OFFSET('Hygiene Data'!$E$9,0,10*ROW('Hygiene Data'!E80)),NA())</f>
        <v>#N/A</v>
      </c>
      <c r="BF86" s="90" t="e">
        <f ca="true">+IF(AND(ISNUMBER(OFFSET('Hygiene Data'!$F$5,0,10*ROW('Hygiene Data'!F80))),'Data Summary'!DU86="Yes"),OFFSET('Hygiene Data'!$F$5,0,10*ROW('Hygiene Data'!F80)),NA())</f>
        <v>#N/A</v>
      </c>
      <c r="BG86" s="90" t="e">
        <f ca="true">+IF(AND(ISNUMBER(OFFSET('Hygiene Data'!$F$7,0,10*ROW('Hygiene Data'!F80))),'Data Summary'!DV86="Yes"),OFFSET('Hygiene Data'!$F$7,0,10*ROW('Hygiene Data'!F80)),NA())</f>
        <v>#N/A</v>
      </c>
      <c r="BH86" s="90" t="e">
        <f ca="true">+IF(AND(ISNUMBER(OFFSET('Hygiene Data'!$F$9,0,10*ROW('Hygiene Data'!F80))),'Data Summary'!DW86="Yes"),OFFSET('Hygiene Data'!$F$9,0,10*ROW('Hygiene Data'!F80)),NA())</f>
        <v>#N/A</v>
      </c>
      <c r="BI86" s="90" t="e">
        <f ca="true">+IF(AND(ISNUMBER(OFFSET('Hygiene Data'!$G$5,0,10*ROW('Hygiene Data'!G80))),'Data Summary'!DX86="Yes"),OFFSET('Hygiene Data'!$G$5,0,10*ROW('Hygiene Data'!G80)),NA())</f>
        <v>#N/A</v>
      </c>
      <c r="BJ86" s="90" t="e">
        <f ca="true">+IF(AND(ISNUMBER(OFFSET('Hygiene Data'!$G$7,0,10*ROW('Hygiene Data'!G80))),'Data Summary'!DY86="Yes"),OFFSET('Hygiene Data'!$G$7,0,10*ROW('Hygiene Data'!G80)),NA())</f>
        <v>#N/A</v>
      </c>
      <c r="BK86" s="90" t="e">
        <f ca="true">+IF(AND(ISNUMBER(OFFSET('Hygiene Data'!$G$9,0,10*ROW('Hygiene Data'!G80))),'Data Summary'!DZ86="Yes"),OFFSET('Hygiene Data'!$G$9,0,10*ROW('Hygiene Data'!G80)),NA())</f>
        <v>#N/A</v>
      </c>
      <c r="BL86" s="90" t="e">
        <f ca="true">+IF(AND(ISNUMBER(OFFSET('Hygiene Data'!$H$5,0,10*ROW('Hygiene Data'!H80))),'Data Summary'!EA86="Yes"),OFFSET('Hygiene Data'!$H$5,0,10*ROW('Hygiene Data'!H80)),NA())</f>
        <v>#N/A</v>
      </c>
      <c r="BM86" s="90" t="e">
        <f ca="true">+IF(AND(ISNUMBER(OFFSET('Hygiene Data'!$H$7,0,10*ROW('Hygiene Data'!H80))),'Data Summary'!EB86="Yes"),OFFSET('Hygiene Data'!$H$7,0,10*ROW('Hygiene Data'!H80)),NA())</f>
        <v>#N/A</v>
      </c>
      <c r="BN86" s="90" t="e">
        <f ca="true">+IF(AND(ISNUMBER(OFFSET('Hygiene Data'!$H$9,0,10*ROW('Hygiene Data'!H80))),'Data Summary'!EC86="Yes"),OFFSET('Hygiene Data'!$H$9,0,10*ROW('Hygiene Data'!H80)),NA())</f>
        <v>#N/A</v>
      </c>
      <c r="BO86" s="90" t="e">
        <f ca="true">+IF(AND(ISNUMBER(OFFSET('Hygiene Data'!$I$5,0,10*ROW('Hygiene Data'!I80))),'Data Summary'!ED86="Yes"),OFFSET('Hygiene Data'!$I$5,0,10*ROW('Hygiene Data'!I80)),NA())</f>
        <v>#N/A</v>
      </c>
      <c r="BP86" s="90" t="e">
        <f ca="true">+IF(AND(ISNUMBER(OFFSET('Hygiene Data'!$I$7,0,10*ROW('Hygiene Data'!I80))),'Data Summary'!EE86="Yes"),OFFSET('Hygiene Data'!$I$7,0,10*ROW('Hygiene Data'!I80)),NA())</f>
        <v>#N/A</v>
      </c>
      <c r="BQ86" s="90"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4" t="str">
        <f ca="true">+IF(ISTEXT('Data Summary'!B87),'Data Summary'!B87,"")</f>
        <v/>
      </c>
      <c r="C87" s="336" t="e">
        <f ca="true">+VALUE('Data Summary'!C87)</f>
        <v>#VALUE!</v>
      </c>
      <c r="D87" s="88" t="e">
        <f ca="true">+IF(AND(ISNUMBER(OFFSET('Water Data'!$D$4,0,10*ROW('Water Data'!D81))),'Data Summary'!BS87="Yes"),100-OFFSET('Water Data'!$D$4,0,10*ROW('Water Data'!D81)),NA())</f>
        <v>#N/A</v>
      </c>
      <c r="E87" s="88" t="e">
        <f ca="true">+IF(AND(ISNUMBER(OFFSET('Water Data'!$D$6,0,10*ROW('Water Data'!D81))),'Data Summary'!BT87="Yes"),OFFSET('Water Data'!$D$6,0,10*ROW('Water Data'!D81)),NA())</f>
        <v>#N/A</v>
      </c>
      <c r="F87" s="88" t="e">
        <f ca="true">+IF(AND(ISNUMBER(OFFSET('Water Data'!$D$9,0,10*ROW('Water Data'!D81))),'Data Summary'!BU87="Yes"),OFFSET('Water Data'!$D$9,0,10*ROW('Water Data'!D81)),NA())</f>
        <v>#N/A</v>
      </c>
      <c r="G87" s="88" t="e">
        <f ca="true">+IF(AND(ISNUMBER(OFFSET('Water Data'!$E$4,0,10*ROW('Water Data'!E81))),'Data Summary'!BV87="Yes"),100-OFFSET('Water Data'!$E$4,0,10*ROW('Water Data'!E81)),NA())</f>
        <v>#N/A</v>
      </c>
      <c r="H87" s="88" t="e">
        <f ca="true">+IF(AND(ISNUMBER(OFFSET('Water Data'!$E$6,0,10*ROW('Water Data'!E81))),'Data Summary'!BW87="Yes"),OFFSET('Water Data'!$E$6,0,10*ROW('Water Data'!E81)),NA())</f>
        <v>#N/A</v>
      </c>
      <c r="I87" s="88" t="e">
        <f ca="true">+IF(AND(ISNUMBER(OFFSET('Water Data'!$E$9,0,10*ROW('Water Data'!E81))),'Data Summary'!BX87="Yes"),OFFSET('Water Data'!$E$9,0,10*ROW('Water Data'!E81)),NA())</f>
        <v>#N/A</v>
      </c>
      <c r="J87" s="88" t="e">
        <f ca="true">+IF(AND(ISNUMBER(OFFSET('Water Data'!$F$4,0,10*ROW('Water Data'!F81))),'Data Summary'!BY87="Yes"),100-OFFSET('Water Data'!$F$4,0,10*ROW('Water Data'!F81)),NA())</f>
        <v>#N/A</v>
      </c>
      <c r="K87" s="88" t="e">
        <f ca="true">+IF(AND(ISNUMBER(OFFSET('Water Data'!$F$6,0,10*ROW('Water Data'!F81))),'Data Summary'!BZ87="Yes"),OFFSET('Water Data'!$F$6,0,10*ROW('Water Data'!F81)),NA())</f>
        <v>#N/A</v>
      </c>
      <c r="L87" s="88" t="e">
        <f ca="true">+IF(AND(ISNUMBER(OFFSET('Water Data'!$F$9,0,10*ROW('Water Data'!F81))),'Data Summary'!CA87="Yes"),OFFSET('Water Data'!$F$9,0,10*ROW('Water Data'!F81)),NA())</f>
        <v>#N/A</v>
      </c>
      <c r="M87" s="88" t="e">
        <f ca="true">+IF(AND(ISNUMBER(OFFSET('Water Data'!$G$4,0,10*ROW('Water Data'!G81))),'Data Summary'!CB87="Yes"),100-OFFSET('Water Data'!$G$4,0,10*ROW('Water Data'!G81)),NA())</f>
        <v>#N/A</v>
      </c>
      <c r="N87" s="88" t="e">
        <f ca="true">+IF(AND(ISNUMBER(OFFSET('Water Data'!$G$6,0,10*ROW('Water Data'!G81))),'Data Summary'!CC87="Yes"),OFFSET('Water Data'!$G$6,0,10*ROW('Water Data'!G81)),NA())</f>
        <v>#N/A</v>
      </c>
      <c r="O87" s="88" t="e">
        <f ca="true">+IF(AND(ISNUMBER(OFFSET('Water Data'!$G$9,0,10*ROW('Water Data'!G81))),'Data Summary'!CD87="Yes"),OFFSET('Water Data'!$G$9,0,10*ROW('Water Data'!G81)),NA())</f>
        <v>#N/A</v>
      </c>
      <c r="P87" s="88" t="e">
        <f ca="true">+IF(AND(ISNUMBER(OFFSET('Water Data'!$H$4,0,10*ROW('Water Data'!H81))),'Data Summary'!CE87="Yes"),100-OFFSET('Water Data'!$H$4,0,10*ROW('Water Data'!H81)),NA())</f>
        <v>#N/A</v>
      </c>
      <c r="Q87" s="88" t="e">
        <f ca="true">+IF(AND(ISNUMBER(OFFSET('Water Data'!$H$6,0,10*ROW('Water Data'!H81))),'Data Summary'!CF87="Yes"),OFFSET('Water Data'!$H$6,0,10*ROW('Water Data'!H81)),NA())</f>
        <v>#N/A</v>
      </c>
      <c r="R87" s="88" t="e">
        <f ca="true">+IF(AND(ISNUMBER(OFFSET('Water Data'!$H$9,0,10*ROW('Water Data'!H81))),'Data Summary'!CG87="Yes"),OFFSET('Water Data'!$H$9,0,10*ROW('Water Data'!H81)),NA())</f>
        <v>#N/A</v>
      </c>
      <c r="S87" s="88" t="e">
        <f ca="true">+IF(AND(ISNUMBER(OFFSET('Water Data'!$I$4,0,10*ROW('Water Data'!I81))),'Data Summary'!CH87="Yes"),100-OFFSET('Water Data'!$I$4,0,10*ROW('Water Data'!I81)),NA())</f>
        <v>#N/A</v>
      </c>
      <c r="T87" s="88" t="e">
        <f ca="true">+IF(AND(ISNUMBER(OFFSET('Water Data'!$I$6,0,10*ROW('Water Data'!I81))),'Data Summary'!CI87="Yes"),OFFSET('Water Data'!$I$6,0,10*ROW('Water Data'!I81)),NA())</f>
        <v>#N/A</v>
      </c>
      <c r="U87" s="88" t="e">
        <f ca="true">+IF(AND(ISNUMBER(OFFSET('Water Data'!$I$9,0,10*ROW('Water Data'!I81))),'Data Summary'!CJ87="Yes"),OFFSET('Water Data'!$I$9,0,10*ROW('Water Data'!I81)),NA())</f>
        <v>#N/A</v>
      </c>
      <c r="V87" s="89" t="e">
        <f ca="true">+IF(AND(ISNUMBER(OFFSET('Sanitation Data'!$D$4,0,10*ROW('Sanitation Data'!D81))),'Data Summary'!CK87="Yes"),100-OFFSET('Sanitation Data'!$D$4,0,10*ROW('Sanitation Data'!D81)),NA())</f>
        <v>#N/A</v>
      </c>
      <c r="W87" s="89" t="e">
        <f ca="true">+IF(AND(ISNUMBER(OFFSET('Sanitation Data'!$D$6,0,10*ROW('Sanitation Data'!D81))),'Data Summary'!CL87="Yes"),OFFSET('Sanitation Data'!$D$6,0,10*ROW('Sanitation Data'!D81)),NA())</f>
        <v>#N/A</v>
      </c>
      <c r="X87" s="89" t="e">
        <f ca="true">+IF(AND(ISNUMBER(OFFSET('Sanitation Data'!$D$10,0,10*ROW('Sanitation Data'!D81))),'Data Summary'!CM87="Yes"),OFFSET('Sanitation Data'!$D$10,0,10*ROW('Sanitation Data'!D81)),NA())</f>
        <v>#N/A</v>
      </c>
      <c r="Y87" s="89" t="e">
        <f ca="true">+IF(AND(ISNUMBER(OFFSET('Sanitation Data'!$D$11,0,10*ROW('Sanitation Data'!D81))),'Data Summary'!CN87="Yes"),OFFSET('Sanitation Data'!$D$11,0,10*ROW('Sanitation Data'!D81)),NA())</f>
        <v>#N/A</v>
      </c>
      <c r="Z87" s="89" t="e">
        <f ca="true">+IF(AND(ISNUMBER(OFFSET('Sanitation Data'!$D$12,0,10*ROW('Sanitation Data'!D81))),'Data Summary'!CO87="Yes"),OFFSET('Sanitation Data'!$D$12,0,10*ROW('Sanitation Data'!D81)),NA())</f>
        <v>#N/A</v>
      </c>
      <c r="AA87" s="89" t="e">
        <f ca="true">+IF(AND(ISNUMBER(OFFSET('Sanitation Data'!$E$4,0,10*ROW('Sanitation Data'!E81))),'Data Summary'!CP87="Yes"),100-OFFSET('Sanitation Data'!$E$4,0,10*ROW('Sanitation Data'!E81)),NA())</f>
        <v>#N/A</v>
      </c>
      <c r="AB87" s="89" t="e">
        <f ca="true">+IF(AND(ISNUMBER(OFFSET('Sanitation Data'!$E$6,0,10*ROW('Sanitation Data'!E81))),'Data Summary'!CQ87="Yes"),OFFSET('Sanitation Data'!$E$6,0,10*ROW('Sanitation Data'!E81)),NA())</f>
        <v>#N/A</v>
      </c>
      <c r="AC87" s="89" t="e">
        <f ca="true">+IF(AND(ISNUMBER(OFFSET('Sanitation Data'!$E$10,0,10*ROW('Sanitation Data'!E81))),'Data Summary'!CR87="Yes"),OFFSET('Sanitation Data'!$E$10,0,10*ROW('Sanitation Data'!E81)),NA())</f>
        <v>#N/A</v>
      </c>
      <c r="AD87" s="89" t="e">
        <f ca="true">+IF(AND(ISNUMBER(OFFSET('Sanitation Data'!$E$11,0,10*ROW('Sanitation Data'!E81))),'Data Summary'!CS87="Yes"),OFFSET('Sanitation Data'!$E$11,0,10*ROW('Sanitation Data'!E81)),NA())</f>
        <v>#N/A</v>
      </c>
      <c r="AE87" s="89" t="e">
        <f ca="true">+IF(AND(ISNUMBER(OFFSET('Sanitation Data'!$E$12,0,10*ROW('Sanitation Data'!E81))),'Data Summary'!CT87="Yes"),OFFSET('Sanitation Data'!$E$12,0,10*ROW('Sanitation Data'!E81)),NA())</f>
        <v>#N/A</v>
      </c>
      <c r="AF87" s="89" t="e">
        <f ca="true">+IF(AND(ISNUMBER(OFFSET('Sanitation Data'!$F$4,0,10*ROW('Sanitation Data'!F81))),'Data Summary'!CU87="Yes"),100-OFFSET('Sanitation Data'!$F$4,0,10*ROW('Sanitation Data'!F81)),NA())</f>
        <v>#N/A</v>
      </c>
      <c r="AG87" s="89" t="e">
        <f ca="true">+IF(AND(ISNUMBER(OFFSET('Sanitation Data'!$F$6,0,10*ROW('Sanitation Data'!F81))),'Data Summary'!CV87="Yes"),OFFSET('Sanitation Data'!$F$6,0,10*ROW('Sanitation Data'!F81)),NA())</f>
        <v>#N/A</v>
      </c>
      <c r="AH87" s="89" t="e">
        <f ca="true">+IF(AND(ISNUMBER(OFFSET('Sanitation Data'!$F$10,0,10*ROW('Sanitation Data'!F81))),'Data Summary'!CW87="Yes"),OFFSET('Sanitation Data'!$F$10,0,10*ROW('Sanitation Data'!F81)),NA())</f>
        <v>#N/A</v>
      </c>
      <c r="AI87" s="89" t="e">
        <f ca="true">+IF(AND(ISNUMBER(OFFSET('Sanitation Data'!$F$11,0,10*ROW('Sanitation Data'!F81))),'Data Summary'!CX87="Yes"),OFFSET('Sanitation Data'!$F$11,0,10*ROW('Sanitation Data'!F81)),NA())</f>
        <v>#N/A</v>
      </c>
      <c r="AJ87" s="89" t="e">
        <f ca="true">+IF(AND(ISNUMBER(OFFSET('Sanitation Data'!$F$12,0,10*ROW('Sanitation Data'!F81))),'Data Summary'!CY87="Yes"),OFFSET('Sanitation Data'!$F$12,0,10*ROW('Sanitation Data'!F81)),NA())</f>
        <v>#N/A</v>
      </c>
      <c r="AK87" s="89" t="e">
        <f ca="true">+IF(AND(ISNUMBER(OFFSET('Sanitation Data'!$G$4,0,10*ROW('Sanitation Data'!G81))),'Data Summary'!CZ87="Yes"),100-OFFSET('Sanitation Data'!$G$4,0,10*ROW('Sanitation Data'!G81)),NA())</f>
        <v>#N/A</v>
      </c>
      <c r="AL87" s="89" t="e">
        <f ca="true">+IF(AND(ISNUMBER(OFFSET('Sanitation Data'!$G$6,0,10*ROW('Sanitation Data'!G81))),'Data Summary'!DA87="Yes"),OFFSET('Sanitation Data'!$G$6,0,10*ROW('Sanitation Data'!G81)),NA())</f>
        <v>#N/A</v>
      </c>
      <c r="AM87" s="89" t="e">
        <f ca="true">+IF(AND(ISNUMBER(OFFSET('Sanitation Data'!$G$10,0,10*ROW('Sanitation Data'!G81))),'Data Summary'!DB87="Yes"),OFFSET('Sanitation Data'!$G$10,0,10*ROW('Sanitation Data'!G81)),NA())</f>
        <v>#N/A</v>
      </c>
      <c r="AN87" s="89" t="e">
        <f ca="true">+IF(AND(ISNUMBER(OFFSET('Sanitation Data'!$G$11,0,10*ROW('Sanitation Data'!G81))),'Data Summary'!DC87="Yes"),OFFSET('Sanitation Data'!$G$11,0,10*ROW('Sanitation Data'!G81)),NA())</f>
        <v>#N/A</v>
      </c>
      <c r="AO87" s="89" t="e">
        <f ca="true">+IF(AND(ISNUMBER(OFFSET('Sanitation Data'!$G$12,0,10*ROW('Sanitation Data'!G81))),'Data Summary'!DD87="Yes"),OFFSET('Sanitation Data'!$G$12,0,10*ROW('Sanitation Data'!G81)),NA())</f>
        <v>#N/A</v>
      </c>
      <c r="AP87" s="89" t="e">
        <f ca="true">+IF(AND(ISNUMBER(OFFSET('Sanitation Data'!$H$4,0,10*ROW('Sanitation Data'!H81))),'Data Summary'!DE87="Yes"),100-OFFSET('Sanitation Data'!$H$4,0,10*ROW('Sanitation Data'!H81)),NA())</f>
        <v>#N/A</v>
      </c>
      <c r="AQ87" s="89" t="e">
        <f ca="true">+IF(AND(ISNUMBER(OFFSET('Sanitation Data'!$H$6,0,10*ROW('Sanitation Data'!H81))),'Data Summary'!DF87="Yes"),OFFSET('Sanitation Data'!$H$6,0,10*ROW('Sanitation Data'!H81)),NA())</f>
        <v>#N/A</v>
      </c>
      <c r="AR87" s="89" t="e">
        <f ca="true">+IF(AND(ISNUMBER(OFFSET('Sanitation Data'!$H$10,0,10*ROW('Sanitation Data'!H81))),'Data Summary'!DG87="Yes"),OFFSET('Sanitation Data'!$H$10,0,10*ROW('Sanitation Data'!H81)),NA())</f>
        <v>#N/A</v>
      </c>
      <c r="AS87" s="89" t="e">
        <f ca="true">+IF(AND(ISNUMBER(OFFSET('Sanitation Data'!$H$11,0,10*ROW('Sanitation Data'!H81))),'Data Summary'!DH87="Yes"),OFFSET('Sanitation Data'!$H$11,0,10*ROW('Sanitation Data'!H81)),NA())</f>
        <v>#N/A</v>
      </c>
      <c r="AT87" s="89" t="e">
        <f ca="true">+IF(AND(ISNUMBER(OFFSET('Sanitation Data'!$H$12,0,10*ROW('Sanitation Data'!H81))),'Data Summary'!DI87="Yes"),OFFSET('Sanitation Data'!$H$12,0,10*ROW('Sanitation Data'!H81)),NA())</f>
        <v>#N/A</v>
      </c>
      <c r="AU87" s="89" t="e">
        <f ca="true">+IF(AND(ISNUMBER(OFFSET('Sanitation Data'!$I$4,0,10*ROW('Sanitation Data'!I81))),'Data Summary'!DJ87="Yes"),100-OFFSET('Sanitation Data'!$I$4,0,10*ROW('Sanitation Data'!I81)),NA())</f>
        <v>#N/A</v>
      </c>
      <c r="AV87" s="89" t="e">
        <f ca="true">+IF(AND(ISNUMBER(OFFSET('Sanitation Data'!$I$6,0,10*ROW('Sanitation Data'!I81))),'Data Summary'!DK87="Yes"),OFFSET('Sanitation Data'!$I$6,0,10*ROW('Sanitation Data'!I81)),NA())</f>
        <v>#N/A</v>
      </c>
      <c r="AW87" s="89" t="e">
        <f ca="true">+IF(AND(ISNUMBER(OFFSET('Sanitation Data'!$I$10,0,10*ROW('Sanitation Data'!I81))),'Data Summary'!DL87="Yes"),OFFSET('Sanitation Data'!$I$10,0,10*ROW('Sanitation Data'!I81)),NA())</f>
        <v>#N/A</v>
      </c>
      <c r="AX87" s="89" t="e">
        <f ca="true">+IF(AND(ISNUMBER(OFFSET('Sanitation Data'!$I$11,0,10*ROW('Sanitation Data'!I81))),'Data Summary'!DM87="Yes"),OFFSET('Sanitation Data'!$I$11,0,10*ROW('Sanitation Data'!I81)),NA())</f>
        <v>#N/A</v>
      </c>
      <c r="AY87" s="89" t="e">
        <f ca="true">+IF(AND(ISNUMBER(OFFSET('Sanitation Data'!$I$12,0,10*ROW('Sanitation Data'!I81))),'Data Summary'!DN87="Yes"),OFFSET('Sanitation Data'!$I$12,0,10*ROW('Sanitation Data'!I81)),NA())</f>
        <v>#N/A</v>
      </c>
      <c r="AZ87" s="90" t="e">
        <f ca="true">+IF(AND(ISNUMBER(OFFSET('Hygiene Data'!$D$5,0,10*ROW('Hygiene Data'!D81))),'Data Summary'!DO87="Yes"),OFFSET('Hygiene Data'!$D$5,0,10*ROW('Hygiene Data'!D81)),NA())</f>
        <v>#N/A</v>
      </c>
      <c r="BA87" s="90" t="e">
        <f ca="true">+IF(AND(ISNUMBER(OFFSET('Hygiene Data'!$D$7,0,10*ROW('Hygiene Data'!D81))),'Data Summary'!DP87="Yes"),OFFSET('Hygiene Data'!$D$7,0,10*ROW('Hygiene Data'!D81)),NA())</f>
        <v>#N/A</v>
      </c>
      <c r="BB87" s="90" t="e">
        <f ca="true">+IF(AND(ISNUMBER(OFFSET('Hygiene Data'!$D$9,0,10*ROW('Hygiene Data'!D81))),'Data Summary'!DQ87="Yes"),OFFSET('Hygiene Data'!$D$9,0,10*ROW('Hygiene Data'!D81)),NA())</f>
        <v>#N/A</v>
      </c>
      <c r="BC87" s="90" t="e">
        <f ca="true">+IF(AND(ISNUMBER(OFFSET('Hygiene Data'!$E$5,0,10*ROW('Hygiene Data'!E81))),'Data Summary'!DR87="Yes"),OFFSET('Hygiene Data'!$E$5,0,10*ROW('Hygiene Data'!E81)),NA())</f>
        <v>#N/A</v>
      </c>
      <c r="BD87" s="90" t="e">
        <f ca="true">+IF(AND(ISNUMBER(OFFSET('Hygiene Data'!$E$7,0,10*ROW('Hygiene Data'!E81))),'Data Summary'!DS87="Yes"),OFFSET('Hygiene Data'!$E$7,0,10*ROW('Hygiene Data'!E81)),NA())</f>
        <v>#N/A</v>
      </c>
      <c r="BE87" s="90" t="e">
        <f ca="true">+IF(AND(ISNUMBER(OFFSET('Hygiene Data'!$E$9,0,10*ROW('Hygiene Data'!E81))),'Data Summary'!DT87="Yes"),OFFSET('Hygiene Data'!$E$9,0,10*ROW('Hygiene Data'!E81)),NA())</f>
        <v>#N/A</v>
      </c>
      <c r="BF87" s="90" t="e">
        <f ca="true">+IF(AND(ISNUMBER(OFFSET('Hygiene Data'!$F$5,0,10*ROW('Hygiene Data'!F81))),'Data Summary'!DU87="Yes"),OFFSET('Hygiene Data'!$F$5,0,10*ROW('Hygiene Data'!F81)),NA())</f>
        <v>#N/A</v>
      </c>
      <c r="BG87" s="90" t="e">
        <f ca="true">+IF(AND(ISNUMBER(OFFSET('Hygiene Data'!$F$7,0,10*ROW('Hygiene Data'!F81))),'Data Summary'!DV87="Yes"),OFFSET('Hygiene Data'!$F$7,0,10*ROW('Hygiene Data'!F81)),NA())</f>
        <v>#N/A</v>
      </c>
      <c r="BH87" s="90" t="e">
        <f ca="true">+IF(AND(ISNUMBER(OFFSET('Hygiene Data'!$F$9,0,10*ROW('Hygiene Data'!F81))),'Data Summary'!DW87="Yes"),OFFSET('Hygiene Data'!$F$9,0,10*ROW('Hygiene Data'!F81)),NA())</f>
        <v>#N/A</v>
      </c>
      <c r="BI87" s="90" t="e">
        <f ca="true">+IF(AND(ISNUMBER(OFFSET('Hygiene Data'!$G$5,0,10*ROW('Hygiene Data'!G81))),'Data Summary'!DX87="Yes"),OFFSET('Hygiene Data'!$G$5,0,10*ROW('Hygiene Data'!G81)),NA())</f>
        <v>#N/A</v>
      </c>
      <c r="BJ87" s="90" t="e">
        <f ca="true">+IF(AND(ISNUMBER(OFFSET('Hygiene Data'!$G$7,0,10*ROW('Hygiene Data'!G81))),'Data Summary'!DY87="Yes"),OFFSET('Hygiene Data'!$G$7,0,10*ROW('Hygiene Data'!G81)),NA())</f>
        <v>#N/A</v>
      </c>
      <c r="BK87" s="90" t="e">
        <f ca="true">+IF(AND(ISNUMBER(OFFSET('Hygiene Data'!$G$9,0,10*ROW('Hygiene Data'!G81))),'Data Summary'!DZ87="Yes"),OFFSET('Hygiene Data'!$G$9,0,10*ROW('Hygiene Data'!G81)),NA())</f>
        <v>#N/A</v>
      </c>
      <c r="BL87" s="90" t="e">
        <f ca="true">+IF(AND(ISNUMBER(OFFSET('Hygiene Data'!$H$5,0,10*ROW('Hygiene Data'!H81))),'Data Summary'!EA87="Yes"),OFFSET('Hygiene Data'!$H$5,0,10*ROW('Hygiene Data'!H81)),NA())</f>
        <v>#N/A</v>
      </c>
      <c r="BM87" s="90" t="e">
        <f ca="true">+IF(AND(ISNUMBER(OFFSET('Hygiene Data'!$H$7,0,10*ROW('Hygiene Data'!H81))),'Data Summary'!EB87="Yes"),OFFSET('Hygiene Data'!$H$7,0,10*ROW('Hygiene Data'!H81)),NA())</f>
        <v>#N/A</v>
      </c>
      <c r="BN87" s="90" t="e">
        <f ca="true">+IF(AND(ISNUMBER(OFFSET('Hygiene Data'!$H$9,0,10*ROW('Hygiene Data'!H81))),'Data Summary'!EC87="Yes"),OFFSET('Hygiene Data'!$H$9,0,10*ROW('Hygiene Data'!H81)),NA())</f>
        <v>#N/A</v>
      </c>
      <c r="BO87" s="90" t="e">
        <f ca="true">+IF(AND(ISNUMBER(OFFSET('Hygiene Data'!$I$5,0,10*ROW('Hygiene Data'!I81))),'Data Summary'!ED87="Yes"),OFFSET('Hygiene Data'!$I$5,0,10*ROW('Hygiene Data'!I81)),NA())</f>
        <v>#N/A</v>
      </c>
      <c r="BP87" s="90" t="e">
        <f ca="true">+IF(AND(ISNUMBER(OFFSET('Hygiene Data'!$I$7,0,10*ROW('Hygiene Data'!I81))),'Data Summary'!EE87="Yes"),OFFSET('Hygiene Data'!$I$7,0,10*ROW('Hygiene Data'!I81)),NA())</f>
        <v>#N/A</v>
      </c>
      <c r="BQ87" s="90"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4" t="str">
        <f ca="true">+IF(ISTEXT('Data Summary'!B88),'Data Summary'!B88,"")</f>
        <v/>
      </c>
      <c r="C88" s="336" t="e">
        <f ca="true">+VALUE('Data Summary'!C88)</f>
        <v>#VALUE!</v>
      </c>
      <c r="D88" s="88" t="e">
        <f ca="true">+IF(AND(ISNUMBER(OFFSET('Water Data'!$D$4,0,10*ROW('Water Data'!D82))),'Data Summary'!BS88="Yes"),100-OFFSET('Water Data'!$D$4,0,10*ROW('Water Data'!D82)),NA())</f>
        <v>#N/A</v>
      </c>
      <c r="E88" s="88" t="e">
        <f ca="true">+IF(AND(ISNUMBER(OFFSET('Water Data'!$D$6,0,10*ROW('Water Data'!D82))),'Data Summary'!BT88="Yes"),OFFSET('Water Data'!$D$6,0,10*ROW('Water Data'!D82)),NA())</f>
        <v>#N/A</v>
      </c>
      <c r="F88" s="88" t="e">
        <f ca="true">+IF(AND(ISNUMBER(OFFSET('Water Data'!$D$9,0,10*ROW('Water Data'!D82))),'Data Summary'!BU88="Yes"),OFFSET('Water Data'!$D$9,0,10*ROW('Water Data'!D82)),NA())</f>
        <v>#N/A</v>
      </c>
      <c r="G88" s="88" t="e">
        <f ca="true">+IF(AND(ISNUMBER(OFFSET('Water Data'!$E$4,0,10*ROW('Water Data'!E82))),'Data Summary'!BV88="Yes"),100-OFFSET('Water Data'!$E$4,0,10*ROW('Water Data'!E82)),NA())</f>
        <v>#N/A</v>
      </c>
      <c r="H88" s="88" t="e">
        <f ca="true">+IF(AND(ISNUMBER(OFFSET('Water Data'!$E$6,0,10*ROW('Water Data'!E82))),'Data Summary'!BW88="Yes"),OFFSET('Water Data'!$E$6,0,10*ROW('Water Data'!E82)),NA())</f>
        <v>#N/A</v>
      </c>
      <c r="I88" s="88" t="e">
        <f ca="true">+IF(AND(ISNUMBER(OFFSET('Water Data'!$E$9,0,10*ROW('Water Data'!E82))),'Data Summary'!BX88="Yes"),OFFSET('Water Data'!$E$9,0,10*ROW('Water Data'!E82)),NA())</f>
        <v>#N/A</v>
      </c>
      <c r="J88" s="88" t="e">
        <f ca="true">+IF(AND(ISNUMBER(OFFSET('Water Data'!$F$4,0,10*ROW('Water Data'!F82))),'Data Summary'!BY88="Yes"),100-OFFSET('Water Data'!$F$4,0,10*ROW('Water Data'!F82)),NA())</f>
        <v>#N/A</v>
      </c>
      <c r="K88" s="88" t="e">
        <f ca="true">+IF(AND(ISNUMBER(OFFSET('Water Data'!$F$6,0,10*ROW('Water Data'!F82))),'Data Summary'!BZ88="Yes"),OFFSET('Water Data'!$F$6,0,10*ROW('Water Data'!F82)),NA())</f>
        <v>#N/A</v>
      </c>
      <c r="L88" s="88" t="e">
        <f ca="true">+IF(AND(ISNUMBER(OFFSET('Water Data'!$F$9,0,10*ROW('Water Data'!F82))),'Data Summary'!CA88="Yes"),OFFSET('Water Data'!$F$9,0,10*ROW('Water Data'!F82)),NA())</f>
        <v>#N/A</v>
      </c>
      <c r="M88" s="88" t="e">
        <f ca="true">+IF(AND(ISNUMBER(OFFSET('Water Data'!$G$4,0,10*ROW('Water Data'!G82))),'Data Summary'!CB88="Yes"),100-OFFSET('Water Data'!$G$4,0,10*ROW('Water Data'!G82)),NA())</f>
        <v>#N/A</v>
      </c>
      <c r="N88" s="88" t="e">
        <f ca="true">+IF(AND(ISNUMBER(OFFSET('Water Data'!$G$6,0,10*ROW('Water Data'!G82))),'Data Summary'!CC88="Yes"),OFFSET('Water Data'!$G$6,0,10*ROW('Water Data'!G82)),NA())</f>
        <v>#N/A</v>
      </c>
      <c r="O88" s="88" t="e">
        <f ca="true">+IF(AND(ISNUMBER(OFFSET('Water Data'!$G$9,0,10*ROW('Water Data'!G82))),'Data Summary'!CD88="Yes"),OFFSET('Water Data'!$G$9,0,10*ROW('Water Data'!G82)),NA())</f>
        <v>#N/A</v>
      </c>
      <c r="P88" s="88" t="e">
        <f ca="true">+IF(AND(ISNUMBER(OFFSET('Water Data'!$H$4,0,10*ROW('Water Data'!H82))),'Data Summary'!CE88="Yes"),100-OFFSET('Water Data'!$H$4,0,10*ROW('Water Data'!H82)),NA())</f>
        <v>#N/A</v>
      </c>
      <c r="Q88" s="88" t="e">
        <f ca="true">+IF(AND(ISNUMBER(OFFSET('Water Data'!$H$6,0,10*ROW('Water Data'!H82))),'Data Summary'!CF88="Yes"),OFFSET('Water Data'!$H$6,0,10*ROW('Water Data'!H82)),NA())</f>
        <v>#N/A</v>
      </c>
      <c r="R88" s="88" t="e">
        <f ca="true">+IF(AND(ISNUMBER(OFFSET('Water Data'!$H$9,0,10*ROW('Water Data'!H82))),'Data Summary'!CG88="Yes"),OFFSET('Water Data'!$H$9,0,10*ROW('Water Data'!H82)),NA())</f>
        <v>#N/A</v>
      </c>
      <c r="S88" s="88" t="e">
        <f ca="true">+IF(AND(ISNUMBER(OFFSET('Water Data'!$I$4,0,10*ROW('Water Data'!I82))),'Data Summary'!CH88="Yes"),100-OFFSET('Water Data'!$I$4,0,10*ROW('Water Data'!I82)),NA())</f>
        <v>#N/A</v>
      </c>
      <c r="T88" s="88" t="e">
        <f ca="true">+IF(AND(ISNUMBER(OFFSET('Water Data'!$I$6,0,10*ROW('Water Data'!I82))),'Data Summary'!CI88="Yes"),OFFSET('Water Data'!$I$6,0,10*ROW('Water Data'!I82)),NA())</f>
        <v>#N/A</v>
      </c>
      <c r="U88" s="88" t="e">
        <f ca="true">+IF(AND(ISNUMBER(OFFSET('Water Data'!$I$9,0,10*ROW('Water Data'!I82))),'Data Summary'!CJ88="Yes"),OFFSET('Water Data'!$I$9,0,10*ROW('Water Data'!I82)),NA())</f>
        <v>#N/A</v>
      </c>
      <c r="V88" s="89" t="e">
        <f ca="true">+IF(AND(ISNUMBER(OFFSET('Sanitation Data'!$D$4,0,10*ROW('Sanitation Data'!D82))),'Data Summary'!CK88="Yes"),100-OFFSET('Sanitation Data'!$D$4,0,10*ROW('Sanitation Data'!D82)),NA())</f>
        <v>#N/A</v>
      </c>
      <c r="W88" s="89" t="e">
        <f ca="true">+IF(AND(ISNUMBER(OFFSET('Sanitation Data'!$D$6,0,10*ROW('Sanitation Data'!D82))),'Data Summary'!CL88="Yes"),OFFSET('Sanitation Data'!$D$6,0,10*ROW('Sanitation Data'!D82)),NA())</f>
        <v>#N/A</v>
      </c>
      <c r="X88" s="89" t="e">
        <f ca="true">+IF(AND(ISNUMBER(OFFSET('Sanitation Data'!$D$10,0,10*ROW('Sanitation Data'!D82))),'Data Summary'!CM88="Yes"),OFFSET('Sanitation Data'!$D$10,0,10*ROW('Sanitation Data'!D82)),NA())</f>
        <v>#N/A</v>
      </c>
      <c r="Y88" s="89" t="e">
        <f ca="true">+IF(AND(ISNUMBER(OFFSET('Sanitation Data'!$D$11,0,10*ROW('Sanitation Data'!D82))),'Data Summary'!CN88="Yes"),OFFSET('Sanitation Data'!$D$11,0,10*ROW('Sanitation Data'!D82)),NA())</f>
        <v>#N/A</v>
      </c>
      <c r="Z88" s="89" t="e">
        <f ca="true">+IF(AND(ISNUMBER(OFFSET('Sanitation Data'!$D$12,0,10*ROW('Sanitation Data'!D82))),'Data Summary'!CO88="Yes"),OFFSET('Sanitation Data'!$D$12,0,10*ROW('Sanitation Data'!D82)),NA())</f>
        <v>#N/A</v>
      </c>
      <c r="AA88" s="89" t="e">
        <f ca="true">+IF(AND(ISNUMBER(OFFSET('Sanitation Data'!$E$4,0,10*ROW('Sanitation Data'!E82))),'Data Summary'!CP88="Yes"),100-OFFSET('Sanitation Data'!$E$4,0,10*ROW('Sanitation Data'!E82)),NA())</f>
        <v>#N/A</v>
      </c>
      <c r="AB88" s="89" t="e">
        <f ca="true">+IF(AND(ISNUMBER(OFFSET('Sanitation Data'!$E$6,0,10*ROW('Sanitation Data'!E82))),'Data Summary'!CQ88="Yes"),OFFSET('Sanitation Data'!$E$6,0,10*ROW('Sanitation Data'!E82)),NA())</f>
        <v>#N/A</v>
      </c>
      <c r="AC88" s="89" t="e">
        <f ca="true">+IF(AND(ISNUMBER(OFFSET('Sanitation Data'!$E$10,0,10*ROW('Sanitation Data'!E82))),'Data Summary'!CR88="Yes"),OFFSET('Sanitation Data'!$E$10,0,10*ROW('Sanitation Data'!E82)),NA())</f>
        <v>#N/A</v>
      </c>
      <c r="AD88" s="89" t="e">
        <f ca="true">+IF(AND(ISNUMBER(OFFSET('Sanitation Data'!$E$11,0,10*ROW('Sanitation Data'!E82))),'Data Summary'!CS88="Yes"),OFFSET('Sanitation Data'!$E$11,0,10*ROW('Sanitation Data'!E82)),NA())</f>
        <v>#N/A</v>
      </c>
      <c r="AE88" s="89" t="e">
        <f ca="true">+IF(AND(ISNUMBER(OFFSET('Sanitation Data'!$E$12,0,10*ROW('Sanitation Data'!E82))),'Data Summary'!CT88="Yes"),OFFSET('Sanitation Data'!$E$12,0,10*ROW('Sanitation Data'!E82)),NA())</f>
        <v>#N/A</v>
      </c>
      <c r="AF88" s="89" t="e">
        <f ca="true">+IF(AND(ISNUMBER(OFFSET('Sanitation Data'!$F$4,0,10*ROW('Sanitation Data'!F82))),'Data Summary'!CU88="Yes"),100-OFFSET('Sanitation Data'!$F$4,0,10*ROW('Sanitation Data'!F82)),NA())</f>
        <v>#N/A</v>
      </c>
      <c r="AG88" s="89" t="e">
        <f ca="true">+IF(AND(ISNUMBER(OFFSET('Sanitation Data'!$F$6,0,10*ROW('Sanitation Data'!F82))),'Data Summary'!CV88="Yes"),OFFSET('Sanitation Data'!$F$6,0,10*ROW('Sanitation Data'!F82)),NA())</f>
        <v>#N/A</v>
      </c>
      <c r="AH88" s="89" t="e">
        <f ca="true">+IF(AND(ISNUMBER(OFFSET('Sanitation Data'!$F$10,0,10*ROW('Sanitation Data'!F82))),'Data Summary'!CW88="Yes"),OFFSET('Sanitation Data'!$F$10,0,10*ROW('Sanitation Data'!F82)),NA())</f>
        <v>#N/A</v>
      </c>
      <c r="AI88" s="89" t="e">
        <f ca="true">+IF(AND(ISNUMBER(OFFSET('Sanitation Data'!$F$11,0,10*ROW('Sanitation Data'!F82))),'Data Summary'!CX88="Yes"),OFFSET('Sanitation Data'!$F$11,0,10*ROW('Sanitation Data'!F82)),NA())</f>
        <v>#N/A</v>
      </c>
      <c r="AJ88" s="89" t="e">
        <f ca="true">+IF(AND(ISNUMBER(OFFSET('Sanitation Data'!$F$12,0,10*ROW('Sanitation Data'!F82))),'Data Summary'!CY88="Yes"),OFFSET('Sanitation Data'!$F$12,0,10*ROW('Sanitation Data'!F82)),NA())</f>
        <v>#N/A</v>
      </c>
      <c r="AK88" s="89" t="e">
        <f ca="true">+IF(AND(ISNUMBER(OFFSET('Sanitation Data'!$G$4,0,10*ROW('Sanitation Data'!G82))),'Data Summary'!CZ88="Yes"),100-OFFSET('Sanitation Data'!$G$4,0,10*ROW('Sanitation Data'!G82)),NA())</f>
        <v>#N/A</v>
      </c>
      <c r="AL88" s="89" t="e">
        <f ca="true">+IF(AND(ISNUMBER(OFFSET('Sanitation Data'!$G$6,0,10*ROW('Sanitation Data'!G82))),'Data Summary'!DA88="Yes"),OFFSET('Sanitation Data'!$G$6,0,10*ROW('Sanitation Data'!G82)),NA())</f>
        <v>#N/A</v>
      </c>
      <c r="AM88" s="89" t="e">
        <f ca="true">+IF(AND(ISNUMBER(OFFSET('Sanitation Data'!$G$10,0,10*ROW('Sanitation Data'!G82))),'Data Summary'!DB88="Yes"),OFFSET('Sanitation Data'!$G$10,0,10*ROW('Sanitation Data'!G82)),NA())</f>
        <v>#N/A</v>
      </c>
      <c r="AN88" s="89" t="e">
        <f ca="true">+IF(AND(ISNUMBER(OFFSET('Sanitation Data'!$G$11,0,10*ROW('Sanitation Data'!G82))),'Data Summary'!DC88="Yes"),OFFSET('Sanitation Data'!$G$11,0,10*ROW('Sanitation Data'!G82)),NA())</f>
        <v>#N/A</v>
      </c>
      <c r="AO88" s="89" t="e">
        <f ca="true">+IF(AND(ISNUMBER(OFFSET('Sanitation Data'!$G$12,0,10*ROW('Sanitation Data'!G82))),'Data Summary'!DD88="Yes"),OFFSET('Sanitation Data'!$G$12,0,10*ROW('Sanitation Data'!G82)),NA())</f>
        <v>#N/A</v>
      </c>
      <c r="AP88" s="89" t="e">
        <f ca="true">+IF(AND(ISNUMBER(OFFSET('Sanitation Data'!$H$4,0,10*ROW('Sanitation Data'!H82))),'Data Summary'!DE88="Yes"),100-OFFSET('Sanitation Data'!$H$4,0,10*ROW('Sanitation Data'!H82)),NA())</f>
        <v>#N/A</v>
      </c>
      <c r="AQ88" s="89" t="e">
        <f ca="true">+IF(AND(ISNUMBER(OFFSET('Sanitation Data'!$H$6,0,10*ROW('Sanitation Data'!H82))),'Data Summary'!DF88="Yes"),OFFSET('Sanitation Data'!$H$6,0,10*ROW('Sanitation Data'!H82)),NA())</f>
        <v>#N/A</v>
      </c>
      <c r="AR88" s="89" t="e">
        <f ca="true">+IF(AND(ISNUMBER(OFFSET('Sanitation Data'!$H$10,0,10*ROW('Sanitation Data'!H82))),'Data Summary'!DG88="Yes"),OFFSET('Sanitation Data'!$H$10,0,10*ROW('Sanitation Data'!H82)),NA())</f>
        <v>#N/A</v>
      </c>
      <c r="AS88" s="89" t="e">
        <f ca="true">+IF(AND(ISNUMBER(OFFSET('Sanitation Data'!$H$11,0,10*ROW('Sanitation Data'!H82))),'Data Summary'!DH88="Yes"),OFFSET('Sanitation Data'!$H$11,0,10*ROW('Sanitation Data'!H82)),NA())</f>
        <v>#N/A</v>
      </c>
      <c r="AT88" s="89" t="e">
        <f ca="true">+IF(AND(ISNUMBER(OFFSET('Sanitation Data'!$H$12,0,10*ROW('Sanitation Data'!H82))),'Data Summary'!DI88="Yes"),OFFSET('Sanitation Data'!$H$12,0,10*ROW('Sanitation Data'!H82)),NA())</f>
        <v>#N/A</v>
      </c>
      <c r="AU88" s="89" t="e">
        <f ca="true">+IF(AND(ISNUMBER(OFFSET('Sanitation Data'!$I$4,0,10*ROW('Sanitation Data'!I82))),'Data Summary'!DJ88="Yes"),100-OFFSET('Sanitation Data'!$I$4,0,10*ROW('Sanitation Data'!I82)),NA())</f>
        <v>#N/A</v>
      </c>
      <c r="AV88" s="89" t="e">
        <f ca="true">+IF(AND(ISNUMBER(OFFSET('Sanitation Data'!$I$6,0,10*ROW('Sanitation Data'!I82))),'Data Summary'!DK88="Yes"),OFFSET('Sanitation Data'!$I$6,0,10*ROW('Sanitation Data'!I82)),NA())</f>
        <v>#N/A</v>
      </c>
      <c r="AW88" s="89" t="e">
        <f ca="true">+IF(AND(ISNUMBER(OFFSET('Sanitation Data'!$I$10,0,10*ROW('Sanitation Data'!I82))),'Data Summary'!DL88="Yes"),OFFSET('Sanitation Data'!$I$10,0,10*ROW('Sanitation Data'!I82)),NA())</f>
        <v>#N/A</v>
      </c>
      <c r="AX88" s="89" t="e">
        <f ca="true">+IF(AND(ISNUMBER(OFFSET('Sanitation Data'!$I$11,0,10*ROW('Sanitation Data'!I82))),'Data Summary'!DM88="Yes"),OFFSET('Sanitation Data'!$I$11,0,10*ROW('Sanitation Data'!I82)),NA())</f>
        <v>#N/A</v>
      </c>
      <c r="AY88" s="89" t="e">
        <f ca="true">+IF(AND(ISNUMBER(OFFSET('Sanitation Data'!$I$12,0,10*ROW('Sanitation Data'!I82))),'Data Summary'!DN88="Yes"),OFFSET('Sanitation Data'!$I$12,0,10*ROW('Sanitation Data'!I82)),NA())</f>
        <v>#N/A</v>
      </c>
      <c r="AZ88" s="90" t="e">
        <f ca="true">+IF(AND(ISNUMBER(OFFSET('Hygiene Data'!$D$5,0,10*ROW('Hygiene Data'!D82))),'Data Summary'!DO88="Yes"),OFFSET('Hygiene Data'!$D$5,0,10*ROW('Hygiene Data'!D82)),NA())</f>
        <v>#N/A</v>
      </c>
      <c r="BA88" s="90" t="e">
        <f ca="true">+IF(AND(ISNUMBER(OFFSET('Hygiene Data'!$D$7,0,10*ROW('Hygiene Data'!D82))),'Data Summary'!DP88="Yes"),OFFSET('Hygiene Data'!$D$7,0,10*ROW('Hygiene Data'!D82)),NA())</f>
        <v>#N/A</v>
      </c>
      <c r="BB88" s="90" t="e">
        <f ca="true">+IF(AND(ISNUMBER(OFFSET('Hygiene Data'!$D$9,0,10*ROW('Hygiene Data'!D82))),'Data Summary'!DQ88="Yes"),OFFSET('Hygiene Data'!$D$9,0,10*ROW('Hygiene Data'!D82)),NA())</f>
        <v>#N/A</v>
      </c>
      <c r="BC88" s="90" t="e">
        <f ca="true">+IF(AND(ISNUMBER(OFFSET('Hygiene Data'!$E$5,0,10*ROW('Hygiene Data'!E82))),'Data Summary'!DR88="Yes"),OFFSET('Hygiene Data'!$E$5,0,10*ROW('Hygiene Data'!E82)),NA())</f>
        <v>#N/A</v>
      </c>
      <c r="BD88" s="90" t="e">
        <f ca="true">+IF(AND(ISNUMBER(OFFSET('Hygiene Data'!$E$7,0,10*ROW('Hygiene Data'!E82))),'Data Summary'!DS88="Yes"),OFFSET('Hygiene Data'!$E$7,0,10*ROW('Hygiene Data'!E82)),NA())</f>
        <v>#N/A</v>
      </c>
      <c r="BE88" s="90" t="e">
        <f ca="true">+IF(AND(ISNUMBER(OFFSET('Hygiene Data'!$E$9,0,10*ROW('Hygiene Data'!E82))),'Data Summary'!DT88="Yes"),OFFSET('Hygiene Data'!$E$9,0,10*ROW('Hygiene Data'!E82)),NA())</f>
        <v>#N/A</v>
      </c>
      <c r="BF88" s="90" t="e">
        <f ca="true">+IF(AND(ISNUMBER(OFFSET('Hygiene Data'!$F$5,0,10*ROW('Hygiene Data'!F82))),'Data Summary'!DU88="Yes"),OFFSET('Hygiene Data'!$F$5,0,10*ROW('Hygiene Data'!F82)),NA())</f>
        <v>#N/A</v>
      </c>
      <c r="BG88" s="90" t="e">
        <f ca="true">+IF(AND(ISNUMBER(OFFSET('Hygiene Data'!$F$7,0,10*ROW('Hygiene Data'!F82))),'Data Summary'!DV88="Yes"),OFFSET('Hygiene Data'!$F$7,0,10*ROW('Hygiene Data'!F82)),NA())</f>
        <v>#N/A</v>
      </c>
      <c r="BH88" s="90" t="e">
        <f ca="true">+IF(AND(ISNUMBER(OFFSET('Hygiene Data'!$F$9,0,10*ROW('Hygiene Data'!F82))),'Data Summary'!DW88="Yes"),OFFSET('Hygiene Data'!$F$9,0,10*ROW('Hygiene Data'!F82)),NA())</f>
        <v>#N/A</v>
      </c>
      <c r="BI88" s="90" t="e">
        <f ca="true">+IF(AND(ISNUMBER(OFFSET('Hygiene Data'!$G$5,0,10*ROW('Hygiene Data'!G82))),'Data Summary'!DX88="Yes"),OFFSET('Hygiene Data'!$G$5,0,10*ROW('Hygiene Data'!G82)),NA())</f>
        <v>#N/A</v>
      </c>
      <c r="BJ88" s="90" t="e">
        <f ca="true">+IF(AND(ISNUMBER(OFFSET('Hygiene Data'!$G$7,0,10*ROW('Hygiene Data'!G82))),'Data Summary'!DY88="Yes"),OFFSET('Hygiene Data'!$G$7,0,10*ROW('Hygiene Data'!G82)),NA())</f>
        <v>#N/A</v>
      </c>
      <c r="BK88" s="90" t="e">
        <f ca="true">+IF(AND(ISNUMBER(OFFSET('Hygiene Data'!$G$9,0,10*ROW('Hygiene Data'!G82))),'Data Summary'!DZ88="Yes"),OFFSET('Hygiene Data'!$G$9,0,10*ROW('Hygiene Data'!G82)),NA())</f>
        <v>#N/A</v>
      </c>
      <c r="BL88" s="90" t="e">
        <f ca="true">+IF(AND(ISNUMBER(OFFSET('Hygiene Data'!$H$5,0,10*ROW('Hygiene Data'!H82))),'Data Summary'!EA88="Yes"),OFFSET('Hygiene Data'!$H$5,0,10*ROW('Hygiene Data'!H82)),NA())</f>
        <v>#N/A</v>
      </c>
      <c r="BM88" s="90" t="e">
        <f ca="true">+IF(AND(ISNUMBER(OFFSET('Hygiene Data'!$H$7,0,10*ROW('Hygiene Data'!H82))),'Data Summary'!EB88="Yes"),OFFSET('Hygiene Data'!$H$7,0,10*ROW('Hygiene Data'!H82)),NA())</f>
        <v>#N/A</v>
      </c>
      <c r="BN88" s="90" t="e">
        <f ca="true">+IF(AND(ISNUMBER(OFFSET('Hygiene Data'!$H$9,0,10*ROW('Hygiene Data'!H82))),'Data Summary'!EC88="Yes"),OFFSET('Hygiene Data'!$H$9,0,10*ROW('Hygiene Data'!H82)),NA())</f>
        <v>#N/A</v>
      </c>
      <c r="BO88" s="90" t="e">
        <f ca="true">+IF(AND(ISNUMBER(OFFSET('Hygiene Data'!$I$5,0,10*ROW('Hygiene Data'!I82))),'Data Summary'!ED88="Yes"),OFFSET('Hygiene Data'!$I$5,0,10*ROW('Hygiene Data'!I82)),NA())</f>
        <v>#N/A</v>
      </c>
      <c r="BP88" s="90" t="e">
        <f ca="true">+IF(AND(ISNUMBER(OFFSET('Hygiene Data'!$I$7,0,10*ROW('Hygiene Data'!I82))),'Data Summary'!EE88="Yes"),OFFSET('Hygiene Data'!$I$7,0,10*ROW('Hygiene Data'!I82)),NA())</f>
        <v>#N/A</v>
      </c>
      <c r="BQ88" s="90"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4" t="str">
        <f ca="true">+IF(ISTEXT('Data Summary'!B89),'Data Summary'!B89,"")</f>
        <v/>
      </c>
      <c r="C89" s="336" t="e">
        <f ca="true">+VALUE('Data Summary'!C89)</f>
        <v>#VALUE!</v>
      </c>
      <c r="D89" s="88" t="e">
        <f ca="true">+IF(AND(ISNUMBER(OFFSET('Water Data'!$D$4,0,10*ROW('Water Data'!D83))),'Data Summary'!BS89="Yes"),100-OFFSET('Water Data'!$D$4,0,10*ROW('Water Data'!D83)),NA())</f>
        <v>#N/A</v>
      </c>
      <c r="E89" s="88" t="e">
        <f ca="true">+IF(AND(ISNUMBER(OFFSET('Water Data'!$D$6,0,10*ROW('Water Data'!D83))),'Data Summary'!BT89="Yes"),OFFSET('Water Data'!$D$6,0,10*ROW('Water Data'!D83)),NA())</f>
        <v>#N/A</v>
      </c>
      <c r="F89" s="88" t="e">
        <f ca="true">+IF(AND(ISNUMBER(OFFSET('Water Data'!$D$9,0,10*ROW('Water Data'!D83))),'Data Summary'!BU89="Yes"),OFFSET('Water Data'!$D$9,0,10*ROW('Water Data'!D83)),NA())</f>
        <v>#N/A</v>
      </c>
      <c r="G89" s="88" t="e">
        <f ca="true">+IF(AND(ISNUMBER(OFFSET('Water Data'!$E$4,0,10*ROW('Water Data'!E83))),'Data Summary'!BV89="Yes"),100-OFFSET('Water Data'!$E$4,0,10*ROW('Water Data'!E83)),NA())</f>
        <v>#N/A</v>
      </c>
      <c r="H89" s="88" t="e">
        <f ca="true">+IF(AND(ISNUMBER(OFFSET('Water Data'!$E$6,0,10*ROW('Water Data'!E83))),'Data Summary'!BW89="Yes"),OFFSET('Water Data'!$E$6,0,10*ROW('Water Data'!E83)),NA())</f>
        <v>#N/A</v>
      </c>
      <c r="I89" s="88" t="e">
        <f ca="true">+IF(AND(ISNUMBER(OFFSET('Water Data'!$E$9,0,10*ROW('Water Data'!E83))),'Data Summary'!BX89="Yes"),OFFSET('Water Data'!$E$9,0,10*ROW('Water Data'!E83)),NA())</f>
        <v>#N/A</v>
      </c>
      <c r="J89" s="88" t="e">
        <f ca="true">+IF(AND(ISNUMBER(OFFSET('Water Data'!$F$4,0,10*ROW('Water Data'!F83))),'Data Summary'!BY89="Yes"),100-OFFSET('Water Data'!$F$4,0,10*ROW('Water Data'!F83)),NA())</f>
        <v>#N/A</v>
      </c>
      <c r="K89" s="88" t="e">
        <f ca="true">+IF(AND(ISNUMBER(OFFSET('Water Data'!$F$6,0,10*ROW('Water Data'!F83))),'Data Summary'!BZ89="Yes"),OFFSET('Water Data'!$F$6,0,10*ROW('Water Data'!F83)),NA())</f>
        <v>#N/A</v>
      </c>
      <c r="L89" s="88" t="e">
        <f ca="true">+IF(AND(ISNUMBER(OFFSET('Water Data'!$F$9,0,10*ROW('Water Data'!F83))),'Data Summary'!CA89="Yes"),OFFSET('Water Data'!$F$9,0,10*ROW('Water Data'!F83)),NA())</f>
        <v>#N/A</v>
      </c>
      <c r="M89" s="88" t="e">
        <f ca="true">+IF(AND(ISNUMBER(OFFSET('Water Data'!$G$4,0,10*ROW('Water Data'!G83))),'Data Summary'!CB89="Yes"),100-OFFSET('Water Data'!$G$4,0,10*ROW('Water Data'!G83)),NA())</f>
        <v>#N/A</v>
      </c>
      <c r="N89" s="88" t="e">
        <f ca="true">+IF(AND(ISNUMBER(OFFSET('Water Data'!$G$6,0,10*ROW('Water Data'!G83))),'Data Summary'!CC89="Yes"),OFFSET('Water Data'!$G$6,0,10*ROW('Water Data'!G83)),NA())</f>
        <v>#N/A</v>
      </c>
      <c r="O89" s="88" t="e">
        <f ca="true">+IF(AND(ISNUMBER(OFFSET('Water Data'!$G$9,0,10*ROW('Water Data'!G83))),'Data Summary'!CD89="Yes"),OFFSET('Water Data'!$G$9,0,10*ROW('Water Data'!G83)),NA())</f>
        <v>#N/A</v>
      </c>
      <c r="P89" s="88" t="e">
        <f ca="true">+IF(AND(ISNUMBER(OFFSET('Water Data'!$H$4,0,10*ROW('Water Data'!H83))),'Data Summary'!CE89="Yes"),100-OFFSET('Water Data'!$H$4,0,10*ROW('Water Data'!H83)),NA())</f>
        <v>#N/A</v>
      </c>
      <c r="Q89" s="88" t="e">
        <f ca="true">+IF(AND(ISNUMBER(OFFSET('Water Data'!$H$6,0,10*ROW('Water Data'!H83))),'Data Summary'!CF89="Yes"),OFFSET('Water Data'!$H$6,0,10*ROW('Water Data'!H83)),NA())</f>
        <v>#N/A</v>
      </c>
      <c r="R89" s="88" t="e">
        <f ca="true">+IF(AND(ISNUMBER(OFFSET('Water Data'!$H$9,0,10*ROW('Water Data'!H83))),'Data Summary'!CG89="Yes"),OFFSET('Water Data'!$H$9,0,10*ROW('Water Data'!H83)),NA())</f>
        <v>#N/A</v>
      </c>
      <c r="S89" s="88" t="e">
        <f ca="true">+IF(AND(ISNUMBER(OFFSET('Water Data'!$I$4,0,10*ROW('Water Data'!I83))),'Data Summary'!CH89="Yes"),100-OFFSET('Water Data'!$I$4,0,10*ROW('Water Data'!I83)),NA())</f>
        <v>#N/A</v>
      </c>
      <c r="T89" s="88" t="e">
        <f ca="true">+IF(AND(ISNUMBER(OFFSET('Water Data'!$I$6,0,10*ROW('Water Data'!I83))),'Data Summary'!CI89="Yes"),OFFSET('Water Data'!$I$6,0,10*ROW('Water Data'!I83)),NA())</f>
        <v>#N/A</v>
      </c>
      <c r="U89" s="88" t="e">
        <f ca="true">+IF(AND(ISNUMBER(OFFSET('Water Data'!$I$9,0,10*ROW('Water Data'!I83))),'Data Summary'!CJ89="Yes"),OFFSET('Water Data'!$I$9,0,10*ROW('Water Data'!I83)),NA())</f>
        <v>#N/A</v>
      </c>
      <c r="V89" s="89" t="e">
        <f ca="true">+IF(AND(ISNUMBER(OFFSET('Sanitation Data'!$D$4,0,10*ROW('Sanitation Data'!D83))),'Data Summary'!CK89="Yes"),100-OFFSET('Sanitation Data'!$D$4,0,10*ROW('Sanitation Data'!D83)),NA())</f>
        <v>#N/A</v>
      </c>
      <c r="W89" s="89" t="e">
        <f ca="true">+IF(AND(ISNUMBER(OFFSET('Sanitation Data'!$D$6,0,10*ROW('Sanitation Data'!D83))),'Data Summary'!CL89="Yes"),OFFSET('Sanitation Data'!$D$6,0,10*ROW('Sanitation Data'!D83)),NA())</f>
        <v>#N/A</v>
      </c>
      <c r="X89" s="89" t="e">
        <f ca="true">+IF(AND(ISNUMBER(OFFSET('Sanitation Data'!$D$10,0,10*ROW('Sanitation Data'!D83))),'Data Summary'!CM89="Yes"),OFFSET('Sanitation Data'!$D$10,0,10*ROW('Sanitation Data'!D83)),NA())</f>
        <v>#N/A</v>
      </c>
      <c r="Y89" s="89" t="e">
        <f ca="true">+IF(AND(ISNUMBER(OFFSET('Sanitation Data'!$D$11,0,10*ROW('Sanitation Data'!D83))),'Data Summary'!CN89="Yes"),OFFSET('Sanitation Data'!$D$11,0,10*ROW('Sanitation Data'!D83)),NA())</f>
        <v>#N/A</v>
      </c>
      <c r="Z89" s="89" t="e">
        <f ca="true">+IF(AND(ISNUMBER(OFFSET('Sanitation Data'!$D$12,0,10*ROW('Sanitation Data'!D83))),'Data Summary'!CO89="Yes"),OFFSET('Sanitation Data'!$D$12,0,10*ROW('Sanitation Data'!D83)),NA())</f>
        <v>#N/A</v>
      </c>
      <c r="AA89" s="89" t="e">
        <f ca="true">+IF(AND(ISNUMBER(OFFSET('Sanitation Data'!$E$4,0,10*ROW('Sanitation Data'!E83))),'Data Summary'!CP89="Yes"),100-OFFSET('Sanitation Data'!$E$4,0,10*ROW('Sanitation Data'!E83)),NA())</f>
        <v>#N/A</v>
      </c>
      <c r="AB89" s="89" t="e">
        <f ca="true">+IF(AND(ISNUMBER(OFFSET('Sanitation Data'!$E$6,0,10*ROW('Sanitation Data'!E83))),'Data Summary'!CQ89="Yes"),OFFSET('Sanitation Data'!$E$6,0,10*ROW('Sanitation Data'!E83)),NA())</f>
        <v>#N/A</v>
      </c>
      <c r="AC89" s="89" t="e">
        <f ca="true">+IF(AND(ISNUMBER(OFFSET('Sanitation Data'!$E$10,0,10*ROW('Sanitation Data'!E83))),'Data Summary'!CR89="Yes"),OFFSET('Sanitation Data'!$E$10,0,10*ROW('Sanitation Data'!E83)),NA())</f>
        <v>#N/A</v>
      </c>
      <c r="AD89" s="89" t="e">
        <f ca="true">+IF(AND(ISNUMBER(OFFSET('Sanitation Data'!$E$11,0,10*ROW('Sanitation Data'!E83))),'Data Summary'!CS89="Yes"),OFFSET('Sanitation Data'!$E$11,0,10*ROW('Sanitation Data'!E83)),NA())</f>
        <v>#N/A</v>
      </c>
      <c r="AE89" s="89" t="e">
        <f ca="true">+IF(AND(ISNUMBER(OFFSET('Sanitation Data'!$E$12,0,10*ROW('Sanitation Data'!E83))),'Data Summary'!CT89="Yes"),OFFSET('Sanitation Data'!$E$12,0,10*ROW('Sanitation Data'!E83)),NA())</f>
        <v>#N/A</v>
      </c>
      <c r="AF89" s="89" t="e">
        <f ca="true">+IF(AND(ISNUMBER(OFFSET('Sanitation Data'!$F$4,0,10*ROW('Sanitation Data'!F83))),'Data Summary'!CU89="Yes"),100-OFFSET('Sanitation Data'!$F$4,0,10*ROW('Sanitation Data'!F83)),NA())</f>
        <v>#N/A</v>
      </c>
      <c r="AG89" s="89" t="e">
        <f ca="true">+IF(AND(ISNUMBER(OFFSET('Sanitation Data'!$F$6,0,10*ROW('Sanitation Data'!F83))),'Data Summary'!CV89="Yes"),OFFSET('Sanitation Data'!$F$6,0,10*ROW('Sanitation Data'!F83)),NA())</f>
        <v>#N/A</v>
      </c>
      <c r="AH89" s="89" t="e">
        <f ca="true">+IF(AND(ISNUMBER(OFFSET('Sanitation Data'!$F$10,0,10*ROW('Sanitation Data'!F83))),'Data Summary'!CW89="Yes"),OFFSET('Sanitation Data'!$F$10,0,10*ROW('Sanitation Data'!F83)),NA())</f>
        <v>#N/A</v>
      </c>
      <c r="AI89" s="89" t="e">
        <f ca="true">+IF(AND(ISNUMBER(OFFSET('Sanitation Data'!$F$11,0,10*ROW('Sanitation Data'!F83))),'Data Summary'!CX89="Yes"),OFFSET('Sanitation Data'!$F$11,0,10*ROW('Sanitation Data'!F83)),NA())</f>
        <v>#N/A</v>
      </c>
      <c r="AJ89" s="89" t="e">
        <f ca="true">+IF(AND(ISNUMBER(OFFSET('Sanitation Data'!$F$12,0,10*ROW('Sanitation Data'!F83))),'Data Summary'!CY89="Yes"),OFFSET('Sanitation Data'!$F$12,0,10*ROW('Sanitation Data'!F83)),NA())</f>
        <v>#N/A</v>
      </c>
      <c r="AK89" s="89" t="e">
        <f ca="true">+IF(AND(ISNUMBER(OFFSET('Sanitation Data'!$G$4,0,10*ROW('Sanitation Data'!G83))),'Data Summary'!CZ89="Yes"),100-OFFSET('Sanitation Data'!$G$4,0,10*ROW('Sanitation Data'!G83)),NA())</f>
        <v>#N/A</v>
      </c>
      <c r="AL89" s="89" t="e">
        <f ca="true">+IF(AND(ISNUMBER(OFFSET('Sanitation Data'!$G$6,0,10*ROW('Sanitation Data'!G83))),'Data Summary'!DA89="Yes"),OFFSET('Sanitation Data'!$G$6,0,10*ROW('Sanitation Data'!G83)),NA())</f>
        <v>#N/A</v>
      </c>
      <c r="AM89" s="89" t="e">
        <f ca="true">+IF(AND(ISNUMBER(OFFSET('Sanitation Data'!$G$10,0,10*ROW('Sanitation Data'!G83))),'Data Summary'!DB89="Yes"),OFFSET('Sanitation Data'!$G$10,0,10*ROW('Sanitation Data'!G83)),NA())</f>
        <v>#N/A</v>
      </c>
      <c r="AN89" s="89" t="e">
        <f ca="true">+IF(AND(ISNUMBER(OFFSET('Sanitation Data'!$G$11,0,10*ROW('Sanitation Data'!G83))),'Data Summary'!DC89="Yes"),OFFSET('Sanitation Data'!$G$11,0,10*ROW('Sanitation Data'!G83)),NA())</f>
        <v>#N/A</v>
      </c>
      <c r="AO89" s="89" t="e">
        <f ca="true">+IF(AND(ISNUMBER(OFFSET('Sanitation Data'!$G$12,0,10*ROW('Sanitation Data'!G83))),'Data Summary'!DD89="Yes"),OFFSET('Sanitation Data'!$G$12,0,10*ROW('Sanitation Data'!G83)),NA())</f>
        <v>#N/A</v>
      </c>
      <c r="AP89" s="89" t="e">
        <f ca="true">+IF(AND(ISNUMBER(OFFSET('Sanitation Data'!$H$4,0,10*ROW('Sanitation Data'!H83))),'Data Summary'!DE89="Yes"),100-OFFSET('Sanitation Data'!$H$4,0,10*ROW('Sanitation Data'!H83)),NA())</f>
        <v>#N/A</v>
      </c>
      <c r="AQ89" s="89" t="e">
        <f ca="true">+IF(AND(ISNUMBER(OFFSET('Sanitation Data'!$H$6,0,10*ROW('Sanitation Data'!H83))),'Data Summary'!DF89="Yes"),OFFSET('Sanitation Data'!$H$6,0,10*ROW('Sanitation Data'!H83)),NA())</f>
        <v>#N/A</v>
      </c>
      <c r="AR89" s="89" t="e">
        <f ca="true">+IF(AND(ISNUMBER(OFFSET('Sanitation Data'!$H$10,0,10*ROW('Sanitation Data'!H83))),'Data Summary'!DG89="Yes"),OFFSET('Sanitation Data'!$H$10,0,10*ROW('Sanitation Data'!H83)),NA())</f>
        <v>#N/A</v>
      </c>
      <c r="AS89" s="89" t="e">
        <f ca="true">+IF(AND(ISNUMBER(OFFSET('Sanitation Data'!$H$11,0,10*ROW('Sanitation Data'!H83))),'Data Summary'!DH89="Yes"),OFFSET('Sanitation Data'!$H$11,0,10*ROW('Sanitation Data'!H83)),NA())</f>
        <v>#N/A</v>
      </c>
      <c r="AT89" s="89" t="e">
        <f ca="true">+IF(AND(ISNUMBER(OFFSET('Sanitation Data'!$H$12,0,10*ROW('Sanitation Data'!H83))),'Data Summary'!DI89="Yes"),OFFSET('Sanitation Data'!$H$12,0,10*ROW('Sanitation Data'!H83)),NA())</f>
        <v>#N/A</v>
      </c>
      <c r="AU89" s="89" t="e">
        <f ca="true">+IF(AND(ISNUMBER(OFFSET('Sanitation Data'!$I$4,0,10*ROW('Sanitation Data'!I83))),'Data Summary'!DJ89="Yes"),100-OFFSET('Sanitation Data'!$I$4,0,10*ROW('Sanitation Data'!I83)),NA())</f>
        <v>#N/A</v>
      </c>
      <c r="AV89" s="89" t="e">
        <f ca="true">+IF(AND(ISNUMBER(OFFSET('Sanitation Data'!$I$6,0,10*ROW('Sanitation Data'!I83))),'Data Summary'!DK89="Yes"),OFFSET('Sanitation Data'!$I$6,0,10*ROW('Sanitation Data'!I83)),NA())</f>
        <v>#N/A</v>
      </c>
      <c r="AW89" s="89" t="e">
        <f ca="true">+IF(AND(ISNUMBER(OFFSET('Sanitation Data'!$I$10,0,10*ROW('Sanitation Data'!I83))),'Data Summary'!DL89="Yes"),OFFSET('Sanitation Data'!$I$10,0,10*ROW('Sanitation Data'!I83)),NA())</f>
        <v>#N/A</v>
      </c>
      <c r="AX89" s="89" t="e">
        <f ca="true">+IF(AND(ISNUMBER(OFFSET('Sanitation Data'!$I$11,0,10*ROW('Sanitation Data'!I83))),'Data Summary'!DM89="Yes"),OFFSET('Sanitation Data'!$I$11,0,10*ROW('Sanitation Data'!I83)),NA())</f>
        <v>#N/A</v>
      </c>
      <c r="AY89" s="89" t="e">
        <f ca="true">+IF(AND(ISNUMBER(OFFSET('Sanitation Data'!$I$12,0,10*ROW('Sanitation Data'!I83))),'Data Summary'!DN89="Yes"),OFFSET('Sanitation Data'!$I$12,0,10*ROW('Sanitation Data'!I83)),NA())</f>
        <v>#N/A</v>
      </c>
      <c r="AZ89" s="90" t="e">
        <f ca="true">+IF(AND(ISNUMBER(OFFSET('Hygiene Data'!$D$5,0,10*ROW('Hygiene Data'!D83))),'Data Summary'!DO89="Yes"),OFFSET('Hygiene Data'!$D$5,0,10*ROW('Hygiene Data'!D83)),NA())</f>
        <v>#N/A</v>
      </c>
      <c r="BA89" s="90" t="e">
        <f ca="true">+IF(AND(ISNUMBER(OFFSET('Hygiene Data'!$D$7,0,10*ROW('Hygiene Data'!D83))),'Data Summary'!DP89="Yes"),OFFSET('Hygiene Data'!$D$7,0,10*ROW('Hygiene Data'!D83)),NA())</f>
        <v>#N/A</v>
      </c>
      <c r="BB89" s="90" t="e">
        <f ca="true">+IF(AND(ISNUMBER(OFFSET('Hygiene Data'!$D$9,0,10*ROW('Hygiene Data'!D83))),'Data Summary'!DQ89="Yes"),OFFSET('Hygiene Data'!$D$9,0,10*ROW('Hygiene Data'!D83)),NA())</f>
        <v>#N/A</v>
      </c>
      <c r="BC89" s="90" t="e">
        <f ca="true">+IF(AND(ISNUMBER(OFFSET('Hygiene Data'!$E$5,0,10*ROW('Hygiene Data'!E83))),'Data Summary'!DR89="Yes"),OFFSET('Hygiene Data'!$E$5,0,10*ROW('Hygiene Data'!E83)),NA())</f>
        <v>#N/A</v>
      </c>
      <c r="BD89" s="90" t="e">
        <f ca="true">+IF(AND(ISNUMBER(OFFSET('Hygiene Data'!$E$7,0,10*ROW('Hygiene Data'!E83))),'Data Summary'!DS89="Yes"),OFFSET('Hygiene Data'!$E$7,0,10*ROW('Hygiene Data'!E83)),NA())</f>
        <v>#N/A</v>
      </c>
      <c r="BE89" s="90" t="e">
        <f ca="true">+IF(AND(ISNUMBER(OFFSET('Hygiene Data'!$E$9,0,10*ROW('Hygiene Data'!E83))),'Data Summary'!DT89="Yes"),OFFSET('Hygiene Data'!$E$9,0,10*ROW('Hygiene Data'!E83)),NA())</f>
        <v>#N/A</v>
      </c>
      <c r="BF89" s="90" t="e">
        <f ca="true">+IF(AND(ISNUMBER(OFFSET('Hygiene Data'!$F$5,0,10*ROW('Hygiene Data'!F83))),'Data Summary'!DU89="Yes"),OFFSET('Hygiene Data'!$F$5,0,10*ROW('Hygiene Data'!F83)),NA())</f>
        <v>#N/A</v>
      </c>
      <c r="BG89" s="90" t="e">
        <f ca="true">+IF(AND(ISNUMBER(OFFSET('Hygiene Data'!$F$7,0,10*ROW('Hygiene Data'!F83))),'Data Summary'!DV89="Yes"),OFFSET('Hygiene Data'!$F$7,0,10*ROW('Hygiene Data'!F83)),NA())</f>
        <v>#N/A</v>
      </c>
      <c r="BH89" s="90" t="e">
        <f ca="true">+IF(AND(ISNUMBER(OFFSET('Hygiene Data'!$F$9,0,10*ROW('Hygiene Data'!F83))),'Data Summary'!DW89="Yes"),OFFSET('Hygiene Data'!$F$9,0,10*ROW('Hygiene Data'!F83)),NA())</f>
        <v>#N/A</v>
      </c>
      <c r="BI89" s="90" t="e">
        <f ca="true">+IF(AND(ISNUMBER(OFFSET('Hygiene Data'!$G$5,0,10*ROW('Hygiene Data'!G83))),'Data Summary'!DX89="Yes"),OFFSET('Hygiene Data'!$G$5,0,10*ROW('Hygiene Data'!G83)),NA())</f>
        <v>#N/A</v>
      </c>
      <c r="BJ89" s="90" t="e">
        <f ca="true">+IF(AND(ISNUMBER(OFFSET('Hygiene Data'!$G$7,0,10*ROW('Hygiene Data'!G83))),'Data Summary'!DY89="Yes"),OFFSET('Hygiene Data'!$G$7,0,10*ROW('Hygiene Data'!G83)),NA())</f>
        <v>#N/A</v>
      </c>
      <c r="BK89" s="90" t="e">
        <f ca="true">+IF(AND(ISNUMBER(OFFSET('Hygiene Data'!$G$9,0,10*ROW('Hygiene Data'!G83))),'Data Summary'!DZ89="Yes"),OFFSET('Hygiene Data'!$G$9,0,10*ROW('Hygiene Data'!G83)),NA())</f>
        <v>#N/A</v>
      </c>
      <c r="BL89" s="90" t="e">
        <f ca="true">+IF(AND(ISNUMBER(OFFSET('Hygiene Data'!$H$5,0,10*ROW('Hygiene Data'!H83))),'Data Summary'!EA89="Yes"),OFFSET('Hygiene Data'!$H$5,0,10*ROW('Hygiene Data'!H83)),NA())</f>
        <v>#N/A</v>
      </c>
      <c r="BM89" s="90" t="e">
        <f ca="true">+IF(AND(ISNUMBER(OFFSET('Hygiene Data'!$H$7,0,10*ROW('Hygiene Data'!H83))),'Data Summary'!EB89="Yes"),OFFSET('Hygiene Data'!$H$7,0,10*ROW('Hygiene Data'!H83)),NA())</f>
        <v>#N/A</v>
      </c>
      <c r="BN89" s="90" t="e">
        <f ca="true">+IF(AND(ISNUMBER(OFFSET('Hygiene Data'!$H$9,0,10*ROW('Hygiene Data'!H83))),'Data Summary'!EC89="Yes"),OFFSET('Hygiene Data'!$H$9,0,10*ROW('Hygiene Data'!H83)),NA())</f>
        <v>#N/A</v>
      </c>
      <c r="BO89" s="90" t="e">
        <f ca="true">+IF(AND(ISNUMBER(OFFSET('Hygiene Data'!$I$5,0,10*ROW('Hygiene Data'!I83))),'Data Summary'!ED89="Yes"),OFFSET('Hygiene Data'!$I$5,0,10*ROW('Hygiene Data'!I83)),NA())</f>
        <v>#N/A</v>
      </c>
      <c r="BP89" s="90" t="e">
        <f ca="true">+IF(AND(ISNUMBER(OFFSET('Hygiene Data'!$I$7,0,10*ROW('Hygiene Data'!I83))),'Data Summary'!EE89="Yes"),OFFSET('Hygiene Data'!$I$7,0,10*ROW('Hygiene Data'!I83)),NA())</f>
        <v>#N/A</v>
      </c>
      <c r="BQ89" s="90"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4" t="str">
        <f ca="true">+IF(ISTEXT('Data Summary'!B90),'Data Summary'!B90,"")</f>
        <v/>
      </c>
      <c r="C90" s="336" t="e">
        <f ca="true">+VALUE('Data Summary'!C90)</f>
        <v>#VALUE!</v>
      </c>
      <c r="D90" s="88" t="e">
        <f ca="true">+IF(AND(ISNUMBER(OFFSET('Water Data'!$D$4,0,10*ROW('Water Data'!D84))),'Data Summary'!BS90="Yes"),100-OFFSET('Water Data'!$D$4,0,10*ROW('Water Data'!D84)),NA())</f>
        <v>#N/A</v>
      </c>
      <c r="E90" s="88" t="e">
        <f ca="true">+IF(AND(ISNUMBER(OFFSET('Water Data'!$D$6,0,10*ROW('Water Data'!D84))),'Data Summary'!BT90="Yes"),OFFSET('Water Data'!$D$6,0,10*ROW('Water Data'!D84)),NA())</f>
        <v>#N/A</v>
      </c>
      <c r="F90" s="88" t="e">
        <f ca="true">+IF(AND(ISNUMBER(OFFSET('Water Data'!$D$9,0,10*ROW('Water Data'!D84))),'Data Summary'!BU90="Yes"),OFFSET('Water Data'!$D$9,0,10*ROW('Water Data'!D84)),NA())</f>
        <v>#N/A</v>
      </c>
      <c r="G90" s="88" t="e">
        <f ca="true">+IF(AND(ISNUMBER(OFFSET('Water Data'!$E$4,0,10*ROW('Water Data'!E84))),'Data Summary'!BV90="Yes"),100-OFFSET('Water Data'!$E$4,0,10*ROW('Water Data'!E84)),NA())</f>
        <v>#N/A</v>
      </c>
      <c r="H90" s="88" t="e">
        <f ca="true">+IF(AND(ISNUMBER(OFFSET('Water Data'!$E$6,0,10*ROW('Water Data'!E84))),'Data Summary'!BW90="Yes"),OFFSET('Water Data'!$E$6,0,10*ROW('Water Data'!E84)),NA())</f>
        <v>#N/A</v>
      </c>
      <c r="I90" s="88" t="e">
        <f ca="true">+IF(AND(ISNUMBER(OFFSET('Water Data'!$E$9,0,10*ROW('Water Data'!E84))),'Data Summary'!BX90="Yes"),OFFSET('Water Data'!$E$9,0,10*ROW('Water Data'!E84)),NA())</f>
        <v>#N/A</v>
      </c>
      <c r="J90" s="88" t="e">
        <f ca="true">+IF(AND(ISNUMBER(OFFSET('Water Data'!$F$4,0,10*ROW('Water Data'!F84))),'Data Summary'!BY90="Yes"),100-OFFSET('Water Data'!$F$4,0,10*ROW('Water Data'!F84)),NA())</f>
        <v>#N/A</v>
      </c>
      <c r="K90" s="88" t="e">
        <f ca="true">+IF(AND(ISNUMBER(OFFSET('Water Data'!$F$6,0,10*ROW('Water Data'!F84))),'Data Summary'!BZ90="Yes"),OFFSET('Water Data'!$F$6,0,10*ROW('Water Data'!F84)),NA())</f>
        <v>#N/A</v>
      </c>
      <c r="L90" s="88" t="e">
        <f ca="true">+IF(AND(ISNUMBER(OFFSET('Water Data'!$F$9,0,10*ROW('Water Data'!F84))),'Data Summary'!CA90="Yes"),OFFSET('Water Data'!$F$9,0,10*ROW('Water Data'!F84)),NA())</f>
        <v>#N/A</v>
      </c>
      <c r="M90" s="88" t="e">
        <f ca="true">+IF(AND(ISNUMBER(OFFSET('Water Data'!$G$4,0,10*ROW('Water Data'!G84))),'Data Summary'!CB90="Yes"),100-OFFSET('Water Data'!$G$4,0,10*ROW('Water Data'!G84)),NA())</f>
        <v>#N/A</v>
      </c>
      <c r="N90" s="88" t="e">
        <f ca="true">+IF(AND(ISNUMBER(OFFSET('Water Data'!$G$6,0,10*ROW('Water Data'!G84))),'Data Summary'!CC90="Yes"),OFFSET('Water Data'!$G$6,0,10*ROW('Water Data'!G84)),NA())</f>
        <v>#N/A</v>
      </c>
      <c r="O90" s="88" t="e">
        <f ca="true">+IF(AND(ISNUMBER(OFFSET('Water Data'!$G$9,0,10*ROW('Water Data'!G84))),'Data Summary'!CD90="Yes"),OFFSET('Water Data'!$G$9,0,10*ROW('Water Data'!G84)),NA())</f>
        <v>#N/A</v>
      </c>
      <c r="P90" s="88" t="e">
        <f ca="true">+IF(AND(ISNUMBER(OFFSET('Water Data'!$H$4,0,10*ROW('Water Data'!H84))),'Data Summary'!CE90="Yes"),100-OFFSET('Water Data'!$H$4,0,10*ROW('Water Data'!H84)),NA())</f>
        <v>#N/A</v>
      </c>
      <c r="Q90" s="88" t="e">
        <f ca="true">+IF(AND(ISNUMBER(OFFSET('Water Data'!$H$6,0,10*ROW('Water Data'!H84))),'Data Summary'!CF90="Yes"),OFFSET('Water Data'!$H$6,0,10*ROW('Water Data'!H84)),NA())</f>
        <v>#N/A</v>
      </c>
      <c r="R90" s="88" t="e">
        <f ca="true">+IF(AND(ISNUMBER(OFFSET('Water Data'!$H$9,0,10*ROW('Water Data'!H84))),'Data Summary'!CG90="Yes"),OFFSET('Water Data'!$H$9,0,10*ROW('Water Data'!H84)),NA())</f>
        <v>#N/A</v>
      </c>
      <c r="S90" s="88" t="e">
        <f ca="true">+IF(AND(ISNUMBER(OFFSET('Water Data'!$I$4,0,10*ROW('Water Data'!I84))),'Data Summary'!CH90="Yes"),100-OFFSET('Water Data'!$I$4,0,10*ROW('Water Data'!I84)),NA())</f>
        <v>#N/A</v>
      </c>
      <c r="T90" s="88" t="e">
        <f ca="true">+IF(AND(ISNUMBER(OFFSET('Water Data'!$I$6,0,10*ROW('Water Data'!I84))),'Data Summary'!CI90="Yes"),OFFSET('Water Data'!$I$6,0,10*ROW('Water Data'!I84)),NA())</f>
        <v>#N/A</v>
      </c>
      <c r="U90" s="88" t="e">
        <f ca="true">+IF(AND(ISNUMBER(OFFSET('Water Data'!$I$9,0,10*ROW('Water Data'!I84))),'Data Summary'!CJ90="Yes"),OFFSET('Water Data'!$I$9,0,10*ROW('Water Data'!I84)),NA())</f>
        <v>#N/A</v>
      </c>
      <c r="V90" s="89" t="e">
        <f ca="true">+IF(AND(ISNUMBER(OFFSET('Sanitation Data'!$D$4,0,10*ROW('Sanitation Data'!D84))),'Data Summary'!CK90="Yes"),100-OFFSET('Sanitation Data'!$D$4,0,10*ROW('Sanitation Data'!D84)),NA())</f>
        <v>#N/A</v>
      </c>
      <c r="W90" s="89" t="e">
        <f ca="true">+IF(AND(ISNUMBER(OFFSET('Sanitation Data'!$D$6,0,10*ROW('Sanitation Data'!D84))),'Data Summary'!CL90="Yes"),OFFSET('Sanitation Data'!$D$6,0,10*ROW('Sanitation Data'!D84)),NA())</f>
        <v>#N/A</v>
      </c>
      <c r="X90" s="89" t="e">
        <f ca="true">+IF(AND(ISNUMBER(OFFSET('Sanitation Data'!$D$10,0,10*ROW('Sanitation Data'!D84))),'Data Summary'!CM90="Yes"),OFFSET('Sanitation Data'!$D$10,0,10*ROW('Sanitation Data'!D84)),NA())</f>
        <v>#N/A</v>
      </c>
      <c r="Y90" s="89" t="e">
        <f ca="true">+IF(AND(ISNUMBER(OFFSET('Sanitation Data'!$D$11,0,10*ROW('Sanitation Data'!D84))),'Data Summary'!CN90="Yes"),OFFSET('Sanitation Data'!$D$11,0,10*ROW('Sanitation Data'!D84)),NA())</f>
        <v>#N/A</v>
      </c>
      <c r="Z90" s="89" t="e">
        <f ca="true">+IF(AND(ISNUMBER(OFFSET('Sanitation Data'!$D$12,0,10*ROW('Sanitation Data'!D84))),'Data Summary'!CO90="Yes"),OFFSET('Sanitation Data'!$D$12,0,10*ROW('Sanitation Data'!D84)),NA())</f>
        <v>#N/A</v>
      </c>
      <c r="AA90" s="89" t="e">
        <f ca="true">+IF(AND(ISNUMBER(OFFSET('Sanitation Data'!$E$4,0,10*ROW('Sanitation Data'!E84))),'Data Summary'!CP90="Yes"),100-OFFSET('Sanitation Data'!$E$4,0,10*ROW('Sanitation Data'!E84)),NA())</f>
        <v>#N/A</v>
      </c>
      <c r="AB90" s="89" t="e">
        <f ca="true">+IF(AND(ISNUMBER(OFFSET('Sanitation Data'!$E$6,0,10*ROW('Sanitation Data'!E84))),'Data Summary'!CQ90="Yes"),OFFSET('Sanitation Data'!$E$6,0,10*ROW('Sanitation Data'!E84)),NA())</f>
        <v>#N/A</v>
      </c>
      <c r="AC90" s="89" t="e">
        <f ca="true">+IF(AND(ISNUMBER(OFFSET('Sanitation Data'!$E$10,0,10*ROW('Sanitation Data'!E84))),'Data Summary'!CR90="Yes"),OFFSET('Sanitation Data'!$E$10,0,10*ROW('Sanitation Data'!E84)),NA())</f>
        <v>#N/A</v>
      </c>
      <c r="AD90" s="89" t="e">
        <f ca="true">+IF(AND(ISNUMBER(OFFSET('Sanitation Data'!$E$11,0,10*ROW('Sanitation Data'!E84))),'Data Summary'!CS90="Yes"),OFFSET('Sanitation Data'!$E$11,0,10*ROW('Sanitation Data'!E84)),NA())</f>
        <v>#N/A</v>
      </c>
      <c r="AE90" s="89" t="e">
        <f ca="true">+IF(AND(ISNUMBER(OFFSET('Sanitation Data'!$E$12,0,10*ROW('Sanitation Data'!E84))),'Data Summary'!CT90="Yes"),OFFSET('Sanitation Data'!$E$12,0,10*ROW('Sanitation Data'!E84)),NA())</f>
        <v>#N/A</v>
      </c>
      <c r="AF90" s="89" t="e">
        <f ca="true">+IF(AND(ISNUMBER(OFFSET('Sanitation Data'!$F$4,0,10*ROW('Sanitation Data'!F84))),'Data Summary'!CU90="Yes"),100-OFFSET('Sanitation Data'!$F$4,0,10*ROW('Sanitation Data'!F84)),NA())</f>
        <v>#N/A</v>
      </c>
      <c r="AG90" s="89" t="e">
        <f ca="true">+IF(AND(ISNUMBER(OFFSET('Sanitation Data'!$F$6,0,10*ROW('Sanitation Data'!F84))),'Data Summary'!CV90="Yes"),OFFSET('Sanitation Data'!$F$6,0,10*ROW('Sanitation Data'!F84)),NA())</f>
        <v>#N/A</v>
      </c>
      <c r="AH90" s="89" t="e">
        <f ca="true">+IF(AND(ISNUMBER(OFFSET('Sanitation Data'!$F$10,0,10*ROW('Sanitation Data'!F84))),'Data Summary'!CW90="Yes"),OFFSET('Sanitation Data'!$F$10,0,10*ROW('Sanitation Data'!F84)),NA())</f>
        <v>#N/A</v>
      </c>
      <c r="AI90" s="89" t="e">
        <f ca="true">+IF(AND(ISNUMBER(OFFSET('Sanitation Data'!$F$11,0,10*ROW('Sanitation Data'!F84))),'Data Summary'!CX90="Yes"),OFFSET('Sanitation Data'!$F$11,0,10*ROW('Sanitation Data'!F84)),NA())</f>
        <v>#N/A</v>
      </c>
      <c r="AJ90" s="89" t="e">
        <f ca="true">+IF(AND(ISNUMBER(OFFSET('Sanitation Data'!$F$12,0,10*ROW('Sanitation Data'!F84))),'Data Summary'!CY90="Yes"),OFFSET('Sanitation Data'!$F$12,0,10*ROW('Sanitation Data'!F84)),NA())</f>
        <v>#N/A</v>
      </c>
      <c r="AK90" s="89" t="e">
        <f ca="true">+IF(AND(ISNUMBER(OFFSET('Sanitation Data'!$G$4,0,10*ROW('Sanitation Data'!G84))),'Data Summary'!CZ90="Yes"),100-OFFSET('Sanitation Data'!$G$4,0,10*ROW('Sanitation Data'!G84)),NA())</f>
        <v>#N/A</v>
      </c>
      <c r="AL90" s="89" t="e">
        <f ca="true">+IF(AND(ISNUMBER(OFFSET('Sanitation Data'!$G$6,0,10*ROW('Sanitation Data'!G84))),'Data Summary'!DA90="Yes"),OFFSET('Sanitation Data'!$G$6,0,10*ROW('Sanitation Data'!G84)),NA())</f>
        <v>#N/A</v>
      </c>
      <c r="AM90" s="89" t="e">
        <f ca="true">+IF(AND(ISNUMBER(OFFSET('Sanitation Data'!$G$10,0,10*ROW('Sanitation Data'!G84))),'Data Summary'!DB90="Yes"),OFFSET('Sanitation Data'!$G$10,0,10*ROW('Sanitation Data'!G84)),NA())</f>
        <v>#N/A</v>
      </c>
      <c r="AN90" s="89" t="e">
        <f ca="true">+IF(AND(ISNUMBER(OFFSET('Sanitation Data'!$G$11,0,10*ROW('Sanitation Data'!G84))),'Data Summary'!DC90="Yes"),OFFSET('Sanitation Data'!$G$11,0,10*ROW('Sanitation Data'!G84)),NA())</f>
        <v>#N/A</v>
      </c>
      <c r="AO90" s="89" t="e">
        <f ca="true">+IF(AND(ISNUMBER(OFFSET('Sanitation Data'!$G$12,0,10*ROW('Sanitation Data'!G84))),'Data Summary'!DD90="Yes"),OFFSET('Sanitation Data'!$G$12,0,10*ROW('Sanitation Data'!G84)),NA())</f>
        <v>#N/A</v>
      </c>
      <c r="AP90" s="89" t="e">
        <f ca="true">+IF(AND(ISNUMBER(OFFSET('Sanitation Data'!$H$4,0,10*ROW('Sanitation Data'!H84))),'Data Summary'!DE90="Yes"),100-OFFSET('Sanitation Data'!$H$4,0,10*ROW('Sanitation Data'!H84)),NA())</f>
        <v>#N/A</v>
      </c>
      <c r="AQ90" s="89" t="e">
        <f ca="true">+IF(AND(ISNUMBER(OFFSET('Sanitation Data'!$H$6,0,10*ROW('Sanitation Data'!H84))),'Data Summary'!DF90="Yes"),OFFSET('Sanitation Data'!$H$6,0,10*ROW('Sanitation Data'!H84)),NA())</f>
        <v>#N/A</v>
      </c>
      <c r="AR90" s="89" t="e">
        <f ca="true">+IF(AND(ISNUMBER(OFFSET('Sanitation Data'!$H$10,0,10*ROW('Sanitation Data'!H84))),'Data Summary'!DG90="Yes"),OFFSET('Sanitation Data'!$H$10,0,10*ROW('Sanitation Data'!H84)),NA())</f>
        <v>#N/A</v>
      </c>
      <c r="AS90" s="89" t="e">
        <f ca="true">+IF(AND(ISNUMBER(OFFSET('Sanitation Data'!$H$11,0,10*ROW('Sanitation Data'!H84))),'Data Summary'!DH90="Yes"),OFFSET('Sanitation Data'!$H$11,0,10*ROW('Sanitation Data'!H84)),NA())</f>
        <v>#N/A</v>
      </c>
      <c r="AT90" s="89" t="e">
        <f ca="true">+IF(AND(ISNUMBER(OFFSET('Sanitation Data'!$H$12,0,10*ROW('Sanitation Data'!H84))),'Data Summary'!DI90="Yes"),OFFSET('Sanitation Data'!$H$12,0,10*ROW('Sanitation Data'!H84)),NA())</f>
        <v>#N/A</v>
      </c>
      <c r="AU90" s="89" t="e">
        <f ca="true">+IF(AND(ISNUMBER(OFFSET('Sanitation Data'!$I$4,0,10*ROW('Sanitation Data'!I84))),'Data Summary'!DJ90="Yes"),100-OFFSET('Sanitation Data'!$I$4,0,10*ROW('Sanitation Data'!I84)),NA())</f>
        <v>#N/A</v>
      </c>
      <c r="AV90" s="89" t="e">
        <f ca="true">+IF(AND(ISNUMBER(OFFSET('Sanitation Data'!$I$6,0,10*ROW('Sanitation Data'!I84))),'Data Summary'!DK90="Yes"),OFFSET('Sanitation Data'!$I$6,0,10*ROW('Sanitation Data'!I84)),NA())</f>
        <v>#N/A</v>
      </c>
      <c r="AW90" s="89" t="e">
        <f ca="true">+IF(AND(ISNUMBER(OFFSET('Sanitation Data'!$I$10,0,10*ROW('Sanitation Data'!I84))),'Data Summary'!DL90="Yes"),OFFSET('Sanitation Data'!$I$10,0,10*ROW('Sanitation Data'!I84)),NA())</f>
        <v>#N/A</v>
      </c>
      <c r="AX90" s="89" t="e">
        <f ca="true">+IF(AND(ISNUMBER(OFFSET('Sanitation Data'!$I$11,0,10*ROW('Sanitation Data'!I84))),'Data Summary'!DM90="Yes"),OFFSET('Sanitation Data'!$I$11,0,10*ROW('Sanitation Data'!I84)),NA())</f>
        <v>#N/A</v>
      </c>
      <c r="AY90" s="89" t="e">
        <f ca="true">+IF(AND(ISNUMBER(OFFSET('Sanitation Data'!$I$12,0,10*ROW('Sanitation Data'!I84))),'Data Summary'!DN90="Yes"),OFFSET('Sanitation Data'!$I$12,0,10*ROW('Sanitation Data'!I84)),NA())</f>
        <v>#N/A</v>
      </c>
      <c r="AZ90" s="90" t="e">
        <f ca="true">+IF(AND(ISNUMBER(OFFSET('Hygiene Data'!$D$5,0,10*ROW('Hygiene Data'!D84))),'Data Summary'!DO90="Yes"),OFFSET('Hygiene Data'!$D$5,0,10*ROW('Hygiene Data'!D84)),NA())</f>
        <v>#N/A</v>
      </c>
      <c r="BA90" s="90" t="e">
        <f ca="true">+IF(AND(ISNUMBER(OFFSET('Hygiene Data'!$D$7,0,10*ROW('Hygiene Data'!D84))),'Data Summary'!DP90="Yes"),OFFSET('Hygiene Data'!$D$7,0,10*ROW('Hygiene Data'!D84)),NA())</f>
        <v>#N/A</v>
      </c>
      <c r="BB90" s="90" t="e">
        <f ca="true">+IF(AND(ISNUMBER(OFFSET('Hygiene Data'!$D$9,0,10*ROW('Hygiene Data'!D84))),'Data Summary'!DQ90="Yes"),OFFSET('Hygiene Data'!$D$9,0,10*ROW('Hygiene Data'!D84)),NA())</f>
        <v>#N/A</v>
      </c>
      <c r="BC90" s="90" t="e">
        <f ca="true">+IF(AND(ISNUMBER(OFFSET('Hygiene Data'!$E$5,0,10*ROW('Hygiene Data'!E84))),'Data Summary'!DR90="Yes"),OFFSET('Hygiene Data'!$E$5,0,10*ROW('Hygiene Data'!E84)),NA())</f>
        <v>#N/A</v>
      </c>
      <c r="BD90" s="90" t="e">
        <f ca="true">+IF(AND(ISNUMBER(OFFSET('Hygiene Data'!$E$7,0,10*ROW('Hygiene Data'!E84))),'Data Summary'!DS90="Yes"),OFFSET('Hygiene Data'!$E$7,0,10*ROW('Hygiene Data'!E84)),NA())</f>
        <v>#N/A</v>
      </c>
      <c r="BE90" s="90" t="e">
        <f ca="true">+IF(AND(ISNUMBER(OFFSET('Hygiene Data'!$E$9,0,10*ROW('Hygiene Data'!E84))),'Data Summary'!DT90="Yes"),OFFSET('Hygiene Data'!$E$9,0,10*ROW('Hygiene Data'!E84)),NA())</f>
        <v>#N/A</v>
      </c>
      <c r="BF90" s="90" t="e">
        <f ca="true">+IF(AND(ISNUMBER(OFFSET('Hygiene Data'!$F$5,0,10*ROW('Hygiene Data'!F84))),'Data Summary'!DU90="Yes"),OFFSET('Hygiene Data'!$F$5,0,10*ROW('Hygiene Data'!F84)),NA())</f>
        <v>#N/A</v>
      </c>
      <c r="BG90" s="90" t="e">
        <f ca="true">+IF(AND(ISNUMBER(OFFSET('Hygiene Data'!$F$7,0,10*ROW('Hygiene Data'!F84))),'Data Summary'!DV90="Yes"),OFFSET('Hygiene Data'!$F$7,0,10*ROW('Hygiene Data'!F84)),NA())</f>
        <v>#N/A</v>
      </c>
      <c r="BH90" s="90" t="e">
        <f ca="true">+IF(AND(ISNUMBER(OFFSET('Hygiene Data'!$F$9,0,10*ROW('Hygiene Data'!F84))),'Data Summary'!DW90="Yes"),OFFSET('Hygiene Data'!$F$9,0,10*ROW('Hygiene Data'!F84)),NA())</f>
        <v>#N/A</v>
      </c>
      <c r="BI90" s="90" t="e">
        <f ca="true">+IF(AND(ISNUMBER(OFFSET('Hygiene Data'!$G$5,0,10*ROW('Hygiene Data'!G84))),'Data Summary'!DX90="Yes"),OFFSET('Hygiene Data'!$G$5,0,10*ROW('Hygiene Data'!G84)),NA())</f>
        <v>#N/A</v>
      </c>
      <c r="BJ90" s="90" t="e">
        <f ca="true">+IF(AND(ISNUMBER(OFFSET('Hygiene Data'!$G$7,0,10*ROW('Hygiene Data'!G84))),'Data Summary'!DY90="Yes"),OFFSET('Hygiene Data'!$G$7,0,10*ROW('Hygiene Data'!G84)),NA())</f>
        <v>#N/A</v>
      </c>
      <c r="BK90" s="90" t="e">
        <f ca="true">+IF(AND(ISNUMBER(OFFSET('Hygiene Data'!$G$9,0,10*ROW('Hygiene Data'!G84))),'Data Summary'!DZ90="Yes"),OFFSET('Hygiene Data'!$G$9,0,10*ROW('Hygiene Data'!G84)),NA())</f>
        <v>#N/A</v>
      </c>
      <c r="BL90" s="90" t="e">
        <f ca="true">+IF(AND(ISNUMBER(OFFSET('Hygiene Data'!$H$5,0,10*ROW('Hygiene Data'!H84))),'Data Summary'!EA90="Yes"),OFFSET('Hygiene Data'!$H$5,0,10*ROW('Hygiene Data'!H84)),NA())</f>
        <v>#N/A</v>
      </c>
      <c r="BM90" s="90" t="e">
        <f ca="true">+IF(AND(ISNUMBER(OFFSET('Hygiene Data'!$H$7,0,10*ROW('Hygiene Data'!H84))),'Data Summary'!EB90="Yes"),OFFSET('Hygiene Data'!$H$7,0,10*ROW('Hygiene Data'!H84)),NA())</f>
        <v>#N/A</v>
      </c>
      <c r="BN90" s="90" t="e">
        <f ca="true">+IF(AND(ISNUMBER(OFFSET('Hygiene Data'!$H$9,0,10*ROW('Hygiene Data'!H84))),'Data Summary'!EC90="Yes"),OFFSET('Hygiene Data'!$H$9,0,10*ROW('Hygiene Data'!H84)),NA())</f>
        <v>#N/A</v>
      </c>
      <c r="BO90" s="90" t="e">
        <f ca="true">+IF(AND(ISNUMBER(OFFSET('Hygiene Data'!$I$5,0,10*ROW('Hygiene Data'!I84))),'Data Summary'!ED90="Yes"),OFFSET('Hygiene Data'!$I$5,0,10*ROW('Hygiene Data'!I84)),NA())</f>
        <v>#N/A</v>
      </c>
      <c r="BP90" s="90" t="e">
        <f ca="true">+IF(AND(ISNUMBER(OFFSET('Hygiene Data'!$I$7,0,10*ROW('Hygiene Data'!I84))),'Data Summary'!EE90="Yes"),OFFSET('Hygiene Data'!$I$7,0,10*ROW('Hygiene Data'!I84)),NA())</f>
        <v>#N/A</v>
      </c>
      <c r="BQ90" s="90"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4" t="str">
        <f ca="true">+IF(ISTEXT('Data Summary'!B91),'Data Summary'!B91,"")</f>
        <v/>
      </c>
      <c r="C91" s="336" t="e">
        <f ca="true">+VALUE('Data Summary'!C91)</f>
        <v>#VALUE!</v>
      </c>
      <c r="D91" s="88" t="e">
        <f ca="true">+IF(AND(ISNUMBER(OFFSET('Water Data'!$D$4,0,10*ROW('Water Data'!D85))),'Data Summary'!BS91="Yes"),100-OFFSET('Water Data'!$D$4,0,10*ROW('Water Data'!D85)),NA())</f>
        <v>#N/A</v>
      </c>
      <c r="E91" s="88" t="e">
        <f ca="true">+IF(AND(ISNUMBER(OFFSET('Water Data'!$D$6,0,10*ROW('Water Data'!D85))),'Data Summary'!BT91="Yes"),OFFSET('Water Data'!$D$6,0,10*ROW('Water Data'!D85)),NA())</f>
        <v>#N/A</v>
      </c>
      <c r="F91" s="88" t="e">
        <f ca="true">+IF(AND(ISNUMBER(OFFSET('Water Data'!$D$9,0,10*ROW('Water Data'!D85))),'Data Summary'!BU91="Yes"),OFFSET('Water Data'!$D$9,0,10*ROW('Water Data'!D85)),NA())</f>
        <v>#N/A</v>
      </c>
      <c r="G91" s="88" t="e">
        <f ca="true">+IF(AND(ISNUMBER(OFFSET('Water Data'!$E$4,0,10*ROW('Water Data'!E85))),'Data Summary'!BV91="Yes"),100-OFFSET('Water Data'!$E$4,0,10*ROW('Water Data'!E85)),NA())</f>
        <v>#N/A</v>
      </c>
      <c r="H91" s="88" t="e">
        <f ca="true">+IF(AND(ISNUMBER(OFFSET('Water Data'!$E$6,0,10*ROW('Water Data'!E85))),'Data Summary'!BW91="Yes"),OFFSET('Water Data'!$E$6,0,10*ROW('Water Data'!E85)),NA())</f>
        <v>#N/A</v>
      </c>
      <c r="I91" s="88" t="e">
        <f ca="true">+IF(AND(ISNUMBER(OFFSET('Water Data'!$E$9,0,10*ROW('Water Data'!E85))),'Data Summary'!BX91="Yes"),OFFSET('Water Data'!$E$9,0,10*ROW('Water Data'!E85)),NA())</f>
        <v>#N/A</v>
      </c>
      <c r="J91" s="88" t="e">
        <f ca="true">+IF(AND(ISNUMBER(OFFSET('Water Data'!$F$4,0,10*ROW('Water Data'!F85))),'Data Summary'!BY91="Yes"),100-OFFSET('Water Data'!$F$4,0,10*ROW('Water Data'!F85)),NA())</f>
        <v>#N/A</v>
      </c>
      <c r="K91" s="88" t="e">
        <f ca="true">+IF(AND(ISNUMBER(OFFSET('Water Data'!$F$6,0,10*ROW('Water Data'!F85))),'Data Summary'!BZ91="Yes"),OFFSET('Water Data'!$F$6,0,10*ROW('Water Data'!F85)),NA())</f>
        <v>#N/A</v>
      </c>
      <c r="L91" s="88" t="e">
        <f ca="true">+IF(AND(ISNUMBER(OFFSET('Water Data'!$F$9,0,10*ROW('Water Data'!F85))),'Data Summary'!CA91="Yes"),OFFSET('Water Data'!$F$9,0,10*ROW('Water Data'!F85)),NA())</f>
        <v>#N/A</v>
      </c>
      <c r="M91" s="88" t="e">
        <f ca="true">+IF(AND(ISNUMBER(OFFSET('Water Data'!$G$4,0,10*ROW('Water Data'!G85))),'Data Summary'!CB91="Yes"),100-OFFSET('Water Data'!$G$4,0,10*ROW('Water Data'!G85)),NA())</f>
        <v>#N/A</v>
      </c>
      <c r="N91" s="88" t="e">
        <f ca="true">+IF(AND(ISNUMBER(OFFSET('Water Data'!$G$6,0,10*ROW('Water Data'!G85))),'Data Summary'!CC91="Yes"),OFFSET('Water Data'!$G$6,0,10*ROW('Water Data'!G85)),NA())</f>
        <v>#N/A</v>
      </c>
      <c r="O91" s="88" t="e">
        <f ca="true">+IF(AND(ISNUMBER(OFFSET('Water Data'!$G$9,0,10*ROW('Water Data'!G85))),'Data Summary'!CD91="Yes"),OFFSET('Water Data'!$G$9,0,10*ROW('Water Data'!G85)),NA())</f>
        <v>#N/A</v>
      </c>
      <c r="P91" s="88" t="e">
        <f ca="true">+IF(AND(ISNUMBER(OFFSET('Water Data'!$H$4,0,10*ROW('Water Data'!H85))),'Data Summary'!CE91="Yes"),100-OFFSET('Water Data'!$H$4,0,10*ROW('Water Data'!H85)),NA())</f>
        <v>#N/A</v>
      </c>
      <c r="Q91" s="88" t="e">
        <f ca="true">+IF(AND(ISNUMBER(OFFSET('Water Data'!$H$6,0,10*ROW('Water Data'!H85))),'Data Summary'!CF91="Yes"),OFFSET('Water Data'!$H$6,0,10*ROW('Water Data'!H85)),NA())</f>
        <v>#N/A</v>
      </c>
      <c r="R91" s="88" t="e">
        <f ca="true">+IF(AND(ISNUMBER(OFFSET('Water Data'!$H$9,0,10*ROW('Water Data'!H85))),'Data Summary'!CG91="Yes"),OFFSET('Water Data'!$H$9,0,10*ROW('Water Data'!H85)),NA())</f>
        <v>#N/A</v>
      </c>
      <c r="S91" s="88" t="e">
        <f ca="true">+IF(AND(ISNUMBER(OFFSET('Water Data'!$I$4,0,10*ROW('Water Data'!I85))),'Data Summary'!CH91="Yes"),100-OFFSET('Water Data'!$I$4,0,10*ROW('Water Data'!I85)),NA())</f>
        <v>#N/A</v>
      </c>
      <c r="T91" s="88" t="e">
        <f ca="true">+IF(AND(ISNUMBER(OFFSET('Water Data'!$I$6,0,10*ROW('Water Data'!I85))),'Data Summary'!CI91="Yes"),OFFSET('Water Data'!$I$6,0,10*ROW('Water Data'!I85)),NA())</f>
        <v>#N/A</v>
      </c>
      <c r="U91" s="88" t="e">
        <f ca="true">+IF(AND(ISNUMBER(OFFSET('Water Data'!$I$9,0,10*ROW('Water Data'!I85))),'Data Summary'!CJ91="Yes"),OFFSET('Water Data'!$I$9,0,10*ROW('Water Data'!I85)),NA())</f>
        <v>#N/A</v>
      </c>
      <c r="V91" s="89" t="e">
        <f ca="true">+IF(AND(ISNUMBER(OFFSET('Sanitation Data'!$D$4,0,10*ROW('Sanitation Data'!D85))),'Data Summary'!CK91="Yes"),100-OFFSET('Sanitation Data'!$D$4,0,10*ROW('Sanitation Data'!D85)),NA())</f>
        <v>#N/A</v>
      </c>
      <c r="W91" s="89" t="e">
        <f ca="true">+IF(AND(ISNUMBER(OFFSET('Sanitation Data'!$D$6,0,10*ROW('Sanitation Data'!D85))),'Data Summary'!CL91="Yes"),OFFSET('Sanitation Data'!$D$6,0,10*ROW('Sanitation Data'!D85)),NA())</f>
        <v>#N/A</v>
      </c>
      <c r="X91" s="89" t="e">
        <f ca="true">+IF(AND(ISNUMBER(OFFSET('Sanitation Data'!$D$10,0,10*ROW('Sanitation Data'!D85))),'Data Summary'!CM91="Yes"),OFFSET('Sanitation Data'!$D$10,0,10*ROW('Sanitation Data'!D85)),NA())</f>
        <v>#N/A</v>
      </c>
      <c r="Y91" s="89" t="e">
        <f ca="true">+IF(AND(ISNUMBER(OFFSET('Sanitation Data'!$D$11,0,10*ROW('Sanitation Data'!D85))),'Data Summary'!CN91="Yes"),OFFSET('Sanitation Data'!$D$11,0,10*ROW('Sanitation Data'!D85)),NA())</f>
        <v>#N/A</v>
      </c>
      <c r="Z91" s="89" t="e">
        <f ca="true">+IF(AND(ISNUMBER(OFFSET('Sanitation Data'!$D$12,0,10*ROW('Sanitation Data'!D85))),'Data Summary'!CO91="Yes"),OFFSET('Sanitation Data'!$D$12,0,10*ROW('Sanitation Data'!D85)),NA())</f>
        <v>#N/A</v>
      </c>
      <c r="AA91" s="89" t="e">
        <f ca="true">+IF(AND(ISNUMBER(OFFSET('Sanitation Data'!$E$4,0,10*ROW('Sanitation Data'!E85))),'Data Summary'!CP91="Yes"),100-OFFSET('Sanitation Data'!$E$4,0,10*ROW('Sanitation Data'!E85)),NA())</f>
        <v>#N/A</v>
      </c>
      <c r="AB91" s="89" t="e">
        <f ca="true">+IF(AND(ISNUMBER(OFFSET('Sanitation Data'!$E$6,0,10*ROW('Sanitation Data'!E85))),'Data Summary'!CQ91="Yes"),OFFSET('Sanitation Data'!$E$6,0,10*ROW('Sanitation Data'!E85)),NA())</f>
        <v>#N/A</v>
      </c>
      <c r="AC91" s="89" t="e">
        <f ca="true">+IF(AND(ISNUMBER(OFFSET('Sanitation Data'!$E$10,0,10*ROW('Sanitation Data'!E85))),'Data Summary'!CR91="Yes"),OFFSET('Sanitation Data'!$E$10,0,10*ROW('Sanitation Data'!E85)),NA())</f>
        <v>#N/A</v>
      </c>
      <c r="AD91" s="89" t="e">
        <f ca="true">+IF(AND(ISNUMBER(OFFSET('Sanitation Data'!$E$11,0,10*ROW('Sanitation Data'!E85))),'Data Summary'!CS91="Yes"),OFFSET('Sanitation Data'!$E$11,0,10*ROW('Sanitation Data'!E85)),NA())</f>
        <v>#N/A</v>
      </c>
      <c r="AE91" s="89" t="e">
        <f ca="true">+IF(AND(ISNUMBER(OFFSET('Sanitation Data'!$E$12,0,10*ROW('Sanitation Data'!E85))),'Data Summary'!CT91="Yes"),OFFSET('Sanitation Data'!$E$12,0,10*ROW('Sanitation Data'!E85)),NA())</f>
        <v>#N/A</v>
      </c>
      <c r="AF91" s="89" t="e">
        <f ca="true">+IF(AND(ISNUMBER(OFFSET('Sanitation Data'!$F$4,0,10*ROW('Sanitation Data'!F85))),'Data Summary'!CU91="Yes"),100-OFFSET('Sanitation Data'!$F$4,0,10*ROW('Sanitation Data'!F85)),NA())</f>
        <v>#N/A</v>
      </c>
      <c r="AG91" s="89" t="e">
        <f ca="true">+IF(AND(ISNUMBER(OFFSET('Sanitation Data'!$F$6,0,10*ROW('Sanitation Data'!F85))),'Data Summary'!CV91="Yes"),OFFSET('Sanitation Data'!$F$6,0,10*ROW('Sanitation Data'!F85)),NA())</f>
        <v>#N/A</v>
      </c>
      <c r="AH91" s="89" t="e">
        <f ca="true">+IF(AND(ISNUMBER(OFFSET('Sanitation Data'!$F$10,0,10*ROW('Sanitation Data'!F85))),'Data Summary'!CW91="Yes"),OFFSET('Sanitation Data'!$F$10,0,10*ROW('Sanitation Data'!F85)),NA())</f>
        <v>#N/A</v>
      </c>
      <c r="AI91" s="89" t="e">
        <f ca="true">+IF(AND(ISNUMBER(OFFSET('Sanitation Data'!$F$11,0,10*ROW('Sanitation Data'!F85))),'Data Summary'!CX91="Yes"),OFFSET('Sanitation Data'!$F$11,0,10*ROW('Sanitation Data'!F85)),NA())</f>
        <v>#N/A</v>
      </c>
      <c r="AJ91" s="89" t="e">
        <f ca="true">+IF(AND(ISNUMBER(OFFSET('Sanitation Data'!$F$12,0,10*ROW('Sanitation Data'!F85))),'Data Summary'!CY91="Yes"),OFFSET('Sanitation Data'!$F$12,0,10*ROW('Sanitation Data'!F85)),NA())</f>
        <v>#N/A</v>
      </c>
      <c r="AK91" s="89" t="e">
        <f ca="true">+IF(AND(ISNUMBER(OFFSET('Sanitation Data'!$G$4,0,10*ROW('Sanitation Data'!G85))),'Data Summary'!CZ91="Yes"),100-OFFSET('Sanitation Data'!$G$4,0,10*ROW('Sanitation Data'!G85)),NA())</f>
        <v>#N/A</v>
      </c>
      <c r="AL91" s="89" t="e">
        <f ca="true">+IF(AND(ISNUMBER(OFFSET('Sanitation Data'!$G$6,0,10*ROW('Sanitation Data'!G85))),'Data Summary'!DA91="Yes"),OFFSET('Sanitation Data'!$G$6,0,10*ROW('Sanitation Data'!G85)),NA())</f>
        <v>#N/A</v>
      </c>
      <c r="AM91" s="89" t="e">
        <f ca="true">+IF(AND(ISNUMBER(OFFSET('Sanitation Data'!$G$10,0,10*ROW('Sanitation Data'!G85))),'Data Summary'!DB91="Yes"),OFFSET('Sanitation Data'!$G$10,0,10*ROW('Sanitation Data'!G85)),NA())</f>
        <v>#N/A</v>
      </c>
      <c r="AN91" s="89" t="e">
        <f ca="true">+IF(AND(ISNUMBER(OFFSET('Sanitation Data'!$G$11,0,10*ROW('Sanitation Data'!G85))),'Data Summary'!DC91="Yes"),OFFSET('Sanitation Data'!$G$11,0,10*ROW('Sanitation Data'!G85)),NA())</f>
        <v>#N/A</v>
      </c>
      <c r="AO91" s="89" t="e">
        <f ca="true">+IF(AND(ISNUMBER(OFFSET('Sanitation Data'!$G$12,0,10*ROW('Sanitation Data'!G85))),'Data Summary'!DD91="Yes"),OFFSET('Sanitation Data'!$G$12,0,10*ROW('Sanitation Data'!G85)),NA())</f>
        <v>#N/A</v>
      </c>
      <c r="AP91" s="89" t="e">
        <f ca="true">+IF(AND(ISNUMBER(OFFSET('Sanitation Data'!$H$4,0,10*ROW('Sanitation Data'!H85))),'Data Summary'!DE91="Yes"),100-OFFSET('Sanitation Data'!$H$4,0,10*ROW('Sanitation Data'!H85)),NA())</f>
        <v>#N/A</v>
      </c>
      <c r="AQ91" s="89" t="e">
        <f ca="true">+IF(AND(ISNUMBER(OFFSET('Sanitation Data'!$H$6,0,10*ROW('Sanitation Data'!H85))),'Data Summary'!DF91="Yes"),OFFSET('Sanitation Data'!$H$6,0,10*ROW('Sanitation Data'!H85)),NA())</f>
        <v>#N/A</v>
      </c>
      <c r="AR91" s="89" t="e">
        <f ca="true">+IF(AND(ISNUMBER(OFFSET('Sanitation Data'!$H$10,0,10*ROW('Sanitation Data'!H85))),'Data Summary'!DG91="Yes"),OFFSET('Sanitation Data'!$H$10,0,10*ROW('Sanitation Data'!H85)),NA())</f>
        <v>#N/A</v>
      </c>
      <c r="AS91" s="89" t="e">
        <f ca="true">+IF(AND(ISNUMBER(OFFSET('Sanitation Data'!$H$11,0,10*ROW('Sanitation Data'!H85))),'Data Summary'!DH91="Yes"),OFFSET('Sanitation Data'!$H$11,0,10*ROW('Sanitation Data'!H85)),NA())</f>
        <v>#N/A</v>
      </c>
      <c r="AT91" s="89" t="e">
        <f ca="true">+IF(AND(ISNUMBER(OFFSET('Sanitation Data'!$H$12,0,10*ROW('Sanitation Data'!H85))),'Data Summary'!DI91="Yes"),OFFSET('Sanitation Data'!$H$12,0,10*ROW('Sanitation Data'!H85)),NA())</f>
        <v>#N/A</v>
      </c>
      <c r="AU91" s="89" t="e">
        <f ca="true">+IF(AND(ISNUMBER(OFFSET('Sanitation Data'!$I$4,0,10*ROW('Sanitation Data'!I85))),'Data Summary'!DJ91="Yes"),100-OFFSET('Sanitation Data'!$I$4,0,10*ROW('Sanitation Data'!I85)),NA())</f>
        <v>#N/A</v>
      </c>
      <c r="AV91" s="89" t="e">
        <f ca="true">+IF(AND(ISNUMBER(OFFSET('Sanitation Data'!$I$6,0,10*ROW('Sanitation Data'!I85))),'Data Summary'!DK91="Yes"),OFFSET('Sanitation Data'!$I$6,0,10*ROW('Sanitation Data'!I85)),NA())</f>
        <v>#N/A</v>
      </c>
      <c r="AW91" s="89" t="e">
        <f ca="true">+IF(AND(ISNUMBER(OFFSET('Sanitation Data'!$I$10,0,10*ROW('Sanitation Data'!I85))),'Data Summary'!DL91="Yes"),OFFSET('Sanitation Data'!$I$10,0,10*ROW('Sanitation Data'!I85)),NA())</f>
        <v>#N/A</v>
      </c>
      <c r="AX91" s="89" t="e">
        <f ca="true">+IF(AND(ISNUMBER(OFFSET('Sanitation Data'!$I$11,0,10*ROW('Sanitation Data'!I85))),'Data Summary'!DM91="Yes"),OFFSET('Sanitation Data'!$I$11,0,10*ROW('Sanitation Data'!I85)),NA())</f>
        <v>#N/A</v>
      </c>
      <c r="AY91" s="89" t="e">
        <f ca="true">+IF(AND(ISNUMBER(OFFSET('Sanitation Data'!$I$12,0,10*ROW('Sanitation Data'!I85))),'Data Summary'!DN91="Yes"),OFFSET('Sanitation Data'!$I$12,0,10*ROW('Sanitation Data'!I85)),NA())</f>
        <v>#N/A</v>
      </c>
      <c r="AZ91" s="90" t="e">
        <f ca="true">+IF(AND(ISNUMBER(OFFSET('Hygiene Data'!$D$5,0,10*ROW('Hygiene Data'!D85))),'Data Summary'!DO91="Yes"),OFFSET('Hygiene Data'!$D$5,0,10*ROW('Hygiene Data'!D85)),NA())</f>
        <v>#N/A</v>
      </c>
      <c r="BA91" s="90" t="e">
        <f ca="true">+IF(AND(ISNUMBER(OFFSET('Hygiene Data'!$D$7,0,10*ROW('Hygiene Data'!D85))),'Data Summary'!DP91="Yes"),OFFSET('Hygiene Data'!$D$7,0,10*ROW('Hygiene Data'!D85)),NA())</f>
        <v>#N/A</v>
      </c>
      <c r="BB91" s="90" t="e">
        <f ca="true">+IF(AND(ISNUMBER(OFFSET('Hygiene Data'!$D$9,0,10*ROW('Hygiene Data'!D85))),'Data Summary'!DQ91="Yes"),OFFSET('Hygiene Data'!$D$9,0,10*ROW('Hygiene Data'!D85)),NA())</f>
        <v>#N/A</v>
      </c>
      <c r="BC91" s="90" t="e">
        <f ca="true">+IF(AND(ISNUMBER(OFFSET('Hygiene Data'!$E$5,0,10*ROW('Hygiene Data'!E85))),'Data Summary'!DR91="Yes"),OFFSET('Hygiene Data'!$E$5,0,10*ROW('Hygiene Data'!E85)),NA())</f>
        <v>#N/A</v>
      </c>
      <c r="BD91" s="90" t="e">
        <f ca="true">+IF(AND(ISNUMBER(OFFSET('Hygiene Data'!$E$7,0,10*ROW('Hygiene Data'!E85))),'Data Summary'!DS91="Yes"),OFFSET('Hygiene Data'!$E$7,0,10*ROW('Hygiene Data'!E85)),NA())</f>
        <v>#N/A</v>
      </c>
      <c r="BE91" s="90" t="e">
        <f ca="true">+IF(AND(ISNUMBER(OFFSET('Hygiene Data'!$E$9,0,10*ROW('Hygiene Data'!E85))),'Data Summary'!DT91="Yes"),OFFSET('Hygiene Data'!$E$9,0,10*ROW('Hygiene Data'!E85)),NA())</f>
        <v>#N/A</v>
      </c>
      <c r="BF91" s="90" t="e">
        <f ca="true">+IF(AND(ISNUMBER(OFFSET('Hygiene Data'!$F$5,0,10*ROW('Hygiene Data'!F85))),'Data Summary'!DU91="Yes"),OFFSET('Hygiene Data'!$F$5,0,10*ROW('Hygiene Data'!F85)),NA())</f>
        <v>#N/A</v>
      </c>
      <c r="BG91" s="90" t="e">
        <f ca="true">+IF(AND(ISNUMBER(OFFSET('Hygiene Data'!$F$7,0,10*ROW('Hygiene Data'!F85))),'Data Summary'!DV91="Yes"),OFFSET('Hygiene Data'!$F$7,0,10*ROW('Hygiene Data'!F85)),NA())</f>
        <v>#N/A</v>
      </c>
      <c r="BH91" s="90" t="e">
        <f ca="true">+IF(AND(ISNUMBER(OFFSET('Hygiene Data'!$F$9,0,10*ROW('Hygiene Data'!F85))),'Data Summary'!DW91="Yes"),OFFSET('Hygiene Data'!$F$9,0,10*ROW('Hygiene Data'!F85)),NA())</f>
        <v>#N/A</v>
      </c>
      <c r="BI91" s="90" t="e">
        <f ca="true">+IF(AND(ISNUMBER(OFFSET('Hygiene Data'!$G$5,0,10*ROW('Hygiene Data'!G85))),'Data Summary'!DX91="Yes"),OFFSET('Hygiene Data'!$G$5,0,10*ROW('Hygiene Data'!G85)),NA())</f>
        <v>#N/A</v>
      </c>
      <c r="BJ91" s="90" t="e">
        <f ca="true">+IF(AND(ISNUMBER(OFFSET('Hygiene Data'!$G$7,0,10*ROW('Hygiene Data'!G85))),'Data Summary'!DY91="Yes"),OFFSET('Hygiene Data'!$G$7,0,10*ROW('Hygiene Data'!G85)),NA())</f>
        <v>#N/A</v>
      </c>
      <c r="BK91" s="90" t="e">
        <f ca="true">+IF(AND(ISNUMBER(OFFSET('Hygiene Data'!$G$9,0,10*ROW('Hygiene Data'!G85))),'Data Summary'!DZ91="Yes"),OFFSET('Hygiene Data'!$G$9,0,10*ROW('Hygiene Data'!G85)),NA())</f>
        <v>#N/A</v>
      </c>
      <c r="BL91" s="90" t="e">
        <f ca="true">+IF(AND(ISNUMBER(OFFSET('Hygiene Data'!$H$5,0,10*ROW('Hygiene Data'!H85))),'Data Summary'!EA91="Yes"),OFFSET('Hygiene Data'!$H$5,0,10*ROW('Hygiene Data'!H85)),NA())</f>
        <v>#N/A</v>
      </c>
      <c r="BM91" s="90" t="e">
        <f ca="true">+IF(AND(ISNUMBER(OFFSET('Hygiene Data'!$H$7,0,10*ROW('Hygiene Data'!H85))),'Data Summary'!EB91="Yes"),OFFSET('Hygiene Data'!$H$7,0,10*ROW('Hygiene Data'!H85)),NA())</f>
        <v>#N/A</v>
      </c>
      <c r="BN91" s="90" t="e">
        <f ca="true">+IF(AND(ISNUMBER(OFFSET('Hygiene Data'!$H$9,0,10*ROW('Hygiene Data'!H85))),'Data Summary'!EC91="Yes"),OFFSET('Hygiene Data'!$H$9,0,10*ROW('Hygiene Data'!H85)),NA())</f>
        <v>#N/A</v>
      </c>
      <c r="BO91" s="90" t="e">
        <f ca="true">+IF(AND(ISNUMBER(OFFSET('Hygiene Data'!$I$5,0,10*ROW('Hygiene Data'!I85))),'Data Summary'!ED91="Yes"),OFFSET('Hygiene Data'!$I$5,0,10*ROW('Hygiene Data'!I85)),NA())</f>
        <v>#N/A</v>
      </c>
      <c r="BP91" s="90" t="e">
        <f ca="true">+IF(AND(ISNUMBER(OFFSET('Hygiene Data'!$I$7,0,10*ROW('Hygiene Data'!I85))),'Data Summary'!EE91="Yes"),OFFSET('Hygiene Data'!$I$7,0,10*ROW('Hygiene Data'!I85)),NA())</f>
        <v>#N/A</v>
      </c>
      <c r="BQ91" s="90"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4" t="str">
        <f ca="true">+IF(ISTEXT('Data Summary'!B92),'Data Summary'!B92,"")</f>
        <v/>
      </c>
      <c r="C92" s="336" t="e">
        <f ca="true">+VALUE('Data Summary'!C92)</f>
        <v>#VALUE!</v>
      </c>
      <c r="D92" s="88" t="e">
        <f ca="true">+IF(AND(ISNUMBER(OFFSET('Water Data'!$D$4,0,10*ROW('Water Data'!D86))),'Data Summary'!BS92="Yes"),100-OFFSET('Water Data'!$D$4,0,10*ROW('Water Data'!D86)),NA())</f>
        <v>#N/A</v>
      </c>
      <c r="E92" s="88" t="e">
        <f ca="true">+IF(AND(ISNUMBER(OFFSET('Water Data'!$D$6,0,10*ROW('Water Data'!D86))),'Data Summary'!BT92="Yes"),OFFSET('Water Data'!$D$6,0,10*ROW('Water Data'!D86)),NA())</f>
        <v>#N/A</v>
      </c>
      <c r="F92" s="88" t="e">
        <f ca="true">+IF(AND(ISNUMBER(OFFSET('Water Data'!$D$9,0,10*ROW('Water Data'!D86))),'Data Summary'!BU92="Yes"),OFFSET('Water Data'!$D$9,0,10*ROW('Water Data'!D86)),NA())</f>
        <v>#N/A</v>
      </c>
      <c r="G92" s="88" t="e">
        <f ca="true">+IF(AND(ISNUMBER(OFFSET('Water Data'!$E$4,0,10*ROW('Water Data'!E86))),'Data Summary'!BV92="Yes"),100-OFFSET('Water Data'!$E$4,0,10*ROW('Water Data'!E86)),NA())</f>
        <v>#N/A</v>
      </c>
      <c r="H92" s="88" t="e">
        <f ca="true">+IF(AND(ISNUMBER(OFFSET('Water Data'!$E$6,0,10*ROW('Water Data'!E86))),'Data Summary'!BW92="Yes"),OFFSET('Water Data'!$E$6,0,10*ROW('Water Data'!E86)),NA())</f>
        <v>#N/A</v>
      </c>
      <c r="I92" s="88" t="e">
        <f ca="true">+IF(AND(ISNUMBER(OFFSET('Water Data'!$E$9,0,10*ROW('Water Data'!E86))),'Data Summary'!BX92="Yes"),OFFSET('Water Data'!$E$9,0,10*ROW('Water Data'!E86)),NA())</f>
        <v>#N/A</v>
      </c>
      <c r="J92" s="88" t="e">
        <f ca="true">+IF(AND(ISNUMBER(OFFSET('Water Data'!$F$4,0,10*ROW('Water Data'!F86))),'Data Summary'!BY92="Yes"),100-OFFSET('Water Data'!$F$4,0,10*ROW('Water Data'!F86)),NA())</f>
        <v>#N/A</v>
      </c>
      <c r="K92" s="88" t="e">
        <f ca="true">+IF(AND(ISNUMBER(OFFSET('Water Data'!$F$6,0,10*ROW('Water Data'!F86))),'Data Summary'!BZ92="Yes"),OFFSET('Water Data'!$F$6,0,10*ROW('Water Data'!F86)),NA())</f>
        <v>#N/A</v>
      </c>
      <c r="L92" s="88" t="e">
        <f ca="true">+IF(AND(ISNUMBER(OFFSET('Water Data'!$F$9,0,10*ROW('Water Data'!F86))),'Data Summary'!CA92="Yes"),OFFSET('Water Data'!$F$9,0,10*ROW('Water Data'!F86)),NA())</f>
        <v>#N/A</v>
      </c>
      <c r="M92" s="88" t="e">
        <f ca="true">+IF(AND(ISNUMBER(OFFSET('Water Data'!$G$4,0,10*ROW('Water Data'!G86))),'Data Summary'!CB92="Yes"),100-OFFSET('Water Data'!$G$4,0,10*ROW('Water Data'!G86)),NA())</f>
        <v>#N/A</v>
      </c>
      <c r="N92" s="88" t="e">
        <f ca="true">+IF(AND(ISNUMBER(OFFSET('Water Data'!$G$6,0,10*ROW('Water Data'!G86))),'Data Summary'!CC92="Yes"),OFFSET('Water Data'!$G$6,0,10*ROW('Water Data'!G86)),NA())</f>
        <v>#N/A</v>
      </c>
      <c r="O92" s="88" t="e">
        <f ca="true">+IF(AND(ISNUMBER(OFFSET('Water Data'!$G$9,0,10*ROW('Water Data'!G86))),'Data Summary'!CD92="Yes"),OFFSET('Water Data'!$G$9,0,10*ROW('Water Data'!G86)),NA())</f>
        <v>#N/A</v>
      </c>
      <c r="P92" s="88" t="e">
        <f ca="true">+IF(AND(ISNUMBER(OFFSET('Water Data'!$H$4,0,10*ROW('Water Data'!H86))),'Data Summary'!CE92="Yes"),100-OFFSET('Water Data'!$H$4,0,10*ROW('Water Data'!H86)),NA())</f>
        <v>#N/A</v>
      </c>
      <c r="Q92" s="88" t="e">
        <f ca="true">+IF(AND(ISNUMBER(OFFSET('Water Data'!$H$6,0,10*ROW('Water Data'!H86))),'Data Summary'!CF92="Yes"),OFFSET('Water Data'!$H$6,0,10*ROW('Water Data'!H86)),NA())</f>
        <v>#N/A</v>
      </c>
      <c r="R92" s="88" t="e">
        <f ca="true">+IF(AND(ISNUMBER(OFFSET('Water Data'!$H$9,0,10*ROW('Water Data'!H86))),'Data Summary'!CG92="Yes"),OFFSET('Water Data'!$H$9,0,10*ROW('Water Data'!H86)),NA())</f>
        <v>#N/A</v>
      </c>
      <c r="S92" s="88" t="e">
        <f ca="true">+IF(AND(ISNUMBER(OFFSET('Water Data'!$I$4,0,10*ROW('Water Data'!I86))),'Data Summary'!CH92="Yes"),100-OFFSET('Water Data'!$I$4,0,10*ROW('Water Data'!I86)),NA())</f>
        <v>#N/A</v>
      </c>
      <c r="T92" s="88" t="e">
        <f ca="true">+IF(AND(ISNUMBER(OFFSET('Water Data'!$I$6,0,10*ROW('Water Data'!I86))),'Data Summary'!CI92="Yes"),OFFSET('Water Data'!$I$6,0,10*ROW('Water Data'!I86)),NA())</f>
        <v>#N/A</v>
      </c>
      <c r="U92" s="88" t="e">
        <f ca="true">+IF(AND(ISNUMBER(OFFSET('Water Data'!$I$9,0,10*ROW('Water Data'!I86))),'Data Summary'!CJ92="Yes"),OFFSET('Water Data'!$I$9,0,10*ROW('Water Data'!I86)),NA())</f>
        <v>#N/A</v>
      </c>
      <c r="V92" s="89" t="e">
        <f ca="true">+IF(AND(ISNUMBER(OFFSET('Sanitation Data'!$D$4,0,10*ROW('Sanitation Data'!D86))),'Data Summary'!CK92="Yes"),100-OFFSET('Sanitation Data'!$D$4,0,10*ROW('Sanitation Data'!D86)),NA())</f>
        <v>#N/A</v>
      </c>
      <c r="W92" s="89" t="e">
        <f ca="true">+IF(AND(ISNUMBER(OFFSET('Sanitation Data'!$D$6,0,10*ROW('Sanitation Data'!D86))),'Data Summary'!CL92="Yes"),OFFSET('Sanitation Data'!$D$6,0,10*ROW('Sanitation Data'!D86)),NA())</f>
        <v>#N/A</v>
      </c>
      <c r="X92" s="89" t="e">
        <f ca="true">+IF(AND(ISNUMBER(OFFSET('Sanitation Data'!$D$10,0,10*ROW('Sanitation Data'!D86))),'Data Summary'!CM92="Yes"),OFFSET('Sanitation Data'!$D$10,0,10*ROW('Sanitation Data'!D86)),NA())</f>
        <v>#N/A</v>
      </c>
      <c r="Y92" s="89" t="e">
        <f ca="true">+IF(AND(ISNUMBER(OFFSET('Sanitation Data'!$D$11,0,10*ROW('Sanitation Data'!D86))),'Data Summary'!CN92="Yes"),OFFSET('Sanitation Data'!$D$11,0,10*ROW('Sanitation Data'!D86)),NA())</f>
        <v>#N/A</v>
      </c>
      <c r="Z92" s="89" t="e">
        <f ca="true">+IF(AND(ISNUMBER(OFFSET('Sanitation Data'!$D$12,0,10*ROW('Sanitation Data'!D86))),'Data Summary'!CO92="Yes"),OFFSET('Sanitation Data'!$D$12,0,10*ROW('Sanitation Data'!D86)),NA())</f>
        <v>#N/A</v>
      </c>
      <c r="AA92" s="89" t="e">
        <f ca="true">+IF(AND(ISNUMBER(OFFSET('Sanitation Data'!$E$4,0,10*ROW('Sanitation Data'!E86))),'Data Summary'!CP92="Yes"),100-OFFSET('Sanitation Data'!$E$4,0,10*ROW('Sanitation Data'!E86)),NA())</f>
        <v>#N/A</v>
      </c>
      <c r="AB92" s="89" t="e">
        <f ca="true">+IF(AND(ISNUMBER(OFFSET('Sanitation Data'!$E$6,0,10*ROW('Sanitation Data'!E86))),'Data Summary'!CQ92="Yes"),OFFSET('Sanitation Data'!$E$6,0,10*ROW('Sanitation Data'!E86)),NA())</f>
        <v>#N/A</v>
      </c>
      <c r="AC92" s="89" t="e">
        <f ca="true">+IF(AND(ISNUMBER(OFFSET('Sanitation Data'!$E$10,0,10*ROW('Sanitation Data'!E86))),'Data Summary'!CR92="Yes"),OFFSET('Sanitation Data'!$E$10,0,10*ROW('Sanitation Data'!E86)),NA())</f>
        <v>#N/A</v>
      </c>
      <c r="AD92" s="89" t="e">
        <f ca="true">+IF(AND(ISNUMBER(OFFSET('Sanitation Data'!$E$11,0,10*ROW('Sanitation Data'!E86))),'Data Summary'!CS92="Yes"),OFFSET('Sanitation Data'!$E$11,0,10*ROW('Sanitation Data'!E86)),NA())</f>
        <v>#N/A</v>
      </c>
      <c r="AE92" s="89" t="e">
        <f ca="true">+IF(AND(ISNUMBER(OFFSET('Sanitation Data'!$E$12,0,10*ROW('Sanitation Data'!E86))),'Data Summary'!CT92="Yes"),OFFSET('Sanitation Data'!$E$12,0,10*ROW('Sanitation Data'!E86)),NA())</f>
        <v>#N/A</v>
      </c>
      <c r="AF92" s="89" t="e">
        <f ca="true">+IF(AND(ISNUMBER(OFFSET('Sanitation Data'!$F$4,0,10*ROW('Sanitation Data'!F86))),'Data Summary'!CU92="Yes"),100-OFFSET('Sanitation Data'!$F$4,0,10*ROW('Sanitation Data'!F86)),NA())</f>
        <v>#N/A</v>
      </c>
      <c r="AG92" s="89" t="e">
        <f ca="true">+IF(AND(ISNUMBER(OFFSET('Sanitation Data'!$F$6,0,10*ROW('Sanitation Data'!F86))),'Data Summary'!CV92="Yes"),OFFSET('Sanitation Data'!$F$6,0,10*ROW('Sanitation Data'!F86)),NA())</f>
        <v>#N/A</v>
      </c>
      <c r="AH92" s="89" t="e">
        <f ca="true">+IF(AND(ISNUMBER(OFFSET('Sanitation Data'!$F$10,0,10*ROW('Sanitation Data'!F86))),'Data Summary'!CW92="Yes"),OFFSET('Sanitation Data'!$F$10,0,10*ROW('Sanitation Data'!F86)),NA())</f>
        <v>#N/A</v>
      </c>
      <c r="AI92" s="89" t="e">
        <f ca="true">+IF(AND(ISNUMBER(OFFSET('Sanitation Data'!$F$11,0,10*ROW('Sanitation Data'!F86))),'Data Summary'!CX92="Yes"),OFFSET('Sanitation Data'!$F$11,0,10*ROW('Sanitation Data'!F86)),NA())</f>
        <v>#N/A</v>
      </c>
      <c r="AJ92" s="89" t="e">
        <f ca="true">+IF(AND(ISNUMBER(OFFSET('Sanitation Data'!$F$12,0,10*ROW('Sanitation Data'!F86))),'Data Summary'!CY92="Yes"),OFFSET('Sanitation Data'!$F$12,0,10*ROW('Sanitation Data'!F86)),NA())</f>
        <v>#N/A</v>
      </c>
      <c r="AK92" s="89" t="e">
        <f ca="true">+IF(AND(ISNUMBER(OFFSET('Sanitation Data'!$G$4,0,10*ROW('Sanitation Data'!G86))),'Data Summary'!CZ92="Yes"),100-OFFSET('Sanitation Data'!$G$4,0,10*ROW('Sanitation Data'!G86)),NA())</f>
        <v>#N/A</v>
      </c>
      <c r="AL92" s="89" t="e">
        <f ca="true">+IF(AND(ISNUMBER(OFFSET('Sanitation Data'!$G$6,0,10*ROW('Sanitation Data'!G86))),'Data Summary'!DA92="Yes"),OFFSET('Sanitation Data'!$G$6,0,10*ROW('Sanitation Data'!G86)),NA())</f>
        <v>#N/A</v>
      </c>
      <c r="AM92" s="89" t="e">
        <f ca="true">+IF(AND(ISNUMBER(OFFSET('Sanitation Data'!$G$10,0,10*ROW('Sanitation Data'!G86))),'Data Summary'!DB92="Yes"),OFFSET('Sanitation Data'!$G$10,0,10*ROW('Sanitation Data'!G86)),NA())</f>
        <v>#N/A</v>
      </c>
      <c r="AN92" s="89" t="e">
        <f ca="true">+IF(AND(ISNUMBER(OFFSET('Sanitation Data'!$G$11,0,10*ROW('Sanitation Data'!G86))),'Data Summary'!DC92="Yes"),OFFSET('Sanitation Data'!$G$11,0,10*ROW('Sanitation Data'!G86)),NA())</f>
        <v>#N/A</v>
      </c>
      <c r="AO92" s="89" t="e">
        <f ca="true">+IF(AND(ISNUMBER(OFFSET('Sanitation Data'!$G$12,0,10*ROW('Sanitation Data'!G86))),'Data Summary'!DD92="Yes"),OFFSET('Sanitation Data'!$G$12,0,10*ROW('Sanitation Data'!G86)),NA())</f>
        <v>#N/A</v>
      </c>
      <c r="AP92" s="89" t="e">
        <f ca="true">+IF(AND(ISNUMBER(OFFSET('Sanitation Data'!$H$4,0,10*ROW('Sanitation Data'!H86))),'Data Summary'!DE92="Yes"),100-OFFSET('Sanitation Data'!$H$4,0,10*ROW('Sanitation Data'!H86)),NA())</f>
        <v>#N/A</v>
      </c>
      <c r="AQ92" s="89" t="e">
        <f ca="true">+IF(AND(ISNUMBER(OFFSET('Sanitation Data'!$H$6,0,10*ROW('Sanitation Data'!H86))),'Data Summary'!DF92="Yes"),OFFSET('Sanitation Data'!$H$6,0,10*ROW('Sanitation Data'!H86)),NA())</f>
        <v>#N/A</v>
      </c>
      <c r="AR92" s="89" t="e">
        <f ca="true">+IF(AND(ISNUMBER(OFFSET('Sanitation Data'!$H$10,0,10*ROW('Sanitation Data'!H86))),'Data Summary'!DG92="Yes"),OFFSET('Sanitation Data'!$H$10,0,10*ROW('Sanitation Data'!H86)),NA())</f>
        <v>#N/A</v>
      </c>
      <c r="AS92" s="89" t="e">
        <f ca="true">+IF(AND(ISNUMBER(OFFSET('Sanitation Data'!$H$11,0,10*ROW('Sanitation Data'!H86))),'Data Summary'!DH92="Yes"),OFFSET('Sanitation Data'!$H$11,0,10*ROW('Sanitation Data'!H86)),NA())</f>
        <v>#N/A</v>
      </c>
      <c r="AT92" s="89" t="e">
        <f ca="true">+IF(AND(ISNUMBER(OFFSET('Sanitation Data'!$H$12,0,10*ROW('Sanitation Data'!H86))),'Data Summary'!DI92="Yes"),OFFSET('Sanitation Data'!$H$12,0,10*ROW('Sanitation Data'!H86)),NA())</f>
        <v>#N/A</v>
      </c>
      <c r="AU92" s="89" t="e">
        <f ca="true">+IF(AND(ISNUMBER(OFFSET('Sanitation Data'!$I$4,0,10*ROW('Sanitation Data'!I86))),'Data Summary'!DJ92="Yes"),100-OFFSET('Sanitation Data'!$I$4,0,10*ROW('Sanitation Data'!I86)),NA())</f>
        <v>#N/A</v>
      </c>
      <c r="AV92" s="89" t="e">
        <f ca="true">+IF(AND(ISNUMBER(OFFSET('Sanitation Data'!$I$6,0,10*ROW('Sanitation Data'!I86))),'Data Summary'!DK92="Yes"),OFFSET('Sanitation Data'!$I$6,0,10*ROW('Sanitation Data'!I86)),NA())</f>
        <v>#N/A</v>
      </c>
      <c r="AW92" s="89" t="e">
        <f ca="true">+IF(AND(ISNUMBER(OFFSET('Sanitation Data'!$I$10,0,10*ROW('Sanitation Data'!I86))),'Data Summary'!DL92="Yes"),OFFSET('Sanitation Data'!$I$10,0,10*ROW('Sanitation Data'!I86)),NA())</f>
        <v>#N/A</v>
      </c>
      <c r="AX92" s="89" t="e">
        <f ca="true">+IF(AND(ISNUMBER(OFFSET('Sanitation Data'!$I$11,0,10*ROW('Sanitation Data'!I86))),'Data Summary'!DM92="Yes"),OFFSET('Sanitation Data'!$I$11,0,10*ROW('Sanitation Data'!I86)),NA())</f>
        <v>#N/A</v>
      </c>
      <c r="AY92" s="89" t="e">
        <f ca="true">+IF(AND(ISNUMBER(OFFSET('Sanitation Data'!$I$12,0,10*ROW('Sanitation Data'!I86))),'Data Summary'!DN92="Yes"),OFFSET('Sanitation Data'!$I$12,0,10*ROW('Sanitation Data'!I86)),NA())</f>
        <v>#N/A</v>
      </c>
      <c r="AZ92" s="90" t="e">
        <f ca="true">+IF(AND(ISNUMBER(OFFSET('Hygiene Data'!$D$5,0,10*ROW('Hygiene Data'!D86))),'Data Summary'!DO92="Yes"),OFFSET('Hygiene Data'!$D$5,0,10*ROW('Hygiene Data'!D86)),NA())</f>
        <v>#N/A</v>
      </c>
      <c r="BA92" s="90" t="e">
        <f ca="true">+IF(AND(ISNUMBER(OFFSET('Hygiene Data'!$D$7,0,10*ROW('Hygiene Data'!D86))),'Data Summary'!DP92="Yes"),OFFSET('Hygiene Data'!$D$7,0,10*ROW('Hygiene Data'!D86)),NA())</f>
        <v>#N/A</v>
      </c>
      <c r="BB92" s="90" t="e">
        <f ca="true">+IF(AND(ISNUMBER(OFFSET('Hygiene Data'!$D$9,0,10*ROW('Hygiene Data'!D86))),'Data Summary'!DQ92="Yes"),OFFSET('Hygiene Data'!$D$9,0,10*ROW('Hygiene Data'!D86)),NA())</f>
        <v>#N/A</v>
      </c>
      <c r="BC92" s="90" t="e">
        <f ca="true">+IF(AND(ISNUMBER(OFFSET('Hygiene Data'!$E$5,0,10*ROW('Hygiene Data'!E86))),'Data Summary'!DR92="Yes"),OFFSET('Hygiene Data'!$E$5,0,10*ROW('Hygiene Data'!E86)),NA())</f>
        <v>#N/A</v>
      </c>
      <c r="BD92" s="90" t="e">
        <f ca="true">+IF(AND(ISNUMBER(OFFSET('Hygiene Data'!$E$7,0,10*ROW('Hygiene Data'!E86))),'Data Summary'!DS92="Yes"),OFFSET('Hygiene Data'!$E$7,0,10*ROW('Hygiene Data'!E86)),NA())</f>
        <v>#N/A</v>
      </c>
      <c r="BE92" s="90" t="e">
        <f ca="true">+IF(AND(ISNUMBER(OFFSET('Hygiene Data'!$E$9,0,10*ROW('Hygiene Data'!E86))),'Data Summary'!DT92="Yes"),OFFSET('Hygiene Data'!$E$9,0,10*ROW('Hygiene Data'!E86)),NA())</f>
        <v>#N/A</v>
      </c>
      <c r="BF92" s="90" t="e">
        <f ca="true">+IF(AND(ISNUMBER(OFFSET('Hygiene Data'!$F$5,0,10*ROW('Hygiene Data'!F86))),'Data Summary'!DU92="Yes"),OFFSET('Hygiene Data'!$F$5,0,10*ROW('Hygiene Data'!F86)),NA())</f>
        <v>#N/A</v>
      </c>
      <c r="BG92" s="90" t="e">
        <f ca="true">+IF(AND(ISNUMBER(OFFSET('Hygiene Data'!$F$7,0,10*ROW('Hygiene Data'!F86))),'Data Summary'!DV92="Yes"),OFFSET('Hygiene Data'!$F$7,0,10*ROW('Hygiene Data'!F86)),NA())</f>
        <v>#N/A</v>
      </c>
      <c r="BH92" s="90" t="e">
        <f ca="true">+IF(AND(ISNUMBER(OFFSET('Hygiene Data'!$F$9,0,10*ROW('Hygiene Data'!F86))),'Data Summary'!DW92="Yes"),OFFSET('Hygiene Data'!$F$9,0,10*ROW('Hygiene Data'!F86)),NA())</f>
        <v>#N/A</v>
      </c>
      <c r="BI92" s="90" t="e">
        <f ca="true">+IF(AND(ISNUMBER(OFFSET('Hygiene Data'!$G$5,0,10*ROW('Hygiene Data'!G86))),'Data Summary'!DX92="Yes"),OFFSET('Hygiene Data'!$G$5,0,10*ROW('Hygiene Data'!G86)),NA())</f>
        <v>#N/A</v>
      </c>
      <c r="BJ92" s="90" t="e">
        <f ca="true">+IF(AND(ISNUMBER(OFFSET('Hygiene Data'!$G$7,0,10*ROW('Hygiene Data'!G86))),'Data Summary'!DY92="Yes"),OFFSET('Hygiene Data'!$G$7,0,10*ROW('Hygiene Data'!G86)),NA())</f>
        <v>#N/A</v>
      </c>
      <c r="BK92" s="90" t="e">
        <f ca="true">+IF(AND(ISNUMBER(OFFSET('Hygiene Data'!$G$9,0,10*ROW('Hygiene Data'!G86))),'Data Summary'!DZ92="Yes"),OFFSET('Hygiene Data'!$G$9,0,10*ROW('Hygiene Data'!G86)),NA())</f>
        <v>#N/A</v>
      </c>
      <c r="BL92" s="90" t="e">
        <f ca="true">+IF(AND(ISNUMBER(OFFSET('Hygiene Data'!$H$5,0,10*ROW('Hygiene Data'!H86))),'Data Summary'!EA92="Yes"),OFFSET('Hygiene Data'!$H$5,0,10*ROW('Hygiene Data'!H86)),NA())</f>
        <v>#N/A</v>
      </c>
      <c r="BM92" s="90" t="e">
        <f ca="true">+IF(AND(ISNUMBER(OFFSET('Hygiene Data'!$H$7,0,10*ROW('Hygiene Data'!H86))),'Data Summary'!EB92="Yes"),OFFSET('Hygiene Data'!$H$7,0,10*ROW('Hygiene Data'!H86)),NA())</f>
        <v>#N/A</v>
      </c>
      <c r="BN92" s="90" t="e">
        <f ca="true">+IF(AND(ISNUMBER(OFFSET('Hygiene Data'!$H$9,0,10*ROW('Hygiene Data'!H86))),'Data Summary'!EC92="Yes"),OFFSET('Hygiene Data'!$H$9,0,10*ROW('Hygiene Data'!H86)),NA())</f>
        <v>#N/A</v>
      </c>
      <c r="BO92" s="90" t="e">
        <f ca="true">+IF(AND(ISNUMBER(OFFSET('Hygiene Data'!$I$5,0,10*ROW('Hygiene Data'!I86))),'Data Summary'!ED92="Yes"),OFFSET('Hygiene Data'!$I$5,0,10*ROW('Hygiene Data'!I86)),NA())</f>
        <v>#N/A</v>
      </c>
      <c r="BP92" s="90" t="e">
        <f ca="true">+IF(AND(ISNUMBER(OFFSET('Hygiene Data'!$I$7,0,10*ROW('Hygiene Data'!I86))),'Data Summary'!EE92="Yes"),OFFSET('Hygiene Data'!$I$7,0,10*ROW('Hygiene Data'!I86)),NA())</f>
        <v>#N/A</v>
      </c>
      <c r="BQ92" s="90"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4" t="str">
        <f ca="true">+IF(ISTEXT('Data Summary'!B93),'Data Summary'!B93,"")</f>
        <v/>
      </c>
      <c r="C93" s="336" t="e">
        <f ca="true">+VALUE('Data Summary'!C93)</f>
        <v>#VALUE!</v>
      </c>
      <c r="D93" s="88" t="e">
        <f ca="true">+IF(AND(ISNUMBER(OFFSET('Water Data'!$D$4,0,10*ROW('Water Data'!D87))),'Data Summary'!BS93="Yes"),100-OFFSET('Water Data'!$D$4,0,10*ROW('Water Data'!D87)),NA())</f>
        <v>#N/A</v>
      </c>
      <c r="E93" s="88" t="e">
        <f ca="true">+IF(AND(ISNUMBER(OFFSET('Water Data'!$D$6,0,10*ROW('Water Data'!D87))),'Data Summary'!BT93="Yes"),OFFSET('Water Data'!$D$6,0,10*ROW('Water Data'!D87)),NA())</f>
        <v>#N/A</v>
      </c>
      <c r="F93" s="88" t="e">
        <f ca="true">+IF(AND(ISNUMBER(OFFSET('Water Data'!$D$9,0,10*ROW('Water Data'!D87))),'Data Summary'!BU93="Yes"),OFFSET('Water Data'!$D$9,0,10*ROW('Water Data'!D87)),NA())</f>
        <v>#N/A</v>
      </c>
      <c r="G93" s="88" t="e">
        <f ca="true">+IF(AND(ISNUMBER(OFFSET('Water Data'!$E$4,0,10*ROW('Water Data'!E87))),'Data Summary'!BV93="Yes"),100-OFFSET('Water Data'!$E$4,0,10*ROW('Water Data'!E87)),NA())</f>
        <v>#N/A</v>
      </c>
      <c r="H93" s="88" t="e">
        <f ca="true">+IF(AND(ISNUMBER(OFFSET('Water Data'!$E$6,0,10*ROW('Water Data'!E87))),'Data Summary'!BW93="Yes"),OFFSET('Water Data'!$E$6,0,10*ROW('Water Data'!E87)),NA())</f>
        <v>#N/A</v>
      </c>
      <c r="I93" s="88" t="e">
        <f ca="true">+IF(AND(ISNUMBER(OFFSET('Water Data'!$E$9,0,10*ROW('Water Data'!E87))),'Data Summary'!BX93="Yes"),OFFSET('Water Data'!$E$9,0,10*ROW('Water Data'!E87)),NA())</f>
        <v>#N/A</v>
      </c>
      <c r="J93" s="88" t="e">
        <f ca="true">+IF(AND(ISNUMBER(OFFSET('Water Data'!$F$4,0,10*ROW('Water Data'!F87))),'Data Summary'!BY93="Yes"),100-OFFSET('Water Data'!$F$4,0,10*ROW('Water Data'!F87)),NA())</f>
        <v>#N/A</v>
      </c>
      <c r="K93" s="88" t="e">
        <f ca="true">+IF(AND(ISNUMBER(OFFSET('Water Data'!$F$6,0,10*ROW('Water Data'!F87))),'Data Summary'!BZ93="Yes"),OFFSET('Water Data'!$F$6,0,10*ROW('Water Data'!F87)),NA())</f>
        <v>#N/A</v>
      </c>
      <c r="L93" s="88" t="e">
        <f ca="true">+IF(AND(ISNUMBER(OFFSET('Water Data'!$F$9,0,10*ROW('Water Data'!F87))),'Data Summary'!CA93="Yes"),OFFSET('Water Data'!$F$9,0,10*ROW('Water Data'!F87)),NA())</f>
        <v>#N/A</v>
      </c>
      <c r="M93" s="88" t="e">
        <f ca="true">+IF(AND(ISNUMBER(OFFSET('Water Data'!$G$4,0,10*ROW('Water Data'!G87))),'Data Summary'!CB93="Yes"),100-OFFSET('Water Data'!$G$4,0,10*ROW('Water Data'!G87)),NA())</f>
        <v>#N/A</v>
      </c>
      <c r="N93" s="88" t="e">
        <f ca="true">+IF(AND(ISNUMBER(OFFSET('Water Data'!$G$6,0,10*ROW('Water Data'!G87))),'Data Summary'!CC93="Yes"),OFFSET('Water Data'!$G$6,0,10*ROW('Water Data'!G87)),NA())</f>
        <v>#N/A</v>
      </c>
      <c r="O93" s="88" t="e">
        <f ca="true">+IF(AND(ISNUMBER(OFFSET('Water Data'!$G$9,0,10*ROW('Water Data'!G87))),'Data Summary'!CD93="Yes"),OFFSET('Water Data'!$G$9,0,10*ROW('Water Data'!G87)),NA())</f>
        <v>#N/A</v>
      </c>
      <c r="P93" s="88" t="e">
        <f ca="true">+IF(AND(ISNUMBER(OFFSET('Water Data'!$H$4,0,10*ROW('Water Data'!H87))),'Data Summary'!CE93="Yes"),100-OFFSET('Water Data'!$H$4,0,10*ROW('Water Data'!H87)),NA())</f>
        <v>#N/A</v>
      </c>
      <c r="Q93" s="88" t="e">
        <f ca="true">+IF(AND(ISNUMBER(OFFSET('Water Data'!$H$6,0,10*ROW('Water Data'!H87))),'Data Summary'!CF93="Yes"),OFFSET('Water Data'!$H$6,0,10*ROW('Water Data'!H87)),NA())</f>
        <v>#N/A</v>
      </c>
      <c r="R93" s="88" t="e">
        <f ca="true">+IF(AND(ISNUMBER(OFFSET('Water Data'!$H$9,0,10*ROW('Water Data'!H87))),'Data Summary'!CG93="Yes"),OFFSET('Water Data'!$H$9,0,10*ROW('Water Data'!H87)),NA())</f>
        <v>#N/A</v>
      </c>
      <c r="S93" s="88" t="e">
        <f ca="true">+IF(AND(ISNUMBER(OFFSET('Water Data'!$I$4,0,10*ROW('Water Data'!I87))),'Data Summary'!CH93="Yes"),100-OFFSET('Water Data'!$I$4,0,10*ROW('Water Data'!I87)),NA())</f>
        <v>#N/A</v>
      </c>
      <c r="T93" s="88" t="e">
        <f ca="true">+IF(AND(ISNUMBER(OFFSET('Water Data'!$I$6,0,10*ROW('Water Data'!I87))),'Data Summary'!CI93="Yes"),OFFSET('Water Data'!$I$6,0,10*ROW('Water Data'!I87)),NA())</f>
        <v>#N/A</v>
      </c>
      <c r="U93" s="88" t="e">
        <f ca="true">+IF(AND(ISNUMBER(OFFSET('Water Data'!$I$9,0,10*ROW('Water Data'!I87))),'Data Summary'!CJ93="Yes"),OFFSET('Water Data'!$I$9,0,10*ROW('Water Data'!I87)),NA())</f>
        <v>#N/A</v>
      </c>
      <c r="V93" s="89" t="e">
        <f ca="true">+IF(AND(ISNUMBER(OFFSET('Sanitation Data'!$D$4,0,10*ROW('Sanitation Data'!D87))),'Data Summary'!CK93="Yes"),100-OFFSET('Sanitation Data'!$D$4,0,10*ROW('Sanitation Data'!D87)),NA())</f>
        <v>#N/A</v>
      </c>
      <c r="W93" s="89" t="e">
        <f ca="true">+IF(AND(ISNUMBER(OFFSET('Sanitation Data'!$D$6,0,10*ROW('Sanitation Data'!D87))),'Data Summary'!CL93="Yes"),OFFSET('Sanitation Data'!$D$6,0,10*ROW('Sanitation Data'!D87)),NA())</f>
        <v>#N/A</v>
      </c>
      <c r="X93" s="89" t="e">
        <f ca="true">+IF(AND(ISNUMBER(OFFSET('Sanitation Data'!$D$10,0,10*ROW('Sanitation Data'!D87))),'Data Summary'!CM93="Yes"),OFFSET('Sanitation Data'!$D$10,0,10*ROW('Sanitation Data'!D87)),NA())</f>
        <v>#N/A</v>
      </c>
      <c r="Y93" s="89" t="e">
        <f ca="true">+IF(AND(ISNUMBER(OFFSET('Sanitation Data'!$D$11,0,10*ROW('Sanitation Data'!D87))),'Data Summary'!CN93="Yes"),OFFSET('Sanitation Data'!$D$11,0,10*ROW('Sanitation Data'!D87)),NA())</f>
        <v>#N/A</v>
      </c>
      <c r="Z93" s="89" t="e">
        <f ca="true">+IF(AND(ISNUMBER(OFFSET('Sanitation Data'!$D$12,0,10*ROW('Sanitation Data'!D87))),'Data Summary'!CO93="Yes"),OFFSET('Sanitation Data'!$D$12,0,10*ROW('Sanitation Data'!D87)),NA())</f>
        <v>#N/A</v>
      </c>
      <c r="AA93" s="89" t="e">
        <f ca="true">+IF(AND(ISNUMBER(OFFSET('Sanitation Data'!$E$4,0,10*ROW('Sanitation Data'!E87))),'Data Summary'!CP93="Yes"),100-OFFSET('Sanitation Data'!$E$4,0,10*ROW('Sanitation Data'!E87)),NA())</f>
        <v>#N/A</v>
      </c>
      <c r="AB93" s="89" t="e">
        <f ca="true">+IF(AND(ISNUMBER(OFFSET('Sanitation Data'!$E$6,0,10*ROW('Sanitation Data'!E87))),'Data Summary'!CQ93="Yes"),OFFSET('Sanitation Data'!$E$6,0,10*ROW('Sanitation Data'!E87)),NA())</f>
        <v>#N/A</v>
      </c>
      <c r="AC93" s="89" t="e">
        <f ca="true">+IF(AND(ISNUMBER(OFFSET('Sanitation Data'!$E$10,0,10*ROW('Sanitation Data'!E87))),'Data Summary'!CR93="Yes"),OFFSET('Sanitation Data'!$E$10,0,10*ROW('Sanitation Data'!E87)),NA())</f>
        <v>#N/A</v>
      </c>
      <c r="AD93" s="89" t="e">
        <f ca="true">+IF(AND(ISNUMBER(OFFSET('Sanitation Data'!$E$11,0,10*ROW('Sanitation Data'!E87))),'Data Summary'!CS93="Yes"),OFFSET('Sanitation Data'!$E$11,0,10*ROW('Sanitation Data'!E87)),NA())</f>
        <v>#N/A</v>
      </c>
      <c r="AE93" s="89" t="e">
        <f ca="true">+IF(AND(ISNUMBER(OFFSET('Sanitation Data'!$E$12,0,10*ROW('Sanitation Data'!E87))),'Data Summary'!CT93="Yes"),OFFSET('Sanitation Data'!$E$12,0,10*ROW('Sanitation Data'!E87)),NA())</f>
        <v>#N/A</v>
      </c>
      <c r="AF93" s="89" t="e">
        <f ca="true">+IF(AND(ISNUMBER(OFFSET('Sanitation Data'!$F$4,0,10*ROW('Sanitation Data'!F87))),'Data Summary'!CU93="Yes"),100-OFFSET('Sanitation Data'!$F$4,0,10*ROW('Sanitation Data'!F87)),NA())</f>
        <v>#N/A</v>
      </c>
      <c r="AG93" s="89" t="e">
        <f ca="true">+IF(AND(ISNUMBER(OFFSET('Sanitation Data'!$F$6,0,10*ROW('Sanitation Data'!F87))),'Data Summary'!CV93="Yes"),OFFSET('Sanitation Data'!$F$6,0,10*ROW('Sanitation Data'!F87)),NA())</f>
        <v>#N/A</v>
      </c>
      <c r="AH93" s="89" t="e">
        <f ca="true">+IF(AND(ISNUMBER(OFFSET('Sanitation Data'!$F$10,0,10*ROW('Sanitation Data'!F87))),'Data Summary'!CW93="Yes"),OFFSET('Sanitation Data'!$F$10,0,10*ROW('Sanitation Data'!F87)),NA())</f>
        <v>#N/A</v>
      </c>
      <c r="AI93" s="89" t="e">
        <f ca="true">+IF(AND(ISNUMBER(OFFSET('Sanitation Data'!$F$11,0,10*ROW('Sanitation Data'!F87))),'Data Summary'!CX93="Yes"),OFFSET('Sanitation Data'!$F$11,0,10*ROW('Sanitation Data'!F87)),NA())</f>
        <v>#N/A</v>
      </c>
      <c r="AJ93" s="89" t="e">
        <f ca="true">+IF(AND(ISNUMBER(OFFSET('Sanitation Data'!$F$12,0,10*ROW('Sanitation Data'!F87))),'Data Summary'!CY93="Yes"),OFFSET('Sanitation Data'!$F$12,0,10*ROW('Sanitation Data'!F87)),NA())</f>
        <v>#N/A</v>
      </c>
      <c r="AK93" s="89" t="e">
        <f ca="true">+IF(AND(ISNUMBER(OFFSET('Sanitation Data'!$G$4,0,10*ROW('Sanitation Data'!G87))),'Data Summary'!CZ93="Yes"),100-OFFSET('Sanitation Data'!$G$4,0,10*ROW('Sanitation Data'!G87)),NA())</f>
        <v>#N/A</v>
      </c>
      <c r="AL93" s="89" t="e">
        <f ca="true">+IF(AND(ISNUMBER(OFFSET('Sanitation Data'!$G$6,0,10*ROW('Sanitation Data'!G87))),'Data Summary'!DA93="Yes"),OFFSET('Sanitation Data'!$G$6,0,10*ROW('Sanitation Data'!G87)),NA())</f>
        <v>#N/A</v>
      </c>
      <c r="AM93" s="89" t="e">
        <f ca="true">+IF(AND(ISNUMBER(OFFSET('Sanitation Data'!$G$10,0,10*ROW('Sanitation Data'!G87))),'Data Summary'!DB93="Yes"),OFFSET('Sanitation Data'!$G$10,0,10*ROW('Sanitation Data'!G87)),NA())</f>
        <v>#N/A</v>
      </c>
      <c r="AN93" s="89" t="e">
        <f ca="true">+IF(AND(ISNUMBER(OFFSET('Sanitation Data'!$G$11,0,10*ROW('Sanitation Data'!G87))),'Data Summary'!DC93="Yes"),OFFSET('Sanitation Data'!$G$11,0,10*ROW('Sanitation Data'!G87)),NA())</f>
        <v>#N/A</v>
      </c>
      <c r="AO93" s="89" t="e">
        <f ca="true">+IF(AND(ISNUMBER(OFFSET('Sanitation Data'!$G$12,0,10*ROW('Sanitation Data'!G87))),'Data Summary'!DD93="Yes"),OFFSET('Sanitation Data'!$G$12,0,10*ROW('Sanitation Data'!G87)),NA())</f>
        <v>#N/A</v>
      </c>
      <c r="AP93" s="89" t="e">
        <f ca="true">+IF(AND(ISNUMBER(OFFSET('Sanitation Data'!$H$4,0,10*ROW('Sanitation Data'!H87))),'Data Summary'!DE93="Yes"),100-OFFSET('Sanitation Data'!$H$4,0,10*ROW('Sanitation Data'!H87)),NA())</f>
        <v>#N/A</v>
      </c>
      <c r="AQ93" s="89" t="e">
        <f ca="true">+IF(AND(ISNUMBER(OFFSET('Sanitation Data'!$H$6,0,10*ROW('Sanitation Data'!H87))),'Data Summary'!DF93="Yes"),OFFSET('Sanitation Data'!$H$6,0,10*ROW('Sanitation Data'!H87)),NA())</f>
        <v>#N/A</v>
      </c>
      <c r="AR93" s="89" t="e">
        <f ca="true">+IF(AND(ISNUMBER(OFFSET('Sanitation Data'!$H$10,0,10*ROW('Sanitation Data'!H87))),'Data Summary'!DG93="Yes"),OFFSET('Sanitation Data'!$H$10,0,10*ROW('Sanitation Data'!H87)),NA())</f>
        <v>#N/A</v>
      </c>
      <c r="AS93" s="89" t="e">
        <f ca="true">+IF(AND(ISNUMBER(OFFSET('Sanitation Data'!$H$11,0,10*ROW('Sanitation Data'!H87))),'Data Summary'!DH93="Yes"),OFFSET('Sanitation Data'!$H$11,0,10*ROW('Sanitation Data'!H87)),NA())</f>
        <v>#N/A</v>
      </c>
      <c r="AT93" s="89" t="e">
        <f ca="true">+IF(AND(ISNUMBER(OFFSET('Sanitation Data'!$H$12,0,10*ROW('Sanitation Data'!H87))),'Data Summary'!DI93="Yes"),OFFSET('Sanitation Data'!$H$12,0,10*ROW('Sanitation Data'!H87)),NA())</f>
        <v>#N/A</v>
      </c>
      <c r="AU93" s="89" t="e">
        <f ca="true">+IF(AND(ISNUMBER(OFFSET('Sanitation Data'!$I$4,0,10*ROW('Sanitation Data'!I87))),'Data Summary'!DJ93="Yes"),100-OFFSET('Sanitation Data'!$I$4,0,10*ROW('Sanitation Data'!I87)),NA())</f>
        <v>#N/A</v>
      </c>
      <c r="AV93" s="89" t="e">
        <f ca="true">+IF(AND(ISNUMBER(OFFSET('Sanitation Data'!$I$6,0,10*ROW('Sanitation Data'!I87))),'Data Summary'!DK93="Yes"),OFFSET('Sanitation Data'!$I$6,0,10*ROW('Sanitation Data'!I87)),NA())</f>
        <v>#N/A</v>
      </c>
      <c r="AW93" s="89" t="e">
        <f ca="true">+IF(AND(ISNUMBER(OFFSET('Sanitation Data'!$I$10,0,10*ROW('Sanitation Data'!I87))),'Data Summary'!DL93="Yes"),OFFSET('Sanitation Data'!$I$10,0,10*ROW('Sanitation Data'!I87)),NA())</f>
        <v>#N/A</v>
      </c>
      <c r="AX93" s="89" t="e">
        <f ca="true">+IF(AND(ISNUMBER(OFFSET('Sanitation Data'!$I$11,0,10*ROW('Sanitation Data'!I87))),'Data Summary'!DM93="Yes"),OFFSET('Sanitation Data'!$I$11,0,10*ROW('Sanitation Data'!I87)),NA())</f>
        <v>#N/A</v>
      </c>
      <c r="AY93" s="89" t="e">
        <f ca="true">+IF(AND(ISNUMBER(OFFSET('Sanitation Data'!$I$12,0,10*ROW('Sanitation Data'!I87))),'Data Summary'!DN93="Yes"),OFFSET('Sanitation Data'!$I$12,0,10*ROW('Sanitation Data'!I87)),NA())</f>
        <v>#N/A</v>
      </c>
      <c r="AZ93" s="90" t="e">
        <f ca="true">+IF(AND(ISNUMBER(OFFSET('Hygiene Data'!$D$5,0,10*ROW('Hygiene Data'!D87))),'Data Summary'!DO93="Yes"),OFFSET('Hygiene Data'!$D$5,0,10*ROW('Hygiene Data'!D87)),NA())</f>
        <v>#N/A</v>
      </c>
      <c r="BA93" s="90" t="e">
        <f ca="true">+IF(AND(ISNUMBER(OFFSET('Hygiene Data'!$D$7,0,10*ROW('Hygiene Data'!D87))),'Data Summary'!DP93="Yes"),OFFSET('Hygiene Data'!$D$7,0,10*ROW('Hygiene Data'!D87)),NA())</f>
        <v>#N/A</v>
      </c>
      <c r="BB93" s="90" t="e">
        <f ca="true">+IF(AND(ISNUMBER(OFFSET('Hygiene Data'!$D$9,0,10*ROW('Hygiene Data'!D87))),'Data Summary'!DQ93="Yes"),OFFSET('Hygiene Data'!$D$9,0,10*ROW('Hygiene Data'!D87)),NA())</f>
        <v>#N/A</v>
      </c>
      <c r="BC93" s="90" t="e">
        <f ca="true">+IF(AND(ISNUMBER(OFFSET('Hygiene Data'!$E$5,0,10*ROW('Hygiene Data'!E87))),'Data Summary'!DR93="Yes"),OFFSET('Hygiene Data'!$E$5,0,10*ROW('Hygiene Data'!E87)),NA())</f>
        <v>#N/A</v>
      </c>
      <c r="BD93" s="90" t="e">
        <f ca="true">+IF(AND(ISNUMBER(OFFSET('Hygiene Data'!$E$7,0,10*ROW('Hygiene Data'!E87))),'Data Summary'!DS93="Yes"),OFFSET('Hygiene Data'!$E$7,0,10*ROW('Hygiene Data'!E87)),NA())</f>
        <v>#N/A</v>
      </c>
      <c r="BE93" s="90" t="e">
        <f ca="true">+IF(AND(ISNUMBER(OFFSET('Hygiene Data'!$E$9,0,10*ROW('Hygiene Data'!E87))),'Data Summary'!DT93="Yes"),OFFSET('Hygiene Data'!$E$9,0,10*ROW('Hygiene Data'!E87)),NA())</f>
        <v>#N/A</v>
      </c>
      <c r="BF93" s="90" t="e">
        <f ca="true">+IF(AND(ISNUMBER(OFFSET('Hygiene Data'!$F$5,0,10*ROW('Hygiene Data'!F87))),'Data Summary'!DU93="Yes"),OFFSET('Hygiene Data'!$F$5,0,10*ROW('Hygiene Data'!F87)),NA())</f>
        <v>#N/A</v>
      </c>
      <c r="BG93" s="90" t="e">
        <f ca="true">+IF(AND(ISNUMBER(OFFSET('Hygiene Data'!$F$7,0,10*ROW('Hygiene Data'!F87))),'Data Summary'!DV93="Yes"),OFFSET('Hygiene Data'!$F$7,0,10*ROW('Hygiene Data'!F87)),NA())</f>
        <v>#N/A</v>
      </c>
      <c r="BH93" s="90" t="e">
        <f ca="true">+IF(AND(ISNUMBER(OFFSET('Hygiene Data'!$F$9,0,10*ROW('Hygiene Data'!F87))),'Data Summary'!DW93="Yes"),OFFSET('Hygiene Data'!$F$9,0,10*ROW('Hygiene Data'!F87)),NA())</f>
        <v>#N/A</v>
      </c>
      <c r="BI93" s="90" t="e">
        <f ca="true">+IF(AND(ISNUMBER(OFFSET('Hygiene Data'!$G$5,0,10*ROW('Hygiene Data'!G87))),'Data Summary'!DX93="Yes"),OFFSET('Hygiene Data'!$G$5,0,10*ROW('Hygiene Data'!G87)),NA())</f>
        <v>#N/A</v>
      </c>
      <c r="BJ93" s="90" t="e">
        <f ca="true">+IF(AND(ISNUMBER(OFFSET('Hygiene Data'!$G$7,0,10*ROW('Hygiene Data'!G87))),'Data Summary'!DY93="Yes"),OFFSET('Hygiene Data'!$G$7,0,10*ROW('Hygiene Data'!G87)),NA())</f>
        <v>#N/A</v>
      </c>
      <c r="BK93" s="90" t="e">
        <f ca="true">+IF(AND(ISNUMBER(OFFSET('Hygiene Data'!$G$9,0,10*ROW('Hygiene Data'!G87))),'Data Summary'!DZ93="Yes"),OFFSET('Hygiene Data'!$G$9,0,10*ROW('Hygiene Data'!G87)),NA())</f>
        <v>#N/A</v>
      </c>
      <c r="BL93" s="90" t="e">
        <f ca="true">+IF(AND(ISNUMBER(OFFSET('Hygiene Data'!$H$5,0,10*ROW('Hygiene Data'!H87))),'Data Summary'!EA93="Yes"),OFFSET('Hygiene Data'!$H$5,0,10*ROW('Hygiene Data'!H87)),NA())</f>
        <v>#N/A</v>
      </c>
      <c r="BM93" s="90" t="e">
        <f ca="true">+IF(AND(ISNUMBER(OFFSET('Hygiene Data'!$H$7,0,10*ROW('Hygiene Data'!H87))),'Data Summary'!EB93="Yes"),OFFSET('Hygiene Data'!$H$7,0,10*ROW('Hygiene Data'!H87)),NA())</f>
        <v>#N/A</v>
      </c>
      <c r="BN93" s="90" t="e">
        <f ca="true">+IF(AND(ISNUMBER(OFFSET('Hygiene Data'!$H$9,0,10*ROW('Hygiene Data'!H87))),'Data Summary'!EC93="Yes"),OFFSET('Hygiene Data'!$H$9,0,10*ROW('Hygiene Data'!H87)),NA())</f>
        <v>#N/A</v>
      </c>
      <c r="BO93" s="90" t="e">
        <f ca="true">+IF(AND(ISNUMBER(OFFSET('Hygiene Data'!$I$5,0,10*ROW('Hygiene Data'!I87))),'Data Summary'!ED93="Yes"),OFFSET('Hygiene Data'!$I$5,0,10*ROW('Hygiene Data'!I87)),NA())</f>
        <v>#N/A</v>
      </c>
      <c r="BP93" s="90" t="e">
        <f ca="true">+IF(AND(ISNUMBER(OFFSET('Hygiene Data'!$I$7,0,10*ROW('Hygiene Data'!I87))),'Data Summary'!EE93="Yes"),OFFSET('Hygiene Data'!$I$7,0,10*ROW('Hygiene Data'!I87)),NA())</f>
        <v>#N/A</v>
      </c>
      <c r="BQ93" s="90"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4" t="str">
        <f ca="true">+IF(ISTEXT('Data Summary'!B94),'Data Summary'!B94,"")</f>
        <v/>
      </c>
      <c r="C94" s="336" t="e">
        <f ca="true">+VALUE('Data Summary'!C94)</f>
        <v>#VALUE!</v>
      </c>
      <c r="D94" s="88" t="e">
        <f ca="true">+IF(AND(ISNUMBER(OFFSET('Water Data'!$D$4,0,10*ROW('Water Data'!D88))),'Data Summary'!BS94="Yes"),100-OFFSET('Water Data'!$D$4,0,10*ROW('Water Data'!D88)),NA())</f>
        <v>#N/A</v>
      </c>
      <c r="E94" s="88" t="e">
        <f ca="true">+IF(AND(ISNUMBER(OFFSET('Water Data'!$D$6,0,10*ROW('Water Data'!D88))),'Data Summary'!BT94="Yes"),OFFSET('Water Data'!$D$6,0,10*ROW('Water Data'!D88)),NA())</f>
        <v>#N/A</v>
      </c>
      <c r="F94" s="88" t="e">
        <f ca="true">+IF(AND(ISNUMBER(OFFSET('Water Data'!$D$9,0,10*ROW('Water Data'!D88))),'Data Summary'!BU94="Yes"),OFFSET('Water Data'!$D$9,0,10*ROW('Water Data'!D88)),NA())</f>
        <v>#N/A</v>
      </c>
      <c r="G94" s="88" t="e">
        <f ca="true">+IF(AND(ISNUMBER(OFFSET('Water Data'!$E$4,0,10*ROW('Water Data'!E88))),'Data Summary'!BV94="Yes"),100-OFFSET('Water Data'!$E$4,0,10*ROW('Water Data'!E88)),NA())</f>
        <v>#N/A</v>
      </c>
      <c r="H94" s="88" t="e">
        <f ca="true">+IF(AND(ISNUMBER(OFFSET('Water Data'!$E$6,0,10*ROW('Water Data'!E88))),'Data Summary'!BW94="Yes"),OFFSET('Water Data'!$E$6,0,10*ROW('Water Data'!E88)),NA())</f>
        <v>#N/A</v>
      </c>
      <c r="I94" s="88" t="e">
        <f ca="true">+IF(AND(ISNUMBER(OFFSET('Water Data'!$E$9,0,10*ROW('Water Data'!E88))),'Data Summary'!BX94="Yes"),OFFSET('Water Data'!$E$9,0,10*ROW('Water Data'!E88)),NA())</f>
        <v>#N/A</v>
      </c>
      <c r="J94" s="88" t="e">
        <f ca="true">+IF(AND(ISNUMBER(OFFSET('Water Data'!$F$4,0,10*ROW('Water Data'!F88))),'Data Summary'!BY94="Yes"),100-OFFSET('Water Data'!$F$4,0,10*ROW('Water Data'!F88)),NA())</f>
        <v>#N/A</v>
      </c>
      <c r="K94" s="88" t="e">
        <f ca="true">+IF(AND(ISNUMBER(OFFSET('Water Data'!$F$6,0,10*ROW('Water Data'!F88))),'Data Summary'!BZ94="Yes"),OFFSET('Water Data'!$F$6,0,10*ROW('Water Data'!F88)),NA())</f>
        <v>#N/A</v>
      </c>
      <c r="L94" s="88" t="e">
        <f ca="true">+IF(AND(ISNUMBER(OFFSET('Water Data'!$F$9,0,10*ROW('Water Data'!F88))),'Data Summary'!CA94="Yes"),OFFSET('Water Data'!$F$9,0,10*ROW('Water Data'!F88)),NA())</f>
        <v>#N/A</v>
      </c>
      <c r="M94" s="88" t="e">
        <f ca="true">+IF(AND(ISNUMBER(OFFSET('Water Data'!$G$4,0,10*ROW('Water Data'!G88))),'Data Summary'!CB94="Yes"),100-OFFSET('Water Data'!$G$4,0,10*ROW('Water Data'!G88)),NA())</f>
        <v>#N/A</v>
      </c>
      <c r="N94" s="88" t="e">
        <f ca="true">+IF(AND(ISNUMBER(OFFSET('Water Data'!$G$6,0,10*ROW('Water Data'!G88))),'Data Summary'!CC94="Yes"),OFFSET('Water Data'!$G$6,0,10*ROW('Water Data'!G88)),NA())</f>
        <v>#N/A</v>
      </c>
      <c r="O94" s="88" t="e">
        <f ca="true">+IF(AND(ISNUMBER(OFFSET('Water Data'!$G$9,0,10*ROW('Water Data'!G88))),'Data Summary'!CD94="Yes"),OFFSET('Water Data'!$G$9,0,10*ROW('Water Data'!G88)),NA())</f>
        <v>#N/A</v>
      </c>
      <c r="P94" s="88" t="e">
        <f ca="true">+IF(AND(ISNUMBER(OFFSET('Water Data'!$H$4,0,10*ROW('Water Data'!H88))),'Data Summary'!CE94="Yes"),100-OFFSET('Water Data'!$H$4,0,10*ROW('Water Data'!H88)),NA())</f>
        <v>#N/A</v>
      </c>
      <c r="Q94" s="88" t="e">
        <f ca="true">+IF(AND(ISNUMBER(OFFSET('Water Data'!$H$6,0,10*ROW('Water Data'!H88))),'Data Summary'!CF94="Yes"),OFFSET('Water Data'!$H$6,0,10*ROW('Water Data'!H88)),NA())</f>
        <v>#N/A</v>
      </c>
      <c r="R94" s="88" t="e">
        <f ca="true">+IF(AND(ISNUMBER(OFFSET('Water Data'!$H$9,0,10*ROW('Water Data'!H88))),'Data Summary'!CG94="Yes"),OFFSET('Water Data'!$H$9,0,10*ROW('Water Data'!H88)),NA())</f>
        <v>#N/A</v>
      </c>
      <c r="S94" s="88" t="e">
        <f ca="true">+IF(AND(ISNUMBER(OFFSET('Water Data'!$I$4,0,10*ROW('Water Data'!I88))),'Data Summary'!CH94="Yes"),100-OFFSET('Water Data'!$I$4,0,10*ROW('Water Data'!I88)),NA())</f>
        <v>#N/A</v>
      </c>
      <c r="T94" s="88" t="e">
        <f ca="true">+IF(AND(ISNUMBER(OFFSET('Water Data'!$I$6,0,10*ROW('Water Data'!I88))),'Data Summary'!CI94="Yes"),OFFSET('Water Data'!$I$6,0,10*ROW('Water Data'!I88)),NA())</f>
        <v>#N/A</v>
      </c>
      <c r="U94" s="88" t="e">
        <f ca="true">+IF(AND(ISNUMBER(OFFSET('Water Data'!$I$9,0,10*ROW('Water Data'!I88))),'Data Summary'!CJ94="Yes"),OFFSET('Water Data'!$I$9,0,10*ROW('Water Data'!I88)),NA())</f>
        <v>#N/A</v>
      </c>
      <c r="V94" s="89" t="e">
        <f ca="true">+IF(AND(ISNUMBER(OFFSET('Sanitation Data'!$D$4,0,10*ROW('Sanitation Data'!D88))),'Data Summary'!CK94="Yes"),100-OFFSET('Sanitation Data'!$D$4,0,10*ROW('Sanitation Data'!D88)),NA())</f>
        <v>#N/A</v>
      </c>
      <c r="W94" s="89" t="e">
        <f ca="true">+IF(AND(ISNUMBER(OFFSET('Sanitation Data'!$D$6,0,10*ROW('Sanitation Data'!D88))),'Data Summary'!CL94="Yes"),OFFSET('Sanitation Data'!$D$6,0,10*ROW('Sanitation Data'!D88)),NA())</f>
        <v>#N/A</v>
      </c>
      <c r="X94" s="89" t="e">
        <f ca="true">+IF(AND(ISNUMBER(OFFSET('Sanitation Data'!$D$10,0,10*ROW('Sanitation Data'!D88))),'Data Summary'!CM94="Yes"),OFFSET('Sanitation Data'!$D$10,0,10*ROW('Sanitation Data'!D88)),NA())</f>
        <v>#N/A</v>
      </c>
      <c r="Y94" s="89" t="e">
        <f ca="true">+IF(AND(ISNUMBER(OFFSET('Sanitation Data'!$D$11,0,10*ROW('Sanitation Data'!D88))),'Data Summary'!CN94="Yes"),OFFSET('Sanitation Data'!$D$11,0,10*ROW('Sanitation Data'!D88)),NA())</f>
        <v>#N/A</v>
      </c>
      <c r="Z94" s="89" t="e">
        <f ca="true">+IF(AND(ISNUMBER(OFFSET('Sanitation Data'!$D$12,0,10*ROW('Sanitation Data'!D88))),'Data Summary'!CO94="Yes"),OFFSET('Sanitation Data'!$D$12,0,10*ROW('Sanitation Data'!D88)),NA())</f>
        <v>#N/A</v>
      </c>
      <c r="AA94" s="89" t="e">
        <f ca="true">+IF(AND(ISNUMBER(OFFSET('Sanitation Data'!$E$4,0,10*ROW('Sanitation Data'!E88))),'Data Summary'!CP94="Yes"),100-OFFSET('Sanitation Data'!$E$4,0,10*ROW('Sanitation Data'!E88)),NA())</f>
        <v>#N/A</v>
      </c>
      <c r="AB94" s="89" t="e">
        <f ca="true">+IF(AND(ISNUMBER(OFFSET('Sanitation Data'!$E$6,0,10*ROW('Sanitation Data'!E88))),'Data Summary'!CQ94="Yes"),OFFSET('Sanitation Data'!$E$6,0,10*ROW('Sanitation Data'!E88)),NA())</f>
        <v>#N/A</v>
      </c>
      <c r="AC94" s="89" t="e">
        <f ca="true">+IF(AND(ISNUMBER(OFFSET('Sanitation Data'!$E$10,0,10*ROW('Sanitation Data'!E88))),'Data Summary'!CR94="Yes"),OFFSET('Sanitation Data'!$E$10,0,10*ROW('Sanitation Data'!E88)),NA())</f>
        <v>#N/A</v>
      </c>
      <c r="AD94" s="89" t="e">
        <f ca="true">+IF(AND(ISNUMBER(OFFSET('Sanitation Data'!$E$11,0,10*ROW('Sanitation Data'!E88))),'Data Summary'!CS94="Yes"),OFFSET('Sanitation Data'!$E$11,0,10*ROW('Sanitation Data'!E88)),NA())</f>
        <v>#N/A</v>
      </c>
      <c r="AE94" s="89" t="e">
        <f ca="true">+IF(AND(ISNUMBER(OFFSET('Sanitation Data'!$E$12,0,10*ROW('Sanitation Data'!E88))),'Data Summary'!CT94="Yes"),OFFSET('Sanitation Data'!$E$12,0,10*ROW('Sanitation Data'!E88)),NA())</f>
        <v>#N/A</v>
      </c>
      <c r="AF94" s="89" t="e">
        <f ca="true">+IF(AND(ISNUMBER(OFFSET('Sanitation Data'!$F$4,0,10*ROW('Sanitation Data'!F88))),'Data Summary'!CU94="Yes"),100-OFFSET('Sanitation Data'!$F$4,0,10*ROW('Sanitation Data'!F88)),NA())</f>
        <v>#N/A</v>
      </c>
      <c r="AG94" s="89" t="e">
        <f ca="true">+IF(AND(ISNUMBER(OFFSET('Sanitation Data'!$F$6,0,10*ROW('Sanitation Data'!F88))),'Data Summary'!CV94="Yes"),OFFSET('Sanitation Data'!$F$6,0,10*ROW('Sanitation Data'!F88)),NA())</f>
        <v>#N/A</v>
      </c>
      <c r="AH94" s="89" t="e">
        <f ca="true">+IF(AND(ISNUMBER(OFFSET('Sanitation Data'!$F$10,0,10*ROW('Sanitation Data'!F88))),'Data Summary'!CW94="Yes"),OFFSET('Sanitation Data'!$F$10,0,10*ROW('Sanitation Data'!F88)),NA())</f>
        <v>#N/A</v>
      </c>
      <c r="AI94" s="89" t="e">
        <f ca="true">+IF(AND(ISNUMBER(OFFSET('Sanitation Data'!$F$11,0,10*ROW('Sanitation Data'!F88))),'Data Summary'!CX94="Yes"),OFFSET('Sanitation Data'!$F$11,0,10*ROW('Sanitation Data'!F88)),NA())</f>
        <v>#N/A</v>
      </c>
      <c r="AJ94" s="89" t="e">
        <f ca="true">+IF(AND(ISNUMBER(OFFSET('Sanitation Data'!$F$12,0,10*ROW('Sanitation Data'!F88))),'Data Summary'!CY94="Yes"),OFFSET('Sanitation Data'!$F$12,0,10*ROW('Sanitation Data'!F88)),NA())</f>
        <v>#N/A</v>
      </c>
      <c r="AK94" s="89" t="e">
        <f ca="true">+IF(AND(ISNUMBER(OFFSET('Sanitation Data'!$G$4,0,10*ROW('Sanitation Data'!G88))),'Data Summary'!CZ94="Yes"),100-OFFSET('Sanitation Data'!$G$4,0,10*ROW('Sanitation Data'!G88)),NA())</f>
        <v>#N/A</v>
      </c>
      <c r="AL94" s="89" t="e">
        <f ca="true">+IF(AND(ISNUMBER(OFFSET('Sanitation Data'!$G$6,0,10*ROW('Sanitation Data'!G88))),'Data Summary'!DA94="Yes"),OFFSET('Sanitation Data'!$G$6,0,10*ROW('Sanitation Data'!G88)),NA())</f>
        <v>#N/A</v>
      </c>
      <c r="AM94" s="89" t="e">
        <f ca="true">+IF(AND(ISNUMBER(OFFSET('Sanitation Data'!$G$10,0,10*ROW('Sanitation Data'!G88))),'Data Summary'!DB94="Yes"),OFFSET('Sanitation Data'!$G$10,0,10*ROW('Sanitation Data'!G88)),NA())</f>
        <v>#N/A</v>
      </c>
      <c r="AN94" s="89" t="e">
        <f ca="true">+IF(AND(ISNUMBER(OFFSET('Sanitation Data'!$G$11,0,10*ROW('Sanitation Data'!G88))),'Data Summary'!DC94="Yes"),OFFSET('Sanitation Data'!$G$11,0,10*ROW('Sanitation Data'!G88)),NA())</f>
        <v>#N/A</v>
      </c>
      <c r="AO94" s="89" t="e">
        <f ca="true">+IF(AND(ISNUMBER(OFFSET('Sanitation Data'!$G$12,0,10*ROW('Sanitation Data'!G88))),'Data Summary'!DD94="Yes"),OFFSET('Sanitation Data'!$G$12,0,10*ROW('Sanitation Data'!G88)),NA())</f>
        <v>#N/A</v>
      </c>
      <c r="AP94" s="89" t="e">
        <f ca="true">+IF(AND(ISNUMBER(OFFSET('Sanitation Data'!$H$4,0,10*ROW('Sanitation Data'!H88))),'Data Summary'!DE94="Yes"),100-OFFSET('Sanitation Data'!$H$4,0,10*ROW('Sanitation Data'!H88)),NA())</f>
        <v>#N/A</v>
      </c>
      <c r="AQ94" s="89" t="e">
        <f ca="true">+IF(AND(ISNUMBER(OFFSET('Sanitation Data'!$H$6,0,10*ROW('Sanitation Data'!H88))),'Data Summary'!DF94="Yes"),OFFSET('Sanitation Data'!$H$6,0,10*ROW('Sanitation Data'!H88)),NA())</f>
        <v>#N/A</v>
      </c>
      <c r="AR94" s="89" t="e">
        <f ca="true">+IF(AND(ISNUMBER(OFFSET('Sanitation Data'!$H$10,0,10*ROW('Sanitation Data'!H88))),'Data Summary'!DG94="Yes"),OFFSET('Sanitation Data'!$H$10,0,10*ROW('Sanitation Data'!H88)),NA())</f>
        <v>#N/A</v>
      </c>
      <c r="AS94" s="89" t="e">
        <f ca="true">+IF(AND(ISNUMBER(OFFSET('Sanitation Data'!$H$11,0,10*ROW('Sanitation Data'!H88))),'Data Summary'!DH94="Yes"),OFFSET('Sanitation Data'!$H$11,0,10*ROW('Sanitation Data'!H88)),NA())</f>
        <v>#N/A</v>
      </c>
      <c r="AT94" s="89" t="e">
        <f ca="true">+IF(AND(ISNUMBER(OFFSET('Sanitation Data'!$H$12,0,10*ROW('Sanitation Data'!H88))),'Data Summary'!DI94="Yes"),OFFSET('Sanitation Data'!$H$12,0,10*ROW('Sanitation Data'!H88)),NA())</f>
        <v>#N/A</v>
      </c>
      <c r="AU94" s="89" t="e">
        <f ca="true">+IF(AND(ISNUMBER(OFFSET('Sanitation Data'!$I$4,0,10*ROW('Sanitation Data'!I88))),'Data Summary'!DJ94="Yes"),100-OFFSET('Sanitation Data'!$I$4,0,10*ROW('Sanitation Data'!I88)),NA())</f>
        <v>#N/A</v>
      </c>
      <c r="AV94" s="89" t="e">
        <f ca="true">+IF(AND(ISNUMBER(OFFSET('Sanitation Data'!$I$6,0,10*ROW('Sanitation Data'!I88))),'Data Summary'!DK94="Yes"),OFFSET('Sanitation Data'!$I$6,0,10*ROW('Sanitation Data'!I88)),NA())</f>
        <v>#N/A</v>
      </c>
      <c r="AW94" s="89" t="e">
        <f ca="true">+IF(AND(ISNUMBER(OFFSET('Sanitation Data'!$I$10,0,10*ROW('Sanitation Data'!I88))),'Data Summary'!DL94="Yes"),OFFSET('Sanitation Data'!$I$10,0,10*ROW('Sanitation Data'!I88)),NA())</f>
        <v>#N/A</v>
      </c>
      <c r="AX94" s="89" t="e">
        <f ca="true">+IF(AND(ISNUMBER(OFFSET('Sanitation Data'!$I$11,0,10*ROW('Sanitation Data'!I88))),'Data Summary'!DM94="Yes"),OFFSET('Sanitation Data'!$I$11,0,10*ROW('Sanitation Data'!I88)),NA())</f>
        <v>#N/A</v>
      </c>
      <c r="AY94" s="89" t="e">
        <f ca="true">+IF(AND(ISNUMBER(OFFSET('Sanitation Data'!$I$12,0,10*ROW('Sanitation Data'!I88))),'Data Summary'!DN94="Yes"),OFFSET('Sanitation Data'!$I$12,0,10*ROW('Sanitation Data'!I88)),NA())</f>
        <v>#N/A</v>
      </c>
      <c r="AZ94" s="90" t="e">
        <f ca="true">+IF(AND(ISNUMBER(OFFSET('Hygiene Data'!$D$5,0,10*ROW('Hygiene Data'!D88))),'Data Summary'!DO94="Yes"),OFFSET('Hygiene Data'!$D$5,0,10*ROW('Hygiene Data'!D88)),NA())</f>
        <v>#N/A</v>
      </c>
      <c r="BA94" s="90" t="e">
        <f ca="true">+IF(AND(ISNUMBER(OFFSET('Hygiene Data'!$D$7,0,10*ROW('Hygiene Data'!D88))),'Data Summary'!DP94="Yes"),OFFSET('Hygiene Data'!$D$7,0,10*ROW('Hygiene Data'!D88)),NA())</f>
        <v>#N/A</v>
      </c>
      <c r="BB94" s="90" t="e">
        <f ca="true">+IF(AND(ISNUMBER(OFFSET('Hygiene Data'!$D$9,0,10*ROW('Hygiene Data'!D88))),'Data Summary'!DQ94="Yes"),OFFSET('Hygiene Data'!$D$9,0,10*ROW('Hygiene Data'!D88)),NA())</f>
        <v>#N/A</v>
      </c>
      <c r="BC94" s="90" t="e">
        <f ca="true">+IF(AND(ISNUMBER(OFFSET('Hygiene Data'!$E$5,0,10*ROW('Hygiene Data'!E88))),'Data Summary'!DR94="Yes"),OFFSET('Hygiene Data'!$E$5,0,10*ROW('Hygiene Data'!E88)),NA())</f>
        <v>#N/A</v>
      </c>
      <c r="BD94" s="90" t="e">
        <f ca="true">+IF(AND(ISNUMBER(OFFSET('Hygiene Data'!$E$7,0,10*ROW('Hygiene Data'!E88))),'Data Summary'!DS94="Yes"),OFFSET('Hygiene Data'!$E$7,0,10*ROW('Hygiene Data'!E88)),NA())</f>
        <v>#N/A</v>
      </c>
      <c r="BE94" s="90" t="e">
        <f ca="true">+IF(AND(ISNUMBER(OFFSET('Hygiene Data'!$E$9,0,10*ROW('Hygiene Data'!E88))),'Data Summary'!DT94="Yes"),OFFSET('Hygiene Data'!$E$9,0,10*ROW('Hygiene Data'!E88)),NA())</f>
        <v>#N/A</v>
      </c>
      <c r="BF94" s="90" t="e">
        <f ca="true">+IF(AND(ISNUMBER(OFFSET('Hygiene Data'!$F$5,0,10*ROW('Hygiene Data'!F88))),'Data Summary'!DU94="Yes"),OFFSET('Hygiene Data'!$F$5,0,10*ROW('Hygiene Data'!F88)),NA())</f>
        <v>#N/A</v>
      </c>
      <c r="BG94" s="90" t="e">
        <f ca="true">+IF(AND(ISNUMBER(OFFSET('Hygiene Data'!$F$7,0,10*ROW('Hygiene Data'!F88))),'Data Summary'!DV94="Yes"),OFFSET('Hygiene Data'!$F$7,0,10*ROW('Hygiene Data'!F88)),NA())</f>
        <v>#N/A</v>
      </c>
      <c r="BH94" s="90" t="e">
        <f ca="true">+IF(AND(ISNUMBER(OFFSET('Hygiene Data'!$F$9,0,10*ROW('Hygiene Data'!F88))),'Data Summary'!DW94="Yes"),OFFSET('Hygiene Data'!$F$9,0,10*ROW('Hygiene Data'!F88)),NA())</f>
        <v>#N/A</v>
      </c>
      <c r="BI94" s="90" t="e">
        <f ca="true">+IF(AND(ISNUMBER(OFFSET('Hygiene Data'!$G$5,0,10*ROW('Hygiene Data'!G88))),'Data Summary'!DX94="Yes"),OFFSET('Hygiene Data'!$G$5,0,10*ROW('Hygiene Data'!G88)),NA())</f>
        <v>#N/A</v>
      </c>
      <c r="BJ94" s="90" t="e">
        <f ca="true">+IF(AND(ISNUMBER(OFFSET('Hygiene Data'!$G$7,0,10*ROW('Hygiene Data'!G88))),'Data Summary'!DY94="Yes"),OFFSET('Hygiene Data'!$G$7,0,10*ROW('Hygiene Data'!G88)),NA())</f>
        <v>#N/A</v>
      </c>
      <c r="BK94" s="90" t="e">
        <f ca="true">+IF(AND(ISNUMBER(OFFSET('Hygiene Data'!$G$9,0,10*ROW('Hygiene Data'!G88))),'Data Summary'!DZ94="Yes"),OFFSET('Hygiene Data'!$G$9,0,10*ROW('Hygiene Data'!G88)),NA())</f>
        <v>#N/A</v>
      </c>
      <c r="BL94" s="90" t="e">
        <f ca="true">+IF(AND(ISNUMBER(OFFSET('Hygiene Data'!$H$5,0,10*ROW('Hygiene Data'!H88))),'Data Summary'!EA94="Yes"),OFFSET('Hygiene Data'!$H$5,0,10*ROW('Hygiene Data'!H88)),NA())</f>
        <v>#N/A</v>
      </c>
      <c r="BM94" s="90" t="e">
        <f ca="true">+IF(AND(ISNUMBER(OFFSET('Hygiene Data'!$H$7,0,10*ROW('Hygiene Data'!H88))),'Data Summary'!EB94="Yes"),OFFSET('Hygiene Data'!$H$7,0,10*ROW('Hygiene Data'!H88)),NA())</f>
        <v>#N/A</v>
      </c>
      <c r="BN94" s="90" t="e">
        <f ca="true">+IF(AND(ISNUMBER(OFFSET('Hygiene Data'!$H$9,0,10*ROW('Hygiene Data'!H88))),'Data Summary'!EC94="Yes"),OFFSET('Hygiene Data'!$H$9,0,10*ROW('Hygiene Data'!H88)),NA())</f>
        <v>#N/A</v>
      </c>
      <c r="BO94" s="90" t="e">
        <f ca="true">+IF(AND(ISNUMBER(OFFSET('Hygiene Data'!$I$5,0,10*ROW('Hygiene Data'!I88))),'Data Summary'!ED94="Yes"),OFFSET('Hygiene Data'!$I$5,0,10*ROW('Hygiene Data'!I88)),NA())</f>
        <v>#N/A</v>
      </c>
      <c r="BP94" s="90" t="e">
        <f ca="true">+IF(AND(ISNUMBER(OFFSET('Hygiene Data'!$I$7,0,10*ROW('Hygiene Data'!I88))),'Data Summary'!EE94="Yes"),OFFSET('Hygiene Data'!$I$7,0,10*ROW('Hygiene Data'!I88)),NA())</f>
        <v>#N/A</v>
      </c>
      <c r="BQ94" s="90"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4" t="str">
        <f ca="true">+IF(ISTEXT('Data Summary'!B95),'Data Summary'!B95,"")</f>
        <v/>
      </c>
      <c r="C95" s="336" t="e">
        <f ca="true">+VALUE('Data Summary'!C95)</f>
        <v>#VALUE!</v>
      </c>
      <c r="D95" s="88" t="e">
        <f ca="true">+IF(AND(ISNUMBER(OFFSET('Water Data'!$D$4,0,10*ROW('Water Data'!D89))),'Data Summary'!BS95="Yes"),100-OFFSET('Water Data'!$D$4,0,10*ROW('Water Data'!D89)),NA())</f>
        <v>#N/A</v>
      </c>
      <c r="E95" s="88" t="e">
        <f ca="true">+IF(AND(ISNUMBER(OFFSET('Water Data'!$D$6,0,10*ROW('Water Data'!D89))),'Data Summary'!BT95="Yes"),OFFSET('Water Data'!$D$6,0,10*ROW('Water Data'!D89)),NA())</f>
        <v>#N/A</v>
      </c>
      <c r="F95" s="88" t="e">
        <f ca="true">+IF(AND(ISNUMBER(OFFSET('Water Data'!$D$9,0,10*ROW('Water Data'!D89))),'Data Summary'!BU95="Yes"),OFFSET('Water Data'!$D$9,0,10*ROW('Water Data'!D89)),NA())</f>
        <v>#N/A</v>
      </c>
      <c r="G95" s="88" t="e">
        <f ca="true">+IF(AND(ISNUMBER(OFFSET('Water Data'!$E$4,0,10*ROW('Water Data'!E89))),'Data Summary'!BV95="Yes"),100-OFFSET('Water Data'!$E$4,0,10*ROW('Water Data'!E89)),NA())</f>
        <v>#N/A</v>
      </c>
      <c r="H95" s="88" t="e">
        <f ca="true">+IF(AND(ISNUMBER(OFFSET('Water Data'!$E$6,0,10*ROW('Water Data'!E89))),'Data Summary'!BW95="Yes"),OFFSET('Water Data'!$E$6,0,10*ROW('Water Data'!E89)),NA())</f>
        <v>#N/A</v>
      </c>
      <c r="I95" s="88" t="e">
        <f ca="true">+IF(AND(ISNUMBER(OFFSET('Water Data'!$E$9,0,10*ROW('Water Data'!E89))),'Data Summary'!BX95="Yes"),OFFSET('Water Data'!$E$9,0,10*ROW('Water Data'!E89)),NA())</f>
        <v>#N/A</v>
      </c>
      <c r="J95" s="88" t="e">
        <f ca="true">+IF(AND(ISNUMBER(OFFSET('Water Data'!$F$4,0,10*ROW('Water Data'!F89))),'Data Summary'!BY95="Yes"),100-OFFSET('Water Data'!$F$4,0,10*ROW('Water Data'!F89)),NA())</f>
        <v>#N/A</v>
      </c>
      <c r="K95" s="88" t="e">
        <f ca="true">+IF(AND(ISNUMBER(OFFSET('Water Data'!$F$6,0,10*ROW('Water Data'!F89))),'Data Summary'!BZ95="Yes"),OFFSET('Water Data'!$F$6,0,10*ROW('Water Data'!F89)),NA())</f>
        <v>#N/A</v>
      </c>
      <c r="L95" s="88" t="e">
        <f ca="true">+IF(AND(ISNUMBER(OFFSET('Water Data'!$F$9,0,10*ROW('Water Data'!F89))),'Data Summary'!CA95="Yes"),OFFSET('Water Data'!$F$9,0,10*ROW('Water Data'!F89)),NA())</f>
        <v>#N/A</v>
      </c>
      <c r="M95" s="88" t="e">
        <f ca="true">+IF(AND(ISNUMBER(OFFSET('Water Data'!$G$4,0,10*ROW('Water Data'!G89))),'Data Summary'!CB95="Yes"),100-OFFSET('Water Data'!$G$4,0,10*ROW('Water Data'!G89)),NA())</f>
        <v>#N/A</v>
      </c>
      <c r="N95" s="88" t="e">
        <f ca="true">+IF(AND(ISNUMBER(OFFSET('Water Data'!$G$6,0,10*ROW('Water Data'!G89))),'Data Summary'!CC95="Yes"),OFFSET('Water Data'!$G$6,0,10*ROW('Water Data'!G89)),NA())</f>
        <v>#N/A</v>
      </c>
      <c r="O95" s="88" t="e">
        <f ca="true">+IF(AND(ISNUMBER(OFFSET('Water Data'!$G$9,0,10*ROW('Water Data'!G89))),'Data Summary'!CD95="Yes"),OFFSET('Water Data'!$G$9,0,10*ROW('Water Data'!G89)),NA())</f>
        <v>#N/A</v>
      </c>
      <c r="P95" s="88" t="e">
        <f ca="true">+IF(AND(ISNUMBER(OFFSET('Water Data'!$H$4,0,10*ROW('Water Data'!H89))),'Data Summary'!CE95="Yes"),100-OFFSET('Water Data'!$H$4,0,10*ROW('Water Data'!H89)),NA())</f>
        <v>#N/A</v>
      </c>
      <c r="Q95" s="88" t="e">
        <f ca="true">+IF(AND(ISNUMBER(OFFSET('Water Data'!$H$6,0,10*ROW('Water Data'!H89))),'Data Summary'!CF95="Yes"),OFFSET('Water Data'!$H$6,0,10*ROW('Water Data'!H89)),NA())</f>
        <v>#N/A</v>
      </c>
      <c r="R95" s="88" t="e">
        <f ca="true">+IF(AND(ISNUMBER(OFFSET('Water Data'!$H$9,0,10*ROW('Water Data'!H89))),'Data Summary'!CG95="Yes"),OFFSET('Water Data'!$H$9,0,10*ROW('Water Data'!H89)),NA())</f>
        <v>#N/A</v>
      </c>
      <c r="S95" s="88" t="e">
        <f ca="true">+IF(AND(ISNUMBER(OFFSET('Water Data'!$I$4,0,10*ROW('Water Data'!I89))),'Data Summary'!CH95="Yes"),100-OFFSET('Water Data'!$I$4,0,10*ROW('Water Data'!I89)),NA())</f>
        <v>#N/A</v>
      </c>
      <c r="T95" s="88" t="e">
        <f ca="true">+IF(AND(ISNUMBER(OFFSET('Water Data'!$I$6,0,10*ROW('Water Data'!I89))),'Data Summary'!CI95="Yes"),OFFSET('Water Data'!$I$6,0,10*ROW('Water Data'!I89)),NA())</f>
        <v>#N/A</v>
      </c>
      <c r="U95" s="88" t="e">
        <f ca="true">+IF(AND(ISNUMBER(OFFSET('Water Data'!$I$9,0,10*ROW('Water Data'!I89))),'Data Summary'!CJ95="Yes"),OFFSET('Water Data'!$I$9,0,10*ROW('Water Data'!I89)),NA())</f>
        <v>#N/A</v>
      </c>
      <c r="V95" s="89" t="e">
        <f ca="true">+IF(AND(ISNUMBER(OFFSET('Sanitation Data'!$D$4,0,10*ROW('Sanitation Data'!D89))),'Data Summary'!CK95="Yes"),100-OFFSET('Sanitation Data'!$D$4,0,10*ROW('Sanitation Data'!D89)),NA())</f>
        <v>#N/A</v>
      </c>
      <c r="W95" s="89" t="e">
        <f ca="true">+IF(AND(ISNUMBER(OFFSET('Sanitation Data'!$D$6,0,10*ROW('Sanitation Data'!D89))),'Data Summary'!CL95="Yes"),OFFSET('Sanitation Data'!$D$6,0,10*ROW('Sanitation Data'!D89)),NA())</f>
        <v>#N/A</v>
      </c>
      <c r="X95" s="89" t="e">
        <f ca="true">+IF(AND(ISNUMBER(OFFSET('Sanitation Data'!$D$10,0,10*ROW('Sanitation Data'!D89))),'Data Summary'!CM95="Yes"),OFFSET('Sanitation Data'!$D$10,0,10*ROW('Sanitation Data'!D89)),NA())</f>
        <v>#N/A</v>
      </c>
      <c r="Y95" s="89" t="e">
        <f ca="true">+IF(AND(ISNUMBER(OFFSET('Sanitation Data'!$D$11,0,10*ROW('Sanitation Data'!D89))),'Data Summary'!CN95="Yes"),OFFSET('Sanitation Data'!$D$11,0,10*ROW('Sanitation Data'!D89)),NA())</f>
        <v>#N/A</v>
      </c>
      <c r="Z95" s="89" t="e">
        <f ca="true">+IF(AND(ISNUMBER(OFFSET('Sanitation Data'!$D$12,0,10*ROW('Sanitation Data'!D89))),'Data Summary'!CO95="Yes"),OFFSET('Sanitation Data'!$D$12,0,10*ROW('Sanitation Data'!D89)),NA())</f>
        <v>#N/A</v>
      </c>
      <c r="AA95" s="89" t="e">
        <f ca="true">+IF(AND(ISNUMBER(OFFSET('Sanitation Data'!$E$4,0,10*ROW('Sanitation Data'!E89))),'Data Summary'!CP95="Yes"),100-OFFSET('Sanitation Data'!$E$4,0,10*ROW('Sanitation Data'!E89)),NA())</f>
        <v>#N/A</v>
      </c>
      <c r="AB95" s="89" t="e">
        <f ca="true">+IF(AND(ISNUMBER(OFFSET('Sanitation Data'!$E$6,0,10*ROW('Sanitation Data'!E89))),'Data Summary'!CQ95="Yes"),OFFSET('Sanitation Data'!$E$6,0,10*ROW('Sanitation Data'!E89)),NA())</f>
        <v>#N/A</v>
      </c>
      <c r="AC95" s="89" t="e">
        <f ca="true">+IF(AND(ISNUMBER(OFFSET('Sanitation Data'!$E$10,0,10*ROW('Sanitation Data'!E89))),'Data Summary'!CR95="Yes"),OFFSET('Sanitation Data'!$E$10,0,10*ROW('Sanitation Data'!E89)),NA())</f>
        <v>#N/A</v>
      </c>
      <c r="AD95" s="89" t="e">
        <f ca="true">+IF(AND(ISNUMBER(OFFSET('Sanitation Data'!$E$11,0,10*ROW('Sanitation Data'!E89))),'Data Summary'!CS95="Yes"),OFFSET('Sanitation Data'!$E$11,0,10*ROW('Sanitation Data'!E89)),NA())</f>
        <v>#N/A</v>
      </c>
      <c r="AE95" s="89" t="e">
        <f ca="true">+IF(AND(ISNUMBER(OFFSET('Sanitation Data'!$E$12,0,10*ROW('Sanitation Data'!E89))),'Data Summary'!CT95="Yes"),OFFSET('Sanitation Data'!$E$12,0,10*ROW('Sanitation Data'!E89)),NA())</f>
        <v>#N/A</v>
      </c>
      <c r="AF95" s="89" t="e">
        <f ca="true">+IF(AND(ISNUMBER(OFFSET('Sanitation Data'!$F$4,0,10*ROW('Sanitation Data'!F89))),'Data Summary'!CU95="Yes"),100-OFFSET('Sanitation Data'!$F$4,0,10*ROW('Sanitation Data'!F89)),NA())</f>
        <v>#N/A</v>
      </c>
      <c r="AG95" s="89" t="e">
        <f ca="true">+IF(AND(ISNUMBER(OFFSET('Sanitation Data'!$F$6,0,10*ROW('Sanitation Data'!F89))),'Data Summary'!CV95="Yes"),OFFSET('Sanitation Data'!$F$6,0,10*ROW('Sanitation Data'!F89)),NA())</f>
        <v>#N/A</v>
      </c>
      <c r="AH95" s="89" t="e">
        <f ca="true">+IF(AND(ISNUMBER(OFFSET('Sanitation Data'!$F$10,0,10*ROW('Sanitation Data'!F89))),'Data Summary'!CW95="Yes"),OFFSET('Sanitation Data'!$F$10,0,10*ROW('Sanitation Data'!F89)),NA())</f>
        <v>#N/A</v>
      </c>
      <c r="AI95" s="89" t="e">
        <f ca="true">+IF(AND(ISNUMBER(OFFSET('Sanitation Data'!$F$11,0,10*ROW('Sanitation Data'!F89))),'Data Summary'!CX95="Yes"),OFFSET('Sanitation Data'!$F$11,0,10*ROW('Sanitation Data'!F89)),NA())</f>
        <v>#N/A</v>
      </c>
      <c r="AJ95" s="89" t="e">
        <f ca="true">+IF(AND(ISNUMBER(OFFSET('Sanitation Data'!$F$12,0,10*ROW('Sanitation Data'!F89))),'Data Summary'!CY95="Yes"),OFFSET('Sanitation Data'!$F$12,0,10*ROW('Sanitation Data'!F89)),NA())</f>
        <v>#N/A</v>
      </c>
      <c r="AK95" s="89" t="e">
        <f ca="true">+IF(AND(ISNUMBER(OFFSET('Sanitation Data'!$G$4,0,10*ROW('Sanitation Data'!G89))),'Data Summary'!CZ95="Yes"),100-OFFSET('Sanitation Data'!$G$4,0,10*ROW('Sanitation Data'!G89)),NA())</f>
        <v>#N/A</v>
      </c>
      <c r="AL95" s="89" t="e">
        <f ca="true">+IF(AND(ISNUMBER(OFFSET('Sanitation Data'!$G$6,0,10*ROW('Sanitation Data'!G89))),'Data Summary'!DA95="Yes"),OFFSET('Sanitation Data'!$G$6,0,10*ROW('Sanitation Data'!G89)),NA())</f>
        <v>#N/A</v>
      </c>
      <c r="AM95" s="89" t="e">
        <f ca="true">+IF(AND(ISNUMBER(OFFSET('Sanitation Data'!$G$10,0,10*ROW('Sanitation Data'!G89))),'Data Summary'!DB95="Yes"),OFFSET('Sanitation Data'!$G$10,0,10*ROW('Sanitation Data'!G89)),NA())</f>
        <v>#N/A</v>
      </c>
      <c r="AN95" s="89" t="e">
        <f ca="true">+IF(AND(ISNUMBER(OFFSET('Sanitation Data'!$G$11,0,10*ROW('Sanitation Data'!G89))),'Data Summary'!DC95="Yes"),OFFSET('Sanitation Data'!$G$11,0,10*ROW('Sanitation Data'!G89)),NA())</f>
        <v>#N/A</v>
      </c>
      <c r="AO95" s="89" t="e">
        <f ca="true">+IF(AND(ISNUMBER(OFFSET('Sanitation Data'!$G$12,0,10*ROW('Sanitation Data'!G89))),'Data Summary'!DD95="Yes"),OFFSET('Sanitation Data'!$G$12,0,10*ROW('Sanitation Data'!G89)),NA())</f>
        <v>#N/A</v>
      </c>
      <c r="AP95" s="89" t="e">
        <f ca="true">+IF(AND(ISNUMBER(OFFSET('Sanitation Data'!$H$4,0,10*ROW('Sanitation Data'!H89))),'Data Summary'!DE95="Yes"),100-OFFSET('Sanitation Data'!$H$4,0,10*ROW('Sanitation Data'!H89)),NA())</f>
        <v>#N/A</v>
      </c>
      <c r="AQ95" s="89" t="e">
        <f ca="true">+IF(AND(ISNUMBER(OFFSET('Sanitation Data'!$H$6,0,10*ROW('Sanitation Data'!H89))),'Data Summary'!DF95="Yes"),OFFSET('Sanitation Data'!$H$6,0,10*ROW('Sanitation Data'!H89)),NA())</f>
        <v>#N/A</v>
      </c>
      <c r="AR95" s="89" t="e">
        <f ca="true">+IF(AND(ISNUMBER(OFFSET('Sanitation Data'!$H$10,0,10*ROW('Sanitation Data'!H89))),'Data Summary'!DG95="Yes"),OFFSET('Sanitation Data'!$H$10,0,10*ROW('Sanitation Data'!H89)),NA())</f>
        <v>#N/A</v>
      </c>
      <c r="AS95" s="89" t="e">
        <f ca="true">+IF(AND(ISNUMBER(OFFSET('Sanitation Data'!$H$11,0,10*ROW('Sanitation Data'!H89))),'Data Summary'!DH95="Yes"),OFFSET('Sanitation Data'!$H$11,0,10*ROW('Sanitation Data'!H89)),NA())</f>
        <v>#N/A</v>
      </c>
      <c r="AT95" s="89" t="e">
        <f ca="true">+IF(AND(ISNUMBER(OFFSET('Sanitation Data'!$H$12,0,10*ROW('Sanitation Data'!H89))),'Data Summary'!DI95="Yes"),OFFSET('Sanitation Data'!$H$12,0,10*ROW('Sanitation Data'!H89)),NA())</f>
        <v>#N/A</v>
      </c>
      <c r="AU95" s="89" t="e">
        <f ca="true">+IF(AND(ISNUMBER(OFFSET('Sanitation Data'!$I$4,0,10*ROW('Sanitation Data'!I89))),'Data Summary'!DJ95="Yes"),100-OFFSET('Sanitation Data'!$I$4,0,10*ROW('Sanitation Data'!I89)),NA())</f>
        <v>#N/A</v>
      </c>
      <c r="AV95" s="89" t="e">
        <f ca="true">+IF(AND(ISNUMBER(OFFSET('Sanitation Data'!$I$6,0,10*ROW('Sanitation Data'!I89))),'Data Summary'!DK95="Yes"),OFFSET('Sanitation Data'!$I$6,0,10*ROW('Sanitation Data'!I89)),NA())</f>
        <v>#N/A</v>
      </c>
      <c r="AW95" s="89" t="e">
        <f ca="true">+IF(AND(ISNUMBER(OFFSET('Sanitation Data'!$I$10,0,10*ROW('Sanitation Data'!I89))),'Data Summary'!DL95="Yes"),OFFSET('Sanitation Data'!$I$10,0,10*ROW('Sanitation Data'!I89)),NA())</f>
        <v>#N/A</v>
      </c>
      <c r="AX95" s="89" t="e">
        <f ca="true">+IF(AND(ISNUMBER(OFFSET('Sanitation Data'!$I$11,0,10*ROW('Sanitation Data'!I89))),'Data Summary'!DM95="Yes"),OFFSET('Sanitation Data'!$I$11,0,10*ROW('Sanitation Data'!I89)),NA())</f>
        <v>#N/A</v>
      </c>
      <c r="AY95" s="89" t="e">
        <f ca="true">+IF(AND(ISNUMBER(OFFSET('Sanitation Data'!$I$12,0,10*ROW('Sanitation Data'!I89))),'Data Summary'!DN95="Yes"),OFFSET('Sanitation Data'!$I$12,0,10*ROW('Sanitation Data'!I89)),NA())</f>
        <v>#N/A</v>
      </c>
      <c r="AZ95" s="90" t="e">
        <f ca="true">+IF(AND(ISNUMBER(OFFSET('Hygiene Data'!$D$5,0,10*ROW('Hygiene Data'!D89))),'Data Summary'!DO95="Yes"),OFFSET('Hygiene Data'!$D$5,0,10*ROW('Hygiene Data'!D89)),NA())</f>
        <v>#N/A</v>
      </c>
      <c r="BA95" s="90" t="e">
        <f ca="true">+IF(AND(ISNUMBER(OFFSET('Hygiene Data'!$D$7,0,10*ROW('Hygiene Data'!D89))),'Data Summary'!DP95="Yes"),OFFSET('Hygiene Data'!$D$7,0,10*ROW('Hygiene Data'!D89)),NA())</f>
        <v>#N/A</v>
      </c>
      <c r="BB95" s="90" t="e">
        <f ca="true">+IF(AND(ISNUMBER(OFFSET('Hygiene Data'!$D$9,0,10*ROW('Hygiene Data'!D89))),'Data Summary'!DQ95="Yes"),OFFSET('Hygiene Data'!$D$9,0,10*ROW('Hygiene Data'!D89)),NA())</f>
        <v>#N/A</v>
      </c>
      <c r="BC95" s="90" t="e">
        <f ca="true">+IF(AND(ISNUMBER(OFFSET('Hygiene Data'!$E$5,0,10*ROW('Hygiene Data'!E89))),'Data Summary'!DR95="Yes"),OFFSET('Hygiene Data'!$E$5,0,10*ROW('Hygiene Data'!E89)),NA())</f>
        <v>#N/A</v>
      </c>
      <c r="BD95" s="90" t="e">
        <f ca="true">+IF(AND(ISNUMBER(OFFSET('Hygiene Data'!$E$7,0,10*ROW('Hygiene Data'!E89))),'Data Summary'!DS95="Yes"),OFFSET('Hygiene Data'!$E$7,0,10*ROW('Hygiene Data'!E89)),NA())</f>
        <v>#N/A</v>
      </c>
      <c r="BE95" s="90" t="e">
        <f ca="true">+IF(AND(ISNUMBER(OFFSET('Hygiene Data'!$E$9,0,10*ROW('Hygiene Data'!E89))),'Data Summary'!DT95="Yes"),OFFSET('Hygiene Data'!$E$9,0,10*ROW('Hygiene Data'!E89)),NA())</f>
        <v>#N/A</v>
      </c>
      <c r="BF95" s="90" t="e">
        <f ca="true">+IF(AND(ISNUMBER(OFFSET('Hygiene Data'!$F$5,0,10*ROW('Hygiene Data'!F89))),'Data Summary'!DU95="Yes"),OFFSET('Hygiene Data'!$F$5,0,10*ROW('Hygiene Data'!F89)),NA())</f>
        <v>#N/A</v>
      </c>
      <c r="BG95" s="90" t="e">
        <f ca="true">+IF(AND(ISNUMBER(OFFSET('Hygiene Data'!$F$7,0,10*ROW('Hygiene Data'!F89))),'Data Summary'!DV95="Yes"),OFFSET('Hygiene Data'!$F$7,0,10*ROW('Hygiene Data'!F89)),NA())</f>
        <v>#N/A</v>
      </c>
      <c r="BH95" s="90" t="e">
        <f ca="true">+IF(AND(ISNUMBER(OFFSET('Hygiene Data'!$F$9,0,10*ROW('Hygiene Data'!F89))),'Data Summary'!DW95="Yes"),OFFSET('Hygiene Data'!$F$9,0,10*ROW('Hygiene Data'!F89)),NA())</f>
        <v>#N/A</v>
      </c>
      <c r="BI95" s="90" t="e">
        <f ca="true">+IF(AND(ISNUMBER(OFFSET('Hygiene Data'!$G$5,0,10*ROW('Hygiene Data'!G89))),'Data Summary'!DX95="Yes"),OFFSET('Hygiene Data'!$G$5,0,10*ROW('Hygiene Data'!G89)),NA())</f>
        <v>#N/A</v>
      </c>
      <c r="BJ95" s="90" t="e">
        <f ca="true">+IF(AND(ISNUMBER(OFFSET('Hygiene Data'!$G$7,0,10*ROW('Hygiene Data'!G89))),'Data Summary'!DY95="Yes"),OFFSET('Hygiene Data'!$G$7,0,10*ROW('Hygiene Data'!G89)),NA())</f>
        <v>#N/A</v>
      </c>
      <c r="BK95" s="90" t="e">
        <f ca="true">+IF(AND(ISNUMBER(OFFSET('Hygiene Data'!$G$9,0,10*ROW('Hygiene Data'!G89))),'Data Summary'!DZ95="Yes"),OFFSET('Hygiene Data'!$G$9,0,10*ROW('Hygiene Data'!G89)),NA())</f>
        <v>#N/A</v>
      </c>
      <c r="BL95" s="90" t="e">
        <f ca="true">+IF(AND(ISNUMBER(OFFSET('Hygiene Data'!$H$5,0,10*ROW('Hygiene Data'!H89))),'Data Summary'!EA95="Yes"),OFFSET('Hygiene Data'!$H$5,0,10*ROW('Hygiene Data'!H89)),NA())</f>
        <v>#N/A</v>
      </c>
      <c r="BM95" s="90" t="e">
        <f ca="true">+IF(AND(ISNUMBER(OFFSET('Hygiene Data'!$H$7,0,10*ROW('Hygiene Data'!H89))),'Data Summary'!EB95="Yes"),OFFSET('Hygiene Data'!$H$7,0,10*ROW('Hygiene Data'!H89)),NA())</f>
        <v>#N/A</v>
      </c>
      <c r="BN95" s="90" t="e">
        <f ca="true">+IF(AND(ISNUMBER(OFFSET('Hygiene Data'!$H$9,0,10*ROW('Hygiene Data'!H89))),'Data Summary'!EC95="Yes"),OFFSET('Hygiene Data'!$H$9,0,10*ROW('Hygiene Data'!H89)),NA())</f>
        <v>#N/A</v>
      </c>
      <c r="BO95" s="90" t="e">
        <f ca="true">+IF(AND(ISNUMBER(OFFSET('Hygiene Data'!$I$5,0,10*ROW('Hygiene Data'!I89))),'Data Summary'!ED95="Yes"),OFFSET('Hygiene Data'!$I$5,0,10*ROW('Hygiene Data'!I89)),NA())</f>
        <v>#N/A</v>
      </c>
      <c r="BP95" s="90" t="e">
        <f ca="true">+IF(AND(ISNUMBER(OFFSET('Hygiene Data'!$I$7,0,10*ROW('Hygiene Data'!I89))),'Data Summary'!EE95="Yes"),OFFSET('Hygiene Data'!$I$7,0,10*ROW('Hygiene Data'!I89)),NA())</f>
        <v>#N/A</v>
      </c>
      <c r="BQ95" s="90"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4" t="str">
        <f ca="true">+IF(ISTEXT('Data Summary'!B96),'Data Summary'!B96,"")</f>
        <v/>
      </c>
      <c r="C96" s="336" t="e">
        <f ca="true">+VALUE('Data Summary'!C96)</f>
        <v>#VALUE!</v>
      </c>
      <c r="D96" s="88" t="e">
        <f ca="true">+IF(AND(ISNUMBER(OFFSET('Water Data'!$D$4,0,10*ROW('Water Data'!D90))),'Data Summary'!BS96="Yes"),100-OFFSET('Water Data'!$D$4,0,10*ROW('Water Data'!D90)),NA())</f>
        <v>#N/A</v>
      </c>
      <c r="E96" s="88" t="e">
        <f ca="true">+IF(AND(ISNUMBER(OFFSET('Water Data'!$D$6,0,10*ROW('Water Data'!D90))),'Data Summary'!BT96="Yes"),OFFSET('Water Data'!$D$6,0,10*ROW('Water Data'!D90)),NA())</f>
        <v>#N/A</v>
      </c>
      <c r="F96" s="88" t="e">
        <f ca="true">+IF(AND(ISNUMBER(OFFSET('Water Data'!$D$9,0,10*ROW('Water Data'!D90))),'Data Summary'!BU96="Yes"),OFFSET('Water Data'!$D$9,0,10*ROW('Water Data'!D90)),NA())</f>
        <v>#N/A</v>
      </c>
      <c r="G96" s="88" t="e">
        <f ca="true">+IF(AND(ISNUMBER(OFFSET('Water Data'!$E$4,0,10*ROW('Water Data'!E90))),'Data Summary'!BV96="Yes"),100-OFFSET('Water Data'!$E$4,0,10*ROW('Water Data'!E90)),NA())</f>
        <v>#N/A</v>
      </c>
      <c r="H96" s="88" t="e">
        <f ca="true">+IF(AND(ISNUMBER(OFFSET('Water Data'!$E$6,0,10*ROW('Water Data'!E90))),'Data Summary'!BW96="Yes"),OFFSET('Water Data'!$E$6,0,10*ROW('Water Data'!E90)),NA())</f>
        <v>#N/A</v>
      </c>
      <c r="I96" s="88" t="e">
        <f ca="true">+IF(AND(ISNUMBER(OFFSET('Water Data'!$E$9,0,10*ROW('Water Data'!E90))),'Data Summary'!BX96="Yes"),OFFSET('Water Data'!$E$9,0,10*ROW('Water Data'!E90)),NA())</f>
        <v>#N/A</v>
      </c>
      <c r="J96" s="88" t="e">
        <f ca="true">+IF(AND(ISNUMBER(OFFSET('Water Data'!$F$4,0,10*ROW('Water Data'!F90))),'Data Summary'!BY96="Yes"),100-OFFSET('Water Data'!$F$4,0,10*ROW('Water Data'!F90)),NA())</f>
        <v>#N/A</v>
      </c>
      <c r="K96" s="88" t="e">
        <f ca="true">+IF(AND(ISNUMBER(OFFSET('Water Data'!$F$6,0,10*ROW('Water Data'!F90))),'Data Summary'!BZ96="Yes"),OFFSET('Water Data'!$F$6,0,10*ROW('Water Data'!F90)),NA())</f>
        <v>#N/A</v>
      </c>
      <c r="L96" s="88" t="e">
        <f ca="true">+IF(AND(ISNUMBER(OFFSET('Water Data'!$F$9,0,10*ROW('Water Data'!F90))),'Data Summary'!CA96="Yes"),OFFSET('Water Data'!$F$9,0,10*ROW('Water Data'!F90)),NA())</f>
        <v>#N/A</v>
      </c>
      <c r="M96" s="88" t="e">
        <f ca="true">+IF(AND(ISNUMBER(OFFSET('Water Data'!$G$4,0,10*ROW('Water Data'!G90))),'Data Summary'!CB96="Yes"),100-OFFSET('Water Data'!$G$4,0,10*ROW('Water Data'!G90)),NA())</f>
        <v>#N/A</v>
      </c>
      <c r="N96" s="88" t="e">
        <f ca="true">+IF(AND(ISNUMBER(OFFSET('Water Data'!$G$6,0,10*ROW('Water Data'!G90))),'Data Summary'!CC96="Yes"),OFFSET('Water Data'!$G$6,0,10*ROW('Water Data'!G90)),NA())</f>
        <v>#N/A</v>
      </c>
      <c r="O96" s="88" t="e">
        <f ca="true">+IF(AND(ISNUMBER(OFFSET('Water Data'!$G$9,0,10*ROW('Water Data'!G90))),'Data Summary'!CD96="Yes"),OFFSET('Water Data'!$G$9,0,10*ROW('Water Data'!G90)),NA())</f>
        <v>#N/A</v>
      </c>
      <c r="P96" s="88" t="e">
        <f ca="true">+IF(AND(ISNUMBER(OFFSET('Water Data'!$H$4,0,10*ROW('Water Data'!H90))),'Data Summary'!CE96="Yes"),100-OFFSET('Water Data'!$H$4,0,10*ROW('Water Data'!H90)),NA())</f>
        <v>#N/A</v>
      </c>
      <c r="Q96" s="88" t="e">
        <f ca="true">+IF(AND(ISNUMBER(OFFSET('Water Data'!$H$6,0,10*ROW('Water Data'!H90))),'Data Summary'!CF96="Yes"),OFFSET('Water Data'!$H$6,0,10*ROW('Water Data'!H90)),NA())</f>
        <v>#N/A</v>
      </c>
      <c r="R96" s="88" t="e">
        <f ca="true">+IF(AND(ISNUMBER(OFFSET('Water Data'!$H$9,0,10*ROW('Water Data'!H90))),'Data Summary'!CG96="Yes"),OFFSET('Water Data'!$H$9,0,10*ROW('Water Data'!H90)),NA())</f>
        <v>#N/A</v>
      </c>
      <c r="S96" s="88" t="e">
        <f ca="true">+IF(AND(ISNUMBER(OFFSET('Water Data'!$I$4,0,10*ROW('Water Data'!I90))),'Data Summary'!CH96="Yes"),100-OFFSET('Water Data'!$I$4,0,10*ROW('Water Data'!I90)),NA())</f>
        <v>#N/A</v>
      </c>
      <c r="T96" s="88" t="e">
        <f ca="true">+IF(AND(ISNUMBER(OFFSET('Water Data'!$I$6,0,10*ROW('Water Data'!I90))),'Data Summary'!CI96="Yes"),OFFSET('Water Data'!$I$6,0,10*ROW('Water Data'!I90)),NA())</f>
        <v>#N/A</v>
      </c>
      <c r="U96" s="88" t="e">
        <f ca="true">+IF(AND(ISNUMBER(OFFSET('Water Data'!$I$9,0,10*ROW('Water Data'!I90))),'Data Summary'!CJ96="Yes"),OFFSET('Water Data'!$I$9,0,10*ROW('Water Data'!I90)),NA())</f>
        <v>#N/A</v>
      </c>
      <c r="V96" s="89" t="e">
        <f ca="true">+IF(AND(ISNUMBER(OFFSET('Sanitation Data'!$D$4,0,10*ROW('Sanitation Data'!D90))),'Data Summary'!CK96="Yes"),100-OFFSET('Sanitation Data'!$D$4,0,10*ROW('Sanitation Data'!D90)),NA())</f>
        <v>#N/A</v>
      </c>
      <c r="W96" s="89" t="e">
        <f ca="true">+IF(AND(ISNUMBER(OFFSET('Sanitation Data'!$D$6,0,10*ROW('Sanitation Data'!D90))),'Data Summary'!CL96="Yes"),OFFSET('Sanitation Data'!$D$6,0,10*ROW('Sanitation Data'!D90)),NA())</f>
        <v>#N/A</v>
      </c>
      <c r="X96" s="89" t="e">
        <f ca="true">+IF(AND(ISNUMBER(OFFSET('Sanitation Data'!$D$10,0,10*ROW('Sanitation Data'!D90))),'Data Summary'!CM96="Yes"),OFFSET('Sanitation Data'!$D$10,0,10*ROW('Sanitation Data'!D90)),NA())</f>
        <v>#N/A</v>
      </c>
      <c r="Y96" s="89" t="e">
        <f ca="true">+IF(AND(ISNUMBER(OFFSET('Sanitation Data'!$D$11,0,10*ROW('Sanitation Data'!D90))),'Data Summary'!CN96="Yes"),OFFSET('Sanitation Data'!$D$11,0,10*ROW('Sanitation Data'!D90)),NA())</f>
        <v>#N/A</v>
      </c>
      <c r="Z96" s="89" t="e">
        <f ca="true">+IF(AND(ISNUMBER(OFFSET('Sanitation Data'!$D$12,0,10*ROW('Sanitation Data'!D90))),'Data Summary'!CO96="Yes"),OFFSET('Sanitation Data'!$D$12,0,10*ROW('Sanitation Data'!D90)),NA())</f>
        <v>#N/A</v>
      </c>
      <c r="AA96" s="89" t="e">
        <f ca="true">+IF(AND(ISNUMBER(OFFSET('Sanitation Data'!$E$4,0,10*ROW('Sanitation Data'!E90))),'Data Summary'!CP96="Yes"),100-OFFSET('Sanitation Data'!$E$4,0,10*ROW('Sanitation Data'!E90)),NA())</f>
        <v>#N/A</v>
      </c>
      <c r="AB96" s="89" t="e">
        <f ca="true">+IF(AND(ISNUMBER(OFFSET('Sanitation Data'!$E$6,0,10*ROW('Sanitation Data'!E90))),'Data Summary'!CQ96="Yes"),OFFSET('Sanitation Data'!$E$6,0,10*ROW('Sanitation Data'!E90)),NA())</f>
        <v>#N/A</v>
      </c>
      <c r="AC96" s="89" t="e">
        <f ca="true">+IF(AND(ISNUMBER(OFFSET('Sanitation Data'!$E$10,0,10*ROW('Sanitation Data'!E90))),'Data Summary'!CR96="Yes"),OFFSET('Sanitation Data'!$E$10,0,10*ROW('Sanitation Data'!E90)),NA())</f>
        <v>#N/A</v>
      </c>
      <c r="AD96" s="89" t="e">
        <f ca="true">+IF(AND(ISNUMBER(OFFSET('Sanitation Data'!$E$11,0,10*ROW('Sanitation Data'!E90))),'Data Summary'!CS96="Yes"),OFFSET('Sanitation Data'!$E$11,0,10*ROW('Sanitation Data'!E90)),NA())</f>
        <v>#N/A</v>
      </c>
      <c r="AE96" s="89" t="e">
        <f ca="true">+IF(AND(ISNUMBER(OFFSET('Sanitation Data'!$E$12,0,10*ROW('Sanitation Data'!E90))),'Data Summary'!CT96="Yes"),OFFSET('Sanitation Data'!$E$12,0,10*ROW('Sanitation Data'!E90)),NA())</f>
        <v>#N/A</v>
      </c>
      <c r="AF96" s="89" t="e">
        <f ca="true">+IF(AND(ISNUMBER(OFFSET('Sanitation Data'!$F$4,0,10*ROW('Sanitation Data'!F90))),'Data Summary'!CU96="Yes"),100-OFFSET('Sanitation Data'!$F$4,0,10*ROW('Sanitation Data'!F90)),NA())</f>
        <v>#N/A</v>
      </c>
      <c r="AG96" s="89" t="e">
        <f ca="true">+IF(AND(ISNUMBER(OFFSET('Sanitation Data'!$F$6,0,10*ROW('Sanitation Data'!F90))),'Data Summary'!CV96="Yes"),OFFSET('Sanitation Data'!$F$6,0,10*ROW('Sanitation Data'!F90)),NA())</f>
        <v>#N/A</v>
      </c>
      <c r="AH96" s="89" t="e">
        <f ca="true">+IF(AND(ISNUMBER(OFFSET('Sanitation Data'!$F$10,0,10*ROW('Sanitation Data'!F90))),'Data Summary'!CW96="Yes"),OFFSET('Sanitation Data'!$F$10,0,10*ROW('Sanitation Data'!F90)),NA())</f>
        <v>#N/A</v>
      </c>
      <c r="AI96" s="89" t="e">
        <f ca="true">+IF(AND(ISNUMBER(OFFSET('Sanitation Data'!$F$11,0,10*ROW('Sanitation Data'!F90))),'Data Summary'!CX96="Yes"),OFFSET('Sanitation Data'!$F$11,0,10*ROW('Sanitation Data'!F90)),NA())</f>
        <v>#N/A</v>
      </c>
      <c r="AJ96" s="89" t="e">
        <f ca="true">+IF(AND(ISNUMBER(OFFSET('Sanitation Data'!$F$12,0,10*ROW('Sanitation Data'!F90))),'Data Summary'!CY96="Yes"),OFFSET('Sanitation Data'!$F$12,0,10*ROW('Sanitation Data'!F90)),NA())</f>
        <v>#N/A</v>
      </c>
      <c r="AK96" s="89" t="e">
        <f ca="true">+IF(AND(ISNUMBER(OFFSET('Sanitation Data'!$G$4,0,10*ROW('Sanitation Data'!G90))),'Data Summary'!CZ96="Yes"),100-OFFSET('Sanitation Data'!$G$4,0,10*ROW('Sanitation Data'!G90)),NA())</f>
        <v>#N/A</v>
      </c>
      <c r="AL96" s="89" t="e">
        <f ca="true">+IF(AND(ISNUMBER(OFFSET('Sanitation Data'!$G$6,0,10*ROW('Sanitation Data'!G90))),'Data Summary'!DA96="Yes"),OFFSET('Sanitation Data'!$G$6,0,10*ROW('Sanitation Data'!G90)),NA())</f>
        <v>#N/A</v>
      </c>
      <c r="AM96" s="89" t="e">
        <f ca="true">+IF(AND(ISNUMBER(OFFSET('Sanitation Data'!$G$10,0,10*ROW('Sanitation Data'!G90))),'Data Summary'!DB96="Yes"),OFFSET('Sanitation Data'!$G$10,0,10*ROW('Sanitation Data'!G90)),NA())</f>
        <v>#N/A</v>
      </c>
      <c r="AN96" s="89" t="e">
        <f ca="true">+IF(AND(ISNUMBER(OFFSET('Sanitation Data'!$G$11,0,10*ROW('Sanitation Data'!G90))),'Data Summary'!DC96="Yes"),OFFSET('Sanitation Data'!$G$11,0,10*ROW('Sanitation Data'!G90)),NA())</f>
        <v>#N/A</v>
      </c>
      <c r="AO96" s="89" t="e">
        <f ca="true">+IF(AND(ISNUMBER(OFFSET('Sanitation Data'!$G$12,0,10*ROW('Sanitation Data'!G90))),'Data Summary'!DD96="Yes"),OFFSET('Sanitation Data'!$G$12,0,10*ROW('Sanitation Data'!G90)),NA())</f>
        <v>#N/A</v>
      </c>
      <c r="AP96" s="89" t="e">
        <f ca="true">+IF(AND(ISNUMBER(OFFSET('Sanitation Data'!$H$4,0,10*ROW('Sanitation Data'!H90))),'Data Summary'!DE96="Yes"),100-OFFSET('Sanitation Data'!$H$4,0,10*ROW('Sanitation Data'!H90)),NA())</f>
        <v>#N/A</v>
      </c>
      <c r="AQ96" s="89" t="e">
        <f ca="true">+IF(AND(ISNUMBER(OFFSET('Sanitation Data'!$H$6,0,10*ROW('Sanitation Data'!H90))),'Data Summary'!DF96="Yes"),OFFSET('Sanitation Data'!$H$6,0,10*ROW('Sanitation Data'!H90)),NA())</f>
        <v>#N/A</v>
      </c>
      <c r="AR96" s="89" t="e">
        <f ca="true">+IF(AND(ISNUMBER(OFFSET('Sanitation Data'!$H$10,0,10*ROW('Sanitation Data'!H90))),'Data Summary'!DG96="Yes"),OFFSET('Sanitation Data'!$H$10,0,10*ROW('Sanitation Data'!H90)),NA())</f>
        <v>#N/A</v>
      </c>
      <c r="AS96" s="89" t="e">
        <f ca="true">+IF(AND(ISNUMBER(OFFSET('Sanitation Data'!$H$11,0,10*ROW('Sanitation Data'!H90))),'Data Summary'!DH96="Yes"),OFFSET('Sanitation Data'!$H$11,0,10*ROW('Sanitation Data'!H90)),NA())</f>
        <v>#N/A</v>
      </c>
      <c r="AT96" s="89" t="e">
        <f ca="true">+IF(AND(ISNUMBER(OFFSET('Sanitation Data'!$H$12,0,10*ROW('Sanitation Data'!H90))),'Data Summary'!DI96="Yes"),OFFSET('Sanitation Data'!$H$12,0,10*ROW('Sanitation Data'!H90)),NA())</f>
        <v>#N/A</v>
      </c>
      <c r="AU96" s="89" t="e">
        <f ca="true">+IF(AND(ISNUMBER(OFFSET('Sanitation Data'!$I$4,0,10*ROW('Sanitation Data'!I90))),'Data Summary'!DJ96="Yes"),100-OFFSET('Sanitation Data'!$I$4,0,10*ROW('Sanitation Data'!I90)),NA())</f>
        <v>#N/A</v>
      </c>
      <c r="AV96" s="89" t="e">
        <f ca="true">+IF(AND(ISNUMBER(OFFSET('Sanitation Data'!$I$6,0,10*ROW('Sanitation Data'!I90))),'Data Summary'!DK96="Yes"),OFFSET('Sanitation Data'!$I$6,0,10*ROW('Sanitation Data'!I90)),NA())</f>
        <v>#N/A</v>
      </c>
      <c r="AW96" s="89" t="e">
        <f ca="true">+IF(AND(ISNUMBER(OFFSET('Sanitation Data'!$I$10,0,10*ROW('Sanitation Data'!I90))),'Data Summary'!DL96="Yes"),OFFSET('Sanitation Data'!$I$10,0,10*ROW('Sanitation Data'!I90)),NA())</f>
        <v>#N/A</v>
      </c>
      <c r="AX96" s="89" t="e">
        <f ca="true">+IF(AND(ISNUMBER(OFFSET('Sanitation Data'!$I$11,0,10*ROW('Sanitation Data'!I90))),'Data Summary'!DM96="Yes"),OFFSET('Sanitation Data'!$I$11,0,10*ROW('Sanitation Data'!I90)),NA())</f>
        <v>#N/A</v>
      </c>
      <c r="AY96" s="89" t="e">
        <f ca="true">+IF(AND(ISNUMBER(OFFSET('Sanitation Data'!$I$12,0,10*ROW('Sanitation Data'!I90))),'Data Summary'!DN96="Yes"),OFFSET('Sanitation Data'!$I$12,0,10*ROW('Sanitation Data'!I90)),NA())</f>
        <v>#N/A</v>
      </c>
      <c r="AZ96" s="90" t="e">
        <f ca="true">+IF(AND(ISNUMBER(OFFSET('Hygiene Data'!$D$5,0,10*ROW('Hygiene Data'!D90))),'Data Summary'!DO96="Yes"),OFFSET('Hygiene Data'!$D$5,0,10*ROW('Hygiene Data'!D90)),NA())</f>
        <v>#N/A</v>
      </c>
      <c r="BA96" s="90" t="e">
        <f ca="true">+IF(AND(ISNUMBER(OFFSET('Hygiene Data'!$D$7,0,10*ROW('Hygiene Data'!D90))),'Data Summary'!DP96="Yes"),OFFSET('Hygiene Data'!$D$7,0,10*ROW('Hygiene Data'!D90)),NA())</f>
        <v>#N/A</v>
      </c>
      <c r="BB96" s="90" t="e">
        <f ca="true">+IF(AND(ISNUMBER(OFFSET('Hygiene Data'!$D$9,0,10*ROW('Hygiene Data'!D90))),'Data Summary'!DQ96="Yes"),OFFSET('Hygiene Data'!$D$9,0,10*ROW('Hygiene Data'!D90)),NA())</f>
        <v>#N/A</v>
      </c>
      <c r="BC96" s="90" t="e">
        <f ca="true">+IF(AND(ISNUMBER(OFFSET('Hygiene Data'!$E$5,0,10*ROW('Hygiene Data'!E90))),'Data Summary'!DR96="Yes"),OFFSET('Hygiene Data'!$E$5,0,10*ROW('Hygiene Data'!E90)),NA())</f>
        <v>#N/A</v>
      </c>
      <c r="BD96" s="90" t="e">
        <f ca="true">+IF(AND(ISNUMBER(OFFSET('Hygiene Data'!$E$7,0,10*ROW('Hygiene Data'!E90))),'Data Summary'!DS96="Yes"),OFFSET('Hygiene Data'!$E$7,0,10*ROW('Hygiene Data'!E90)),NA())</f>
        <v>#N/A</v>
      </c>
      <c r="BE96" s="90" t="e">
        <f ca="true">+IF(AND(ISNUMBER(OFFSET('Hygiene Data'!$E$9,0,10*ROW('Hygiene Data'!E90))),'Data Summary'!DT96="Yes"),OFFSET('Hygiene Data'!$E$9,0,10*ROW('Hygiene Data'!E90)),NA())</f>
        <v>#N/A</v>
      </c>
      <c r="BF96" s="90" t="e">
        <f ca="true">+IF(AND(ISNUMBER(OFFSET('Hygiene Data'!$F$5,0,10*ROW('Hygiene Data'!F90))),'Data Summary'!DU96="Yes"),OFFSET('Hygiene Data'!$F$5,0,10*ROW('Hygiene Data'!F90)),NA())</f>
        <v>#N/A</v>
      </c>
      <c r="BG96" s="90" t="e">
        <f ca="true">+IF(AND(ISNUMBER(OFFSET('Hygiene Data'!$F$7,0,10*ROW('Hygiene Data'!F90))),'Data Summary'!DV96="Yes"),OFFSET('Hygiene Data'!$F$7,0,10*ROW('Hygiene Data'!F90)),NA())</f>
        <v>#N/A</v>
      </c>
      <c r="BH96" s="90" t="e">
        <f ca="true">+IF(AND(ISNUMBER(OFFSET('Hygiene Data'!$F$9,0,10*ROW('Hygiene Data'!F90))),'Data Summary'!DW96="Yes"),OFFSET('Hygiene Data'!$F$9,0,10*ROW('Hygiene Data'!F90)),NA())</f>
        <v>#N/A</v>
      </c>
      <c r="BI96" s="90" t="e">
        <f ca="true">+IF(AND(ISNUMBER(OFFSET('Hygiene Data'!$G$5,0,10*ROW('Hygiene Data'!G90))),'Data Summary'!DX96="Yes"),OFFSET('Hygiene Data'!$G$5,0,10*ROW('Hygiene Data'!G90)),NA())</f>
        <v>#N/A</v>
      </c>
      <c r="BJ96" s="90" t="e">
        <f ca="true">+IF(AND(ISNUMBER(OFFSET('Hygiene Data'!$G$7,0,10*ROW('Hygiene Data'!G90))),'Data Summary'!DY96="Yes"),OFFSET('Hygiene Data'!$G$7,0,10*ROW('Hygiene Data'!G90)),NA())</f>
        <v>#N/A</v>
      </c>
      <c r="BK96" s="90" t="e">
        <f ca="true">+IF(AND(ISNUMBER(OFFSET('Hygiene Data'!$G$9,0,10*ROW('Hygiene Data'!G90))),'Data Summary'!DZ96="Yes"),OFFSET('Hygiene Data'!$G$9,0,10*ROW('Hygiene Data'!G90)),NA())</f>
        <v>#N/A</v>
      </c>
      <c r="BL96" s="90" t="e">
        <f ca="true">+IF(AND(ISNUMBER(OFFSET('Hygiene Data'!$H$5,0,10*ROW('Hygiene Data'!H90))),'Data Summary'!EA96="Yes"),OFFSET('Hygiene Data'!$H$5,0,10*ROW('Hygiene Data'!H90)),NA())</f>
        <v>#N/A</v>
      </c>
      <c r="BM96" s="90" t="e">
        <f ca="true">+IF(AND(ISNUMBER(OFFSET('Hygiene Data'!$H$7,0,10*ROW('Hygiene Data'!H90))),'Data Summary'!EB96="Yes"),OFFSET('Hygiene Data'!$H$7,0,10*ROW('Hygiene Data'!H90)),NA())</f>
        <v>#N/A</v>
      </c>
      <c r="BN96" s="90" t="e">
        <f ca="true">+IF(AND(ISNUMBER(OFFSET('Hygiene Data'!$H$9,0,10*ROW('Hygiene Data'!H90))),'Data Summary'!EC96="Yes"),OFFSET('Hygiene Data'!$H$9,0,10*ROW('Hygiene Data'!H90)),NA())</f>
        <v>#N/A</v>
      </c>
      <c r="BO96" s="90" t="e">
        <f ca="true">+IF(AND(ISNUMBER(OFFSET('Hygiene Data'!$I$5,0,10*ROW('Hygiene Data'!I90))),'Data Summary'!ED96="Yes"),OFFSET('Hygiene Data'!$I$5,0,10*ROW('Hygiene Data'!I90)),NA())</f>
        <v>#N/A</v>
      </c>
      <c r="BP96" s="90" t="e">
        <f ca="true">+IF(AND(ISNUMBER(OFFSET('Hygiene Data'!$I$7,0,10*ROW('Hygiene Data'!I90))),'Data Summary'!EE96="Yes"),OFFSET('Hygiene Data'!$I$7,0,10*ROW('Hygiene Data'!I90)),NA())</f>
        <v>#N/A</v>
      </c>
      <c r="BQ96" s="90"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4" t="str">
        <f ca="true">+IF(ISTEXT('Data Summary'!B97),'Data Summary'!B97,"")</f>
        <v/>
      </c>
      <c r="C97" s="336" t="e">
        <f ca="true">+VALUE('Data Summary'!C97)</f>
        <v>#VALUE!</v>
      </c>
      <c r="D97" s="88" t="e">
        <f ca="true">+IF(AND(ISNUMBER(OFFSET('Water Data'!$D$4,0,10*ROW('Water Data'!D91))),'Data Summary'!BS97="Yes"),100-OFFSET('Water Data'!$D$4,0,10*ROW('Water Data'!D91)),NA())</f>
        <v>#N/A</v>
      </c>
      <c r="E97" s="88" t="e">
        <f ca="true">+IF(AND(ISNUMBER(OFFSET('Water Data'!$D$6,0,10*ROW('Water Data'!D91))),'Data Summary'!BT97="Yes"),OFFSET('Water Data'!$D$6,0,10*ROW('Water Data'!D91)),NA())</f>
        <v>#N/A</v>
      </c>
      <c r="F97" s="88" t="e">
        <f ca="true">+IF(AND(ISNUMBER(OFFSET('Water Data'!$D$9,0,10*ROW('Water Data'!D91))),'Data Summary'!BU97="Yes"),OFFSET('Water Data'!$D$9,0,10*ROW('Water Data'!D91)),NA())</f>
        <v>#N/A</v>
      </c>
      <c r="G97" s="88" t="e">
        <f ca="true">+IF(AND(ISNUMBER(OFFSET('Water Data'!$E$4,0,10*ROW('Water Data'!E91))),'Data Summary'!BV97="Yes"),100-OFFSET('Water Data'!$E$4,0,10*ROW('Water Data'!E91)),NA())</f>
        <v>#N/A</v>
      </c>
      <c r="H97" s="88" t="e">
        <f ca="true">+IF(AND(ISNUMBER(OFFSET('Water Data'!$E$6,0,10*ROW('Water Data'!E91))),'Data Summary'!BW97="Yes"),OFFSET('Water Data'!$E$6,0,10*ROW('Water Data'!E91)),NA())</f>
        <v>#N/A</v>
      </c>
      <c r="I97" s="88" t="e">
        <f ca="true">+IF(AND(ISNUMBER(OFFSET('Water Data'!$E$9,0,10*ROW('Water Data'!E91))),'Data Summary'!BX97="Yes"),OFFSET('Water Data'!$E$9,0,10*ROW('Water Data'!E91)),NA())</f>
        <v>#N/A</v>
      </c>
      <c r="J97" s="88" t="e">
        <f ca="true">+IF(AND(ISNUMBER(OFFSET('Water Data'!$F$4,0,10*ROW('Water Data'!F91))),'Data Summary'!BY97="Yes"),100-OFFSET('Water Data'!$F$4,0,10*ROW('Water Data'!F91)),NA())</f>
        <v>#N/A</v>
      </c>
      <c r="K97" s="88" t="e">
        <f ca="true">+IF(AND(ISNUMBER(OFFSET('Water Data'!$F$6,0,10*ROW('Water Data'!F91))),'Data Summary'!BZ97="Yes"),OFFSET('Water Data'!$F$6,0,10*ROW('Water Data'!F91)),NA())</f>
        <v>#N/A</v>
      </c>
      <c r="L97" s="88" t="e">
        <f ca="true">+IF(AND(ISNUMBER(OFFSET('Water Data'!$F$9,0,10*ROW('Water Data'!F91))),'Data Summary'!CA97="Yes"),OFFSET('Water Data'!$F$9,0,10*ROW('Water Data'!F91)),NA())</f>
        <v>#N/A</v>
      </c>
      <c r="M97" s="88" t="e">
        <f ca="true">+IF(AND(ISNUMBER(OFFSET('Water Data'!$G$4,0,10*ROW('Water Data'!G91))),'Data Summary'!CB97="Yes"),100-OFFSET('Water Data'!$G$4,0,10*ROW('Water Data'!G91)),NA())</f>
        <v>#N/A</v>
      </c>
      <c r="N97" s="88" t="e">
        <f ca="true">+IF(AND(ISNUMBER(OFFSET('Water Data'!$G$6,0,10*ROW('Water Data'!G91))),'Data Summary'!CC97="Yes"),OFFSET('Water Data'!$G$6,0,10*ROW('Water Data'!G91)),NA())</f>
        <v>#N/A</v>
      </c>
      <c r="O97" s="88" t="e">
        <f ca="true">+IF(AND(ISNUMBER(OFFSET('Water Data'!$G$9,0,10*ROW('Water Data'!G91))),'Data Summary'!CD97="Yes"),OFFSET('Water Data'!$G$9,0,10*ROW('Water Data'!G91)),NA())</f>
        <v>#N/A</v>
      </c>
      <c r="P97" s="88" t="e">
        <f ca="true">+IF(AND(ISNUMBER(OFFSET('Water Data'!$H$4,0,10*ROW('Water Data'!H91))),'Data Summary'!CE97="Yes"),100-OFFSET('Water Data'!$H$4,0,10*ROW('Water Data'!H91)),NA())</f>
        <v>#N/A</v>
      </c>
      <c r="Q97" s="88" t="e">
        <f ca="true">+IF(AND(ISNUMBER(OFFSET('Water Data'!$H$6,0,10*ROW('Water Data'!H91))),'Data Summary'!CF97="Yes"),OFFSET('Water Data'!$H$6,0,10*ROW('Water Data'!H91)),NA())</f>
        <v>#N/A</v>
      </c>
      <c r="R97" s="88" t="e">
        <f ca="true">+IF(AND(ISNUMBER(OFFSET('Water Data'!$H$9,0,10*ROW('Water Data'!H91))),'Data Summary'!CG97="Yes"),OFFSET('Water Data'!$H$9,0,10*ROW('Water Data'!H91)),NA())</f>
        <v>#N/A</v>
      </c>
      <c r="S97" s="88" t="e">
        <f ca="true">+IF(AND(ISNUMBER(OFFSET('Water Data'!$I$4,0,10*ROW('Water Data'!I91))),'Data Summary'!CH97="Yes"),100-OFFSET('Water Data'!$I$4,0,10*ROW('Water Data'!I91)),NA())</f>
        <v>#N/A</v>
      </c>
      <c r="T97" s="88" t="e">
        <f ca="true">+IF(AND(ISNUMBER(OFFSET('Water Data'!$I$6,0,10*ROW('Water Data'!I91))),'Data Summary'!CI97="Yes"),OFFSET('Water Data'!$I$6,0,10*ROW('Water Data'!I91)),NA())</f>
        <v>#N/A</v>
      </c>
      <c r="U97" s="88" t="e">
        <f ca="true">+IF(AND(ISNUMBER(OFFSET('Water Data'!$I$9,0,10*ROW('Water Data'!I91))),'Data Summary'!CJ97="Yes"),OFFSET('Water Data'!$I$9,0,10*ROW('Water Data'!I91)),NA())</f>
        <v>#N/A</v>
      </c>
      <c r="V97" s="89" t="e">
        <f ca="true">+IF(AND(ISNUMBER(OFFSET('Sanitation Data'!$D$4,0,10*ROW('Sanitation Data'!D91))),'Data Summary'!CK97="Yes"),100-OFFSET('Sanitation Data'!$D$4,0,10*ROW('Sanitation Data'!D91)),NA())</f>
        <v>#N/A</v>
      </c>
      <c r="W97" s="89" t="e">
        <f ca="true">+IF(AND(ISNUMBER(OFFSET('Sanitation Data'!$D$6,0,10*ROW('Sanitation Data'!D91))),'Data Summary'!CL97="Yes"),OFFSET('Sanitation Data'!$D$6,0,10*ROW('Sanitation Data'!D91)),NA())</f>
        <v>#N/A</v>
      </c>
      <c r="X97" s="89" t="e">
        <f ca="true">+IF(AND(ISNUMBER(OFFSET('Sanitation Data'!$D$10,0,10*ROW('Sanitation Data'!D91))),'Data Summary'!CM97="Yes"),OFFSET('Sanitation Data'!$D$10,0,10*ROW('Sanitation Data'!D91)),NA())</f>
        <v>#N/A</v>
      </c>
      <c r="Y97" s="89" t="e">
        <f ca="true">+IF(AND(ISNUMBER(OFFSET('Sanitation Data'!$D$11,0,10*ROW('Sanitation Data'!D91))),'Data Summary'!CN97="Yes"),OFFSET('Sanitation Data'!$D$11,0,10*ROW('Sanitation Data'!D91)),NA())</f>
        <v>#N/A</v>
      </c>
      <c r="Z97" s="89" t="e">
        <f ca="true">+IF(AND(ISNUMBER(OFFSET('Sanitation Data'!$D$12,0,10*ROW('Sanitation Data'!D91))),'Data Summary'!CO97="Yes"),OFFSET('Sanitation Data'!$D$12,0,10*ROW('Sanitation Data'!D91)),NA())</f>
        <v>#N/A</v>
      </c>
      <c r="AA97" s="89" t="e">
        <f ca="true">+IF(AND(ISNUMBER(OFFSET('Sanitation Data'!$E$4,0,10*ROW('Sanitation Data'!E91))),'Data Summary'!CP97="Yes"),100-OFFSET('Sanitation Data'!$E$4,0,10*ROW('Sanitation Data'!E91)),NA())</f>
        <v>#N/A</v>
      </c>
      <c r="AB97" s="89" t="e">
        <f ca="true">+IF(AND(ISNUMBER(OFFSET('Sanitation Data'!$E$6,0,10*ROW('Sanitation Data'!E91))),'Data Summary'!CQ97="Yes"),OFFSET('Sanitation Data'!$E$6,0,10*ROW('Sanitation Data'!E91)),NA())</f>
        <v>#N/A</v>
      </c>
      <c r="AC97" s="89" t="e">
        <f ca="true">+IF(AND(ISNUMBER(OFFSET('Sanitation Data'!$E$10,0,10*ROW('Sanitation Data'!E91))),'Data Summary'!CR97="Yes"),OFFSET('Sanitation Data'!$E$10,0,10*ROW('Sanitation Data'!E91)),NA())</f>
        <v>#N/A</v>
      </c>
      <c r="AD97" s="89" t="e">
        <f ca="true">+IF(AND(ISNUMBER(OFFSET('Sanitation Data'!$E$11,0,10*ROW('Sanitation Data'!E91))),'Data Summary'!CS97="Yes"),OFFSET('Sanitation Data'!$E$11,0,10*ROW('Sanitation Data'!E91)),NA())</f>
        <v>#N/A</v>
      </c>
      <c r="AE97" s="89" t="e">
        <f ca="true">+IF(AND(ISNUMBER(OFFSET('Sanitation Data'!$E$12,0,10*ROW('Sanitation Data'!E91))),'Data Summary'!CT97="Yes"),OFFSET('Sanitation Data'!$E$12,0,10*ROW('Sanitation Data'!E91)),NA())</f>
        <v>#N/A</v>
      </c>
      <c r="AF97" s="89" t="e">
        <f ca="true">+IF(AND(ISNUMBER(OFFSET('Sanitation Data'!$F$4,0,10*ROW('Sanitation Data'!F91))),'Data Summary'!CU97="Yes"),100-OFFSET('Sanitation Data'!$F$4,0,10*ROW('Sanitation Data'!F91)),NA())</f>
        <v>#N/A</v>
      </c>
      <c r="AG97" s="89" t="e">
        <f ca="true">+IF(AND(ISNUMBER(OFFSET('Sanitation Data'!$F$6,0,10*ROW('Sanitation Data'!F91))),'Data Summary'!CV97="Yes"),OFFSET('Sanitation Data'!$F$6,0,10*ROW('Sanitation Data'!F91)),NA())</f>
        <v>#N/A</v>
      </c>
      <c r="AH97" s="89" t="e">
        <f ca="true">+IF(AND(ISNUMBER(OFFSET('Sanitation Data'!$F$10,0,10*ROW('Sanitation Data'!F91))),'Data Summary'!CW97="Yes"),OFFSET('Sanitation Data'!$F$10,0,10*ROW('Sanitation Data'!F91)),NA())</f>
        <v>#N/A</v>
      </c>
      <c r="AI97" s="89" t="e">
        <f ca="true">+IF(AND(ISNUMBER(OFFSET('Sanitation Data'!$F$11,0,10*ROW('Sanitation Data'!F91))),'Data Summary'!CX97="Yes"),OFFSET('Sanitation Data'!$F$11,0,10*ROW('Sanitation Data'!F91)),NA())</f>
        <v>#N/A</v>
      </c>
      <c r="AJ97" s="89" t="e">
        <f ca="true">+IF(AND(ISNUMBER(OFFSET('Sanitation Data'!$F$12,0,10*ROW('Sanitation Data'!F91))),'Data Summary'!CY97="Yes"),OFFSET('Sanitation Data'!$F$12,0,10*ROW('Sanitation Data'!F91)),NA())</f>
        <v>#N/A</v>
      </c>
      <c r="AK97" s="89" t="e">
        <f ca="true">+IF(AND(ISNUMBER(OFFSET('Sanitation Data'!$G$4,0,10*ROW('Sanitation Data'!G91))),'Data Summary'!CZ97="Yes"),100-OFFSET('Sanitation Data'!$G$4,0,10*ROW('Sanitation Data'!G91)),NA())</f>
        <v>#N/A</v>
      </c>
      <c r="AL97" s="89" t="e">
        <f ca="true">+IF(AND(ISNUMBER(OFFSET('Sanitation Data'!$G$6,0,10*ROW('Sanitation Data'!G91))),'Data Summary'!DA97="Yes"),OFFSET('Sanitation Data'!$G$6,0,10*ROW('Sanitation Data'!G91)),NA())</f>
        <v>#N/A</v>
      </c>
      <c r="AM97" s="89" t="e">
        <f ca="true">+IF(AND(ISNUMBER(OFFSET('Sanitation Data'!$G$10,0,10*ROW('Sanitation Data'!G91))),'Data Summary'!DB97="Yes"),OFFSET('Sanitation Data'!$G$10,0,10*ROW('Sanitation Data'!G91)),NA())</f>
        <v>#N/A</v>
      </c>
      <c r="AN97" s="89" t="e">
        <f ca="true">+IF(AND(ISNUMBER(OFFSET('Sanitation Data'!$G$11,0,10*ROW('Sanitation Data'!G91))),'Data Summary'!DC97="Yes"),OFFSET('Sanitation Data'!$G$11,0,10*ROW('Sanitation Data'!G91)),NA())</f>
        <v>#N/A</v>
      </c>
      <c r="AO97" s="89" t="e">
        <f ca="true">+IF(AND(ISNUMBER(OFFSET('Sanitation Data'!$G$12,0,10*ROW('Sanitation Data'!G91))),'Data Summary'!DD97="Yes"),OFFSET('Sanitation Data'!$G$12,0,10*ROW('Sanitation Data'!G91)),NA())</f>
        <v>#N/A</v>
      </c>
      <c r="AP97" s="89" t="e">
        <f ca="true">+IF(AND(ISNUMBER(OFFSET('Sanitation Data'!$H$4,0,10*ROW('Sanitation Data'!H91))),'Data Summary'!DE97="Yes"),100-OFFSET('Sanitation Data'!$H$4,0,10*ROW('Sanitation Data'!H91)),NA())</f>
        <v>#N/A</v>
      </c>
      <c r="AQ97" s="89" t="e">
        <f ca="true">+IF(AND(ISNUMBER(OFFSET('Sanitation Data'!$H$6,0,10*ROW('Sanitation Data'!H91))),'Data Summary'!DF97="Yes"),OFFSET('Sanitation Data'!$H$6,0,10*ROW('Sanitation Data'!H91)),NA())</f>
        <v>#N/A</v>
      </c>
      <c r="AR97" s="89" t="e">
        <f ca="true">+IF(AND(ISNUMBER(OFFSET('Sanitation Data'!$H$10,0,10*ROW('Sanitation Data'!H91))),'Data Summary'!DG97="Yes"),OFFSET('Sanitation Data'!$H$10,0,10*ROW('Sanitation Data'!H91)),NA())</f>
        <v>#N/A</v>
      </c>
      <c r="AS97" s="89" t="e">
        <f ca="true">+IF(AND(ISNUMBER(OFFSET('Sanitation Data'!$H$11,0,10*ROW('Sanitation Data'!H91))),'Data Summary'!DH97="Yes"),OFFSET('Sanitation Data'!$H$11,0,10*ROW('Sanitation Data'!H91)),NA())</f>
        <v>#N/A</v>
      </c>
      <c r="AT97" s="89" t="e">
        <f ca="true">+IF(AND(ISNUMBER(OFFSET('Sanitation Data'!$H$12,0,10*ROW('Sanitation Data'!H91))),'Data Summary'!DI97="Yes"),OFFSET('Sanitation Data'!$H$12,0,10*ROW('Sanitation Data'!H91)),NA())</f>
        <v>#N/A</v>
      </c>
      <c r="AU97" s="89" t="e">
        <f ca="true">+IF(AND(ISNUMBER(OFFSET('Sanitation Data'!$I$4,0,10*ROW('Sanitation Data'!I91))),'Data Summary'!DJ97="Yes"),100-OFFSET('Sanitation Data'!$I$4,0,10*ROW('Sanitation Data'!I91)),NA())</f>
        <v>#N/A</v>
      </c>
      <c r="AV97" s="89" t="e">
        <f ca="true">+IF(AND(ISNUMBER(OFFSET('Sanitation Data'!$I$6,0,10*ROW('Sanitation Data'!I91))),'Data Summary'!DK97="Yes"),OFFSET('Sanitation Data'!$I$6,0,10*ROW('Sanitation Data'!I91)),NA())</f>
        <v>#N/A</v>
      </c>
      <c r="AW97" s="89" t="e">
        <f ca="true">+IF(AND(ISNUMBER(OFFSET('Sanitation Data'!$I$10,0,10*ROW('Sanitation Data'!I91))),'Data Summary'!DL97="Yes"),OFFSET('Sanitation Data'!$I$10,0,10*ROW('Sanitation Data'!I91)),NA())</f>
        <v>#N/A</v>
      </c>
      <c r="AX97" s="89" t="e">
        <f ca="true">+IF(AND(ISNUMBER(OFFSET('Sanitation Data'!$I$11,0,10*ROW('Sanitation Data'!I91))),'Data Summary'!DM97="Yes"),OFFSET('Sanitation Data'!$I$11,0,10*ROW('Sanitation Data'!I91)),NA())</f>
        <v>#N/A</v>
      </c>
      <c r="AY97" s="89" t="e">
        <f ca="true">+IF(AND(ISNUMBER(OFFSET('Sanitation Data'!$I$12,0,10*ROW('Sanitation Data'!I91))),'Data Summary'!DN97="Yes"),OFFSET('Sanitation Data'!$I$12,0,10*ROW('Sanitation Data'!I91)),NA())</f>
        <v>#N/A</v>
      </c>
      <c r="AZ97" s="90" t="e">
        <f ca="true">+IF(AND(ISNUMBER(OFFSET('Hygiene Data'!$D$5,0,10*ROW('Hygiene Data'!D91))),'Data Summary'!DO97="Yes"),OFFSET('Hygiene Data'!$D$5,0,10*ROW('Hygiene Data'!D91)),NA())</f>
        <v>#N/A</v>
      </c>
      <c r="BA97" s="90" t="e">
        <f ca="true">+IF(AND(ISNUMBER(OFFSET('Hygiene Data'!$D$7,0,10*ROW('Hygiene Data'!D91))),'Data Summary'!DP97="Yes"),OFFSET('Hygiene Data'!$D$7,0,10*ROW('Hygiene Data'!D91)),NA())</f>
        <v>#N/A</v>
      </c>
      <c r="BB97" s="90" t="e">
        <f ca="true">+IF(AND(ISNUMBER(OFFSET('Hygiene Data'!$D$9,0,10*ROW('Hygiene Data'!D91))),'Data Summary'!DQ97="Yes"),OFFSET('Hygiene Data'!$D$9,0,10*ROW('Hygiene Data'!D91)),NA())</f>
        <v>#N/A</v>
      </c>
      <c r="BC97" s="90" t="e">
        <f ca="true">+IF(AND(ISNUMBER(OFFSET('Hygiene Data'!$E$5,0,10*ROW('Hygiene Data'!E91))),'Data Summary'!DR97="Yes"),OFFSET('Hygiene Data'!$E$5,0,10*ROW('Hygiene Data'!E91)),NA())</f>
        <v>#N/A</v>
      </c>
      <c r="BD97" s="90" t="e">
        <f ca="true">+IF(AND(ISNUMBER(OFFSET('Hygiene Data'!$E$7,0,10*ROW('Hygiene Data'!E91))),'Data Summary'!DS97="Yes"),OFFSET('Hygiene Data'!$E$7,0,10*ROW('Hygiene Data'!E91)),NA())</f>
        <v>#N/A</v>
      </c>
      <c r="BE97" s="90" t="e">
        <f ca="true">+IF(AND(ISNUMBER(OFFSET('Hygiene Data'!$E$9,0,10*ROW('Hygiene Data'!E91))),'Data Summary'!DT97="Yes"),OFFSET('Hygiene Data'!$E$9,0,10*ROW('Hygiene Data'!E91)),NA())</f>
        <v>#N/A</v>
      </c>
      <c r="BF97" s="90" t="e">
        <f ca="true">+IF(AND(ISNUMBER(OFFSET('Hygiene Data'!$F$5,0,10*ROW('Hygiene Data'!F91))),'Data Summary'!DU97="Yes"),OFFSET('Hygiene Data'!$F$5,0,10*ROW('Hygiene Data'!F91)),NA())</f>
        <v>#N/A</v>
      </c>
      <c r="BG97" s="90" t="e">
        <f ca="true">+IF(AND(ISNUMBER(OFFSET('Hygiene Data'!$F$7,0,10*ROW('Hygiene Data'!F91))),'Data Summary'!DV97="Yes"),OFFSET('Hygiene Data'!$F$7,0,10*ROW('Hygiene Data'!F91)),NA())</f>
        <v>#N/A</v>
      </c>
      <c r="BH97" s="90" t="e">
        <f ca="true">+IF(AND(ISNUMBER(OFFSET('Hygiene Data'!$F$9,0,10*ROW('Hygiene Data'!F91))),'Data Summary'!DW97="Yes"),OFFSET('Hygiene Data'!$F$9,0,10*ROW('Hygiene Data'!F91)),NA())</f>
        <v>#N/A</v>
      </c>
      <c r="BI97" s="90" t="e">
        <f ca="true">+IF(AND(ISNUMBER(OFFSET('Hygiene Data'!$G$5,0,10*ROW('Hygiene Data'!G91))),'Data Summary'!DX97="Yes"),OFFSET('Hygiene Data'!$G$5,0,10*ROW('Hygiene Data'!G91)),NA())</f>
        <v>#N/A</v>
      </c>
      <c r="BJ97" s="90" t="e">
        <f ca="true">+IF(AND(ISNUMBER(OFFSET('Hygiene Data'!$G$7,0,10*ROW('Hygiene Data'!G91))),'Data Summary'!DY97="Yes"),OFFSET('Hygiene Data'!$G$7,0,10*ROW('Hygiene Data'!G91)),NA())</f>
        <v>#N/A</v>
      </c>
      <c r="BK97" s="90" t="e">
        <f ca="true">+IF(AND(ISNUMBER(OFFSET('Hygiene Data'!$G$9,0,10*ROW('Hygiene Data'!G91))),'Data Summary'!DZ97="Yes"),OFFSET('Hygiene Data'!$G$9,0,10*ROW('Hygiene Data'!G91)),NA())</f>
        <v>#N/A</v>
      </c>
      <c r="BL97" s="90" t="e">
        <f ca="true">+IF(AND(ISNUMBER(OFFSET('Hygiene Data'!$H$5,0,10*ROW('Hygiene Data'!H91))),'Data Summary'!EA97="Yes"),OFFSET('Hygiene Data'!$H$5,0,10*ROW('Hygiene Data'!H91)),NA())</f>
        <v>#N/A</v>
      </c>
      <c r="BM97" s="90" t="e">
        <f ca="true">+IF(AND(ISNUMBER(OFFSET('Hygiene Data'!$H$7,0,10*ROW('Hygiene Data'!H91))),'Data Summary'!EB97="Yes"),OFFSET('Hygiene Data'!$H$7,0,10*ROW('Hygiene Data'!H91)),NA())</f>
        <v>#N/A</v>
      </c>
      <c r="BN97" s="90" t="e">
        <f ca="true">+IF(AND(ISNUMBER(OFFSET('Hygiene Data'!$H$9,0,10*ROW('Hygiene Data'!H91))),'Data Summary'!EC97="Yes"),OFFSET('Hygiene Data'!$H$9,0,10*ROW('Hygiene Data'!H91)),NA())</f>
        <v>#N/A</v>
      </c>
      <c r="BO97" s="90" t="e">
        <f ca="true">+IF(AND(ISNUMBER(OFFSET('Hygiene Data'!$I$5,0,10*ROW('Hygiene Data'!I91))),'Data Summary'!ED97="Yes"),OFFSET('Hygiene Data'!$I$5,0,10*ROW('Hygiene Data'!I91)),NA())</f>
        <v>#N/A</v>
      </c>
      <c r="BP97" s="90" t="e">
        <f ca="true">+IF(AND(ISNUMBER(OFFSET('Hygiene Data'!$I$7,0,10*ROW('Hygiene Data'!I91))),'Data Summary'!EE97="Yes"),OFFSET('Hygiene Data'!$I$7,0,10*ROW('Hygiene Data'!I91)),NA())</f>
        <v>#N/A</v>
      </c>
      <c r="BQ97" s="90"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4" t="str">
        <f ca="true">+IF(ISTEXT('Data Summary'!B98),'Data Summary'!B98,"")</f>
        <v/>
      </c>
      <c r="C98" s="336" t="e">
        <f ca="true">+VALUE('Data Summary'!C98)</f>
        <v>#VALUE!</v>
      </c>
      <c r="D98" s="88" t="e">
        <f ca="true">+IF(AND(ISNUMBER(OFFSET('Water Data'!$D$4,0,10*ROW('Water Data'!D92))),'Data Summary'!BS98="Yes"),100-OFFSET('Water Data'!$D$4,0,10*ROW('Water Data'!D92)),NA())</f>
        <v>#N/A</v>
      </c>
      <c r="E98" s="88" t="e">
        <f ca="true">+IF(AND(ISNUMBER(OFFSET('Water Data'!$D$6,0,10*ROW('Water Data'!D92))),'Data Summary'!BT98="Yes"),OFFSET('Water Data'!$D$6,0,10*ROW('Water Data'!D92)),NA())</f>
        <v>#N/A</v>
      </c>
      <c r="F98" s="88" t="e">
        <f ca="true">+IF(AND(ISNUMBER(OFFSET('Water Data'!$D$9,0,10*ROW('Water Data'!D92))),'Data Summary'!BU98="Yes"),OFFSET('Water Data'!$D$9,0,10*ROW('Water Data'!D92)),NA())</f>
        <v>#N/A</v>
      </c>
      <c r="G98" s="88" t="e">
        <f ca="true">+IF(AND(ISNUMBER(OFFSET('Water Data'!$E$4,0,10*ROW('Water Data'!E92))),'Data Summary'!BV98="Yes"),100-OFFSET('Water Data'!$E$4,0,10*ROW('Water Data'!E92)),NA())</f>
        <v>#N/A</v>
      </c>
      <c r="H98" s="88" t="e">
        <f ca="true">+IF(AND(ISNUMBER(OFFSET('Water Data'!$E$6,0,10*ROW('Water Data'!E92))),'Data Summary'!BW98="Yes"),OFFSET('Water Data'!$E$6,0,10*ROW('Water Data'!E92)),NA())</f>
        <v>#N/A</v>
      </c>
      <c r="I98" s="88" t="e">
        <f ca="true">+IF(AND(ISNUMBER(OFFSET('Water Data'!$E$9,0,10*ROW('Water Data'!E92))),'Data Summary'!BX98="Yes"),OFFSET('Water Data'!$E$9,0,10*ROW('Water Data'!E92)),NA())</f>
        <v>#N/A</v>
      </c>
      <c r="J98" s="88" t="e">
        <f ca="true">+IF(AND(ISNUMBER(OFFSET('Water Data'!$F$4,0,10*ROW('Water Data'!F92))),'Data Summary'!BY98="Yes"),100-OFFSET('Water Data'!$F$4,0,10*ROW('Water Data'!F92)),NA())</f>
        <v>#N/A</v>
      </c>
      <c r="K98" s="88" t="e">
        <f ca="true">+IF(AND(ISNUMBER(OFFSET('Water Data'!$F$6,0,10*ROW('Water Data'!F92))),'Data Summary'!BZ98="Yes"),OFFSET('Water Data'!$F$6,0,10*ROW('Water Data'!F92)),NA())</f>
        <v>#N/A</v>
      </c>
      <c r="L98" s="88" t="e">
        <f ca="true">+IF(AND(ISNUMBER(OFFSET('Water Data'!$F$9,0,10*ROW('Water Data'!F92))),'Data Summary'!CA98="Yes"),OFFSET('Water Data'!$F$9,0,10*ROW('Water Data'!F92)),NA())</f>
        <v>#N/A</v>
      </c>
      <c r="M98" s="88" t="e">
        <f ca="true">+IF(AND(ISNUMBER(OFFSET('Water Data'!$G$4,0,10*ROW('Water Data'!G92))),'Data Summary'!CB98="Yes"),100-OFFSET('Water Data'!$G$4,0,10*ROW('Water Data'!G92)),NA())</f>
        <v>#N/A</v>
      </c>
      <c r="N98" s="88" t="e">
        <f ca="true">+IF(AND(ISNUMBER(OFFSET('Water Data'!$G$6,0,10*ROW('Water Data'!G92))),'Data Summary'!CC98="Yes"),OFFSET('Water Data'!$G$6,0,10*ROW('Water Data'!G92)),NA())</f>
        <v>#N/A</v>
      </c>
      <c r="O98" s="88" t="e">
        <f ca="true">+IF(AND(ISNUMBER(OFFSET('Water Data'!$G$9,0,10*ROW('Water Data'!G92))),'Data Summary'!CD98="Yes"),OFFSET('Water Data'!$G$9,0,10*ROW('Water Data'!G92)),NA())</f>
        <v>#N/A</v>
      </c>
      <c r="P98" s="88" t="e">
        <f ca="true">+IF(AND(ISNUMBER(OFFSET('Water Data'!$H$4,0,10*ROW('Water Data'!H92))),'Data Summary'!CE98="Yes"),100-OFFSET('Water Data'!$H$4,0,10*ROW('Water Data'!H92)),NA())</f>
        <v>#N/A</v>
      </c>
      <c r="Q98" s="88" t="e">
        <f ca="true">+IF(AND(ISNUMBER(OFFSET('Water Data'!$H$6,0,10*ROW('Water Data'!H92))),'Data Summary'!CF98="Yes"),OFFSET('Water Data'!$H$6,0,10*ROW('Water Data'!H92)),NA())</f>
        <v>#N/A</v>
      </c>
      <c r="R98" s="88" t="e">
        <f ca="true">+IF(AND(ISNUMBER(OFFSET('Water Data'!$H$9,0,10*ROW('Water Data'!H92))),'Data Summary'!CG98="Yes"),OFFSET('Water Data'!$H$9,0,10*ROW('Water Data'!H92)),NA())</f>
        <v>#N/A</v>
      </c>
      <c r="S98" s="88" t="e">
        <f ca="true">+IF(AND(ISNUMBER(OFFSET('Water Data'!$I$4,0,10*ROW('Water Data'!I92))),'Data Summary'!CH98="Yes"),100-OFFSET('Water Data'!$I$4,0,10*ROW('Water Data'!I92)),NA())</f>
        <v>#N/A</v>
      </c>
      <c r="T98" s="88" t="e">
        <f ca="true">+IF(AND(ISNUMBER(OFFSET('Water Data'!$I$6,0,10*ROW('Water Data'!I92))),'Data Summary'!CI98="Yes"),OFFSET('Water Data'!$I$6,0,10*ROW('Water Data'!I92)),NA())</f>
        <v>#N/A</v>
      </c>
      <c r="U98" s="88" t="e">
        <f ca="true">+IF(AND(ISNUMBER(OFFSET('Water Data'!$I$9,0,10*ROW('Water Data'!I92))),'Data Summary'!CJ98="Yes"),OFFSET('Water Data'!$I$9,0,10*ROW('Water Data'!I92)),NA())</f>
        <v>#N/A</v>
      </c>
      <c r="V98" s="89" t="e">
        <f ca="true">+IF(AND(ISNUMBER(OFFSET('Sanitation Data'!$D$4,0,10*ROW('Sanitation Data'!D92))),'Data Summary'!CK98="Yes"),100-OFFSET('Sanitation Data'!$D$4,0,10*ROW('Sanitation Data'!D92)),NA())</f>
        <v>#N/A</v>
      </c>
      <c r="W98" s="89" t="e">
        <f ca="true">+IF(AND(ISNUMBER(OFFSET('Sanitation Data'!$D$6,0,10*ROW('Sanitation Data'!D92))),'Data Summary'!CL98="Yes"),OFFSET('Sanitation Data'!$D$6,0,10*ROW('Sanitation Data'!D92)),NA())</f>
        <v>#N/A</v>
      </c>
      <c r="X98" s="89" t="e">
        <f ca="true">+IF(AND(ISNUMBER(OFFSET('Sanitation Data'!$D$10,0,10*ROW('Sanitation Data'!D92))),'Data Summary'!CM98="Yes"),OFFSET('Sanitation Data'!$D$10,0,10*ROW('Sanitation Data'!D92)),NA())</f>
        <v>#N/A</v>
      </c>
      <c r="Y98" s="89" t="e">
        <f ca="true">+IF(AND(ISNUMBER(OFFSET('Sanitation Data'!$D$11,0,10*ROW('Sanitation Data'!D92))),'Data Summary'!CN98="Yes"),OFFSET('Sanitation Data'!$D$11,0,10*ROW('Sanitation Data'!D92)),NA())</f>
        <v>#N/A</v>
      </c>
      <c r="Z98" s="89" t="e">
        <f ca="true">+IF(AND(ISNUMBER(OFFSET('Sanitation Data'!$D$12,0,10*ROW('Sanitation Data'!D92))),'Data Summary'!CO98="Yes"),OFFSET('Sanitation Data'!$D$12,0,10*ROW('Sanitation Data'!D92)),NA())</f>
        <v>#N/A</v>
      </c>
      <c r="AA98" s="89" t="e">
        <f ca="true">+IF(AND(ISNUMBER(OFFSET('Sanitation Data'!$E$4,0,10*ROW('Sanitation Data'!E92))),'Data Summary'!CP98="Yes"),100-OFFSET('Sanitation Data'!$E$4,0,10*ROW('Sanitation Data'!E92)),NA())</f>
        <v>#N/A</v>
      </c>
      <c r="AB98" s="89" t="e">
        <f ca="true">+IF(AND(ISNUMBER(OFFSET('Sanitation Data'!$E$6,0,10*ROW('Sanitation Data'!E92))),'Data Summary'!CQ98="Yes"),OFFSET('Sanitation Data'!$E$6,0,10*ROW('Sanitation Data'!E92)),NA())</f>
        <v>#N/A</v>
      </c>
      <c r="AC98" s="89" t="e">
        <f ca="true">+IF(AND(ISNUMBER(OFFSET('Sanitation Data'!$E$10,0,10*ROW('Sanitation Data'!E92))),'Data Summary'!CR98="Yes"),OFFSET('Sanitation Data'!$E$10,0,10*ROW('Sanitation Data'!E92)),NA())</f>
        <v>#N/A</v>
      </c>
      <c r="AD98" s="89" t="e">
        <f ca="true">+IF(AND(ISNUMBER(OFFSET('Sanitation Data'!$E$11,0,10*ROW('Sanitation Data'!E92))),'Data Summary'!CS98="Yes"),OFFSET('Sanitation Data'!$E$11,0,10*ROW('Sanitation Data'!E92)),NA())</f>
        <v>#N/A</v>
      </c>
      <c r="AE98" s="89" t="e">
        <f ca="true">+IF(AND(ISNUMBER(OFFSET('Sanitation Data'!$E$12,0,10*ROW('Sanitation Data'!E92))),'Data Summary'!CT98="Yes"),OFFSET('Sanitation Data'!$E$12,0,10*ROW('Sanitation Data'!E92)),NA())</f>
        <v>#N/A</v>
      </c>
      <c r="AF98" s="89" t="e">
        <f ca="true">+IF(AND(ISNUMBER(OFFSET('Sanitation Data'!$F$4,0,10*ROW('Sanitation Data'!F92))),'Data Summary'!CU98="Yes"),100-OFFSET('Sanitation Data'!$F$4,0,10*ROW('Sanitation Data'!F92)),NA())</f>
        <v>#N/A</v>
      </c>
      <c r="AG98" s="89" t="e">
        <f ca="true">+IF(AND(ISNUMBER(OFFSET('Sanitation Data'!$F$6,0,10*ROW('Sanitation Data'!F92))),'Data Summary'!CV98="Yes"),OFFSET('Sanitation Data'!$F$6,0,10*ROW('Sanitation Data'!F92)),NA())</f>
        <v>#N/A</v>
      </c>
      <c r="AH98" s="89" t="e">
        <f ca="true">+IF(AND(ISNUMBER(OFFSET('Sanitation Data'!$F$10,0,10*ROW('Sanitation Data'!F92))),'Data Summary'!CW98="Yes"),OFFSET('Sanitation Data'!$F$10,0,10*ROW('Sanitation Data'!F92)),NA())</f>
        <v>#N/A</v>
      </c>
      <c r="AI98" s="89" t="e">
        <f ca="true">+IF(AND(ISNUMBER(OFFSET('Sanitation Data'!$F$11,0,10*ROW('Sanitation Data'!F92))),'Data Summary'!CX98="Yes"),OFFSET('Sanitation Data'!$F$11,0,10*ROW('Sanitation Data'!F92)),NA())</f>
        <v>#N/A</v>
      </c>
      <c r="AJ98" s="89" t="e">
        <f ca="true">+IF(AND(ISNUMBER(OFFSET('Sanitation Data'!$F$12,0,10*ROW('Sanitation Data'!F92))),'Data Summary'!CY98="Yes"),OFFSET('Sanitation Data'!$F$12,0,10*ROW('Sanitation Data'!F92)),NA())</f>
        <v>#N/A</v>
      </c>
      <c r="AK98" s="89" t="e">
        <f ca="true">+IF(AND(ISNUMBER(OFFSET('Sanitation Data'!$G$4,0,10*ROW('Sanitation Data'!G92))),'Data Summary'!CZ98="Yes"),100-OFFSET('Sanitation Data'!$G$4,0,10*ROW('Sanitation Data'!G92)),NA())</f>
        <v>#N/A</v>
      </c>
      <c r="AL98" s="89" t="e">
        <f ca="true">+IF(AND(ISNUMBER(OFFSET('Sanitation Data'!$G$6,0,10*ROW('Sanitation Data'!G92))),'Data Summary'!DA98="Yes"),OFFSET('Sanitation Data'!$G$6,0,10*ROW('Sanitation Data'!G92)),NA())</f>
        <v>#N/A</v>
      </c>
      <c r="AM98" s="89" t="e">
        <f ca="true">+IF(AND(ISNUMBER(OFFSET('Sanitation Data'!$G$10,0,10*ROW('Sanitation Data'!G92))),'Data Summary'!DB98="Yes"),OFFSET('Sanitation Data'!$G$10,0,10*ROW('Sanitation Data'!G92)),NA())</f>
        <v>#N/A</v>
      </c>
      <c r="AN98" s="89" t="e">
        <f ca="true">+IF(AND(ISNUMBER(OFFSET('Sanitation Data'!$G$11,0,10*ROW('Sanitation Data'!G92))),'Data Summary'!DC98="Yes"),OFFSET('Sanitation Data'!$G$11,0,10*ROW('Sanitation Data'!G92)),NA())</f>
        <v>#N/A</v>
      </c>
      <c r="AO98" s="89" t="e">
        <f ca="true">+IF(AND(ISNUMBER(OFFSET('Sanitation Data'!$G$12,0,10*ROW('Sanitation Data'!G92))),'Data Summary'!DD98="Yes"),OFFSET('Sanitation Data'!$G$12,0,10*ROW('Sanitation Data'!G92)),NA())</f>
        <v>#N/A</v>
      </c>
      <c r="AP98" s="89" t="e">
        <f ca="true">+IF(AND(ISNUMBER(OFFSET('Sanitation Data'!$H$4,0,10*ROW('Sanitation Data'!H92))),'Data Summary'!DE98="Yes"),100-OFFSET('Sanitation Data'!$H$4,0,10*ROW('Sanitation Data'!H92)),NA())</f>
        <v>#N/A</v>
      </c>
      <c r="AQ98" s="89" t="e">
        <f ca="true">+IF(AND(ISNUMBER(OFFSET('Sanitation Data'!$H$6,0,10*ROW('Sanitation Data'!H92))),'Data Summary'!DF98="Yes"),OFFSET('Sanitation Data'!$H$6,0,10*ROW('Sanitation Data'!H92)),NA())</f>
        <v>#N/A</v>
      </c>
      <c r="AR98" s="89" t="e">
        <f ca="true">+IF(AND(ISNUMBER(OFFSET('Sanitation Data'!$H$10,0,10*ROW('Sanitation Data'!H92))),'Data Summary'!DG98="Yes"),OFFSET('Sanitation Data'!$H$10,0,10*ROW('Sanitation Data'!H92)),NA())</f>
        <v>#N/A</v>
      </c>
      <c r="AS98" s="89" t="e">
        <f ca="true">+IF(AND(ISNUMBER(OFFSET('Sanitation Data'!$H$11,0,10*ROW('Sanitation Data'!H92))),'Data Summary'!DH98="Yes"),OFFSET('Sanitation Data'!$H$11,0,10*ROW('Sanitation Data'!H92)),NA())</f>
        <v>#N/A</v>
      </c>
      <c r="AT98" s="89" t="e">
        <f ca="true">+IF(AND(ISNUMBER(OFFSET('Sanitation Data'!$H$12,0,10*ROW('Sanitation Data'!H92))),'Data Summary'!DI98="Yes"),OFFSET('Sanitation Data'!$H$12,0,10*ROW('Sanitation Data'!H92)),NA())</f>
        <v>#N/A</v>
      </c>
      <c r="AU98" s="89" t="e">
        <f ca="true">+IF(AND(ISNUMBER(OFFSET('Sanitation Data'!$I$4,0,10*ROW('Sanitation Data'!I92))),'Data Summary'!DJ98="Yes"),100-OFFSET('Sanitation Data'!$I$4,0,10*ROW('Sanitation Data'!I92)),NA())</f>
        <v>#N/A</v>
      </c>
      <c r="AV98" s="89" t="e">
        <f ca="true">+IF(AND(ISNUMBER(OFFSET('Sanitation Data'!$I$6,0,10*ROW('Sanitation Data'!I92))),'Data Summary'!DK98="Yes"),OFFSET('Sanitation Data'!$I$6,0,10*ROW('Sanitation Data'!I92)),NA())</f>
        <v>#N/A</v>
      </c>
      <c r="AW98" s="89" t="e">
        <f ca="true">+IF(AND(ISNUMBER(OFFSET('Sanitation Data'!$I$10,0,10*ROW('Sanitation Data'!I92))),'Data Summary'!DL98="Yes"),OFFSET('Sanitation Data'!$I$10,0,10*ROW('Sanitation Data'!I92)),NA())</f>
        <v>#N/A</v>
      </c>
      <c r="AX98" s="89" t="e">
        <f ca="true">+IF(AND(ISNUMBER(OFFSET('Sanitation Data'!$I$11,0,10*ROW('Sanitation Data'!I92))),'Data Summary'!DM98="Yes"),OFFSET('Sanitation Data'!$I$11,0,10*ROW('Sanitation Data'!I92)),NA())</f>
        <v>#N/A</v>
      </c>
      <c r="AY98" s="89" t="e">
        <f ca="true">+IF(AND(ISNUMBER(OFFSET('Sanitation Data'!$I$12,0,10*ROW('Sanitation Data'!I92))),'Data Summary'!DN98="Yes"),OFFSET('Sanitation Data'!$I$12,0,10*ROW('Sanitation Data'!I92)),NA())</f>
        <v>#N/A</v>
      </c>
      <c r="AZ98" s="90" t="e">
        <f ca="true">+IF(AND(ISNUMBER(OFFSET('Hygiene Data'!$D$5,0,10*ROW('Hygiene Data'!D92))),'Data Summary'!DO98="Yes"),OFFSET('Hygiene Data'!$D$5,0,10*ROW('Hygiene Data'!D92)),NA())</f>
        <v>#N/A</v>
      </c>
      <c r="BA98" s="90" t="e">
        <f ca="true">+IF(AND(ISNUMBER(OFFSET('Hygiene Data'!$D$7,0,10*ROW('Hygiene Data'!D92))),'Data Summary'!DP98="Yes"),OFFSET('Hygiene Data'!$D$7,0,10*ROW('Hygiene Data'!D92)),NA())</f>
        <v>#N/A</v>
      </c>
      <c r="BB98" s="90" t="e">
        <f ca="true">+IF(AND(ISNUMBER(OFFSET('Hygiene Data'!$D$9,0,10*ROW('Hygiene Data'!D92))),'Data Summary'!DQ98="Yes"),OFFSET('Hygiene Data'!$D$9,0,10*ROW('Hygiene Data'!D92)),NA())</f>
        <v>#N/A</v>
      </c>
      <c r="BC98" s="90" t="e">
        <f ca="true">+IF(AND(ISNUMBER(OFFSET('Hygiene Data'!$E$5,0,10*ROW('Hygiene Data'!E92))),'Data Summary'!DR98="Yes"),OFFSET('Hygiene Data'!$E$5,0,10*ROW('Hygiene Data'!E92)),NA())</f>
        <v>#N/A</v>
      </c>
      <c r="BD98" s="90" t="e">
        <f ca="true">+IF(AND(ISNUMBER(OFFSET('Hygiene Data'!$E$7,0,10*ROW('Hygiene Data'!E92))),'Data Summary'!DS98="Yes"),OFFSET('Hygiene Data'!$E$7,0,10*ROW('Hygiene Data'!E92)),NA())</f>
        <v>#N/A</v>
      </c>
      <c r="BE98" s="90" t="e">
        <f ca="true">+IF(AND(ISNUMBER(OFFSET('Hygiene Data'!$E$9,0,10*ROW('Hygiene Data'!E92))),'Data Summary'!DT98="Yes"),OFFSET('Hygiene Data'!$E$9,0,10*ROW('Hygiene Data'!E92)),NA())</f>
        <v>#N/A</v>
      </c>
      <c r="BF98" s="90" t="e">
        <f ca="true">+IF(AND(ISNUMBER(OFFSET('Hygiene Data'!$F$5,0,10*ROW('Hygiene Data'!F92))),'Data Summary'!DU98="Yes"),OFFSET('Hygiene Data'!$F$5,0,10*ROW('Hygiene Data'!F92)),NA())</f>
        <v>#N/A</v>
      </c>
      <c r="BG98" s="90" t="e">
        <f ca="true">+IF(AND(ISNUMBER(OFFSET('Hygiene Data'!$F$7,0,10*ROW('Hygiene Data'!F92))),'Data Summary'!DV98="Yes"),OFFSET('Hygiene Data'!$F$7,0,10*ROW('Hygiene Data'!F92)),NA())</f>
        <v>#N/A</v>
      </c>
      <c r="BH98" s="90" t="e">
        <f ca="true">+IF(AND(ISNUMBER(OFFSET('Hygiene Data'!$F$9,0,10*ROW('Hygiene Data'!F92))),'Data Summary'!DW98="Yes"),OFFSET('Hygiene Data'!$F$9,0,10*ROW('Hygiene Data'!F92)),NA())</f>
        <v>#N/A</v>
      </c>
      <c r="BI98" s="90" t="e">
        <f ca="true">+IF(AND(ISNUMBER(OFFSET('Hygiene Data'!$G$5,0,10*ROW('Hygiene Data'!G92))),'Data Summary'!DX98="Yes"),OFFSET('Hygiene Data'!$G$5,0,10*ROW('Hygiene Data'!G92)),NA())</f>
        <v>#N/A</v>
      </c>
      <c r="BJ98" s="90" t="e">
        <f ca="true">+IF(AND(ISNUMBER(OFFSET('Hygiene Data'!$G$7,0,10*ROW('Hygiene Data'!G92))),'Data Summary'!DY98="Yes"),OFFSET('Hygiene Data'!$G$7,0,10*ROW('Hygiene Data'!G92)),NA())</f>
        <v>#N/A</v>
      </c>
      <c r="BK98" s="90" t="e">
        <f ca="true">+IF(AND(ISNUMBER(OFFSET('Hygiene Data'!$G$9,0,10*ROW('Hygiene Data'!G92))),'Data Summary'!DZ98="Yes"),OFFSET('Hygiene Data'!$G$9,0,10*ROW('Hygiene Data'!G92)),NA())</f>
        <v>#N/A</v>
      </c>
      <c r="BL98" s="90" t="e">
        <f ca="true">+IF(AND(ISNUMBER(OFFSET('Hygiene Data'!$H$5,0,10*ROW('Hygiene Data'!H92))),'Data Summary'!EA98="Yes"),OFFSET('Hygiene Data'!$H$5,0,10*ROW('Hygiene Data'!H92)),NA())</f>
        <v>#N/A</v>
      </c>
      <c r="BM98" s="90" t="e">
        <f ca="true">+IF(AND(ISNUMBER(OFFSET('Hygiene Data'!$H$7,0,10*ROW('Hygiene Data'!H92))),'Data Summary'!EB98="Yes"),OFFSET('Hygiene Data'!$H$7,0,10*ROW('Hygiene Data'!H92)),NA())</f>
        <v>#N/A</v>
      </c>
      <c r="BN98" s="90" t="e">
        <f ca="true">+IF(AND(ISNUMBER(OFFSET('Hygiene Data'!$H$9,0,10*ROW('Hygiene Data'!H92))),'Data Summary'!EC98="Yes"),OFFSET('Hygiene Data'!$H$9,0,10*ROW('Hygiene Data'!H92)),NA())</f>
        <v>#N/A</v>
      </c>
      <c r="BO98" s="90" t="e">
        <f ca="true">+IF(AND(ISNUMBER(OFFSET('Hygiene Data'!$I$5,0,10*ROW('Hygiene Data'!I92))),'Data Summary'!ED98="Yes"),OFFSET('Hygiene Data'!$I$5,0,10*ROW('Hygiene Data'!I92)),NA())</f>
        <v>#N/A</v>
      </c>
      <c r="BP98" s="90" t="e">
        <f ca="true">+IF(AND(ISNUMBER(OFFSET('Hygiene Data'!$I$7,0,10*ROW('Hygiene Data'!I92))),'Data Summary'!EE98="Yes"),OFFSET('Hygiene Data'!$I$7,0,10*ROW('Hygiene Data'!I92)),NA())</f>
        <v>#N/A</v>
      </c>
      <c r="BQ98" s="90"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4" t="str">
        <f ca="true">+IF(ISTEXT('Data Summary'!B99),'Data Summary'!B99,"")</f>
        <v/>
      </c>
      <c r="C99" s="336" t="e">
        <f ca="true">+VALUE('Data Summary'!C99)</f>
        <v>#VALUE!</v>
      </c>
      <c r="D99" s="88" t="e">
        <f ca="true">+IF(AND(ISNUMBER(OFFSET('Water Data'!$D$4,0,10*ROW('Water Data'!D93))),'Data Summary'!BS99="Yes"),100-OFFSET('Water Data'!$D$4,0,10*ROW('Water Data'!D93)),NA())</f>
        <v>#N/A</v>
      </c>
      <c r="E99" s="88" t="e">
        <f ca="true">+IF(AND(ISNUMBER(OFFSET('Water Data'!$D$6,0,10*ROW('Water Data'!D93))),'Data Summary'!BT99="Yes"),OFFSET('Water Data'!$D$6,0,10*ROW('Water Data'!D93)),NA())</f>
        <v>#N/A</v>
      </c>
      <c r="F99" s="88" t="e">
        <f ca="true">+IF(AND(ISNUMBER(OFFSET('Water Data'!$D$9,0,10*ROW('Water Data'!D93))),'Data Summary'!BU99="Yes"),OFFSET('Water Data'!$D$9,0,10*ROW('Water Data'!D93)),NA())</f>
        <v>#N/A</v>
      </c>
      <c r="G99" s="88" t="e">
        <f ca="true">+IF(AND(ISNUMBER(OFFSET('Water Data'!$E$4,0,10*ROW('Water Data'!E93))),'Data Summary'!BV99="Yes"),100-OFFSET('Water Data'!$E$4,0,10*ROW('Water Data'!E93)),NA())</f>
        <v>#N/A</v>
      </c>
      <c r="H99" s="88" t="e">
        <f ca="true">+IF(AND(ISNUMBER(OFFSET('Water Data'!$E$6,0,10*ROW('Water Data'!E93))),'Data Summary'!BW99="Yes"),OFFSET('Water Data'!$E$6,0,10*ROW('Water Data'!E93)),NA())</f>
        <v>#N/A</v>
      </c>
      <c r="I99" s="88" t="e">
        <f ca="true">+IF(AND(ISNUMBER(OFFSET('Water Data'!$E$9,0,10*ROW('Water Data'!E93))),'Data Summary'!BX99="Yes"),OFFSET('Water Data'!$E$9,0,10*ROW('Water Data'!E93)),NA())</f>
        <v>#N/A</v>
      </c>
      <c r="J99" s="88" t="e">
        <f ca="true">+IF(AND(ISNUMBER(OFFSET('Water Data'!$F$4,0,10*ROW('Water Data'!F93))),'Data Summary'!BY99="Yes"),100-OFFSET('Water Data'!$F$4,0,10*ROW('Water Data'!F93)),NA())</f>
        <v>#N/A</v>
      </c>
      <c r="K99" s="88" t="e">
        <f ca="true">+IF(AND(ISNUMBER(OFFSET('Water Data'!$F$6,0,10*ROW('Water Data'!F93))),'Data Summary'!BZ99="Yes"),OFFSET('Water Data'!$F$6,0,10*ROW('Water Data'!F93)),NA())</f>
        <v>#N/A</v>
      </c>
      <c r="L99" s="88" t="e">
        <f ca="true">+IF(AND(ISNUMBER(OFFSET('Water Data'!$F$9,0,10*ROW('Water Data'!F93))),'Data Summary'!CA99="Yes"),OFFSET('Water Data'!$F$9,0,10*ROW('Water Data'!F93)),NA())</f>
        <v>#N/A</v>
      </c>
      <c r="M99" s="88" t="e">
        <f ca="true">+IF(AND(ISNUMBER(OFFSET('Water Data'!$G$4,0,10*ROW('Water Data'!G93))),'Data Summary'!CB99="Yes"),100-OFFSET('Water Data'!$G$4,0,10*ROW('Water Data'!G93)),NA())</f>
        <v>#N/A</v>
      </c>
      <c r="N99" s="88" t="e">
        <f ca="true">+IF(AND(ISNUMBER(OFFSET('Water Data'!$G$6,0,10*ROW('Water Data'!G93))),'Data Summary'!CC99="Yes"),OFFSET('Water Data'!$G$6,0,10*ROW('Water Data'!G93)),NA())</f>
        <v>#N/A</v>
      </c>
      <c r="O99" s="88" t="e">
        <f ca="true">+IF(AND(ISNUMBER(OFFSET('Water Data'!$G$9,0,10*ROW('Water Data'!G93))),'Data Summary'!CD99="Yes"),OFFSET('Water Data'!$G$9,0,10*ROW('Water Data'!G93)),NA())</f>
        <v>#N/A</v>
      </c>
      <c r="P99" s="88" t="e">
        <f ca="true">+IF(AND(ISNUMBER(OFFSET('Water Data'!$H$4,0,10*ROW('Water Data'!H93))),'Data Summary'!CE99="Yes"),100-OFFSET('Water Data'!$H$4,0,10*ROW('Water Data'!H93)),NA())</f>
        <v>#N/A</v>
      </c>
      <c r="Q99" s="88" t="e">
        <f ca="true">+IF(AND(ISNUMBER(OFFSET('Water Data'!$H$6,0,10*ROW('Water Data'!H93))),'Data Summary'!CF99="Yes"),OFFSET('Water Data'!$H$6,0,10*ROW('Water Data'!H93)),NA())</f>
        <v>#N/A</v>
      </c>
      <c r="R99" s="88" t="e">
        <f ca="true">+IF(AND(ISNUMBER(OFFSET('Water Data'!$H$9,0,10*ROW('Water Data'!H93))),'Data Summary'!CG99="Yes"),OFFSET('Water Data'!$H$9,0,10*ROW('Water Data'!H93)),NA())</f>
        <v>#N/A</v>
      </c>
      <c r="S99" s="88" t="e">
        <f ca="true">+IF(AND(ISNUMBER(OFFSET('Water Data'!$I$4,0,10*ROW('Water Data'!I93))),'Data Summary'!CH99="Yes"),100-OFFSET('Water Data'!$I$4,0,10*ROW('Water Data'!I93)),NA())</f>
        <v>#N/A</v>
      </c>
      <c r="T99" s="88" t="e">
        <f ca="true">+IF(AND(ISNUMBER(OFFSET('Water Data'!$I$6,0,10*ROW('Water Data'!I93))),'Data Summary'!CI99="Yes"),OFFSET('Water Data'!$I$6,0,10*ROW('Water Data'!I93)),NA())</f>
        <v>#N/A</v>
      </c>
      <c r="U99" s="88" t="e">
        <f ca="true">+IF(AND(ISNUMBER(OFFSET('Water Data'!$I$9,0,10*ROW('Water Data'!I93))),'Data Summary'!CJ99="Yes"),OFFSET('Water Data'!$I$9,0,10*ROW('Water Data'!I93)),NA())</f>
        <v>#N/A</v>
      </c>
      <c r="V99" s="89" t="e">
        <f ca="true">+IF(AND(ISNUMBER(OFFSET('Sanitation Data'!$D$4,0,10*ROW('Sanitation Data'!D93))),'Data Summary'!CK99="Yes"),100-OFFSET('Sanitation Data'!$D$4,0,10*ROW('Sanitation Data'!D93)),NA())</f>
        <v>#N/A</v>
      </c>
      <c r="W99" s="89" t="e">
        <f ca="true">+IF(AND(ISNUMBER(OFFSET('Sanitation Data'!$D$6,0,10*ROW('Sanitation Data'!D93))),'Data Summary'!CL99="Yes"),OFFSET('Sanitation Data'!$D$6,0,10*ROW('Sanitation Data'!D93)),NA())</f>
        <v>#N/A</v>
      </c>
      <c r="X99" s="89" t="e">
        <f ca="true">+IF(AND(ISNUMBER(OFFSET('Sanitation Data'!$D$10,0,10*ROW('Sanitation Data'!D93))),'Data Summary'!CM99="Yes"),OFFSET('Sanitation Data'!$D$10,0,10*ROW('Sanitation Data'!D93)),NA())</f>
        <v>#N/A</v>
      </c>
      <c r="Y99" s="89" t="e">
        <f ca="true">+IF(AND(ISNUMBER(OFFSET('Sanitation Data'!$D$11,0,10*ROW('Sanitation Data'!D93))),'Data Summary'!CN99="Yes"),OFFSET('Sanitation Data'!$D$11,0,10*ROW('Sanitation Data'!D93)),NA())</f>
        <v>#N/A</v>
      </c>
      <c r="Z99" s="89" t="e">
        <f ca="true">+IF(AND(ISNUMBER(OFFSET('Sanitation Data'!$D$12,0,10*ROW('Sanitation Data'!D93))),'Data Summary'!CO99="Yes"),OFFSET('Sanitation Data'!$D$12,0,10*ROW('Sanitation Data'!D93)),NA())</f>
        <v>#N/A</v>
      </c>
      <c r="AA99" s="89" t="e">
        <f ca="true">+IF(AND(ISNUMBER(OFFSET('Sanitation Data'!$E$4,0,10*ROW('Sanitation Data'!E93))),'Data Summary'!CP99="Yes"),100-OFFSET('Sanitation Data'!$E$4,0,10*ROW('Sanitation Data'!E93)),NA())</f>
        <v>#N/A</v>
      </c>
      <c r="AB99" s="89" t="e">
        <f ca="true">+IF(AND(ISNUMBER(OFFSET('Sanitation Data'!$E$6,0,10*ROW('Sanitation Data'!E93))),'Data Summary'!CQ99="Yes"),OFFSET('Sanitation Data'!$E$6,0,10*ROW('Sanitation Data'!E93)),NA())</f>
        <v>#N/A</v>
      </c>
      <c r="AC99" s="89" t="e">
        <f ca="true">+IF(AND(ISNUMBER(OFFSET('Sanitation Data'!$E$10,0,10*ROW('Sanitation Data'!E93))),'Data Summary'!CR99="Yes"),OFFSET('Sanitation Data'!$E$10,0,10*ROW('Sanitation Data'!E93)),NA())</f>
        <v>#N/A</v>
      </c>
      <c r="AD99" s="89" t="e">
        <f ca="true">+IF(AND(ISNUMBER(OFFSET('Sanitation Data'!$E$11,0,10*ROW('Sanitation Data'!E93))),'Data Summary'!CS99="Yes"),OFFSET('Sanitation Data'!$E$11,0,10*ROW('Sanitation Data'!E93)),NA())</f>
        <v>#N/A</v>
      </c>
      <c r="AE99" s="89" t="e">
        <f ca="true">+IF(AND(ISNUMBER(OFFSET('Sanitation Data'!$E$12,0,10*ROW('Sanitation Data'!E93))),'Data Summary'!CT99="Yes"),OFFSET('Sanitation Data'!$E$12,0,10*ROW('Sanitation Data'!E93)),NA())</f>
        <v>#N/A</v>
      </c>
      <c r="AF99" s="89" t="e">
        <f ca="true">+IF(AND(ISNUMBER(OFFSET('Sanitation Data'!$F$4,0,10*ROW('Sanitation Data'!F93))),'Data Summary'!CU99="Yes"),100-OFFSET('Sanitation Data'!$F$4,0,10*ROW('Sanitation Data'!F93)),NA())</f>
        <v>#N/A</v>
      </c>
      <c r="AG99" s="89" t="e">
        <f ca="true">+IF(AND(ISNUMBER(OFFSET('Sanitation Data'!$F$6,0,10*ROW('Sanitation Data'!F93))),'Data Summary'!CV99="Yes"),OFFSET('Sanitation Data'!$F$6,0,10*ROW('Sanitation Data'!F93)),NA())</f>
        <v>#N/A</v>
      </c>
      <c r="AH99" s="89" t="e">
        <f ca="true">+IF(AND(ISNUMBER(OFFSET('Sanitation Data'!$F$10,0,10*ROW('Sanitation Data'!F93))),'Data Summary'!CW99="Yes"),OFFSET('Sanitation Data'!$F$10,0,10*ROW('Sanitation Data'!F93)),NA())</f>
        <v>#N/A</v>
      </c>
      <c r="AI99" s="89" t="e">
        <f ca="true">+IF(AND(ISNUMBER(OFFSET('Sanitation Data'!$F$11,0,10*ROW('Sanitation Data'!F93))),'Data Summary'!CX99="Yes"),OFFSET('Sanitation Data'!$F$11,0,10*ROW('Sanitation Data'!F93)),NA())</f>
        <v>#N/A</v>
      </c>
      <c r="AJ99" s="89" t="e">
        <f ca="true">+IF(AND(ISNUMBER(OFFSET('Sanitation Data'!$F$12,0,10*ROW('Sanitation Data'!F93))),'Data Summary'!CY99="Yes"),OFFSET('Sanitation Data'!$F$12,0,10*ROW('Sanitation Data'!F93)),NA())</f>
        <v>#N/A</v>
      </c>
      <c r="AK99" s="89" t="e">
        <f ca="true">+IF(AND(ISNUMBER(OFFSET('Sanitation Data'!$G$4,0,10*ROW('Sanitation Data'!G93))),'Data Summary'!CZ99="Yes"),100-OFFSET('Sanitation Data'!$G$4,0,10*ROW('Sanitation Data'!G93)),NA())</f>
        <v>#N/A</v>
      </c>
      <c r="AL99" s="89" t="e">
        <f ca="true">+IF(AND(ISNUMBER(OFFSET('Sanitation Data'!$G$6,0,10*ROW('Sanitation Data'!G93))),'Data Summary'!DA99="Yes"),OFFSET('Sanitation Data'!$G$6,0,10*ROW('Sanitation Data'!G93)),NA())</f>
        <v>#N/A</v>
      </c>
      <c r="AM99" s="89" t="e">
        <f ca="true">+IF(AND(ISNUMBER(OFFSET('Sanitation Data'!$G$10,0,10*ROW('Sanitation Data'!G93))),'Data Summary'!DB99="Yes"),OFFSET('Sanitation Data'!$G$10,0,10*ROW('Sanitation Data'!G93)),NA())</f>
        <v>#N/A</v>
      </c>
      <c r="AN99" s="89" t="e">
        <f ca="true">+IF(AND(ISNUMBER(OFFSET('Sanitation Data'!$G$11,0,10*ROW('Sanitation Data'!G93))),'Data Summary'!DC99="Yes"),OFFSET('Sanitation Data'!$G$11,0,10*ROW('Sanitation Data'!G93)),NA())</f>
        <v>#N/A</v>
      </c>
      <c r="AO99" s="89" t="e">
        <f ca="true">+IF(AND(ISNUMBER(OFFSET('Sanitation Data'!$G$12,0,10*ROW('Sanitation Data'!G93))),'Data Summary'!DD99="Yes"),OFFSET('Sanitation Data'!$G$12,0,10*ROW('Sanitation Data'!G93)),NA())</f>
        <v>#N/A</v>
      </c>
      <c r="AP99" s="89" t="e">
        <f ca="true">+IF(AND(ISNUMBER(OFFSET('Sanitation Data'!$H$4,0,10*ROW('Sanitation Data'!H93))),'Data Summary'!DE99="Yes"),100-OFFSET('Sanitation Data'!$H$4,0,10*ROW('Sanitation Data'!H93)),NA())</f>
        <v>#N/A</v>
      </c>
      <c r="AQ99" s="89" t="e">
        <f ca="true">+IF(AND(ISNUMBER(OFFSET('Sanitation Data'!$H$6,0,10*ROW('Sanitation Data'!H93))),'Data Summary'!DF99="Yes"),OFFSET('Sanitation Data'!$H$6,0,10*ROW('Sanitation Data'!H93)),NA())</f>
        <v>#N/A</v>
      </c>
      <c r="AR99" s="89" t="e">
        <f ca="true">+IF(AND(ISNUMBER(OFFSET('Sanitation Data'!$H$10,0,10*ROW('Sanitation Data'!H93))),'Data Summary'!DG99="Yes"),OFFSET('Sanitation Data'!$H$10,0,10*ROW('Sanitation Data'!H93)),NA())</f>
        <v>#N/A</v>
      </c>
      <c r="AS99" s="89" t="e">
        <f ca="true">+IF(AND(ISNUMBER(OFFSET('Sanitation Data'!$H$11,0,10*ROW('Sanitation Data'!H93))),'Data Summary'!DH99="Yes"),OFFSET('Sanitation Data'!$H$11,0,10*ROW('Sanitation Data'!H93)),NA())</f>
        <v>#N/A</v>
      </c>
      <c r="AT99" s="89" t="e">
        <f ca="true">+IF(AND(ISNUMBER(OFFSET('Sanitation Data'!$H$12,0,10*ROW('Sanitation Data'!H93))),'Data Summary'!DI99="Yes"),OFFSET('Sanitation Data'!$H$12,0,10*ROW('Sanitation Data'!H93)),NA())</f>
        <v>#N/A</v>
      </c>
      <c r="AU99" s="89" t="e">
        <f ca="true">+IF(AND(ISNUMBER(OFFSET('Sanitation Data'!$I$4,0,10*ROW('Sanitation Data'!I93))),'Data Summary'!DJ99="Yes"),100-OFFSET('Sanitation Data'!$I$4,0,10*ROW('Sanitation Data'!I93)),NA())</f>
        <v>#N/A</v>
      </c>
      <c r="AV99" s="89" t="e">
        <f ca="true">+IF(AND(ISNUMBER(OFFSET('Sanitation Data'!$I$6,0,10*ROW('Sanitation Data'!I93))),'Data Summary'!DK99="Yes"),OFFSET('Sanitation Data'!$I$6,0,10*ROW('Sanitation Data'!I93)),NA())</f>
        <v>#N/A</v>
      </c>
      <c r="AW99" s="89" t="e">
        <f ca="true">+IF(AND(ISNUMBER(OFFSET('Sanitation Data'!$I$10,0,10*ROW('Sanitation Data'!I93))),'Data Summary'!DL99="Yes"),OFFSET('Sanitation Data'!$I$10,0,10*ROW('Sanitation Data'!I93)),NA())</f>
        <v>#N/A</v>
      </c>
      <c r="AX99" s="89" t="e">
        <f ca="true">+IF(AND(ISNUMBER(OFFSET('Sanitation Data'!$I$11,0,10*ROW('Sanitation Data'!I93))),'Data Summary'!DM99="Yes"),OFFSET('Sanitation Data'!$I$11,0,10*ROW('Sanitation Data'!I93)),NA())</f>
        <v>#N/A</v>
      </c>
      <c r="AY99" s="89" t="e">
        <f ca="true">+IF(AND(ISNUMBER(OFFSET('Sanitation Data'!$I$12,0,10*ROW('Sanitation Data'!I93))),'Data Summary'!DN99="Yes"),OFFSET('Sanitation Data'!$I$12,0,10*ROW('Sanitation Data'!I93)),NA())</f>
        <v>#N/A</v>
      </c>
      <c r="AZ99" s="90" t="e">
        <f ca="true">+IF(AND(ISNUMBER(OFFSET('Hygiene Data'!$D$5,0,10*ROW('Hygiene Data'!D93))),'Data Summary'!DO99="Yes"),OFFSET('Hygiene Data'!$D$5,0,10*ROW('Hygiene Data'!D93)),NA())</f>
        <v>#N/A</v>
      </c>
      <c r="BA99" s="90" t="e">
        <f ca="true">+IF(AND(ISNUMBER(OFFSET('Hygiene Data'!$D$7,0,10*ROW('Hygiene Data'!D93))),'Data Summary'!DP99="Yes"),OFFSET('Hygiene Data'!$D$7,0,10*ROW('Hygiene Data'!D93)),NA())</f>
        <v>#N/A</v>
      </c>
      <c r="BB99" s="90" t="e">
        <f ca="true">+IF(AND(ISNUMBER(OFFSET('Hygiene Data'!$D$9,0,10*ROW('Hygiene Data'!D93))),'Data Summary'!DQ99="Yes"),OFFSET('Hygiene Data'!$D$9,0,10*ROW('Hygiene Data'!D93)),NA())</f>
        <v>#N/A</v>
      </c>
      <c r="BC99" s="90" t="e">
        <f ca="true">+IF(AND(ISNUMBER(OFFSET('Hygiene Data'!$E$5,0,10*ROW('Hygiene Data'!E93))),'Data Summary'!DR99="Yes"),OFFSET('Hygiene Data'!$E$5,0,10*ROW('Hygiene Data'!E93)),NA())</f>
        <v>#N/A</v>
      </c>
      <c r="BD99" s="90" t="e">
        <f ca="true">+IF(AND(ISNUMBER(OFFSET('Hygiene Data'!$E$7,0,10*ROW('Hygiene Data'!E93))),'Data Summary'!DS99="Yes"),OFFSET('Hygiene Data'!$E$7,0,10*ROW('Hygiene Data'!E93)),NA())</f>
        <v>#N/A</v>
      </c>
      <c r="BE99" s="90" t="e">
        <f ca="true">+IF(AND(ISNUMBER(OFFSET('Hygiene Data'!$E$9,0,10*ROW('Hygiene Data'!E93))),'Data Summary'!DT99="Yes"),OFFSET('Hygiene Data'!$E$9,0,10*ROW('Hygiene Data'!E93)),NA())</f>
        <v>#N/A</v>
      </c>
      <c r="BF99" s="90" t="e">
        <f ca="true">+IF(AND(ISNUMBER(OFFSET('Hygiene Data'!$F$5,0,10*ROW('Hygiene Data'!F93))),'Data Summary'!DU99="Yes"),OFFSET('Hygiene Data'!$F$5,0,10*ROW('Hygiene Data'!F93)),NA())</f>
        <v>#N/A</v>
      </c>
      <c r="BG99" s="90" t="e">
        <f ca="true">+IF(AND(ISNUMBER(OFFSET('Hygiene Data'!$F$7,0,10*ROW('Hygiene Data'!F93))),'Data Summary'!DV99="Yes"),OFFSET('Hygiene Data'!$F$7,0,10*ROW('Hygiene Data'!F93)),NA())</f>
        <v>#N/A</v>
      </c>
      <c r="BH99" s="90" t="e">
        <f ca="true">+IF(AND(ISNUMBER(OFFSET('Hygiene Data'!$F$9,0,10*ROW('Hygiene Data'!F93))),'Data Summary'!DW99="Yes"),OFFSET('Hygiene Data'!$F$9,0,10*ROW('Hygiene Data'!F93)),NA())</f>
        <v>#N/A</v>
      </c>
      <c r="BI99" s="90" t="e">
        <f ca="true">+IF(AND(ISNUMBER(OFFSET('Hygiene Data'!$G$5,0,10*ROW('Hygiene Data'!G93))),'Data Summary'!DX99="Yes"),OFFSET('Hygiene Data'!$G$5,0,10*ROW('Hygiene Data'!G93)),NA())</f>
        <v>#N/A</v>
      </c>
      <c r="BJ99" s="90" t="e">
        <f ca="true">+IF(AND(ISNUMBER(OFFSET('Hygiene Data'!$G$7,0,10*ROW('Hygiene Data'!G93))),'Data Summary'!DY99="Yes"),OFFSET('Hygiene Data'!$G$7,0,10*ROW('Hygiene Data'!G93)),NA())</f>
        <v>#N/A</v>
      </c>
      <c r="BK99" s="90" t="e">
        <f ca="true">+IF(AND(ISNUMBER(OFFSET('Hygiene Data'!$G$9,0,10*ROW('Hygiene Data'!G93))),'Data Summary'!DZ99="Yes"),OFFSET('Hygiene Data'!$G$9,0,10*ROW('Hygiene Data'!G93)),NA())</f>
        <v>#N/A</v>
      </c>
      <c r="BL99" s="90" t="e">
        <f ca="true">+IF(AND(ISNUMBER(OFFSET('Hygiene Data'!$H$5,0,10*ROW('Hygiene Data'!H93))),'Data Summary'!EA99="Yes"),OFFSET('Hygiene Data'!$H$5,0,10*ROW('Hygiene Data'!H93)),NA())</f>
        <v>#N/A</v>
      </c>
      <c r="BM99" s="90" t="e">
        <f ca="true">+IF(AND(ISNUMBER(OFFSET('Hygiene Data'!$H$7,0,10*ROW('Hygiene Data'!H93))),'Data Summary'!EB99="Yes"),OFFSET('Hygiene Data'!$H$7,0,10*ROW('Hygiene Data'!H93)),NA())</f>
        <v>#N/A</v>
      </c>
      <c r="BN99" s="90" t="e">
        <f ca="true">+IF(AND(ISNUMBER(OFFSET('Hygiene Data'!$H$9,0,10*ROW('Hygiene Data'!H93))),'Data Summary'!EC99="Yes"),OFFSET('Hygiene Data'!$H$9,0,10*ROW('Hygiene Data'!H93)),NA())</f>
        <v>#N/A</v>
      </c>
      <c r="BO99" s="90" t="e">
        <f ca="true">+IF(AND(ISNUMBER(OFFSET('Hygiene Data'!$I$5,0,10*ROW('Hygiene Data'!I93))),'Data Summary'!ED99="Yes"),OFFSET('Hygiene Data'!$I$5,0,10*ROW('Hygiene Data'!I93)),NA())</f>
        <v>#N/A</v>
      </c>
      <c r="BP99" s="90" t="e">
        <f ca="true">+IF(AND(ISNUMBER(OFFSET('Hygiene Data'!$I$7,0,10*ROW('Hygiene Data'!I93))),'Data Summary'!EE99="Yes"),OFFSET('Hygiene Data'!$I$7,0,10*ROW('Hygiene Data'!I93)),NA())</f>
        <v>#N/A</v>
      </c>
      <c r="BQ99" s="90"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4" t="str">
        <f ca="true">+IF(ISTEXT('Data Summary'!B100),'Data Summary'!B100,"")</f>
        <v/>
      </c>
      <c r="C100" s="336" t="e">
        <f ca="true">+VALUE('Data Summary'!C100)</f>
        <v>#VALUE!</v>
      </c>
      <c r="D100" s="88" t="e">
        <f ca="true">+IF(AND(ISNUMBER(OFFSET('Water Data'!$D$4,0,10*ROW('Water Data'!D94))),'Data Summary'!BS100="Yes"),100-OFFSET('Water Data'!$D$4,0,10*ROW('Water Data'!D94)),NA())</f>
        <v>#N/A</v>
      </c>
      <c r="E100" s="88" t="e">
        <f ca="true">+IF(AND(ISNUMBER(OFFSET('Water Data'!$D$6,0,10*ROW('Water Data'!D94))),'Data Summary'!BT100="Yes"),OFFSET('Water Data'!$D$6,0,10*ROW('Water Data'!D94)),NA())</f>
        <v>#N/A</v>
      </c>
      <c r="F100" s="88" t="e">
        <f ca="true">+IF(AND(ISNUMBER(OFFSET('Water Data'!$D$9,0,10*ROW('Water Data'!D94))),'Data Summary'!BU100="Yes"),OFFSET('Water Data'!$D$9,0,10*ROW('Water Data'!D94)),NA())</f>
        <v>#N/A</v>
      </c>
      <c r="G100" s="88" t="e">
        <f ca="true">+IF(AND(ISNUMBER(OFFSET('Water Data'!$E$4,0,10*ROW('Water Data'!E94))),'Data Summary'!BV100="Yes"),100-OFFSET('Water Data'!$E$4,0,10*ROW('Water Data'!E94)),NA())</f>
        <v>#N/A</v>
      </c>
      <c r="H100" s="88" t="e">
        <f ca="true">+IF(AND(ISNUMBER(OFFSET('Water Data'!$E$6,0,10*ROW('Water Data'!E94))),'Data Summary'!BW100="Yes"),OFFSET('Water Data'!$E$6,0,10*ROW('Water Data'!E94)),NA())</f>
        <v>#N/A</v>
      </c>
      <c r="I100" s="88" t="e">
        <f ca="true">+IF(AND(ISNUMBER(OFFSET('Water Data'!$E$9,0,10*ROW('Water Data'!E94))),'Data Summary'!BX100="Yes"),OFFSET('Water Data'!$E$9,0,10*ROW('Water Data'!E94)),NA())</f>
        <v>#N/A</v>
      </c>
      <c r="J100" s="88" t="e">
        <f ca="true">+IF(AND(ISNUMBER(OFFSET('Water Data'!$F$4,0,10*ROW('Water Data'!F94))),'Data Summary'!BY100="Yes"),100-OFFSET('Water Data'!$F$4,0,10*ROW('Water Data'!F94)),NA())</f>
        <v>#N/A</v>
      </c>
      <c r="K100" s="88" t="e">
        <f ca="true">+IF(AND(ISNUMBER(OFFSET('Water Data'!$F$6,0,10*ROW('Water Data'!F94))),'Data Summary'!BZ100="Yes"),OFFSET('Water Data'!$F$6,0,10*ROW('Water Data'!F94)),NA())</f>
        <v>#N/A</v>
      </c>
      <c r="L100" s="88" t="e">
        <f ca="true">+IF(AND(ISNUMBER(OFFSET('Water Data'!$F$9,0,10*ROW('Water Data'!F94))),'Data Summary'!CA100="Yes"),OFFSET('Water Data'!$F$9,0,10*ROW('Water Data'!F94)),NA())</f>
        <v>#N/A</v>
      </c>
      <c r="M100" s="88" t="e">
        <f ca="true">+IF(AND(ISNUMBER(OFFSET('Water Data'!$G$4,0,10*ROW('Water Data'!G94))),'Data Summary'!CB100="Yes"),100-OFFSET('Water Data'!$G$4,0,10*ROW('Water Data'!G94)),NA())</f>
        <v>#N/A</v>
      </c>
      <c r="N100" s="88" t="e">
        <f ca="true">+IF(AND(ISNUMBER(OFFSET('Water Data'!$G$6,0,10*ROW('Water Data'!G94))),'Data Summary'!CC100="Yes"),OFFSET('Water Data'!$G$6,0,10*ROW('Water Data'!G94)),NA())</f>
        <v>#N/A</v>
      </c>
      <c r="O100" s="88" t="e">
        <f ca="true">+IF(AND(ISNUMBER(OFFSET('Water Data'!$G$9,0,10*ROW('Water Data'!G94))),'Data Summary'!CD100="Yes"),OFFSET('Water Data'!$G$9,0,10*ROW('Water Data'!G94)),NA())</f>
        <v>#N/A</v>
      </c>
      <c r="P100" s="88" t="e">
        <f ca="true">+IF(AND(ISNUMBER(OFFSET('Water Data'!$H$4,0,10*ROW('Water Data'!H94))),'Data Summary'!CE100="Yes"),100-OFFSET('Water Data'!$H$4,0,10*ROW('Water Data'!H94)),NA())</f>
        <v>#N/A</v>
      </c>
      <c r="Q100" s="88" t="e">
        <f ca="true">+IF(AND(ISNUMBER(OFFSET('Water Data'!$H$6,0,10*ROW('Water Data'!H94))),'Data Summary'!CF100="Yes"),OFFSET('Water Data'!$H$6,0,10*ROW('Water Data'!H94)),NA())</f>
        <v>#N/A</v>
      </c>
      <c r="R100" s="88" t="e">
        <f ca="true">+IF(AND(ISNUMBER(OFFSET('Water Data'!$H$9,0,10*ROW('Water Data'!H94))),'Data Summary'!CG100="Yes"),OFFSET('Water Data'!$H$9,0,10*ROW('Water Data'!H94)),NA())</f>
        <v>#N/A</v>
      </c>
      <c r="S100" s="88" t="e">
        <f ca="true">+IF(AND(ISNUMBER(OFFSET('Water Data'!$I$4,0,10*ROW('Water Data'!I94))),'Data Summary'!CH100="Yes"),100-OFFSET('Water Data'!$I$4,0,10*ROW('Water Data'!I94)),NA())</f>
        <v>#N/A</v>
      </c>
      <c r="T100" s="88" t="e">
        <f ca="true">+IF(AND(ISNUMBER(OFFSET('Water Data'!$I$6,0,10*ROW('Water Data'!I94))),'Data Summary'!CI100="Yes"),OFFSET('Water Data'!$I$6,0,10*ROW('Water Data'!I94)),NA())</f>
        <v>#N/A</v>
      </c>
      <c r="U100" s="88" t="e">
        <f ca="true">+IF(AND(ISNUMBER(OFFSET('Water Data'!$I$9,0,10*ROW('Water Data'!I94))),'Data Summary'!CJ100="Yes"),OFFSET('Water Data'!$I$9,0,10*ROW('Water Data'!I94)),NA())</f>
        <v>#N/A</v>
      </c>
      <c r="V100" s="89" t="e">
        <f ca="true">+IF(AND(ISNUMBER(OFFSET('Sanitation Data'!$D$4,0,10*ROW('Sanitation Data'!D94))),'Data Summary'!CK100="Yes"),100-OFFSET('Sanitation Data'!$D$4,0,10*ROW('Sanitation Data'!D94)),NA())</f>
        <v>#N/A</v>
      </c>
      <c r="W100" s="89" t="e">
        <f ca="true">+IF(AND(ISNUMBER(OFFSET('Sanitation Data'!$D$6,0,10*ROW('Sanitation Data'!D94))),'Data Summary'!CL100="Yes"),OFFSET('Sanitation Data'!$D$6,0,10*ROW('Sanitation Data'!D94)),NA())</f>
        <v>#N/A</v>
      </c>
      <c r="X100" s="89" t="e">
        <f ca="true">+IF(AND(ISNUMBER(OFFSET('Sanitation Data'!$D$10,0,10*ROW('Sanitation Data'!D94))),'Data Summary'!CM100="Yes"),OFFSET('Sanitation Data'!$D$10,0,10*ROW('Sanitation Data'!D94)),NA())</f>
        <v>#N/A</v>
      </c>
      <c r="Y100" s="89" t="e">
        <f ca="true">+IF(AND(ISNUMBER(OFFSET('Sanitation Data'!$D$11,0,10*ROW('Sanitation Data'!D94))),'Data Summary'!CN100="Yes"),OFFSET('Sanitation Data'!$D$11,0,10*ROW('Sanitation Data'!D94)),NA())</f>
        <v>#N/A</v>
      </c>
      <c r="Z100" s="89" t="e">
        <f ca="true">+IF(AND(ISNUMBER(OFFSET('Sanitation Data'!$D$12,0,10*ROW('Sanitation Data'!D94))),'Data Summary'!CO100="Yes"),OFFSET('Sanitation Data'!$D$12,0,10*ROW('Sanitation Data'!D94)),NA())</f>
        <v>#N/A</v>
      </c>
      <c r="AA100" s="89" t="e">
        <f ca="true">+IF(AND(ISNUMBER(OFFSET('Sanitation Data'!$E$4,0,10*ROW('Sanitation Data'!E94))),'Data Summary'!CP100="Yes"),100-OFFSET('Sanitation Data'!$E$4,0,10*ROW('Sanitation Data'!E94)),NA())</f>
        <v>#N/A</v>
      </c>
      <c r="AB100" s="89" t="e">
        <f ca="true">+IF(AND(ISNUMBER(OFFSET('Sanitation Data'!$E$6,0,10*ROW('Sanitation Data'!E94))),'Data Summary'!CQ100="Yes"),OFFSET('Sanitation Data'!$E$6,0,10*ROW('Sanitation Data'!E94)),NA())</f>
        <v>#N/A</v>
      </c>
      <c r="AC100" s="89" t="e">
        <f ca="true">+IF(AND(ISNUMBER(OFFSET('Sanitation Data'!$E$10,0,10*ROW('Sanitation Data'!E94))),'Data Summary'!CR100="Yes"),OFFSET('Sanitation Data'!$E$10,0,10*ROW('Sanitation Data'!E94)),NA())</f>
        <v>#N/A</v>
      </c>
      <c r="AD100" s="89" t="e">
        <f ca="true">+IF(AND(ISNUMBER(OFFSET('Sanitation Data'!$E$11,0,10*ROW('Sanitation Data'!E94))),'Data Summary'!CS100="Yes"),OFFSET('Sanitation Data'!$E$11,0,10*ROW('Sanitation Data'!E94)),NA())</f>
        <v>#N/A</v>
      </c>
      <c r="AE100" s="89" t="e">
        <f ca="true">+IF(AND(ISNUMBER(OFFSET('Sanitation Data'!$E$12,0,10*ROW('Sanitation Data'!E94))),'Data Summary'!CT100="Yes"),OFFSET('Sanitation Data'!$E$12,0,10*ROW('Sanitation Data'!E94)),NA())</f>
        <v>#N/A</v>
      </c>
      <c r="AF100" s="89" t="e">
        <f ca="true">+IF(AND(ISNUMBER(OFFSET('Sanitation Data'!$F$4,0,10*ROW('Sanitation Data'!F94))),'Data Summary'!CU100="Yes"),100-OFFSET('Sanitation Data'!$F$4,0,10*ROW('Sanitation Data'!F94)),NA())</f>
        <v>#N/A</v>
      </c>
      <c r="AG100" s="89" t="e">
        <f ca="true">+IF(AND(ISNUMBER(OFFSET('Sanitation Data'!$F$6,0,10*ROW('Sanitation Data'!F94))),'Data Summary'!CV100="Yes"),OFFSET('Sanitation Data'!$F$6,0,10*ROW('Sanitation Data'!F94)),NA())</f>
        <v>#N/A</v>
      </c>
      <c r="AH100" s="89" t="e">
        <f ca="true">+IF(AND(ISNUMBER(OFFSET('Sanitation Data'!$F$10,0,10*ROW('Sanitation Data'!F94))),'Data Summary'!CW100="Yes"),OFFSET('Sanitation Data'!$F$10,0,10*ROW('Sanitation Data'!F94)),NA())</f>
        <v>#N/A</v>
      </c>
      <c r="AI100" s="89" t="e">
        <f ca="true">+IF(AND(ISNUMBER(OFFSET('Sanitation Data'!$F$11,0,10*ROW('Sanitation Data'!F94))),'Data Summary'!CX100="Yes"),OFFSET('Sanitation Data'!$F$11,0,10*ROW('Sanitation Data'!F94)),NA())</f>
        <v>#N/A</v>
      </c>
      <c r="AJ100" s="89" t="e">
        <f ca="true">+IF(AND(ISNUMBER(OFFSET('Sanitation Data'!$F$12,0,10*ROW('Sanitation Data'!F94))),'Data Summary'!CY100="Yes"),OFFSET('Sanitation Data'!$F$12,0,10*ROW('Sanitation Data'!F94)),NA())</f>
        <v>#N/A</v>
      </c>
      <c r="AK100" s="89" t="e">
        <f ca="true">+IF(AND(ISNUMBER(OFFSET('Sanitation Data'!$G$4,0,10*ROW('Sanitation Data'!G94))),'Data Summary'!CZ100="Yes"),100-OFFSET('Sanitation Data'!$G$4,0,10*ROW('Sanitation Data'!G94)),NA())</f>
        <v>#N/A</v>
      </c>
      <c r="AL100" s="89" t="e">
        <f ca="true">+IF(AND(ISNUMBER(OFFSET('Sanitation Data'!$G$6,0,10*ROW('Sanitation Data'!G94))),'Data Summary'!DA100="Yes"),OFFSET('Sanitation Data'!$G$6,0,10*ROW('Sanitation Data'!G94)),NA())</f>
        <v>#N/A</v>
      </c>
      <c r="AM100" s="89" t="e">
        <f ca="true">+IF(AND(ISNUMBER(OFFSET('Sanitation Data'!$G$10,0,10*ROW('Sanitation Data'!G94))),'Data Summary'!DB100="Yes"),OFFSET('Sanitation Data'!$G$10,0,10*ROW('Sanitation Data'!G94)),NA())</f>
        <v>#N/A</v>
      </c>
      <c r="AN100" s="89" t="e">
        <f ca="true">+IF(AND(ISNUMBER(OFFSET('Sanitation Data'!$G$11,0,10*ROW('Sanitation Data'!G94))),'Data Summary'!DC100="Yes"),OFFSET('Sanitation Data'!$G$11,0,10*ROW('Sanitation Data'!G94)),NA())</f>
        <v>#N/A</v>
      </c>
      <c r="AO100" s="89" t="e">
        <f ca="true">+IF(AND(ISNUMBER(OFFSET('Sanitation Data'!$G$12,0,10*ROW('Sanitation Data'!G94))),'Data Summary'!DD100="Yes"),OFFSET('Sanitation Data'!$G$12,0,10*ROW('Sanitation Data'!G94)),NA())</f>
        <v>#N/A</v>
      </c>
      <c r="AP100" s="89" t="e">
        <f ca="true">+IF(AND(ISNUMBER(OFFSET('Sanitation Data'!$H$4,0,10*ROW('Sanitation Data'!H94))),'Data Summary'!DE100="Yes"),100-OFFSET('Sanitation Data'!$H$4,0,10*ROW('Sanitation Data'!H94)),NA())</f>
        <v>#N/A</v>
      </c>
      <c r="AQ100" s="89" t="e">
        <f ca="true">+IF(AND(ISNUMBER(OFFSET('Sanitation Data'!$H$6,0,10*ROW('Sanitation Data'!H94))),'Data Summary'!DF100="Yes"),OFFSET('Sanitation Data'!$H$6,0,10*ROW('Sanitation Data'!H94)),NA())</f>
        <v>#N/A</v>
      </c>
      <c r="AR100" s="89" t="e">
        <f ca="true">+IF(AND(ISNUMBER(OFFSET('Sanitation Data'!$H$10,0,10*ROW('Sanitation Data'!H94))),'Data Summary'!DG100="Yes"),OFFSET('Sanitation Data'!$H$10,0,10*ROW('Sanitation Data'!H94)),NA())</f>
        <v>#N/A</v>
      </c>
      <c r="AS100" s="89" t="e">
        <f ca="true">+IF(AND(ISNUMBER(OFFSET('Sanitation Data'!$H$11,0,10*ROW('Sanitation Data'!H94))),'Data Summary'!DH100="Yes"),OFFSET('Sanitation Data'!$H$11,0,10*ROW('Sanitation Data'!H94)),NA())</f>
        <v>#N/A</v>
      </c>
      <c r="AT100" s="89" t="e">
        <f ca="true">+IF(AND(ISNUMBER(OFFSET('Sanitation Data'!$H$12,0,10*ROW('Sanitation Data'!H94))),'Data Summary'!DI100="Yes"),OFFSET('Sanitation Data'!$H$12,0,10*ROW('Sanitation Data'!H94)),NA())</f>
        <v>#N/A</v>
      </c>
      <c r="AU100" s="89" t="e">
        <f ca="true">+IF(AND(ISNUMBER(OFFSET('Sanitation Data'!$I$4,0,10*ROW('Sanitation Data'!I94))),'Data Summary'!DJ100="Yes"),100-OFFSET('Sanitation Data'!$I$4,0,10*ROW('Sanitation Data'!I94)),NA())</f>
        <v>#N/A</v>
      </c>
      <c r="AV100" s="89" t="e">
        <f ca="true">+IF(AND(ISNUMBER(OFFSET('Sanitation Data'!$I$6,0,10*ROW('Sanitation Data'!I94))),'Data Summary'!DK100="Yes"),OFFSET('Sanitation Data'!$I$6,0,10*ROW('Sanitation Data'!I94)),NA())</f>
        <v>#N/A</v>
      </c>
      <c r="AW100" s="89" t="e">
        <f ca="true">+IF(AND(ISNUMBER(OFFSET('Sanitation Data'!$I$10,0,10*ROW('Sanitation Data'!I94))),'Data Summary'!DL100="Yes"),OFFSET('Sanitation Data'!$I$10,0,10*ROW('Sanitation Data'!I94)),NA())</f>
        <v>#N/A</v>
      </c>
      <c r="AX100" s="89" t="e">
        <f ca="true">+IF(AND(ISNUMBER(OFFSET('Sanitation Data'!$I$11,0,10*ROW('Sanitation Data'!I94))),'Data Summary'!DM100="Yes"),OFFSET('Sanitation Data'!$I$11,0,10*ROW('Sanitation Data'!I94)),NA())</f>
        <v>#N/A</v>
      </c>
      <c r="AY100" s="89" t="e">
        <f ca="true">+IF(AND(ISNUMBER(OFFSET('Sanitation Data'!$I$12,0,10*ROW('Sanitation Data'!I94))),'Data Summary'!DN100="Yes"),OFFSET('Sanitation Data'!$I$12,0,10*ROW('Sanitation Data'!I94)),NA())</f>
        <v>#N/A</v>
      </c>
      <c r="AZ100" s="90" t="e">
        <f ca="true">+IF(AND(ISNUMBER(OFFSET('Hygiene Data'!$D$5,0,10*ROW('Hygiene Data'!D94))),'Data Summary'!DO100="Yes"),OFFSET('Hygiene Data'!$D$5,0,10*ROW('Hygiene Data'!D94)),NA())</f>
        <v>#N/A</v>
      </c>
      <c r="BA100" s="90" t="e">
        <f ca="true">+IF(AND(ISNUMBER(OFFSET('Hygiene Data'!$D$7,0,10*ROW('Hygiene Data'!D94))),'Data Summary'!DP100="Yes"),OFFSET('Hygiene Data'!$D$7,0,10*ROW('Hygiene Data'!D94)),NA())</f>
        <v>#N/A</v>
      </c>
      <c r="BB100" s="90" t="e">
        <f ca="true">+IF(AND(ISNUMBER(OFFSET('Hygiene Data'!$D$9,0,10*ROW('Hygiene Data'!D94))),'Data Summary'!DQ100="Yes"),OFFSET('Hygiene Data'!$D$9,0,10*ROW('Hygiene Data'!D94)),NA())</f>
        <v>#N/A</v>
      </c>
      <c r="BC100" s="90" t="e">
        <f ca="true">+IF(AND(ISNUMBER(OFFSET('Hygiene Data'!$E$5,0,10*ROW('Hygiene Data'!E94))),'Data Summary'!DR100="Yes"),OFFSET('Hygiene Data'!$E$5,0,10*ROW('Hygiene Data'!E94)),NA())</f>
        <v>#N/A</v>
      </c>
      <c r="BD100" s="90" t="e">
        <f ca="true">+IF(AND(ISNUMBER(OFFSET('Hygiene Data'!$E$7,0,10*ROW('Hygiene Data'!E94))),'Data Summary'!DS100="Yes"),OFFSET('Hygiene Data'!$E$7,0,10*ROW('Hygiene Data'!E94)),NA())</f>
        <v>#N/A</v>
      </c>
      <c r="BE100" s="90" t="e">
        <f ca="true">+IF(AND(ISNUMBER(OFFSET('Hygiene Data'!$E$9,0,10*ROW('Hygiene Data'!E94))),'Data Summary'!DT100="Yes"),OFFSET('Hygiene Data'!$E$9,0,10*ROW('Hygiene Data'!E94)),NA())</f>
        <v>#N/A</v>
      </c>
      <c r="BF100" s="90" t="e">
        <f ca="true">+IF(AND(ISNUMBER(OFFSET('Hygiene Data'!$F$5,0,10*ROW('Hygiene Data'!F94))),'Data Summary'!DU100="Yes"),OFFSET('Hygiene Data'!$F$5,0,10*ROW('Hygiene Data'!F94)),NA())</f>
        <v>#N/A</v>
      </c>
      <c r="BG100" s="90" t="e">
        <f ca="true">+IF(AND(ISNUMBER(OFFSET('Hygiene Data'!$F$7,0,10*ROW('Hygiene Data'!F94))),'Data Summary'!DV100="Yes"),OFFSET('Hygiene Data'!$F$7,0,10*ROW('Hygiene Data'!F94)),NA())</f>
        <v>#N/A</v>
      </c>
      <c r="BH100" s="90" t="e">
        <f ca="true">+IF(AND(ISNUMBER(OFFSET('Hygiene Data'!$F$9,0,10*ROW('Hygiene Data'!F94))),'Data Summary'!DW100="Yes"),OFFSET('Hygiene Data'!$F$9,0,10*ROW('Hygiene Data'!F94)),NA())</f>
        <v>#N/A</v>
      </c>
      <c r="BI100" s="90" t="e">
        <f ca="true">+IF(AND(ISNUMBER(OFFSET('Hygiene Data'!$G$5,0,10*ROW('Hygiene Data'!G94))),'Data Summary'!DX100="Yes"),OFFSET('Hygiene Data'!$G$5,0,10*ROW('Hygiene Data'!G94)),NA())</f>
        <v>#N/A</v>
      </c>
      <c r="BJ100" s="90" t="e">
        <f ca="true">+IF(AND(ISNUMBER(OFFSET('Hygiene Data'!$G$7,0,10*ROW('Hygiene Data'!G94))),'Data Summary'!DY100="Yes"),OFFSET('Hygiene Data'!$G$7,0,10*ROW('Hygiene Data'!G94)),NA())</f>
        <v>#N/A</v>
      </c>
      <c r="BK100" s="90" t="e">
        <f ca="true">+IF(AND(ISNUMBER(OFFSET('Hygiene Data'!$G$9,0,10*ROW('Hygiene Data'!G94))),'Data Summary'!DZ100="Yes"),OFFSET('Hygiene Data'!$G$9,0,10*ROW('Hygiene Data'!G94)),NA())</f>
        <v>#N/A</v>
      </c>
      <c r="BL100" s="90" t="e">
        <f ca="true">+IF(AND(ISNUMBER(OFFSET('Hygiene Data'!$H$5,0,10*ROW('Hygiene Data'!H94))),'Data Summary'!EA100="Yes"),OFFSET('Hygiene Data'!$H$5,0,10*ROW('Hygiene Data'!H94)),NA())</f>
        <v>#N/A</v>
      </c>
      <c r="BM100" s="90" t="e">
        <f ca="true">+IF(AND(ISNUMBER(OFFSET('Hygiene Data'!$H$7,0,10*ROW('Hygiene Data'!H94))),'Data Summary'!EB100="Yes"),OFFSET('Hygiene Data'!$H$7,0,10*ROW('Hygiene Data'!H94)),NA())</f>
        <v>#N/A</v>
      </c>
      <c r="BN100" s="90" t="e">
        <f ca="true">+IF(AND(ISNUMBER(OFFSET('Hygiene Data'!$H$9,0,10*ROW('Hygiene Data'!H94))),'Data Summary'!EC100="Yes"),OFFSET('Hygiene Data'!$H$9,0,10*ROW('Hygiene Data'!H94)),NA())</f>
        <v>#N/A</v>
      </c>
      <c r="BO100" s="90" t="e">
        <f ca="true">+IF(AND(ISNUMBER(OFFSET('Hygiene Data'!$I$5,0,10*ROW('Hygiene Data'!I94))),'Data Summary'!ED100="Yes"),OFFSET('Hygiene Data'!$I$5,0,10*ROW('Hygiene Data'!I94)),NA())</f>
        <v>#N/A</v>
      </c>
      <c r="BP100" s="90" t="e">
        <f ca="true">+IF(AND(ISNUMBER(OFFSET('Hygiene Data'!$I$7,0,10*ROW('Hygiene Data'!I94))),'Data Summary'!EE100="Yes"),OFFSET('Hygiene Data'!$I$7,0,10*ROW('Hygiene Data'!I94)),NA())</f>
        <v>#N/A</v>
      </c>
      <c r="BQ100" s="90"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4" t="str">
        <f ca="true">+IF(ISTEXT('Data Summary'!B101),'Data Summary'!B101,"")</f>
        <v/>
      </c>
      <c r="C101" s="336" t="e">
        <f ca="true">+VALUE('Data Summary'!C101)</f>
        <v>#VALUE!</v>
      </c>
      <c r="D101" s="88" t="e">
        <f ca="true">+IF(AND(ISNUMBER(OFFSET('Water Data'!$D$4,0,10*ROW('Water Data'!D95))),'Data Summary'!BS101="Yes"),100-OFFSET('Water Data'!$D$4,0,10*ROW('Water Data'!D95)),NA())</f>
        <v>#N/A</v>
      </c>
      <c r="E101" s="88" t="e">
        <f ca="true">+IF(AND(ISNUMBER(OFFSET('Water Data'!$D$6,0,10*ROW('Water Data'!D95))),'Data Summary'!BT101="Yes"),OFFSET('Water Data'!$D$6,0,10*ROW('Water Data'!D95)),NA())</f>
        <v>#N/A</v>
      </c>
      <c r="F101" s="88" t="e">
        <f ca="true">+IF(AND(ISNUMBER(OFFSET('Water Data'!$D$9,0,10*ROW('Water Data'!D95))),'Data Summary'!BU101="Yes"),OFFSET('Water Data'!$D$9,0,10*ROW('Water Data'!D95)),NA())</f>
        <v>#N/A</v>
      </c>
      <c r="G101" s="88" t="e">
        <f ca="true">+IF(AND(ISNUMBER(OFFSET('Water Data'!$E$4,0,10*ROW('Water Data'!E95))),'Data Summary'!BV101="Yes"),100-OFFSET('Water Data'!$E$4,0,10*ROW('Water Data'!E95)),NA())</f>
        <v>#N/A</v>
      </c>
      <c r="H101" s="88" t="e">
        <f ca="true">+IF(AND(ISNUMBER(OFFSET('Water Data'!$E$6,0,10*ROW('Water Data'!E95))),'Data Summary'!BW101="Yes"),OFFSET('Water Data'!$E$6,0,10*ROW('Water Data'!E95)),NA())</f>
        <v>#N/A</v>
      </c>
      <c r="I101" s="88" t="e">
        <f ca="true">+IF(AND(ISNUMBER(OFFSET('Water Data'!$E$9,0,10*ROW('Water Data'!E95))),'Data Summary'!BX101="Yes"),OFFSET('Water Data'!$E$9,0,10*ROW('Water Data'!E95)),NA())</f>
        <v>#N/A</v>
      </c>
      <c r="J101" s="88" t="e">
        <f ca="true">+IF(AND(ISNUMBER(OFFSET('Water Data'!$F$4,0,10*ROW('Water Data'!F95))),'Data Summary'!BY101="Yes"),100-OFFSET('Water Data'!$F$4,0,10*ROW('Water Data'!F95)),NA())</f>
        <v>#N/A</v>
      </c>
      <c r="K101" s="88" t="e">
        <f ca="true">+IF(AND(ISNUMBER(OFFSET('Water Data'!$F$6,0,10*ROW('Water Data'!F95))),'Data Summary'!BZ101="Yes"),OFFSET('Water Data'!$F$6,0,10*ROW('Water Data'!F95)),NA())</f>
        <v>#N/A</v>
      </c>
      <c r="L101" s="88" t="e">
        <f ca="true">+IF(AND(ISNUMBER(OFFSET('Water Data'!$F$9,0,10*ROW('Water Data'!F95))),'Data Summary'!CA101="Yes"),OFFSET('Water Data'!$F$9,0,10*ROW('Water Data'!F95)),NA())</f>
        <v>#N/A</v>
      </c>
      <c r="M101" s="88" t="e">
        <f ca="true">+IF(AND(ISNUMBER(OFFSET('Water Data'!$G$4,0,10*ROW('Water Data'!G95))),'Data Summary'!CB101="Yes"),100-OFFSET('Water Data'!$G$4,0,10*ROW('Water Data'!G95)),NA())</f>
        <v>#N/A</v>
      </c>
      <c r="N101" s="88" t="e">
        <f ca="true">+IF(AND(ISNUMBER(OFFSET('Water Data'!$G$6,0,10*ROW('Water Data'!G95))),'Data Summary'!CC101="Yes"),OFFSET('Water Data'!$G$6,0,10*ROW('Water Data'!G95)),NA())</f>
        <v>#N/A</v>
      </c>
      <c r="O101" s="88" t="e">
        <f ca="true">+IF(AND(ISNUMBER(OFFSET('Water Data'!$G$9,0,10*ROW('Water Data'!G95))),'Data Summary'!CD101="Yes"),OFFSET('Water Data'!$G$9,0,10*ROW('Water Data'!G95)),NA())</f>
        <v>#N/A</v>
      </c>
      <c r="P101" s="88" t="e">
        <f ca="true">+IF(AND(ISNUMBER(OFFSET('Water Data'!$H$4,0,10*ROW('Water Data'!H95))),'Data Summary'!CE101="Yes"),100-OFFSET('Water Data'!$H$4,0,10*ROW('Water Data'!H95)),NA())</f>
        <v>#N/A</v>
      </c>
      <c r="Q101" s="88" t="e">
        <f ca="true">+IF(AND(ISNUMBER(OFFSET('Water Data'!$H$6,0,10*ROW('Water Data'!H95))),'Data Summary'!CF101="Yes"),OFFSET('Water Data'!$H$6,0,10*ROW('Water Data'!H95)),NA())</f>
        <v>#N/A</v>
      </c>
      <c r="R101" s="88" t="e">
        <f ca="true">+IF(AND(ISNUMBER(OFFSET('Water Data'!$H$9,0,10*ROW('Water Data'!H95))),'Data Summary'!CG101="Yes"),OFFSET('Water Data'!$H$9,0,10*ROW('Water Data'!H95)),NA())</f>
        <v>#N/A</v>
      </c>
      <c r="S101" s="88" t="e">
        <f ca="true">+IF(AND(ISNUMBER(OFFSET('Water Data'!$I$4,0,10*ROW('Water Data'!I95))),'Data Summary'!CH101="Yes"),100-OFFSET('Water Data'!$I$4,0,10*ROW('Water Data'!I95)),NA())</f>
        <v>#N/A</v>
      </c>
      <c r="T101" s="88" t="e">
        <f ca="true">+IF(AND(ISNUMBER(OFFSET('Water Data'!$I$6,0,10*ROW('Water Data'!I95))),'Data Summary'!CI101="Yes"),OFFSET('Water Data'!$I$6,0,10*ROW('Water Data'!I95)),NA())</f>
        <v>#N/A</v>
      </c>
      <c r="U101" s="88" t="e">
        <f ca="true">+IF(AND(ISNUMBER(OFFSET('Water Data'!$I$9,0,10*ROW('Water Data'!I95))),'Data Summary'!CJ101="Yes"),OFFSET('Water Data'!$I$9,0,10*ROW('Water Data'!I95)),NA())</f>
        <v>#N/A</v>
      </c>
      <c r="V101" s="89" t="e">
        <f ca="true">+IF(AND(ISNUMBER(OFFSET('Sanitation Data'!$D$4,0,10*ROW('Sanitation Data'!D95))),'Data Summary'!CK101="Yes"),100-OFFSET('Sanitation Data'!$D$4,0,10*ROW('Sanitation Data'!D95)),NA())</f>
        <v>#N/A</v>
      </c>
      <c r="W101" s="89" t="e">
        <f ca="true">+IF(AND(ISNUMBER(OFFSET('Sanitation Data'!$D$6,0,10*ROW('Sanitation Data'!D95))),'Data Summary'!CL101="Yes"),OFFSET('Sanitation Data'!$D$6,0,10*ROW('Sanitation Data'!D95)),NA())</f>
        <v>#N/A</v>
      </c>
      <c r="X101" s="89" t="e">
        <f ca="true">+IF(AND(ISNUMBER(OFFSET('Sanitation Data'!$D$10,0,10*ROW('Sanitation Data'!D95))),'Data Summary'!CM101="Yes"),OFFSET('Sanitation Data'!$D$10,0,10*ROW('Sanitation Data'!D95)),NA())</f>
        <v>#N/A</v>
      </c>
      <c r="Y101" s="89" t="e">
        <f ca="true">+IF(AND(ISNUMBER(OFFSET('Sanitation Data'!$D$11,0,10*ROW('Sanitation Data'!D95))),'Data Summary'!CN101="Yes"),OFFSET('Sanitation Data'!$D$11,0,10*ROW('Sanitation Data'!D95)),NA())</f>
        <v>#N/A</v>
      </c>
      <c r="Z101" s="89" t="e">
        <f ca="true">+IF(AND(ISNUMBER(OFFSET('Sanitation Data'!$D$12,0,10*ROW('Sanitation Data'!D95))),'Data Summary'!CO101="Yes"),OFFSET('Sanitation Data'!$D$12,0,10*ROW('Sanitation Data'!D95)),NA())</f>
        <v>#N/A</v>
      </c>
      <c r="AA101" s="89" t="e">
        <f ca="true">+IF(AND(ISNUMBER(OFFSET('Sanitation Data'!$E$4,0,10*ROW('Sanitation Data'!E95))),'Data Summary'!CP101="Yes"),100-OFFSET('Sanitation Data'!$E$4,0,10*ROW('Sanitation Data'!E95)),NA())</f>
        <v>#N/A</v>
      </c>
      <c r="AB101" s="89" t="e">
        <f ca="true">+IF(AND(ISNUMBER(OFFSET('Sanitation Data'!$E$6,0,10*ROW('Sanitation Data'!E95))),'Data Summary'!CQ101="Yes"),OFFSET('Sanitation Data'!$E$6,0,10*ROW('Sanitation Data'!E95)),NA())</f>
        <v>#N/A</v>
      </c>
      <c r="AC101" s="89" t="e">
        <f ca="true">+IF(AND(ISNUMBER(OFFSET('Sanitation Data'!$E$10,0,10*ROW('Sanitation Data'!E95))),'Data Summary'!CR101="Yes"),OFFSET('Sanitation Data'!$E$10,0,10*ROW('Sanitation Data'!E95)),NA())</f>
        <v>#N/A</v>
      </c>
      <c r="AD101" s="89" t="e">
        <f ca="true">+IF(AND(ISNUMBER(OFFSET('Sanitation Data'!$E$11,0,10*ROW('Sanitation Data'!E95))),'Data Summary'!CS101="Yes"),OFFSET('Sanitation Data'!$E$11,0,10*ROW('Sanitation Data'!E95)),NA())</f>
        <v>#N/A</v>
      </c>
      <c r="AE101" s="89" t="e">
        <f ca="true">+IF(AND(ISNUMBER(OFFSET('Sanitation Data'!$E$12,0,10*ROW('Sanitation Data'!E95))),'Data Summary'!CT101="Yes"),OFFSET('Sanitation Data'!$E$12,0,10*ROW('Sanitation Data'!E95)),NA())</f>
        <v>#N/A</v>
      </c>
      <c r="AF101" s="89" t="e">
        <f ca="true">+IF(AND(ISNUMBER(OFFSET('Sanitation Data'!$F$4,0,10*ROW('Sanitation Data'!F95))),'Data Summary'!CU101="Yes"),100-OFFSET('Sanitation Data'!$F$4,0,10*ROW('Sanitation Data'!F95)),NA())</f>
        <v>#N/A</v>
      </c>
      <c r="AG101" s="89" t="e">
        <f ca="true">+IF(AND(ISNUMBER(OFFSET('Sanitation Data'!$F$6,0,10*ROW('Sanitation Data'!F95))),'Data Summary'!CV101="Yes"),OFFSET('Sanitation Data'!$F$6,0,10*ROW('Sanitation Data'!F95)),NA())</f>
        <v>#N/A</v>
      </c>
      <c r="AH101" s="89" t="e">
        <f ca="true">+IF(AND(ISNUMBER(OFFSET('Sanitation Data'!$F$10,0,10*ROW('Sanitation Data'!F95))),'Data Summary'!CW101="Yes"),OFFSET('Sanitation Data'!$F$10,0,10*ROW('Sanitation Data'!F95)),NA())</f>
        <v>#N/A</v>
      </c>
      <c r="AI101" s="89" t="e">
        <f ca="true">+IF(AND(ISNUMBER(OFFSET('Sanitation Data'!$F$11,0,10*ROW('Sanitation Data'!F95))),'Data Summary'!CX101="Yes"),OFFSET('Sanitation Data'!$F$11,0,10*ROW('Sanitation Data'!F95)),NA())</f>
        <v>#N/A</v>
      </c>
      <c r="AJ101" s="89" t="e">
        <f ca="true">+IF(AND(ISNUMBER(OFFSET('Sanitation Data'!$F$12,0,10*ROW('Sanitation Data'!F95))),'Data Summary'!CY101="Yes"),OFFSET('Sanitation Data'!$F$12,0,10*ROW('Sanitation Data'!F95)),NA())</f>
        <v>#N/A</v>
      </c>
      <c r="AK101" s="89" t="e">
        <f ca="true">+IF(AND(ISNUMBER(OFFSET('Sanitation Data'!$G$4,0,10*ROW('Sanitation Data'!G95))),'Data Summary'!CZ101="Yes"),100-OFFSET('Sanitation Data'!$G$4,0,10*ROW('Sanitation Data'!G95)),NA())</f>
        <v>#N/A</v>
      </c>
      <c r="AL101" s="89" t="e">
        <f ca="true">+IF(AND(ISNUMBER(OFFSET('Sanitation Data'!$G$6,0,10*ROW('Sanitation Data'!G95))),'Data Summary'!DA101="Yes"),OFFSET('Sanitation Data'!$G$6,0,10*ROW('Sanitation Data'!G95)),NA())</f>
        <v>#N/A</v>
      </c>
      <c r="AM101" s="89" t="e">
        <f ca="true">+IF(AND(ISNUMBER(OFFSET('Sanitation Data'!$G$10,0,10*ROW('Sanitation Data'!G95))),'Data Summary'!DB101="Yes"),OFFSET('Sanitation Data'!$G$10,0,10*ROW('Sanitation Data'!G95)),NA())</f>
        <v>#N/A</v>
      </c>
      <c r="AN101" s="89" t="e">
        <f ca="true">+IF(AND(ISNUMBER(OFFSET('Sanitation Data'!$G$11,0,10*ROW('Sanitation Data'!G95))),'Data Summary'!DC101="Yes"),OFFSET('Sanitation Data'!$G$11,0,10*ROW('Sanitation Data'!G95)),NA())</f>
        <v>#N/A</v>
      </c>
      <c r="AO101" s="89" t="e">
        <f ca="true">+IF(AND(ISNUMBER(OFFSET('Sanitation Data'!$G$12,0,10*ROW('Sanitation Data'!G95))),'Data Summary'!DD101="Yes"),OFFSET('Sanitation Data'!$G$12,0,10*ROW('Sanitation Data'!G95)),NA())</f>
        <v>#N/A</v>
      </c>
      <c r="AP101" s="89" t="e">
        <f ca="true">+IF(AND(ISNUMBER(OFFSET('Sanitation Data'!$H$4,0,10*ROW('Sanitation Data'!H95))),'Data Summary'!DE101="Yes"),100-OFFSET('Sanitation Data'!$H$4,0,10*ROW('Sanitation Data'!H95)),NA())</f>
        <v>#N/A</v>
      </c>
      <c r="AQ101" s="89" t="e">
        <f ca="true">+IF(AND(ISNUMBER(OFFSET('Sanitation Data'!$H$6,0,10*ROW('Sanitation Data'!H95))),'Data Summary'!DF101="Yes"),OFFSET('Sanitation Data'!$H$6,0,10*ROW('Sanitation Data'!H95)),NA())</f>
        <v>#N/A</v>
      </c>
      <c r="AR101" s="89" t="e">
        <f ca="true">+IF(AND(ISNUMBER(OFFSET('Sanitation Data'!$H$10,0,10*ROW('Sanitation Data'!H95))),'Data Summary'!DG101="Yes"),OFFSET('Sanitation Data'!$H$10,0,10*ROW('Sanitation Data'!H95)),NA())</f>
        <v>#N/A</v>
      </c>
      <c r="AS101" s="89" t="e">
        <f ca="true">+IF(AND(ISNUMBER(OFFSET('Sanitation Data'!$H$11,0,10*ROW('Sanitation Data'!H95))),'Data Summary'!DH101="Yes"),OFFSET('Sanitation Data'!$H$11,0,10*ROW('Sanitation Data'!H95)),NA())</f>
        <v>#N/A</v>
      </c>
      <c r="AT101" s="89" t="e">
        <f ca="true">+IF(AND(ISNUMBER(OFFSET('Sanitation Data'!$H$12,0,10*ROW('Sanitation Data'!H95))),'Data Summary'!DI101="Yes"),OFFSET('Sanitation Data'!$H$12,0,10*ROW('Sanitation Data'!H95)),NA())</f>
        <v>#N/A</v>
      </c>
      <c r="AU101" s="89" t="e">
        <f ca="true">+IF(AND(ISNUMBER(OFFSET('Sanitation Data'!$I$4,0,10*ROW('Sanitation Data'!I95))),'Data Summary'!DJ101="Yes"),100-OFFSET('Sanitation Data'!$I$4,0,10*ROW('Sanitation Data'!I95)),NA())</f>
        <v>#N/A</v>
      </c>
      <c r="AV101" s="89" t="e">
        <f ca="true">+IF(AND(ISNUMBER(OFFSET('Sanitation Data'!$I$6,0,10*ROW('Sanitation Data'!I95))),'Data Summary'!DK101="Yes"),OFFSET('Sanitation Data'!$I$6,0,10*ROW('Sanitation Data'!I95)),NA())</f>
        <v>#N/A</v>
      </c>
      <c r="AW101" s="89" t="e">
        <f ca="true">+IF(AND(ISNUMBER(OFFSET('Sanitation Data'!$I$10,0,10*ROW('Sanitation Data'!I95))),'Data Summary'!DL101="Yes"),OFFSET('Sanitation Data'!$I$10,0,10*ROW('Sanitation Data'!I95)),NA())</f>
        <v>#N/A</v>
      </c>
      <c r="AX101" s="89" t="e">
        <f ca="true">+IF(AND(ISNUMBER(OFFSET('Sanitation Data'!$I$11,0,10*ROW('Sanitation Data'!I95))),'Data Summary'!DM101="Yes"),OFFSET('Sanitation Data'!$I$11,0,10*ROW('Sanitation Data'!I95)),NA())</f>
        <v>#N/A</v>
      </c>
      <c r="AY101" s="89" t="e">
        <f ca="true">+IF(AND(ISNUMBER(OFFSET('Sanitation Data'!$I$12,0,10*ROW('Sanitation Data'!I95))),'Data Summary'!DN101="Yes"),OFFSET('Sanitation Data'!$I$12,0,10*ROW('Sanitation Data'!I95)),NA())</f>
        <v>#N/A</v>
      </c>
      <c r="AZ101" s="90" t="e">
        <f ca="true">+IF(AND(ISNUMBER(OFFSET('Hygiene Data'!$D$5,0,10*ROW('Hygiene Data'!D95))),'Data Summary'!DO101="Yes"),OFFSET('Hygiene Data'!$D$5,0,10*ROW('Hygiene Data'!D95)),NA())</f>
        <v>#N/A</v>
      </c>
      <c r="BA101" s="90" t="e">
        <f ca="true">+IF(AND(ISNUMBER(OFFSET('Hygiene Data'!$D$7,0,10*ROW('Hygiene Data'!D95))),'Data Summary'!DP101="Yes"),OFFSET('Hygiene Data'!$D$7,0,10*ROW('Hygiene Data'!D95)),NA())</f>
        <v>#N/A</v>
      </c>
      <c r="BB101" s="90" t="e">
        <f ca="true">+IF(AND(ISNUMBER(OFFSET('Hygiene Data'!$D$9,0,10*ROW('Hygiene Data'!D95))),'Data Summary'!DQ101="Yes"),OFFSET('Hygiene Data'!$D$9,0,10*ROW('Hygiene Data'!D95)),NA())</f>
        <v>#N/A</v>
      </c>
      <c r="BC101" s="90" t="e">
        <f ca="true">+IF(AND(ISNUMBER(OFFSET('Hygiene Data'!$E$5,0,10*ROW('Hygiene Data'!E95))),'Data Summary'!DR101="Yes"),OFFSET('Hygiene Data'!$E$5,0,10*ROW('Hygiene Data'!E95)),NA())</f>
        <v>#N/A</v>
      </c>
      <c r="BD101" s="90" t="e">
        <f ca="true">+IF(AND(ISNUMBER(OFFSET('Hygiene Data'!$E$7,0,10*ROW('Hygiene Data'!E95))),'Data Summary'!DS101="Yes"),OFFSET('Hygiene Data'!$E$7,0,10*ROW('Hygiene Data'!E95)),NA())</f>
        <v>#N/A</v>
      </c>
      <c r="BE101" s="90" t="e">
        <f ca="true">+IF(AND(ISNUMBER(OFFSET('Hygiene Data'!$E$9,0,10*ROW('Hygiene Data'!E95))),'Data Summary'!DT101="Yes"),OFFSET('Hygiene Data'!$E$9,0,10*ROW('Hygiene Data'!E95)),NA())</f>
        <v>#N/A</v>
      </c>
      <c r="BF101" s="90" t="e">
        <f ca="true">+IF(AND(ISNUMBER(OFFSET('Hygiene Data'!$F$5,0,10*ROW('Hygiene Data'!F95))),'Data Summary'!DU101="Yes"),OFFSET('Hygiene Data'!$F$5,0,10*ROW('Hygiene Data'!F95)),NA())</f>
        <v>#N/A</v>
      </c>
      <c r="BG101" s="90" t="e">
        <f ca="true">+IF(AND(ISNUMBER(OFFSET('Hygiene Data'!$F$7,0,10*ROW('Hygiene Data'!F95))),'Data Summary'!DV101="Yes"),OFFSET('Hygiene Data'!$F$7,0,10*ROW('Hygiene Data'!F95)),NA())</f>
        <v>#N/A</v>
      </c>
      <c r="BH101" s="90" t="e">
        <f ca="true">+IF(AND(ISNUMBER(OFFSET('Hygiene Data'!$F$9,0,10*ROW('Hygiene Data'!F95))),'Data Summary'!DW101="Yes"),OFFSET('Hygiene Data'!$F$9,0,10*ROW('Hygiene Data'!F95)),NA())</f>
        <v>#N/A</v>
      </c>
      <c r="BI101" s="90" t="e">
        <f ca="true">+IF(AND(ISNUMBER(OFFSET('Hygiene Data'!$G$5,0,10*ROW('Hygiene Data'!G95))),'Data Summary'!DX101="Yes"),OFFSET('Hygiene Data'!$G$5,0,10*ROW('Hygiene Data'!G95)),NA())</f>
        <v>#N/A</v>
      </c>
      <c r="BJ101" s="90" t="e">
        <f ca="true">+IF(AND(ISNUMBER(OFFSET('Hygiene Data'!$G$7,0,10*ROW('Hygiene Data'!G95))),'Data Summary'!DY101="Yes"),OFFSET('Hygiene Data'!$G$7,0,10*ROW('Hygiene Data'!G95)),NA())</f>
        <v>#N/A</v>
      </c>
      <c r="BK101" s="90" t="e">
        <f ca="true">+IF(AND(ISNUMBER(OFFSET('Hygiene Data'!$G$9,0,10*ROW('Hygiene Data'!G95))),'Data Summary'!DZ101="Yes"),OFFSET('Hygiene Data'!$G$9,0,10*ROW('Hygiene Data'!G95)),NA())</f>
        <v>#N/A</v>
      </c>
      <c r="BL101" s="90" t="e">
        <f ca="true">+IF(AND(ISNUMBER(OFFSET('Hygiene Data'!$H$5,0,10*ROW('Hygiene Data'!H95))),'Data Summary'!EA101="Yes"),OFFSET('Hygiene Data'!$H$5,0,10*ROW('Hygiene Data'!H95)),NA())</f>
        <v>#N/A</v>
      </c>
      <c r="BM101" s="90" t="e">
        <f ca="true">+IF(AND(ISNUMBER(OFFSET('Hygiene Data'!$H$7,0,10*ROW('Hygiene Data'!H95))),'Data Summary'!EB101="Yes"),OFFSET('Hygiene Data'!$H$7,0,10*ROW('Hygiene Data'!H95)),NA())</f>
        <v>#N/A</v>
      </c>
      <c r="BN101" s="90" t="e">
        <f ca="true">+IF(AND(ISNUMBER(OFFSET('Hygiene Data'!$H$9,0,10*ROW('Hygiene Data'!H95))),'Data Summary'!EC101="Yes"),OFFSET('Hygiene Data'!$H$9,0,10*ROW('Hygiene Data'!H95)),NA())</f>
        <v>#N/A</v>
      </c>
      <c r="BO101" s="90" t="e">
        <f ca="true">+IF(AND(ISNUMBER(OFFSET('Hygiene Data'!$I$5,0,10*ROW('Hygiene Data'!I95))),'Data Summary'!ED101="Yes"),OFFSET('Hygiene Data'!$I$5,0,10*ROW('Hygiene Data'!I95)),NA())</f>
        <v>#N/A</v>
      </c>
      <c r="BP101" s="90" t="e">
        <f ca="true">+IF(AND(ISNUMBER(OFFSET('Hygiene Data'!$I$7,0,10*ROW('Hygiene Data'!I95))),'Data Summary'!EE101="Yes"),OFFSET('Hygiene Data'!$I$7,0,10*ROW('Hygiene Data'!I95)),NA())</f>
        <v>#N/A</v>
      </c>
      <c r="BQ101" s="90"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4" t="str">
        <f ca="true">+IF(ISTEXT('Data Summary'!B102),'Data Summary'!B102,"")</f>
        <v/>
      </c>
      <c r="C102" s="336" t="e">
        <f ca="true">+VALUE('Data Summary'!C102)</f>
        <v>#VALUE!</v>
      </c>
      <c r="D102" s="88" t="e">
        <f ca="true">+IF(AND(ISNUMBER(OFFSET('Water Data'!$D$4,0,10*ROW('Water Data'!D96))),'Data Summary'!BS102="Yes"),100-OFFSET('Water Data'!$D$4,0,10*ROW('Water Data'!D96)),NA())</f>
        <v>#N/A</v>
      </c>
      <c r="E102" s="88" t="e">
        <f ca="true">+IF(AND(ISNUMBER(OFFSET('Water Data'!$D$6,0,10*ROW('Water Data'!D96))),'Data Summary'!BT102="Yes"),OFFSET('Water Data'!$D$6,0,10*ROW('Water Data'!D96)),NA())</f>
        <v>#N/A</v>
      </c>
      <c r="F102" s="88" t="e">
        <f ca="true">+IF(AND(ISNUMBER(OFFSET('Water Data'!$D$9,0,10*ROW('Water Data'!D96))),'Data Summary'!BU102="Yes"),OFFSET('Water Data'!$D$9,0,10*ROW('Water Data'!D96)),NA())</f>
        <v>#N/A</v>
      </c>
      <c r="G102" s="88" t="e">
        <f ca="true">+IF(AND(ISNUMBER(OFFSET('Water Data'!$E$4,0,10*ROW('Water Data'!E96))),'Data Summary'!BV102="Yes"),100-OFFSET('Water Data'!$E$4,0,10*ROW('Water Data'!E96)),NA())</f>
        <v>#N/A</v>
      </c>
      <c r="H102" s="88" t="e">
        <f ca="true">+IF(AND(ISNUMBER(OFFSET('Water Data'!$E$6,0,10*ROW('Water Data'!E96))),'Data Summary'!BW102="Yes"),OFFSET('Water Data'!$E$6,0,10*ROW('Water Data'!E96)),NA())</f>
        <v>#N/A</v>
      </c>
      <c r="I102" s="88" t="e">
        <f ca="true">+IF(AND(ISNUMBER(OFFSET('Water Data'!$E$9,0,10*ROW('Water Data'!E96))),'Data Summary'!BX102="Yes"),OFFSET('Water Data'!$E$9,0,10*ROW('Water Data'!E96)),NA())</f>
        <v>#N/A</v>
      </c>
      <c r="J102" s="88" t="e">
        <f ca="true">+IF(AND(ISNUMBER(OFFSET('Water Data'!$F$4,0,10*ROW('Water Data'!F96))),'Data Summary'!BY102="Yes"),100-OFFSET('Water Data'!$F$4,0,10*ROW('Water Data'!F96)),NA())</f>
        <v>#N/A</v>
      </c>
      <c r="K102" s="88" t="e">
        <f ca="true">+IF(AND(ISNUMBER(OFFSET('Water Data'!$F$6,0,10*ROW('Water Data'!F96))),'Data Summary'!BZ102="Yes"),OFFSET('Water Data'!$F$6,0,10*ROW('Water Data'!F96)),NA())</f>
        <v>#N/A</v>
      </c>
      <c r="L102" s="88" t="e">
        <f ca="true">+IF(AND(ISNUMBER(OFFSET('Water Data'!$F$9,0,10*ROW('Water Data'!F96))),'Data Summary'!CA102="Yes"),OFFSET('Water Data'!$F$9,0,10*ROW('Water Data'!F96)),NA())</f>
        <v>#N/A</v>
      </c>
      <c r="M102" s="88" t="e">
        <f ca="true">+IF(AND(ISNUMBER(OFFSET('Water Data'!$G$4,0,10*ROW('Water Data'!G96))),'Data Summary'!CB102="Yes"),100-OFFSET('Water Data'!$G$4,0,10*ROW('Water Data'!G96)),NA())</f>
        <v>#N/A</v>
      </c>
      <c r="N102" s="88" t="e">
        <f ca="true">+IF(AND(ISNUMBER(OFFSET('Water Data'!$G$6,0,10*ROW('Water Data'!G96))),'Data Summary'!CC102="Yes"),OFFSET('Water Data'!$G$6,0,10*ROW('Water Data'!G96)),NA())</f>
        <v>#N/A</v>
      </c>
      <c r="O102" s="88" t="e">
        <f ca="true">+IF(AND(ISNUMBER(OFFSET('Water Data'!$G$9,0,10*ROW('Water Data'!G96))),'Data Summary'!CD102="Yes"),OFFSET('Water Data'!$G$9,0,10*ROW('Water Data'!G96)),NA())</f>
        <v>#N/A</v>
      </c>
      <c r="P102" s="88" t="e">
        <f ca="true">+IF(AND(ISNUMBER(OFFSET('Water Data'!$H$4,0,10*ROW('Water Data'!H96))),'Data Summary'!CE102="Yes"),100-OFFSET('Water Data'!$H$4,0,10*ROW('Water Data'!H96)),NA())</f>
        <v>#N/A</v>
      </c>
      <c r="Q102" s="88" t="e">
        <f ca="true">+IF(AND(ISNUMBER(OFFSET('Water Data'!$H$6,0,10*ROW('Water Data'!H96))),'Data Summary'!CF102="Yes"),OFFSET('Water Data'!$H$6,0,10*ROW('Water Data'!H96)),NA())</f>
        <v>#N/A</v>
      </c>
      <c r="R102" s="88" t="e">
        <f ca="true">+IF(AND(ISNUMBER(OFFSET('Water Data'!$H$9,0,10*ROW('Water Data'!H96))),'Data Summary'!CG102="Yes"),OFFSET('Water Data'!$H$9,0,10*ROW('Water Data'!H96)),NA())</f>
        <v>#N/A</v>
      </c>
      <c r="S102" s="88" t="e">
        <f ca="true">+IF(AND(ISNUMBER(OFFSET('Water Data'!$I$4,0,10*ROW('Water Data'!I96))),'Data Summary'!CH102="Yes"),100-OFFSET('Water Data'!$I$4,0,10*ROW('Water Data'!I96)),NA())</f>
        <v>#N/A</v>
      </c>
      <c r="T102" s="88" t="e">
        <f ca="true">+IF(AND(ISNUMBER(OFFSET('Water Data'!$I$6,0,10*ROW('Water Data'!I96))),'Data Summary'!CI102="Yes"),OFFSET('Water Data'!$I$6,0,10*ROW('Water Data'!I96)),NA())</f>
        <v>#N/A</v>
      </c>
      <c r="U102" s="88" t="e">
        <f ca="true">+IF(AND(ISNUMBER(OFFSET('Water Data'!$I$9,0,10*ROW('Water Data'!I96))),'Data Summary'!CJ102="Yes"),OFFSET('Water Data'!$I$9,0,10*ROW('Water Data'!I96)),NA())</f>
        <v>#N/A</v>
      </c>
      <c r="V102" s="89" t="e">
        <f ca="true">+IF(AND(ISNUMBER(OFFSET('Sanitation Data'!$D$4,0,10*ROW('Sanitation Data'!D96))),'Data Summary'!CK102="Yes"),100-OFFSET('Sanitation Data'!$D$4,0,10*ROW('Sanitation Data'!D96)),NA())</f>
        <v>#N/A</v>
      </c>
      <c r="W102" s="89" t="e">
        <f ca="true">+IF(AND(ISNUMBER(OFFSET('Sanitation Data'!$D$6,0,10*ROW('Sanitation Data'!D96))),'Data Summary'!CL102="Yes"),OFFSET('Sanitation Data'!$D$6,0,10*ROW('Sanitation Data'!D96)),NA())</f>
        <v>#N/A</v>
      </c>
      <c r="X102" s="89" t="e">
        <f ca="true">+IF(AND(ISNUMBER(OFFSET('Sanitation Data'!$D$10,0,10*ROW('Sanitation Data'!D96))),'Data Summary'!CM102="Yes"),OFFSET('Sanitation Data'!$D$10,0,10*ROW('Sanitation Data'!D96)),NA())</f>
        <v>#N/A</v>
      </c>
      <c r="Y102" s="89" t="e">
        <f ca="true">+IF(AND(ISNUMBER(OFFSET('Sanitation Data'!$D$11,0,10*ROW('Sanitation Data'!D96))),'Data Summary'!CN102="Yes"),OFFSET('Sanitation Data'!$D$11,0,10*ROW('Sanitation Data'!D96)),NA())</f>
        <v>#N/A</v>
      </c>
      <c r="Z102" s="89" t="e">
        <f ca="true">+IF(AND(ISNUMBER(OFFSET('Sanitation Data'!$D$12,0,10*ROW('Sanitation Data'!D96))),'Data Summary'!CO102="Yes"),OFFSET('Sanitation Data'!$D$12,0,10*ROW('Sanitation Data'!D96)),NA())</f>
        <v>#N/A</v>
      </c>
      <c r="AA102" s="89" t="e">
        <f ca="true">+IF(AND(ISNUMBER(OFFSET('Sanitation Data'!$E$4,0,10*ROW('Sanitation Data'!E96))),'Data Summary'!CP102="Yes"),100-OFFSET('Sanitation Data'!$E$4,0,10*ROW('Sanitation Data'!E96)),NA())</f>
        <v>#N/A</v>
      </c>
      <c r="AB102" s="89" t="e">
        <f ca="true">+IF(AND(ISNUMBER(OFFSET('Sanitation Data'!$E$6,0,10*ROW('Sanitation Data'!E96))),'Data Summary'!CQ102="Yes"),OFFSET('Sanitation Data'!$E$6,0,10*ROW('Sanitation Data'!E96)),NA())</f>
        <v>#N/A</v>
      </c>
      <c r="AC102" s="89" t="e">
        <f ca="true">+IF(AND(ISNUMBER(OFFSET('Sanitation Data'!$E$10,0,10*ROW('Sanitation Data'!E96))),'Data Summary'!CR102="Yes"),OFFSET('Sanitation Data'!$E$10,0,10*ROW('Sanitation Data'!E96)),NA())</f>
        <v>#N/A</v>
      </c>
      <c r="AD102" s="89" t="e">
        <f ca="true">+IF(AND(ISNUMBER(OFFSET('Sanitation Data'!$E$11,0,10*ROW('Sanitation Data'!E96))),'Data Summary'!CS102="Yes"),OFFSET('Sanitation Data'!$E$11,0,10*ROW('Sanitation Data'!E96)),NA())</f>
        <v>#N/A</v>
      </c>
      <c r="AE102" s="89" t="e">
        <f ca="true">+IF(AND(ISNUMBER(OFFSET('Sanitation Data'!$E$12,0,10*ROW('Sanitation Data'!E96))),'Data Summary'!CT102="Yes"),OFFSET('Sanitation Data'!$E$12,0,10*ROW('Sanitation Data'!E96)),NA())</f>
        <v>#N/A</v>
      </c>
      <c r="AF102" s="89" t="e">
        <f ca="true">+IF(AND(ISNUMBER(OFFSET('Sanitation Data'!$F$4,0,10*ROW('Sanitation Data'!F96))),'Data Summary'!CU102="Yes"),100-OFFSET('Sanitation Data'!$F$4,0,10*ROW('Sanitation Data'!F96)),NA())</f>
        <v>#N/A</v>
      </c>
      <c r="AG102" s="89" t="e">
        <f ca="true">+IF(AND(ISNUMBER(OFFSET('Sanitation Data'!$F$6,0,10*ROW('Sanitation Data'!F96))),'Data Summary'!CV102="Yes"),OFFSET('Sanitation Data'!$F$6,0,10*ROW('Sanitation Data'!F96)),NA())</f>
        <v>#N/A</v>
      </c>
      <c r="AH102" s="89" t="e">
        <f ca="true">+IF(AND(ISNUMBER(OFFSET('Sanitation Data'!$F$10,0,10*ROW('Sanitation Data'!F96))),'Data Summary'!CW102="Yes"),OFFSET('Sanitation Data'!$F$10,0,10*ROW('Sanitation Data'!F96)),NA())</f>
        <v>#N/A</v>
      </c>
      <c r="AI102" s="89" t="e">
        <f ca="true">+IF(AND(ISNUMBER(OFFSET('Sanitation Data'!$F$11,0,10*ROW('Sanitation Data'!F96))),'Data Summary'!CX102="Yes"),OFFSET('Sanitation Data'!$F$11,0,10*ROW('Sanitation Data'!F96)),NA())</f>
        <v>#N/A</v>
      </c>
      <c r="AJ102" s="89" t="e">
        <f ca="true">+IF(AND(ISNUMBER(OFFSET('Sanitation Data'!$F$12,0,10*ROW('Sanitation Data'!F96))),'Data Summary'!CY102="Yes"),OFFSET('Sanitation Data'!$F$12,0,10*ROW('Sanitation Data'!F96)),NA())</f>
        <v>#N/A</v>
      </c>
      <c r="AK102" s="89" t="e">
        <f ca="true">+IF(AND(ISNUMBER(OFFSET('Sanitation Data'!$G$4,0,10*ROW('Sanitation Data'!G96))),'Data Summary'!CZ102="Yes"),100-OFFSET('Sanitation Data'!$G$4,0,10*ROW('Sanitation Data'!G96)),NA())</f>
        <v>#N/A</v>
      </c>
      <c r="AL102" s="89" t="e">
        <f ca="true">+IF(AND(ISNUMBER(OFFSET('Sanitation Data'!$G$6,0,10*ROW('Sanitation Data'!G96))),'Data Summary'!DA102="Yes"),OFFSET('Sanitation Data'!$G$6,0,10*ROW('Sanitation Data'!G96)),NA())</f>
        <v>#N/A</v>
      </c>
      <c r="AM102" s="89" t="e">
        <f ca="true">+IF(AND(ISNUMBER(OFFSET('Sanitation Data'!$G$10,0,10*ROW('Sanitation Data'!G96))),'Data Summary'!DB102="Yes"),OFFSET('Sanitation Data'!$G$10,0,10*ROW('Sanitation Data'!G96)),NA())</f>
        <v>#N/A</v>
      </c>
      <c r="AN102" s="89" t="e">
        <f ca="true">+IF(AND(ISNUMBER(OFFSET('Sanitation Data'!$G$11,0,10*ROW('Sanitation Data'!G96))),'Data Summary'!DC102="Yes"),OFFSET('Sanitation Data'!$G$11,0,10*ROW('Sanitation Data'!G96)),NA())</f>
        <v>#N/A</v>
      </c>
      <c r="AO102" s="89" t="e">
        <f ca="true">+IF(AND(ISNUMBER(OFFSET('Sanitation Data'!$G$12,0,10*ROW('Sanitation Data'!G96))),'Data Summary'!DD102="Yes"),OFFSET('Sanitation Data'!$G$12,0,10*ROW('Sanitation Data'!G96)),NA())</f>
        <v>#N/A</v>
      </c>
      <c r="AP102" s="89" t="e">
        <f ca="true">+IF(AND(ISNUMBER(OFFSET('Sanitation Data'!$H$4,0,10*ROW('Sanitation Data'!H96))),'Data Summary'!DE102="Yes"),100-OFFSET('Sanitation Data'!$H$4,0,10*ROW('Sanitation Data'!H96)),NA())</f>
        <v>#N/A</v>
      </c>
      <c r="AQ102" s="89" t="e">
        <f ca="true">+IF(AND(ISNUMBER(OFFSET('Sanitation Data'!$H$6,0,10*ROW('Sanitation Data'!H96))),'Data Summary'!DF102="Yes"),OFFSET('Sanitation Data'!$H$6,0,10*ROW('Sanitation Data'!H96)),NA())</f>
        <v>#N/A</v>
      </c>
      <c r="AR102" s="89" t="e">
        <f ca="true">+IF(AND(ISNUMBER(OFFSET('Sanitation Data'!$H$10,0,10*ROW('Sanitation Data'!H96))),'Data Summary'!DG102="Yes"),OFFSET('Sanitation Data'!$H$10,0,10*ROW('Sanitation Data'!H96)),NA())</f>
        <v>#N/A</v>
      </c>
      <c r="AS102" s="89" t="e">
        <f ca="true">+IF(AND(ISNUMBER(OFFSET('Sanitation Data'!$H$11,0,10*ROW('Sanitation Data'!H96))),'Data Summary'!DH102="Yes"),OFFSET('Sanitation Data'!$H$11,0,10*ROW('Sanitation Data'!H96)),NA())</f>
        <v>#N/A</v>
      </c>
      <c r="AT102" s="89" t="e">
        <f ca="true">+IF(AND(ISNUMBER(OFFSET('Sanitation Data'!$H$12,0,10*ROW('Sanitation Data'!H96))),'Data Summary'!DI102="Yes"),OFFSET('Sanitation Data'!$H$12,0,10*ROW('Sanitation Data'!H96)),NA())</f>
        <v>#N/A</v>
      </c>
      <c r="AU102" s="89" t="e">
        <f ca="true">+IF(AND(ISNUMBER(OFFSET('Sanitation Data'!$I$4,0,10*ROW('Sanitation Data'!I96))),'Data Summary'!DJ102="Yes"),100-OFFSET('Sanitation Data'!$I$4,0,10*ROW('Sanitation Data'!I96)),NA())</f>
        <v>#N/A</v>
      </c>
      <c r="AV102" s="89" t="e">
        <f ca="true">+IF(AND(ISNUMBER(OFFSET('Sanitation Data'!$I$6,0,10*ROW('Sanitation Data'!I96))),'Data Summary'!DK102="Yes"),OFFSET('Sanitation Data'!$I$6,0,10*ROW('Sanitation Data'!I96)),NA())</f>
        <v>#N/A</v>
      </c>
      <c r="AW102" s="89" t="e">
        <f ca="true">+IF(AND(ISNUMBER(OFFSET('Sanitation Data'!$I$10,0,10*ROW('Sanitation Data'!I96))),'Data Summary'!DL102="Yes"),OFFSET('Sanitation Data'!$I$10,0,10*ROW('Sanitation Data'!I96)),NA())</f>
        <v>#N/A</v>
      </c>
      <c r="AX102" s="89" t="e">
        <f ca="true">+IF(AND(ISNUMBER(OFFSET('Sanitation Data'!$I$11,0,10*ROW('Sanitation Data'!I96))),'Data Summary'!DM102="Yes"),OFFSET('Sanitation Data'!$I$11,0,10*ROW('Sanitation Data'!I96)),NA())</f>
        <v>#N/A</v>
      </c>
      <c r="AY102" s="89" t="e">
        <f ca="true">+IF(AND(ISNUMBER(OFFSET('Sanitation Data'!$I$12,0,10*ROW('Sanitation Data'!I96))),'Data Summary'!DN102="Yes"),OFFSET('Sanitation Data'!$I$12,0,10*ROW('Sanitation Data'!I96)),NA())</f>
        <v>#N/A</v>
      </c>
      <c r="AZ102" s="90" t="e">
        <f ca="true">+IF(AND(ISNUMBER(OFFSET('Hygiene Data'!$D$5,0,10*ROW('Hygiene Data'!D96))),'Data Summary'!DO102="Yes"),OFFSET('Hygiene Data'!$D$5,0,10*ROW('Hygiene Data'!D96)),NA())</f>
        <v>#N/A</v>
      </c>
      <c r="BA102" s="90" t="e">
        <f ca="true">+IF(AND(ISNUMBER(OFFSET('Hygiene Data'!$D$7,0,10*ROW('Hygiene Data'!D96))),'Data Summary'!DP102="Yes"),OFFSET('Hygiene Data'!$D$7,0,10*ROW('Hygiene Data'!D96)),NA())</f>
        <v>#N/A</v>
      </c>
      <c r="BB102" s="90" t="e">
        <f ca="true">+IF(AND(ISNUMBER(OFFSET('Hygiene Data'!$D$9,0,10*ROW('Hygiene Data'!D96))),'Data Summary'!DQ102="Yes"),OFFSET('Hygiene Data'!$D$9,0,10*ROW('Hygiene Data'!D96)),NA())</f>
        <v>#N/A</v>
      </c>
      <c r="BC102" s="90" t="e">
        <f ca="true">+IF(AND(ISNUMBER(OFFSET('Hygiene Data'!$E$5,0,10*ROW('Hygiene Data'!E96))),'Data Summary'!DR102="Yes"),OFFSET('Hygiene Data'!$E$5,0,10*ROW('Hygiene Data'!E96)),NA())</f>
        <v>#N/A</v>
      </c>
      <c r="BD102" s="90" t="e">
        <f ca="true">+IF(AND(ISNUMBER(OFFSET('Hygiene Data'!$E$7,0,10*ROW('Hygiene Data'!E96))),'Data Summary'!DS102="Yes"),OFFSET('Hygiene Data'!$E$7,0,10*ROW('Hygiene Data'!E96)),NA())</f>
        <v>#N/A</v>
      </c>
      <c r="BE102" s="90" t="e">
        <f ca="true">+IF(AND(ISNUMBER(OFFSET('Hygiene Data'!$E$9,0,10*ROW('Hygiene Data'!E96))),'Data Summary'!DT102="Yes"),OFFSET('Hygiene Data'!$E$9,0,10*ROW('Hygiene Data'!E96)),NA())</f>
        <v>#N/A</v>
      </c>
      <c r="BF102" s="90" t="e">
        <f ca="true">+IF(AND(ISNUMBER(OFFSET('Hygiene Data'!$F$5,0,10*ROW('Hygiene Data'!F96))),'Data Summary'!DU102="Yes"),OFFSET('Hygiene Data'!$F$5,0,10*ROW('Hygiene Data'!F96)),NA())</f>
        <v>#N/A</v>
      </c>
      <c r="BG102" s="90" t="e">
        <f ca="true">+IF(AND(ISNUMBER(OFFSET('Hygiene Data'!$F$7,0,10*ROW('Hygiene Data'!F96))),'Data Summary'!DV102="Yes"),OFFSET('Hygiene Data'!$F$7,0,10*ROW('Hygiene Data'!F96)),NA())</f>
        <v>#N/A</v>
      </c>
      <c r="BH102" s="90" t="e">
        <f ca="true">+IF(AND(ISNUMBER(OFFSET('Hygiene Data'!$F$9,0,10*ROW('Hygiene Data'!F96))),'Data Summary'!DW102="Yes"),OFFSET('Hygiene Data'!$F$9,0,10*ROW('Hygiene Data'!F96)),NA())</f>
        <v>#N/A</v>
      </c>
      <c r="BI102" s="90" t="e">
        <f ca="true">+IF(AND(ISNUMBER(OFFSET('Hygiene Data'!$G$5,0,10*ROW('Hygiene Data'!G96))),'Data Summary'!DX102="Yes"),OFFSET('Hygiene Data'!$G$5,0,10*ROW('Hygiene Data'!G96)),NA())</f>
        <v>#N/A</v>
      </c>
      <c r="BJ102" s="90" t="e">
        <f ca="true">+IF(AND(ISNUMBER(OFFSET('Hygiene Data'!$G$7,0,10*ROW('Hygiene Data'!G96))),'Data Summary'!DY102="Yes"),OFFSET('Hygiene Data'!$G$7,0,10*ROW('Hygiene Data'!G96)),NA())</f>
        <v>#N/A</v>
      </c>
      <c r="BK102" s="90" t="e">
        <f ca="true">+IF(AND(ISNUMBER(OFFSET('Hygiene Data'!$G$9,0,10*ROW('Hygiene Data'!G96))),'Data Summary'!DZ102="Yes"),OFFSET('Hygiene Data'!$G$9,0,10*ROW('Hygiene Data'!G96)),NA())</f>
        <v>#N/A</v>
      </c>
      <c r="BL102" s="90" t="e">
        <f ca="true">+IF(AND(ISNUMBER(OFFSET('Hygiene Data'!$H$5,0,10*ROW('Hygiene Data'!H96))),'Data Summary'!EA102="Yes"),OFFSET('Hygiene Data'!$H$5,0,10*ROW('Hygiene Data'!H96)),NA())</f>
        <v>#N/A</v>
      </c>
      <c r="BM102" s="90" t="e">
        <f ca="true">+IF(AND(ISNUMBER(OFFSET('Hygiene Data'!$H$7,0,10*ROW('Hygiene Data'!H96))),'Data Summary'!EB102="Yes"),OFFSET('Hygiene Data'!$H$7,0,10*ROW('Hygiene Data'!H96)),NA())</f>
        <v>#N/A</v>
      </c>
      <c r="BN102" s="90" t="e">
        <f ca="true">+IF(AND(ISNUMBER(OFFSET('Hygiene Data'!$H$9,0,10*ROW('Hygiene Data'!H96))),'Data Summary'!EC102="Yes"),OFFSET('Hygiene Data'!$H$9,0,10*ROW('Hygiene Data'!H96)),NA())</f>
        <v>#N/A</v>
      </c>
      <c r="BO102" s="90" t="e">
        <f ca="true">+IF(AND(ISNUMBER(OFFSET('Hygiene Data'!$I$5,0,10*ROW('Hygiene Data'!I96))),'Data Summary'!ED102="Yes"),OFFSET('Hygiene Data'!$I$5,0,10*ROW('Hygiene Data'!I96)),NA())</f>
        <v>#N/A</v>
      </c>
      <c r="BP102" s="90" t="e">
        <f ca="true">+IF(AND(ISNUMBER(OFFSET('Hygiene Data'!$I$7,0,10*ROW('Hygiene Data'!I96))),'Data Summary'!EE102="Yes"),OFFSET('Hygiene Data'!$I$7,0,10*ROW('Hygiene Data'!I96)),NA())</f>
        <v>#N/A</v>
      </c>
      <c r="BQ102" s="90"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4" t="str">
        <f ca="true">+IF(ISTEXT('Data Summary'!B103),'Data Summary'!B103,"")</f>
        <v/>
      </c>
      <c r="C103" s="336" t="e">
        <f ca="true">+VALUE('Data Summary'!C103)</f>
        <v>#VALUE!</v>
      </c>
      <c r="D103" s="88" t="e">
        <f ca="true">+IF(AND(ISNUMBER(OFFSET('Water Data'!$D$4,0,10*ROW('Water Data'!D97))),'Data Summary'!BS103="Yes"),100-OFFSET('Water Data'!$D$4,0,10*ROW('Water Data'!D97)),NA())</f>
        <v>#N/A</v>
      </c>
      <c r="E103" s="88" t="e">
        <f ca="true">+IF(AND(ISNUMBER(OFFSET('Water Data'!$D$6,0,10*ROW('Water Data'!D97))),'Data Summary'!BT103="Yes"),OFFSET('Water Data'!$D$6,0,10*ROW('Water Data'!D97)),NA())</f>
        <v>#N/A</v>
      </c>
      <c r="F103" s="88" t="e">
        <f ca="true">+IF(AND(ISNUMBER(OFFSET('Water Data'!$D$9,0,10*ROW('Water Data'!D97))),'Data Summary'!BU103="Yes"),OFFSET('Water Data'!$D$9,0,10*ROW('Water Data'!D97)),NA())</f>
        <v>#N/A</v>
      </c>
      <c r="G103" s="88" t="e">
        <f ca="true">+IF(AND(ISNUMBER(OFFSET('Water Data'!$E$4,0,10*ROW('Water Data'!E97))),'Data Summary'!BV103="Yes"),100-OFFSET('Water Data'!$E$4,0,10*ROW('Water Data'!E97)),NA())</f>
        <v>#N/A</v>
      </c>
      <c r="H103" s="88" t="e">
        <f ca="true">+IF(AND(ISNUMBER(OFFSET('Water Data'!$E$6,0,10*ROW('Water Data'!E97))),'Data Summary'!BW103="Yes"),OFFSET('Water Data'!$E$6,0,10*ROW('Water Data'!E97)),NA())</f>
        <v>#N/A</v>
      </c>
      <c r="I103" s="88" t="e">
        <f ca="true">+IF(AND(ISNUMBER(OFFSET('Water Data'!$E$9,0,10*ROW('Water Data'!E97))),'Data Summary'!BX103="Yes"),OFFSET('Water Data'!$E$9,0,10*ROW('Water Data'!E97)),NA())</f>
        <v>#N/A</v>
      </c>
      <c r="J103" s="88" t="e">
        <f ca="true">+IF(AND(ISNUMBER(OFFSET('Water Data'!$F$4,0,10*ROW('Water Data'!F97))),'Data Summary'!BY103="Yes"),100-OFFSET('Water Data'!$F$4,0,10*ROW('Water Data'!F97)),NA())</f>
        <v>#N/A</v>
      </c>
      <c r="K103" s="88" t="e">
        <f ca="true">+IF(AND(ISNUMBER(OFFSET('Water Data'!$F$6,0,10*ROW('Water Data'!F97))),'Data Summary'!BZ103="Yes"),OFFSET('Water Data'!$F$6,0,10*ROW('Water Data'!F97)),NA())</f>
        <v>#N/A</v>
      </c>
      <c r="L103" s="88" t="e">
        <f ca="true">+IF(AND(ISNUMBER(OFFSET('Water Data'!$F$9,0,10*ROW('Water Data'!F97))),'Data Summary'!CA103="Yes"),OFFSET('Water Data'!$F$9,0,10*ROW('Water Data'!F97)),NA())</f>
        <v>#N/A</v>
      </c>
      <c r="M103" s="88" t="e">
        <f ca="true">+IF(AND(ISNUMBER(OFFSET('Water Data'!$G$4,0,10*ROW('Water Data'!G97))),'Data Summary'!CB103="Yes"),100-OFFSET('Water Data'!$G$4,0,10*ROW('Water Data'!G97)),NA())</f>
        <v>#N/A</v>
      </c>
      <c r="N103" s="88" t="e">
        <f ca="true">+IF(AND(ISNUMBER(OFFSET('Water Data'!$G$6,0,10*ROW('Water Data'!G97))),'Data Summary'!CC103="Yes"),OFFSET('Water Data'!$G$6,0,10*ROW('Water Data'!G97)),NA())</f>
        <v>#N/A</v>
      </c>
      <c r="O103" s="88" t="e">
        <f ca="true">+IF(AND(ISNUMBER(OFFSET('Water Data'!$G$9,0,10*ROW('Water Data'!G97))),'Data Summary'!CD103="Yes"),OFFSET('Water Data'!$G$9,0,10*ROW('Water Data'!G97)),NA())</f>
        <v>#N/A</v>
      </c>
      <c r="P103" s="88" t="e">
        <f ca="true">+IF(AND(ISNUMBER(OFFSET('Water Data'!$H$4,0,10*ROW('Water Data'!H97))),'Data Summary'!CE103="Yes"),100-OFFSET('Water Data'!$H$4,0,10*ROW('Water Data'!H97)),NA())</f>
        <v>#N/A</v>
      </c>
      <c r="Q103" s="88" t="e">
        <f ca="true">+IF(AND(ISNUMBER(OFFSET('Water Data'!$H$6,0,10*ROW('Water Data'!H97))),'Data Summary'!CF103="Yes"),OFFSET('Water Data'!$H$6,0,10*ROW('Water Data'!H97)),NA())</f>
        <v>#N/A</v>
      </c>
      <c r="R103" s="88" t="e">
        <f ca="true">+IF(AND(ISNUMBER(OFFSET('Water Data'!$H$9,0,10*ROW('Water Data'!H97))),'Data Summary'!CG103="Yes"),OFFSET('Water Data'!$H$9,0,10*ROW('Water Data'!H97)),NA())</f>
        <v>#N/A</v>
      </c>
      <c r="S103" s="88" t="e">
        <f ca="true">+IF(AND(ISNUMBER(OFFSET('Water Data'!$I$4,0,10*ROW('Water Data'!I97))),'Data Summary'!CH103="Yes"),100-OFFSET('Water Data'!$I$4,0,10*ROW('Water Data'!I97)),NA())</f>
        <v>#N/A</v>
      </c>
      <c r="T103" s="88" t="e">
        <f ca="true">+IF(AND(ISNUMBER(OFFSET('Water Data'!$I$6,0,10*ROW('Water Data'!I97))),'Data Summary'!CI103="Yes"),OFFSET('Water Data'!$I$6,0,10*ROW('Water Data'!I97)),NA())</f>
        <v>#N/A</v>
      </c>
      <c r="U103" s="88" t="e">
        <f ca="true">+IF(AND(ISNUMBER(OFFSET('Water Data'!$I$9,0,10*ROW('Water Data'!I97))),'Data Summary'!CJ103="Yes"),OFFSET('Water Data'!$I$9,0,10*ROW('Water Data'!I97)),NA())</f>
        <v>#N/A</v>
      </c>
      <c r="V103" s="89" t="e">
        <f ca="true">+IF(AND(ISNUMBER(OFFSET('Sanitation Data'!$D$4,0,10*ROW('Sanitation Data'!D97))),'Data Summary'!CK103="Yes"),100-OFFSET('Sanitation Data'!$D$4,0,10*ROW('Sanitation Data'!D97)),NA())</f>
        <v>#N/A</v>
      </c>
      <c r="W103" s="89" t="e">
        <f ca="true">+IF(AND(ISNUMBER(OFFSET('Sanitation Data'!$D$6,0,10*ROW('Sanitation Data'!D97))),'Data Summary'!CL103="Yes"),OFFSET('Sanitation Data'!$D$6,0,10*ROW('Sanitation Data'!D97)),NA())</f>
        <v>#N/A</v>
      </c>
      <c r="X103" s="89" t="e">
        <f ca="true">+IF(AND(ISNUMBER(OFFSET('Sanitation Data'!$D$10,0,10*ROW('Sanitation Data'!D97))),'Data Summary'!CM103="Yes"),OFFSET('Sanitation Data'!$D$10,0,10*ROW('Sanitation Data'!D97)),NA())</f>
        <v>#N/A</v>
      </c>
      <c r="Y103" s="89" t="e">
        <f ca="true">+IF(AND(ISNUMBER(OFFSET('Sanitation Data'!$D$11,0,10*ROW('Sanitation Data'!D97))),'Data Summary'!CN103="Yes"),OFFSET('Sanitation Data'!$D$11,0,10*ROW('Sanitation Data'!D97)),NA())</f>
        <v>#N/A</v>
      </c>
      <c r="Z103" s="89" t="e">
        <f ca="true">+IF(AND(ISNUMBER(OFFSET('Sanitation Data'!$D$12,0,10*ROW('Sanitation Data'!D97))),'Data Summary'!CO103="Yes"),OFFSET('Sanitation Data'!$D$12,0,10*ROW('Sanitation Data'!D97)),NA())</f>
        <v>#N/A</v>
      </c>
      <c r="AA103" s="89" t="e">
        <f ca="true">+IF(AND(ISNUMBER(OFFSET('Sanitation Data'!$E$4,0,10*ROW('Sanitation Data'!E97))),'Data Summary'!CP103="Yes"),100-OFFSET('Sanitation Data'!$E$4,0,10*ROW('Sanitation Data'!E97)),NA())</f>
        <v>#N/A</v>
      </c>
      <c r="AB103" s="89" t="e">
        <f ca="true">+IF(AND(ISNUMBER(OFFSET('Sanitation Data'!$E$6,0,10*ROW('Sanitation Data'!E97))),'Data Summary'!CQ103="Yes"),OFFSET('Sanitation Data'!$E$6,0,10*ROW('Sanitation Data'!E97)),NA())</f>
        <v>#N/A</v>
      </c>
      <c r="AC103" s="89" t="e">
        <f ca="true">+IF(AND(ISNUMBER(OFFSET('Sanitation Data'!$E$10,0,10*ROW('Sanitation Data'!E97))),'Data Summary'!CR103="Yes"),OFFSET('Sanitation Data'!$E$10,0,10*ROW('Sanitation Data'!E97)),NA())</f>
        <v>#N/A</v>
      </c>
      <c r="AD103" s="89" t="e">
        <f ca="true">+IF(AND(ISNUMBER(OFFSET('Sanitation Data'!$E$11,0,10*ROW('Sanitation Data'!E97))),'Data Summary'!CS103="Yes"),OFFSET('Sanitation Data'!$E$11,0,10*ROW('Sanitation Data'!E97)),NA())</f>
        <v>#N/A</v>
      </c>
      <c r="AE103" s="89" t="e">
        <f ca="true">+IF(AND(ISNUMBER(OFFSET('Sanitation Data'!$E$12,0,10*ROW('Sanitation Data'!E97))),'Data Summary'!CT103="Yes"),OFFSET('Sanitation Data'!$E$12,0,10*ROW('Sanitation Data'!E97)),NA())</f>
        <v>#N/A</v>
      </c>
      <c r="AF103" s="89" t="e">
        <f ca="true">+IF(AND(ISNUMBER(OFFSET('Sanitation Data'!$F$4,0,10*ROW('Sanitation Data'!F97))),'Data Summary'!CU103="Yes"),100-OFFSET('Sanitation Data'!$F$4,0,10*ROW('Sanitation Data'!F97)),NA())</f>
        <v>#N/A</v>
      </c>
      <c r="AG103" s="89" t="e">
        <f ca="true">+IF(AND(ISNUMBER(OFFSET('Sanitation Data'!$F$6,0,10*ROW('Sanitation Data'!F97))),'Data Summary'!CV103="Yes"),OFFSET('Sanitation Data'!$F$6,0,10*ROW('Sanitation Data'!F97)),NA())</f>
        <v>#N/A</v>
      </c>
      <c r="AH103" s="89" t="e">
        <f ca="true">+IF(AND(ISNUMBER(OFFSET('Sanitation Data'!$F$10,0,10*ROW('Sanitation Data'!F97))),'Data Summary'!CW103="Yes"),OFFSET('Sanitation Data'!$F$10,0,10*ROW('Sanitation Data'!F97)),NA())</f>
        <v>#N/A</v>
      </c>
      <c r="AI103" s="89" t="e">
        <f ca="true">+IF(AND(ISNUMBER(OFFSET('Sanitation Data'!$F$11,0,10*ROW('Sanitation Data'!F97))),'Data Summary'!CX103="Yes"),OFFSET('Sanitation Data'!$F$11,0,10*ROW('Sanitation Data'!F97)),NA())</f>
        <v>#N/A</v>
      </c>
      <c r="AJ103" s="89" t="e">
        <f ca="true">+IF(AND(ISNUMBER(OFFSET('Sanitation Data'!$F$12,0,10*ROW('Sanitation Data'!F97))),'Data Summary'!CY103="Yes"),OFFSET('Sanitation Data'!$F$12,0,10*ROW('Sanitation Data'!F97)),NA())</f>
        <v>#N/A</v>
      </c>
      <c r="AK103" s="89" t="e">
        <f ca="true">+IF(AND(ISNUMBER(OFFSET('Sanitation Data'!$G$4,0,10*ROW('Sanitation Data'!G97))),'Data Summary'!CZ103="Yes"),100-OFFSET('Sanitation Data'!$G$4,0,10*ROW('Sanitation Data'!G97)),NA())</f>
        <v>#N/A</v>
      </c>
      <c r="AL103" s="89" t="e">
        <f ca="true">+IF(AND(ISNUMBER(OFFSET('Sanitation Data'!$G$6,0,10*ROW('Sanitation Data'!G97))),'Data Summary'!DA103="Yes"),OFFSET('Sanitation Data'!$G$6,0,10*ROW('Sanitation Data'!G97)),NA())</f>
        <v>#N/A</v>
      </c>
      <c r="AM103" s="89" t="e">
        <f ca="true">+IF(AND(ISNUMBER(OFFSET('Sanitation Data'!$G$10,0,10*ROW('Sanitation Data'!G97))),'Data Summary'!DB103="Yes"),OFFSET('Sanitation Data'!$G$10,0,10*ROW('Sanitation Data'!G97)),NA())</f>
        <v>#N/A</v>
      </c>
      <c r="AN103" s="89" t="e">
        <f ca="true">+IF(AND(ISNUMBER(OFFSET('Sanitation Data'!$G$11,0,10*ROW('Sanitation Data'!G97))),'Data Summary'!DC103="Yes"),OFFSET('Sanitation Data'!$G$11,0,10*ROW('Sanitation Data'!G97)),NA())</f>
        <v>#N/A</v>
      </c>
      <c r="AO103" s="89" t="e">
        <f ca="true">+IF(AND(ISNUMBER(OFFSET('Sanitation Data'!$G$12,0,10*ROW('Sanitation Data'!G97))),'Data Summary'!DD103="Yes"),OFFSET('Sanitation Data'!$G$12,0,10*ROW('Sanitation Data'!G97)),NA())</f>
        <v>#N/A</v>
      </c>
      <c r="AP103" s="89" t="e">
        <f ca="true">+IF(AND(ISNUMBER(OFFSET('Sanitation Data'!$H$4,0,10*ROW('Sanitation Data'!H97))),'Data Summary'!DE103="Yes"),100-OFFSET('Sanitation Data'!$H$4,0,10*ROW('Sanitation Data'!H97)),NA())</f>
        <v>#N/A</v>
      </c>
      <c r="AQ103" s="89" t="e">
        <f ca="true">+IF(AND(ISNUMBER(OFFSET('Sanitation Data'!$H$6,0,10*ROW('Sanitation Data'!H97))),'Data Summary'!DF103="Yes"),OFFSET('Sanitation Data'!$H$6,0,10*ROW('Sanitation Data'!H97)),NA())</f>
        <v>#N/A</v>
      </c>
      <c r="AR103" s="89" t="e">
        <f ca="true">+IF(AND(ISNUMBER(OFFSET('Sanitation Data'!$H$10,0,10*ROW('Sanitation Data'!H97))),'Data Summary'!DG103="Yes"),OFFSET('Sanitation Data'!$H$10,0,10*ROW('Sanitation Data'!H97)),NA())</f>
        <v>#N/A</v>
      </c>
      <c r="AS103" s="89" t="e">
        <f ca="true">+IF(AND(ISNUMBER(OFFSET('Sanitation Data'!$H$11,0,10*ROW('Sanitation Data'!H97))),'Data Summary'!DH103="Yes"),OFFSET('Sanitation Data'!$H$11,0,10*ROW('Sanitation Data'!H97)),NA())</f>
        <v>#N/A</v>
      </c>
      <c r="AT103" s="89" t="e">
        <f ca="true">+IF(AND(ISNUMBER(OFFSET('Sanitation Data'!$H$12,0,10*ROW('Sanitation Data'!H97))),'Data Summary'!DI103="Yes"),OFFSET('Sanitation Data'!$H$12,0,10*ROW('Sanitation Data'!H97)),NA())</f>
        <v>#N/A</v>
      </c>
      <c r="AU103" s="89" t="e">
        <f ca="true">+IF(AND(ISNUMBER(OFFSET('Sanitation Data'!$I$4,0,10*ROW('Sanitation Data'!I97))),'Data Summary'!DJ103="Yes"),100-OFFSET('Sanitation Data'!$I$4,0,10*ROW('Sanitation Data'!I97)),NA())</f>
        <v>#N/A</v>
      </c>
      <c r="AV103" s="89" t="e">
        <f ca="true">+IF(AND(ISNUMBER(OFFSET('Sanitation Data'!$I$6,0,10*ROW('Sanitation Data'!I97))),'Data Summary'!DK103="Yes"),OFFSET('Sanitation Data'!$I$6,0,10*ROW('Sanitation Data'!I97)),NA())</f>
        <v>#N/A</v>
      </c>
      <c r="AW103" s="89" t="e">
        <f ca="true">+IF(AND(ISNUMBER(OFFSET('Sanitation Data'!$I$10,0,10*ROW('Sanitation Data'!I97))),'Data Summary'!DL103="Yes"),OFFSET('Sanitation Data'!$I$10,0,10*ROW('Sanitation Data'!I97)),NA())</f>
        <v>#N/A</v>
      </c>
      <c r="AX103" s="89" t="e">
        <f ca="true">+IF(AND(ISNUMBER(OFFSET('Sanitation Data'!$I$11,0,10*ROW('Sanitation Data'!I97))),'Data Summary'!DM103="Yes"),OFFSET('Sanitation Data'!$I$11,0,10*ROW('Sanitation Data'!I97)),NA())</f>
        <v>#N/A</v>
      </c>
      <c r="AY103" s="89" t="e">
        <f ca="true">+IF(AND(ISNUMBER(OFFSET('Sanitation Data'!$I$12,0,10*ROW('Sanitation Data'!I97))),'Data Summary'!DN103="Yes"),OFFSET('Sanitation Data'!$I$12,0,10*ROW('Sanitation Data'!I97)),NA())</f>
        <v>#N/A</v>
      </c>
      <c r="AZ103" s="90" t="e">
        <f ca="true">+IF(AND(ISNUMBER(OFFSET('Hygiene Data'!$D$5,0,10*ROW('Hygiene Data'!D97))),'Data Summary'!DO103="Yes"),OFFSET('Hygiene Data'!$D$5,0,10*ROW('Hygiene Data'!D97)),NA())</f>
        <v>#N/A</v>
      </c>
      <c r="BA103" s="90" t="e">
        <f ca="true">+IF(AND(ISNUMBER(OFFSET('Hygiene Data'!$D$7,0,10*ROW('Hygiene Data'!D97))),'Data Summary'!DP103="Yes"),OFFSET('Hygiene Data'!$D$7,0,10*ROW('Hygiene Data'!D97)),NA())</f>
        <v>#N/A</v>
      </c>
      <c r="BB103" s="90" t="e">
        <f ca="true">+IF(AND(ISNUMBER(OFFSET('Hygiene Data'!$D$9,0,10*ROW('Hygiene Data'!D97))),'Data Summary'!DQ103="Yes"),OFFSET('Hygiene Data'!$D$9,0,10*ROW('Hygiene Data'!D97)),NA())</f>
        <v>#N/A</v>
      </c>
      <c r="BC103" s="90" t="e">
        <f ca="true">+IF(AND(ISNUMBER(OFFSET('Hygiene Data'!$E$5,0,10*ROW('Hygiene Data'!E97))),'Data Summary'!DR103="Yes"),OFFSET('Hygiene Data'!$E$5,0,10*ROW('Hygiene Data'!E97)),NA())</f>
        <v>#N/A</v>
      </c>
      <c r="BD103" s="90" t="e">
        <f ca="true">+IF(AND(ISNUMBER(OFFSET('Hygiene Data'!$E$7,0,10*ROW('Hygiene Data'!E97))),'Data Summary'!DS103="Yes"),OFFSET('Hygiene Data'!$E$7,0,10*ROW('Hygiene Data'!E97)),NA())</f>
        <v>#N/A</v>
      </c>
      <c r="BE103" s="90" t="e">
        <f ca="true">+IF(AND(ISNUMBER(OFFSET('Hygiene Data'!$E$9,0,10*ROW('Hygiene Data'!E97))),'Data Summary'!DT103="Yes"),OFFSET('Hygiene Data'!$E$9,0,10*ROW('Hygiene Data'!E97)),NA())</f>
        <v>#N/A</v>
      </c>
      <c r="BF103" s="90" t="e">
        <f ca="true">+IF(AND(ISNUMBER(OFFSET('Hygiene Data'!$F$5,0,10*ROW('Hygiene Data'!F97))),'Data Summary'!DU103="Yes"),OFFSET('Hygiene Data'!$F$5,0,10*ROW('Hygiene Data'!F97)),NA())</f>
        <v>#N/A</v>
      </c>
      <c r="BG103" s="90" t="e">
        <f ca="true">+IF(AND(ISNUMBER(OFFSET('Hygiene Data'!$F$7,0,10*ROW('Hygiene Data'!F97))),'Data Summary'!DV103="Yes"),OFFSET('Hygiene Data'!$F$7,0,10*ROW('Hygiene Data'!F97)),NA())</f>
        <v>#N/A</v>
      </c>
      <c r="BH103" s="90" t="e">
        <f ca="true">+IF(AND(ISNUMBER(OFFSET('Hygiene Data'!$F$9,0,10*ROW('Hygiene Data'!F97))),'Data Summary'!DW103="Yes"),OFFSET('Hygiene Data'!$F$9,0,10*ROW('Hygiene Data'!F97)),NA())</f>
        <v>#N/A</v>
      </c>
      <c r="BI103" s="90" t="e">
        <f ca="true">+IF(AND(ISNUMBER(OFFSET('Hygiene Data'!$G$5,0,10*ROW('Hygiene Data'!G97))),'Data Summary'!DX103="Yes"),OFFSET('Hygiene Data'!$G$5,0,10*ROW('Hygiene Data'!G97)),NA())</f>
        <v>#N/A</v>
      </c>
      <c r="BJ103" s="90" t="e">
        <f ca="true">+IF(AND(ISNUMBER(OFFSET('Hygiene Data'!$G$7,0,10*ROW('Hygiene Data'!G97))),'Data Summary'!DY103="Yes"),OFFSET('Hygiene Data'!$G$7,0,10*ROW('Hygiene Data'!G97)),NA())</f>
        <v>#N/A</v>
      </c>
      <c r="BK103" s="90" t="e">
        <f ca="true">+IF(AND(ISNUMBER(OFFSET('Hygiene Data'!$G$9,0,10*ROW('Hygiene Data'!G97))),'Data Summary'!DZ103="Yes"),OFFSET('Hygiene Data'!$G$9,0,10*ROW('Hygiene Data'!G97)),NA())</f>
        <v>#N/A</v>
      </c>
      <c r="BL103" s="90" t="e">
        <f ca="true">+IF(AND(ISNUMBER(OFFSET('Hygiene Data'!$H$5,0,10*ROW('Hygiene Data'!H97))),'Data Summary'!EA103="Yes"),OFFSET('Hygiene Data'!$H$5,0,10*ROW('Hygiene Data'!H97)),NA())</f>
        <v>#N/A</v>
      </c>
      <c r="BM103" s="90" t="e">
        <f ca="true">+IF(AND(ISNUMBER(OFFSET('Hygiene Data'!$H$7,0,10*ROW('Hygiene Data'!H97))),'Data Summary'!EB103="Yes"),OFFSET('Hygiene Data'!$H$7,0,10*ROW('Hygiene Data'!H97)),NA())</f>
        <v>#N/A</v>
      </c>
      <c r="BN103" s="90" t="e">
        <f ca="true">+IF(AND(ISNUMBER(OFFSET('Hygiene Data'!$H$9,0,10*ROW('Hygiene Data'!H97))),'Data Summary'!EC103="Yes"),OFFSET('Hygiene Data'!$H$9,0,10*ROW('Hygiene Data'!H97)),NA())</f>
        <v>#N/A</v>
      </c>
      <c r="BO103" s="90" t="e">
        <f ca="true">+IF(AND(ISNUMBER(OFFSET('Hygiene Data'!$I$5,0,10*ROW('Hygiene Data'!I97))),'Data Summary'!ED103="Yes"),OFFSET('Hygiene Data'!$I$5,0,10*ROW('Hygiene Data'!I97)),NA())</f>
        <v>#N/A</v>
      </c>
      <c r="BP103" s="90" t="e">
        <f ca="true">+IF(AND(ISNUMBER(OFFSET('Hygiene Data'!$I$7,0,10*ROW('Hygiene Data'!I97))),'Data Summary'!EE103="Yes"),OFFSET('Hygiene Data'!$I$7,0,10*ROW('Hygiene Data'!I97)),NA())</f>
        <v>#N/A</v>
      </c>
      <c r="BQ103" s="90"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4" t="str">
        <f ca="true">+IF(ISTEXT('Data Summary'!B104),'Data Summary'!B104,"")</f>
        <v/>
      </c>
      <c r="C104" s="336" t="e">
        <f ca="true">+VALUE('Data Summary'!C104)</f>
        <v>#VALUE!</v>
      </c>
      <c r="D104" s="88" t="e">
        <f ca="true">+IF(AND(ISNUMBER(OFFSET('Water Data'!$D$4,0,10*ROW('Water Data'!D98))),'Data Summary'!BS104="Yes"),100-OFFSET('Water Data'!$D$4,0,10*ROW('Water Data'!D98)),NA())</f>
        <v>#N/A</v>
      </c>
      <c r="E104" s="88" t="e">
        <f ca="true">+IF(AND(ISNUMBER(OFFSET('Water Data'!$D$6,0,10*ROW('Water Data'!D98))),'Data Summary'!BT104="Yes"),OFFSET('Water Data'!$D$6,0,10*ROW('Water Data'!D98)),NA())</f>
        <v>#N/A</v>
      </c>
      <c r="F104" s="88" t="e">
        <f ca="true">+IF(AND(ISNUMBER(OFFSET('Water Data'!$D$9,0,10*ROW('Water Data'!D98))),'Data Summary'!BU104="Yes"),OFFSET('Water Data'!$D$9,0,10*ROW('Water Data'!D98)),NA())</f>
        <v>#N/A</v>
      </c>
      <c r="G104" s="88" t="e">
        <f ca="true">+IF(AND(ISNUMBER(OFFSET('Water Data'!$E$4,0,10*ROW('Water Data'!E98))),'Data Summary'!BV104="Yes"),100-OFFSET('Water Data'!$E$4,0,10*ROW('Water Data'!E98)),NA())</f>
        <v>#N/A</v>
      </c>
      <c r="H104" s="88" t="e">
        <f ca="true">+IF(AND(ISNUMBER(OFFSET('Water Data'!$E$6,0,10*ROW('Water Data'!E98))),'Data Summary'!BW104="Yes"),OFFSET('Water Data'!$E$6,0,10*ROW('Water Data'!E98)),NA())</f>
        <v>#N/A</v>
      </c>
      <c r="I104" s="88" t="e">
        <f ca="true">+IF(AND(ISNUMBER(OFFSET('Water Data'!$E$9,0,10*ROW('Water Data'!E98))),'Data Summary'!BX104="Yes"),OFFSET('Water Data'!$E$9,0,10*ROW('Water Data'!E98)),NA())</f>
        <v>#N/A</v>
      </c>
      <c r="J104" s="88" t="e">
        <f ca="true">+IF(AND(ISNUMBER(OFFSET('Water Data'!$F$4,0,10*ROW('Water Data'!F98))),'Data Summary'!BY104="Yes"),100-OFFSET('Water Data'!$F$4,0,10*ROW('Water Data'!F98)),NA())</f>
        <v>#N/A</v>
      </c>
      <c r="K104" s="88" t="e">
        <f ca="true">+IF(AND(ISNUMBER(OFFSET('Water Data'!$F$6,0,10*ROW('Water Data'!F98))),'Data Summary'!BZ104="Yes"),OFFSET('Water Data'!$F$6,0,10*ROW('Water Data'!F98)),NA())</f>
        <v>#N/A</v>
      </c>
      <c r="L104" s="88" t="e">
        <f ca="true">+IF(AND(ISNUMBER(OFFSET('Water Data'!$F$9,0,10*ROW('Water Data'!F98))),'Data Summary'!CA104="Yes"),OFFSET('Water Data'!$F$9,0,10*ROW('Water Data'!F98)),NA())</f>
        <v>#N/A</v>
      </c>
      <c r="M104" s="88" t="e">
        <f ca="true">+IF(AND(ISNUMBER(OFFSET('Water Data'!$G$4,0,10*ROW('Water Data'!G98))),'Data Summary'!CB104="Yes"),100-OFFSET('Water Data'!$G$4,0,10*ROW('Water Data'!G98)),NA())</f>
        <v>#N/A</v>
      </c>
      <c r="N104" s="88" t="e">
        <f ca="true">+IF(AND(ISNUMBER(OFFSET('Water Data'!$G$6,0,10*ROW('Water Data'!G98))),'Data Summary'!CC104="Yes"),OFFSET('Water Data'!$G$6,0,10*ROW('Water Data'!G98)),NA())</f>
        <v>#N/A</v>
      </c>
      <c r="O104" s="88" t="e">
        <f ca="true">+IF(AND(ISNUMBER(OFFSET('Water Data'!$G$9,0,10*ROW('Water Data'!G98))),'Data Summary'!CD104="Yes"),OFFSET('Water Data'!$G$9,0,10*ROW('Water Data'!G98)),NA())</f>
        <v>#N/A</v>
      </c>
      <c r="P104" s="88" t="e">
        <f ca="true">+IF(AND(ISNUMBER(OFFSET('Water Data'!$H$4,0,10*ROW('Water Data'!H98))),'Data Summary'!CE104="Yes"),100-OFFSET('Water Data'!$H$4,0,10*ROW('Water Data'!H98)),NA())</f>
        <v>#N/A</v>
      </c>
      <c r="Q104" s="88" t="e">
        <f ca="true">+IF(AND(ISNUMBER(OFFSET('Water Data'!$H$6,0,10*ROW('Water Data'!H98))),'Data Summary'!CF104="Yes"),OFFSET('Water Data'!$H$6,0,10*ROW('Water Data'!H98)),NA())</f>
        <v>#N/A</v>
      </c>
      <c r="R104" s="88" t="e">
        <f ca="true">+IF(AND(ISNUMBER(OFFSET('Water Data'!$H$9,0,10*ROW('Water Data'!H98))),'Data Summary'!CG104="Yes"),OFFSET('Water Data'!$H$9,0,10*ROW('Water Data'!H98)),NA())</f>
        <v>#N/A</v>
      </c>
      <c r="S104" s="88" t="e">
        <f ca="true">+IF(AND(ISNUMBER(OFFSET('Water Data'!$I$4,0,10*ROW('Water Data'!I98))),'Data Summary'!CH104="Yes"),100-OFFSET('Water Data'!$I$4,0,10*ROW('Water Data'!I98)),NA())</f>
        <v>#N/A</v>
      </c>
      <c r="T104" s="88" t="e">
        <f ca="true">+IF(AND(ISNUMBER(OFFSET('Water Data'!$I$6,0,10*ROW('Water Data'!I98))),'Data Summary'!CI104="Yes"),OFFSET('Water Data'!$I$6,0,10*ROW('Water Data'!I98)),NA())</f>
        <v>#N/A</v>
      </c>
      <c r="U104" s="88" t="e">
        <f ca="true">+IF(AND(ISNUMBER(OFFSET('Water Data'!$I$9,0,10*ROW('Water Data'!I98))),'Data Summary'!CJ104="Yes"),OFFSET('Water Data'!$I$9,0,10*ROW('Water Data'!I98)),NA())</f>
        <v>#N/A</v>
      </c>
      <c r="V104" s="89" t="e">
        <f ca="true">+IF(AND(ISNUMBER(OFFSET('Sanitation Data'!$D$4,0,10*ROW('Sanitation Data'!D98))),'Data Summary'!CK104="Yes"),100-OFFSET('Sanitation Data'!$D$4,0,10*ROW('Sanitation Data'!D98)),NA())</f>
        <v>#N/A</v>
      </c>
      <c r="W104" s="89" t="e">
        <f ca="true">+IF(AND(ISNUMBER(OFFSET('Sanitation Data'!$D$6,0,10*ROW('Sanitation Data'!D98))),'Data Summary'!CL104="Yes"),OFFSET('Sanitation Data'!$D$6,0,10*ROW('Sanitation Data'!D98)),NA())</f>
        <v>#N/A</v>
      </c>
      <c r="X104" s="89" t="e">
        <f ca="true">+IF(AND(ISNUMBER(OFFSET('Sanitation Data'!$D$10,0,10*ROW('Sanitation Data'!D98))),'Data Summary'!CM104="Yes"),OFFSET('Sanitation Data'!$D$10,0,10*ROW('Sanitation Data'!D98)),NA())</f>
        <v>#N/A</v>
      </c>
      <c r="Y104" s="89" t="e">
        <f ca="true">+IF(AND(ISNUMBER(OFFSET('Sanitation Data'!$D$11,0,10*ROW('Sanitation Data'!D98))),'Data Summary'!CN104="Yes"),OFFSET('Sanitation Data'!$D$11,0,10*ROW('Sanitation Data'!D98)),NA())</f>
        <v>#N/A</v>
      </c>
      <c r="Z104" s="89" t="e">
        <f ca="true">+IF(AND(ISNUMBER(OFFSET('Sanitation Data'!$D$12,0,10*ROW('Sanitation Data'!D98))),'Data Summary'!CO104="Yes"),OFFSET('Sanitation Data'!$D$12,0,10*ROW('Sanitation Data'!D98)),NA())</f>
        <v>#N/A</v>
      </c>
      <c r="AA104" s="89" t="e">
        <f ca="true">+IF(AND(ISNUMBER(OFFSET('Sanitation Data'!$E$4,0,10*ROW('Sanitation Data'!E98))),'Data Summary'!CP104="Yes"),100-OFFSET('Sanitation Data'!$E$4,0,10*ROW('Sanitation Data'!E98)),NA())</f>
        <v>#N/A</v>
      </c>
      <c r="AB104" s="89" t="e">
        <f ca="true">+IF(AND(ISNUMBER(OFFSET('Sanitation Data'!$E$6,0,10*ROW('Sanitation Data'!E98))),'Data Summary'!CQ104="Yes"),OFFSET('Sanitation Data'!$E$6,0,10*ROW('Sanitation Data'!E98)),NA())</f>
        <v>#N/A</v>
      </c>
      <c r="AC104" s="89" t="e">
        <f ca="true">+IF(AND(ISNUMBER(OFFSET('Sanitation Data'!$E$10,0,10*ROW('Sanitation Data'!E98))),'Data Summary'!CR104="Yes"),OFFSET('Sanitation Data'!$E$10,0,10*ROW('Sanitation Data'!E98)),NA())</f>
        <v>#N/A</v>
      </c>
      <c r="AD104" s="89" t="e">
        <f ca="true">+IF(AND(ISNUMBER(OFFSET('Sanitation Data'!$E$11,0,10*ROW('Sanitation Data'!E98))),'Data Summary'!CS104="Yes"),OFFSET('Sanitation Data'!$E$11,0,10*ROW('Sanitation Data'!E98)),NA())</f>
        <v>#N/A</v>
      </c>
      <c r="AE104" s="89" t="e">
        <f ca="true">+IF(AND(ISNUMBER(OFFSET('Sanitation Data'!$E$12,0,10*ROW('Sanitation Data'!E98))),'Data Summary'!CT104="Yes"),OFFSET('Sanitation Data'!$E$12,0,10*ROW('Sanitation Data'!E98)),NA())</f>
        <v>#N/A</v>
      </c>
      <c r="AF104" s="89" t="e">
        <f ca="true">+IF(AND(ISNUMBER(OFFSET('Sanitation Data'!$F$4,0,10*ROW('Sanitation Data'!F98))),'Data Summary'!CU104="Yes"),100-OFFSET('Sanitation Data'!$F$4,0,10*ROW('Sanitation Data'!F98)),NA())</f>
        <v>#N/A</v>
      </c>
      <c r="AG104" s="89" t="e">
        <f ca="true">+IF(AND(ISNUMBER(OFFSET('Sanitation Data'!$F$6,0,10*ROW('Sanitation Data'!F98))),'Data Summary'!CV104="Yes"),OFFSET('Sanitation Data'!$F$6,0,10*ROW('Sanitation Data'!F98)),NA())</f>
        <v>#N/A</v>
      </c>
      <c r="AH104" s="89" t="e">
        <f ca="true">+IF(AND(ISNUMBER(OFFSET('Sanitation Data'!$F$10,0,10*ROW('Sanitation Data'!F98))),'Data Summary'!CW104="Yes"),OFFSET('Sanitation Data'!$F$10,0,10*ROW('Sanitation Data'!F98)),NA())</f>
        <v>#N/A</v>
      </c>
      <c r="AI104" s="89" t="e">
        <f ca="true">+IF(AND(ISNUMBER(OFFSET('Sanitation Data'!$F$11,0,10*ROW('Sanitation Data'!F98))),'Data Summary'!CX104="Yes"),OFFSET('Sanitation Data'!$F$11,0,10*ROW('Sanitation Data'!F98)),NA())</f>
        <v>#N/A</v>
      </c>
      <c r="AJ104" s="89" t="e">
        <f ca="true">+IF(AND(ISNUMBER(OFFSET('Sanitation Data'!$F$12,0,10*ROW('Sanitation Data'!F98))),'Data Summary'!CY104="Yes"),OFFSET('Sanitation Data'!$F$12,0,10*ROW('Sanitation Data'!F98)),NA())</f>
        <v>#N/A</v>
      </c>
      <c r="AK104" s="89" t="e">
        <f ca="true">+IF(AND(ISNUMBER(OFFSET('Sanitation Data'!$G$4,0,10*ROW('Sanitation Data'!G98))),'Data Summary'!CZ104="Yes"),100-OFFSET('Sanitation Data'!$G$4,0,10*ROW('Sanitation Data'!G98)),NA())</f>
        <v>#N/A</v>
      </c>
      <c r="AL104" s="89" t="e">
        <f ca="true">+IF(AND(ISNUMBER(OFFSET('Sanitation Data'!$G$6,0,10*ROW('Sanitation Data'!G98))),'Data Summary'!DA104="Yes"),OFFSET('Sanitation Data'!$G$6,0,10*ROW('Sanitation Data'!G98)),NA())</f>
        <v>#N/A</v>
      </c>
      <c r="AM104" s="89" t="e">
        <f ca="true">+IF(AND(ISNUMBER(OFFSET('Sanitation Data'!$G$10,0,10*ROW('Sanitation Data'!G98))),'Data Summary'!DB104="Yes"),OFFSET('Sanitation Data'!$G$10,0,10*ROW('Sanitation Data'!G98)),NA())</f>
        <v>#N/A</v>
      </c>
      <c r="AN104" s="89" t="e">
        <f ca="true">+IF(AND(ISNUMBER(OFFSET('Sanitation Data'!$G$11,0,10*ROW('Sanitation Data'!G98))),'Data Summary'!DC104="Yes"),OFFSET('Sanitation Data'!$G$11,0,10*ROW('Sanitation Data'!G98)),NA())</f>
        <v>#N/A</v>
      </c>
      <c r="AO104" s="89" t="e">
        <f ca="true">+IF(AND(ISNUMBER(OFFSET('Sanitation Data'!$G$12,0,10*ROW('Sanitation Data'!G98))),'Data Summary'!DD104="Yes"),OFFSET('Sanitation Data'!$G$12,0,10*ROW('Sanitation Data'!G98)),NA())</f>
        <v>#N/A</v>
      </c>
      <c r="AP104" s="89" t="e">
        <f ca="true">+IF(AND(ISNUMBER(OFFSET('Sanitation Data'!$H$4,0,10*ROW('Sanitation Data'!H98))),'Data Summary'!DE104="Yes"),100-OFFSET('Sanitation Data'!$H$4,0,10*ROW('Sanitation Data'!H98)),NA())</f>
        <v>#N/A</v>
      </c>
      <c r="AQ104" s="89" t="e">
        <f ca="true">+IF(AND(ISNUMBER(OFFSET('Sanitation Data'!$H$6,0,10*ROW('Sanitation Data'!H98))),'Data Summary'!DF104="Yes"),OFFSET('Sanitation Data'!$H$6,0,10*ROW('Sanitation Data'!H98)),NA())</f>
        <v>#N/A</v>
      </c>
      <c r="AR104" s="89" t="e">
        <f ca="true">+IF(AND(ISNUMBER(OFFSET('Sanitation Data'!$H$10,0,10*ROW('Sanitation Data'!H98))),'Data Summary'!DG104="Yes"),OFFSET('Sanitation Data'!$H$10,0,10*ROW('Sanitation Data'!H98)),NA())</f>
        <v>#N/A</v>
      </c>
      <c r="AS104" s="89" t="e">
        <f ca="true">+IF(AND(ISNUMBER(OFFSET('Sanitation Data'!$H$11,0,10*ROW('Sanitation Data'!H98))),'Data Summary'!DH104="Yes"),OFFSET('Sanitation Data'!$H$11,0,10*ROW('Sanitation Data'!H98)),NA())</f>
        <v>#N/A</v>
      </c>
      <c r="AT104" s="89" t="e">
        <f ca="true">+IF(AND(ISNUMBER(OFFSET('Sanitation Data'!$H$12,0,10*ROW('Sanitation Data'!H98))),'Data Summary'!DI104="Yes"),OFFSET('Sanitation Data'!$H$12,0,10*ROW('Sanitation Data'!H98)),NA())</f>
        <v>#N/A</v>
      </c>
      <c r="AU104" s="89" t="e">
        <f ca="true">+IF(AND(ISNUMBER(OFFSET('Sanitation Data'!$I$4,0,10*ROW('Sanitation Data'!I98))),'Data Summary'!DJ104="Yes"),100-OFFSET('Sanitation Data'!$I$4,0,10*ROW('Sanitation Data'!I98)),NA())</f>
        <v>#N/A</v>
      </c>
      <c r="AV104" s="89" t="e">
        <f ca="true">+IF(AND(ISNUMBER(OFFSET('Sanitation Data'!$I$6,0,10*ROW('Sanitation Data'!I98))),'Data Summary'!DK104="Yes"),OFFSET('Sanitation Data'!$I$6,0,10*ROW('Sanitation Data'!I98)),NA())</f>
        <v>#N/A</v>
      </c>
      <c r="AW104" s="89" t="e">
        <f ca="true">+IF(AND(ISNUMBER(OFFSET('Sanitation Data'!$I$10,0,10*ROW('Sanitation Data'!I98))),'Data Summary'!DL104="Yes"),OFFSET('Sanitation Data'!$I$10,0,10*ROW('Sanitation Data'!I98)),NA())</f>
        <v>#N/A</v>
      </c>
      <c r="AX104" s="89" t="e">
        <f ca="true">+IF(AND(ISNUMBER(OFFSET('Sanitation Data'!$I$11,0,10*ROW('Sanitation Data'!I98))),'Data Summary'!DM104="Yes"),OFFSET('Sanitation Data'!$I$11,0,10*ROW('Sanitation Data'!I98)),NA())</f>
        <v>#N/A</v>
      </c>
      <c r="AY104" s="89" t="e">
        <f ca="true">+IF(AND(ISNUMBER(OFFSET('Sanitation Data'!$I$12,0,10*ROW('Sanitation Data'!I98))),'Data Summary'!DN104="Yes"),OFFSET('Sanitation Data'!$I$12,0,10*ROW('Sanitation Data'!I98)),NA())</f>
        <v>#N/A</v>
      </c>
      <c r="AZ104" s="90" t="e">
        <f ca="true">+IF(AND(ISNUMBER(OFFSET('Hygiene Data'!$D$5,0,10*ROW('Hygiene Data'!D98))),'Data Summary'!DO104="Yes"),OFFSET('Hygiene Data'!$D$5,0,10*ROW('Hygiene Data'!D98)),NA())</f>
        <v>#N/A</v>
      </c>
      <c r="BA104" s="90" t="e">
        <f ca="true">+IF(AND(ISNUMBER(OFFSET('Hygiene Data'!$D$7,0,10*ROW('Hygiene Data'!D98))),'Data Summary'!DP104="Yes"),OFFSET('Hygiene Data'!$D$7,0,10*ROW('Hygiene Data'!D98)),NA())</f>
        <v>#N/A</v>
      </c>
      <c r="BB104" s="90" t="e">
        <f ca="true">+IF(AND(ISNUMBER(OFFSET('Hygiene Data'!$D$9,0,10*ROW('Hygiene Data'!D98))),'Data Summary'!DQ104="Yes"),OFFSET('Hygiene Data'!$D$9,0,10*ROW('Hygiene Data'!D98)),NA())</f>
        <v>#N/A</v>
      </c>
      <c r="BC104" s="90" t="e">
        <f ca="true">+IF(AND(ISNUMBER(OFFSET('Hygiene Data'!$E$5,0,10*ROW('Hygiene Data'!E98))),'Data Summary'!DR104="Yes"),OFFSET('Hygiene Data'!$E$5,0,10*ROW('Hygiene Data'!E98)),NA())</f>
        <v>#N/A</v>
      </c>
      <c r="BD104" s="90" t="e">
        <f ca="true">+IF(AND(ISNUMBER(OFFSET('Hygiene Data'!$E$7,0,10*ROW('Hygiene Data'!E98))),'Data Summary'!DS104="Yes"),OFFSET('Hygiene Data'!$E$7,0,10*ROW('Hygiene Data'!E98)),NA())</f>
        <v>#N/A</v>
      </c>
      <c r="BE104" s="90" t="e">
        <f ca="true">+IF(AND(ISNUMBER(OFFSET('Hygiene Data'!$E$9,0,10*ROW('Hygiene Data'!E98))),'Data Summary'!DT104="Yes"),OFFSET('Hygiene Data'!$E$9,0,10*ROW('Hygiene Data'!E98)),NA())</f>
        <v>#N/A</v>
      </c>
      <c r="BF104" s="90" t="e">
        <f ca="true">+IF(AND(ISNUMBER(OFFSET('Hygiene Data'!$F$5,0,10*ROW('Hygiene Data'!F98))),'Data Summary'!DU104="Yes"),OFFSET('Hygiene Data'!$F$5,0,10*ROW('Hygiene Data'!F98)),NA())</f>
        <v>#N/A</v>
      </c>
      <c r="BG104" s="90" t="e">
        <f ca="true">+IF(AND(ISNUMBER(OFFSET('Hygiene Data'!$F$7,0,10*ROW('Hygiene Data'!F98))),'Data Summary'!DV104="Yes"),OFFSET('Hygiene Data'!$F$7,0,10*ROW('Hygiene Data'!F98)),NA())</f>
        <v>#N/A</v>
      </c>
      <c r="BH104" s="90" t="e">
        <f ca="true">+IF(AND(ISNUMBER(OFFSET('Hygiene Data'!$F$9,0,10*ROW('Hygiene Data'!F98))),'Data Summary'!DW104="Yes"),OFFSET('Hygiene Data'!$F$9,0,10*ROW('Hygiene Data'!F98)),NA())</f>
        <v>#N/A</v>
      </c>
      <c r="BI104" s="90" t="e">
        <f ca="true">+IF(AND(ISNUMBER(OFFSET('Hygiene Data'!$G$5,0,10*ROW('Hygiene Data'!G98))),'Data Summary'!DX104="Yes"),OFFSET('Hygiene Data'!$G$5,0,10*ROW('Hygiene Data'!G98)),NA())</f>
        <v>#N/A</v>
      </c>
      <c r="BJ104" s="90" t="e">
        <f ca="true">+IF(AND(ISNUMBER(OFFSET('Hygiene Data'!$G$7,0,10*ROW('Hygiene Data'!G98))),'Data Summary'!DY104="Yes"),OFFSET('Hygiene Data'!$G$7,0,10*ROW('Hygiene Data'!G98)),NA())</f>
        <v>#N/A</v>
      </c>
      <c r="BK104" s="90" t="e">
        <f ca="true">+IF(AND(ISNUMBER(OFFSET('Hygiene Data'!$G$9,0,10*ROW('Hygiene Data'!G98))),'Data Summary'!DZ104="Yes"),OFFSET('Hygiene Data'!$G$9,0,10*ROW('Hygiene Data'!G98)),NA())</f>
        <v>#N/A</v>
      </c>
      <c r="BL104" s="90" t="e">
        <f ca="true">+IF(AND(ISNUMBER(OFFSET('Hygiene Data'!$H$5,0,10*ROW('Hygiene Data'!H98))),'Data Summary'!EA104="Yes"),OFFSET('Hygiene Data'!$H$5,0,10*ROW('Hygiene Data'!H98)),NA())</f>
        <v>#N/A</v>
      </c>
      <c r="BM104" s="90" t="e">
        <f ca="true">+IF(AND(ISNUMBER(OFFSET('Hygiene Data'!$H$7,0,10*ROW('Hygiene Data'!H98))),'Data Summary'!EB104="Yes"),OFFSET('Hygiene Data'!$H$7,0,10*ROW('Hygiene Data'!H98)),NA())</f>
        <v>#N/A</v>
      </c>
      <c r="BN104" s="90" t="e">
        <f ca="true">+IF(AND(ISNUMBER(OFFSET('Hygiene Data'!$H$9,0,10*ROW('Hygiene Data'!H98))),'Data Summary'!EC104="Yes"),OFFSET('Hygiene Data'!$H$9,0,10*ROW('Hygiene Data'!H98)),NA())</f>
        <v>#N/A</v>
      </c>
      <c r="BO104" s="90" t="e">
        <f ca="true">+IF(AND(ISNUMBER(OFFSET('Hygiene Data'!$I$5,0,10*ROW('Hygiene Data'!I98))),'Data Summary'!ED104="Yes"),OFFSET('Hygiene Data'!$I$5,0,10*ROW('Hygiene Data'!I98)),NA())</f>
        <v>#N/A</v>
      </c>
      <c r="BP104" s="90" t="e">
        <f ca="true">+IF(AND(ISNUMBER(OFFSET('Hygiene Data'!$I$7,0,10*ROW('Hygiene Data'!I98))),'Data Summary'!EE104="Yes"),OFFSET('Hygiene Data'!$I$7,0,10*ROW('Hygiene Data'!I98)),NA())</f>
        <v>#N/A</v>
      </c>
      <c r="BQ104" s="90"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4" t="str">
        <f ca="true">+IF(ISTEXT('Data Summary'!B105),'Data Summary'!B105,"")</f>
        <v/>
      </c>
      <c r="C105" s="336" t="e">
        <f ca="true">+VALUE('Data Summary'!C105)</f>
        <v>#VALUE!</v>
      </c>
      <c r="D105" s="88" t="e">
        <f ca="true">+IF(AND(ISNUMBER(OFFSET('Water Data'!$D$4,0,10*ROW('Water Data'!D99))),'Data Summary'!BS105="Yes"),100-OFFSET('Water Data'!$D$4,0,10*ROW('Water Data'!D99)),NA())</f>
        <v>#N/A</v>
      </c>
      <c r="E105" s="88" t="e">
        <f ca="true">+IF(AND(ISNUMBER(OFFSET('Water Data'!$D$6,0,10*ROW('Water Data'!D99))),'Data Summary'!BT105="Yes"),OFFSET('Water Data'!$D$6,0,10*ROW('Water Data'!D99)),NA())</f>
        <v>#N/A</v>
      </c>
      <c r="F105" s="88" t="e">
        <f ca="true">+IF(AND(ISNUMBER(OFFSET('Water Data'!$D$9,0,10*ROW('Water Data'!D99))),'Data Summary'!BU105="Yes"),OFFSET('Water Data'!$D$9,0,10*ROW('Water Data'!D99)),NA())</f>
        <v>#N/A</v>
      </c>
      <c r="G105" s="88" t="e">
        <f ca="true">+IF(AND(ISNUMBER(OFFSET('Water Data'!$E$4,0,10*ROW('Water Data'!E99))),'Data Summary'!BV105="Yes"),100-OFFSET('Water Data'!$E$4,0,10*ROW('Water Data'!E99)),NA())</f>
        <v>#N/A</v>
      </c>
      <c r="H105" s="88" t="e">
        <f ca="true">+IF(AND(ISNUMBER(OFFSET('Water Data'!$E$6,0,10*ROW('Water Data'!E99))),'Data Summary'!BW105="Yes"),OFFSET('Water Data'!$E$6,0,10*ROW('Water Data'!E99)),NA())</f>
        <v>#N/A</v>
      </c>
      <c r="I105" s="88" t="e">
        <f ca="true">+IF(AND(ISNUMBER(OFFSET('Water Data'!$E$9,0,10*ROW('Water Data'!E99))),'Data Summary'!BX105="Yes"),OFFSET('Water Data'!$E$9,0,10*ROW('Water Data'!E99)),NA())</f>
        <v>#N/A</v>
      </c>
      <c r="J105" s="88" t="e">
        <f ca="true">+IF(AND(ISNUMBER(OFFSET('Water Data'!$F$4,0,10*ROW('Water Data'!F99))),'Data Summary'!BY105="Yes"),100-OFFSET('Water Data'!$F$4,0,10*ROW('Water Data'!F99)),NA())</f>
        <v>#N/A</v>
      </c>
      <c r="K105" s="88" t="e">
        <f ca="true">+IF(AND(ISNUMBER(OFFSET('Water Data'!$F$6,0,10*ROW('Water Data'!F99))),'Data Summary'!BZ105="Yes"),OFFSET('Water Data'!$F$6,0,10*ROW('Water Data'!F99)),NA())</f>
        <v>#N/A</v>
      </c>
      <c r="L105" s="88" t="e">
        <f ca="true">+IF(AND(ISNUMBER(OFFSET('Water Data'!$F$9,0,10*ROW('Water Data'!F99))),'Data Summary'!CA105="Yes"),OFFSET('Water Data'!$F$9,0,10*ROW('Water Data'!F99)),NA())</f>
        <v>#N/A</v>
      </c>
      <c r="M105" s="88" t="e">
        <f ca="true">+IF(AND(ISNUMBER(OFFSET('Water Data'!$G$4,0,10*ROW('Water Data'!G99))),'Data Summary'!CB105="Yes"),100-OFFSET('Water Data'!$G$4,0,10*ROW('Water Data'!G99)),NA())</f>
        <v>#N/A</v>
      </c>
      <c r="N105" s="88" t="e">
        <f ca="true">+IF(AND(ISNUMBER(OFFSET('Water Data'!$G$6,0,10*ROW('Water Data'!G99))),'Data Summary'!CC105="Yes"),OFFSET('Water Data'!$G$6,0,10*ROW('Water Data'!G99)),NA())</f>
        <v>#N/A</v>
      </c>
      <c r="O105" s="88" t="e">
        <f ca="true">+IF(AND(ISNUMBER(OFFSET('Water Data'!$G$9,0,10*ROW('Water Data'!G99))),'Data Summary'!CD105="Yes"),OFFSET('Water Data'!$G$9,0,10*ROW('Water Data'!G99)),NA())</f>
        <v>#N/A</v>
      </c>
      <c r="P105" s="88" t="e">
        <f ca="true">+IF(AND(ISNUMBER(OFFSET('Water Data'!$H$4,0,10*ROW('Water Data'!H99))),'Data Summary'!CE105="Yes"),100-OFFSET('Water Data'!$H$4,0,10*ROW('Water Data'!H99)),NA())</f>
        <v>#N/A</v>
      </c>
      <c r="Q105" s="88" t="e">
        <f ca="true">+IF(AND(ISNUMBER(OFFSET('Water Data'!$H$6,0,10*ROW('Water Data'!H99))),'Data Summary'!CF105="Yes"),OFFSET('Water Data'!$H$6,0,10*ROW('Water Data'!H99)),NA())</f>
        <v>#N/A</v>
      </c>
      <c r="R105" s="88" t="e">
        <f ca="true">+IF(AND(ISNUMBER(OFFSET('Water Data'!$H$9,0,10*ROW('Water Data'!H99))),'Data Summary'!CG105="Yes"),OFFSET('Water Data'!$H$9,0,10*ROW('Water Data'!H99)),NA())</f>
        <v>#N/A</v>
      </c>
      <c r="S105" s="88" t="e">
        <f ca="true">+IF(AND(ISNUMBER(OFFSET('Water Data'!$I$4,0,10*ROW('Water Data'!I99))),'Data Summary'!CH105="Yes"),100-OFFSET('Water Data'!$I$4,0,10*ROW('Water Data'!I99)),NA())</f>
        <v>#N/A</v>
      </c>
      <c r="T105" s="88" t="e">
        <f ca="true">+IF(AND(ISNUMBER(OFFSET('Water Data'!$I$6,0,10*ROW('Water Data'!I99))),'Data Summary'!CI105="Yes"),OFFSET('Water Data'!$I$6,0,10*ROW('Water Data'!I99)),NA())</f>
        <v>#N/A</v>
      </c>
      <c r="U105" s="88" t="e">
        <f ca="true">+IF(AND(ISNUMBER(OFFSET('Water Data'!$I$9,0,10*ROW('Water Data'!I99))),'Data Summary'!CJ105="Yes"),OFFSET('Water Data'!$I$9,0,10*ROW('Water Data'!I99)),NA())</f>
        <v>#N/A</v>
      </c>
      <c r="V105" s="89" t="e">
        <f ca="true">+IF(AND(ISNUMBER(OFFSET('Sanitation Data'!$D$4,0,10*ROW('Sanitation Data'!D99))),'Data Summary'!CK105="Yes"),100-OFFSET('Sanitation Data'!$D$4,0,10*ROW('Sanitation Data'!D99)),NA())</f>
        <v>#N/A</v>
      </c>
      <c r="W105" s="89" t="e">
        <f ca="true">+IF(AND(ISNUMBER(OFFSET('Sanitation Data'!$D$6,0,10*ROW('Sanitation Data'!D99))),'Data Summary'!CL105="Yes"),OFFSET('Sanitation Data'!$D$6,0,10*ROW('Sanitation Data'!D99)),NA())</f>
        <v>#N/A</v>
      </c>
      <c r="X105" s="89" t="e">
        <f ca="true">+IF(AND(ISNUMBER(OFFSET('Sanitation Data'!$D$10,0,10*ROW('Sanitation Data'!D99))),'Data Summary'!CM105="Yes"),OFFSET('Sanitation Data'!$D$10,0,10*ROW('Sanitation Data'!D99)),NA())</f>
        <v>#N/A</v>
      </c>
      <c r="Y105" s="89" t="e">
        <f ca="true">+IF(AND(ISNUMBER(OFFSET('Sanitation Data'!$D$11,0,10*ROW('Sanitation Data'!D99))),'Data Summary'!CN105="Yes"),OFFSET('Sanitation Data'!$D$11,0,10*ROW('Sanitation Data'!D99)),NA())</f>
        <v>#N/A</v>
      </c>
      <c r="Z105" s="89" t="e">
        <f ca="true">+IF(AND(ISNUMBER(OFFSET('Sanitation Data'!$D$12,0,10*ROW('Sanitation Data'!D99))),'Data Summary'!CO105="Yes"),OFFSET('Sanitation Data'!$D$12,0,10*ROW('Sanitation Data'!D99)),NA())</f>
        <v>#N/A</v>
      </c>
      <c r="AA105" s="89" t="e">
        <f ca="true">+IF(AND(ISNUMBER(OFFSET('Sanitation Data'!$E$4,0,10*ROW('Sanitation Data'!E99))),'Data Summary'!CP105="Yes"),100-OFFSET('Sanitation Data'!$E$4,0,10*ROW('Sanitation Data'!E99)),NA())</f>
        <v>#N/A</v>
      </c>
      <c r="AB105" s="89" t="e">
        <f ca="true">+IF(AND(ISNUMBER(OFFSET('Sanitation Data'!$E$6,0,10*ROW('Sanitation Data'!E99))),'Data Summary'!CQ105="Yes"),OFFSET('Sanitation Data'!$E$6,0,10*ROW('Sanitation Data'!E99)),NA())</f>
        <v>#N/A</v>
      </c>
      <c r="AC105" s="89" t="e">
        <f ca="true">+IF(AND(ISNUMBER(OFFSET('Sanitation Data'!$E$10,0,10*ROW('Sanitation Data'!E99))),'Data Summary'!CR105="Yes"),OFFSET('Sanitation Data'!$E$10,0,10*ROW('Sanitation Data'!E99)),NA())</f>
        <v>#N/A</v>
      </c>
      <c r="AD105" s="89" t="e">
        <f ca="true">+IF(AND(ISNUMBER(OFFSET('Sanitation Data'!$E$11,0,10*ROW('Sanitation Data'!E99))),'Data Summary'!CS105="Yes"),OFFSET('Sanitation Data'!$E$11,0,10*ROW('Sanitation Data'!E99)),NA())</f>
        <v>#N/A</v>
      </c>
      <c r="AE105" s="89" t="e">
        <f ca="true">+IF(AND(ISNUMBER(OFFSET('Sanitation Data'!$E$12,0,10*ROW('Sanitation Data'!E99))),'Data Summary'!CT105="Yes"),OFFSET('Sanitation Data'!$E$12,0,10*ROW('Sanitation Data'!E99)),NA())</f>
        <v>#N/A</v>
      </c>
      <c r="AF105" s="89" t="e">
        <f ca="true">+IF(AND(ISNUMBER(OFFSET('Sanitation Data'!$F$4,0,10*ROW('Sanitation Data'!F99))),'Data Summary'!CU105="Yes"),100-OFFSET('Sanitation Data'!$F$4,0,10*ROW('Sanitation Data'!F99)),NA())</f>
        <v>#N/A</v>
      </c>
      <c r="AG105" s="89" t="e">
        <f ca="true">+IF(AND(ISNUMBER(OFFSET('Sanitation Data'!$F$6,0,10*ROW('Sanitation Data'!F99))),'Data Summary'!CV105="Yes"),OFFSET('Sanitation Data'!$F$6,0,10*ROW('Sanitation Data'!F99)),NA())</f>
        <v>#N/A</v>
      </c>
      <c r="AH105" s="89" t="e">
        <f ca="true">+IF(AND(ISNUMBER(OFFSET('Sanitation Data'!$F$10,0,10*ROW('Sanitation Data'!F99))),'Data Summary'!CW105="Yes"),OFFSET('Sanitation Data'!$F$10,0,10*ROW('Sanitation Data'!F99)),NA())</f>
        <v>#N/A</v>
      </c>
      <c r="AI105" s="89" t="e">
        <f ca="true">+IF(AND(ISNUMBER(OFFSET('Sanitation Data'!$F$11,0,10*ROW('Sanitation Data'!F99))),'Data Summary'!CX105="Yes"),OFFSET('Sanitation Data'!$F$11,0,10*ROW('Sanitation Data'!F99)),NA())</f>
        <v>#N/A</v>
      </c>
      <c r="AJ105" s="89" t="e">
        <f ca="true">+IF(AND(ISNUMBER(OFFSET('Sanitation Data'!$F$12,0,10*ROW('Sanitation Data'!F99))),'Data Summary'!CY105="Yes"),OFFSET('Sanitation Data'!$F$12,0,10*ROW('Sanitation Data'!F99)),NA())</f>
        <v>#N/A</v>
      </c>
      <c r="AK105" s="89" t="e">
        <f ca="true">+IF(AND(ISNUMBER(OFFSET('Sanitation Data'!$G$4,0,10*ROW('Sanitation Data'!G99))),'Data Summary'!CZ105="Yes"),100-OFFSET('Sanitation Data'!$G$4,0,10*ROW('Sanitation Data'!G99)),NA())</f>
        <v>#N/A</v>
      </c>
      <c r="AL105" s="89" t="e">
        <f ca="true">+IF(AND(ISNUMBER(OFFSET('Sanitation Data'!$G$6,0,10*ROW('Sanitation Data'!G99))),'Data Summary'!DA105="Yes"),OFFSET('Sanitation Data'!$G$6,0,10*ROW('Sanitation Data'!G99)),NA())</f>
        <v>#N/A</v>
      </c>
      <c r="AM105" s="89" t="e">
        <f ca="true">+IF(AND(ISNUMBER(OFFSET('Sanitation Data'!$G$10,0,10*ROW('Sanitation Data'!G99))),'Data Summary'!DB105="Yes"),OFFSET('Sanitation Data'!$G$10,0,10*ROW('Sanitation Data'!G99)),NA())</f>
        <v>#N/A</v>
      </c>
      <c r="AN105" s="89" t="e">
        <f ca="true">+IF(AND(ISNUMBER(OFFSET('Sanitation Data'!$G$11,0,10*ROW('Sanitation Data'!G99))),'Data Summary'!DC105="Yes"),OFFSET('Sanitation Data'!$G$11,0,10*ROW('Sanitation Data'!G99)),NA())</f>
        <v>#N/A</v>
      </c>
      <c r="AO105" s="89" t="e">
        <f ca="true">+IF(AND(ISNUMBER(OFFSET('Sanitation Data'!$G$12,0,10*ROW('Sanitation Data'!G99))),'Data Summary'!DD105="Yes"),OFFSET('Sanitation Data'!$G$12,0,10*ROW('Sanitation Data'!G99)),NA())</f>
        <v>#N/A</v>
      </c>
      <c r="AP105" s="89" t="e">
        <f ca="true">+IF(AND(ISNUMBER(OFFSET('Sanitation Data'!$H$4,0,10*ROW('Sanitation Data'!H99))),'Data Summary'!DE105="Yes"),100-OFFSET('Sanitation Data'!$H$4,0,10*ROW('Sanitation Data'!H99)),NA())</f>
        <v>#N/A</v>
      </c>
      <c r="AQ105" s="89" t="e">
        <f ca="true">+IF(AND(ISNUMBER(OFFSET('Sanitation Data'!$H$6,0,10*ROW('Sanitation Data'!H99))),'Data Summary'!DF105="Yes"),OFFSET('Sanitation Data'!$H$6,0,10*ROW('Sanitation Data'!H99)),NA())</f>
        <v>#N/A</v>
      </c>
      <c r="AR105" s="89" t="e">
        <f ca="true">+IF(AND(ISNUMBER(OFFSET('Sanitation Data'!$H$10,0,10*ROW('Sanitation Data'!H99))),'Data Summary'!DG105="Yes"),OFFSET('Sanitation Data'!$H$10,0,10*ROW('Sanitation Data'!H99)),NA())</f>
        <v>#N/A</v>
      </c>
      <c r="AS105" s="89" t="e">
        <f ca="true">+IF(AND(ISNUMBER(OFFSET('Sanitation Data'!$H$11,0,10*ROW('Sanitation Data'!H99))),'Data Summary'!DH105="Yes"),OFFSET('Sanitation Data'!$H$11,0,10*ROW('Sanitation Data'!H99)),NA())</f>
        <v>#N/A</v>
      </c>
      <c r="AT105" s="89" t="e">
        <f ca="true">+IF(AND(ISNUMBER(OFFSET('Sanitation Data'!$H$12,0,10*ROW('Sanitation Data'!H99))),'Data Summary'!DI105="Yes"),OFFSET('Sanitation Data'!$H$12,0,10*ROW('Sanitation Data'!H99)),NA())</f>
        <v>#N/A</v>
      </c>
      <c r="AU105" s="89" t="e">
        <f ca="true">+IF(AND(ISNUMBER(OFFSET('Sanitation Data'!$I$4,0,10*ROW('Sanitation Data'!I99))),'Data Summary'!DJ105="Yes"),100-OFFSET('Sanitation Data'!$I$4,0,10*ROW('Sanitation Data'!I99)),NA())</f>
        <v>#N/A</v>
      </c>
      <c r="AV105" s="89" t="e">
        <f ca="true">+IF(AND(ISNUMBER(OFFSET('Sanitation Data'!$I$6,0,10*ROW('Sanitation Data'!I99))),'Data Summary'!DK105="Yes"),OFFSET('Sanitation Data'!$I$6,0,10*ROW('Sanitation Data'!I99)),NA())</f>
        <v>#N/A</v>
      </c>
      <c r="AW105" s="89" t="e">
        <f ca="true">+IF(AND(ISNUMBER(OFFSET('Sanitation Data'!$I$10,0,10*ROW('Sanitation Data'!I99))),'Data Summary'!DL105="Yes"),OFFSET('Sanitation Data'!$I$10,0,10*ROW('Sanitation Data'!I99)),NA())</f>
        <v>#N/A</v>
      </c>
      <c r="AX105" s="89" t="e">
        <f ca="true">+IF(AND(ISNUMBER(OFFSET('Sanitation Data'!$I$11,0,10*ROW('Sanitation Data'!I99))),'Data Summary'!DM105="Yes"),OFFSET('Sanitation Data'!$I$11,0,10*ROW('Sanitation Data'!I99)),NA())</f>
        <v>#N/A</v>
      </c>
      <c r="AY105" s="89" t="e">
        <f ca="true">+IF(AND(ISNUMBER(OFFSET('Sanitation Data'!$I$12,0,10*ROW('Sanitation Data'!I99))),'Data Summary'!DN105="Yes"),OFFSET('Sanitation Data'!$I$12,0,10*ROW('Sanitation Data'!I99)),NA())</f>
        <v>#N/A</v>
      </c>
      <c r="AZ105" s="90" t="e">
        <f ca="true">+IF(AND(ISNUMBER(OFFSET('Hygiene Data'!$D$5,0,10*ROW('Hygiene Data'!D99))),'Data Summary'!DO105="Yes"),OFFSET('Hygiene Data'!$D$5,0,10*ROW('Hygiene Data'!D99)),NA())</f>
        <v>#N/A</v>
      </c>
      <c r="BA105" s="90" t="e">
        <f ca="true">+IF(AND(ISNUMBER(OFFSET('Hygiene Data'!$D$7,0,10*ROW('Hygiene Data'!D99))),'Data Summary'!DP105="Yes"),OFFSET('Hygiene Data'!$D$7,0,10*ROW('Hygiene Data'!D99)),NA())</f>
        <v>#N/A</v>
      </c>
      <c r="BB105" s="90" t="e">
        <f ca="true">+IF(AND(ISNUMBER(OFFSET('Hygiene Data'!$D$9,0,10*ROW('Hygiene Data'!D99))),'Data Summary'!DQ105="Yes"),OFFSET('Hygiene Data'!$D$9,0,10*ROW('Hygiene Data'!D99)),NA())</f>
        <v>#N/A</v>
      </c>
      <c r="BC105" s="90" t="e">
        <f ca="true">+IF(AND(ISNUMBER(OFFSET('Hygiene Data'!$E$5,0,10*ROW('Hygiene Data'!E99))),'Data Summary'!DR105="Yes"),OFFSET('Hygiene Data'!$E$5,0,10*ROW('Hygiene Data'!E99)),NA())</f>
        <v>#N/A</v>
      </c>
      <c r="BD105" s="90" t="e">
        <f ca="true">+IF(AND(ISNUMBER(OFFSET('Hygiene Data'!$E$7,0,10*ROW('Hygiene Data'!E99))),'Data Summary'!DS105="Yes"),OFFSET('Hygiene Data'!$E$7,0,10*ROW('Hygiene Data'!E99)),NA())</f>
        <v>#N/A</v>
      </c>
      <c r="BE105" s="90" t="e">
        <f ca="true">+IF(AND(ISNUMBER(OFFSET('Hygiene Data'!$E$9,0,10*ROW('Hygiene Data'!E99))),'Data Summary'!DT105="Yes"),OFFSET('Hygiene Data'!$E$9,0,10*ROW('Hygiene Data'!E99)),NA())</f>
        <v>#N/A</v>
      </c>
      <c r="BF105" s="90" t="e">
        <f ca="true">+IF(AND(ISNUMBER(OFFSET('Hygiene Data'!$F$5,0,10*ROW('Hygiene Data'!F99))),'Data Summary'!DU105="Yes"),OFFSET('Hygiene Data'!$F$5,0,10*ROW('Hygiene Data'!F99)),NA())</f>
        <v>#N/A</v>
      </c>
      <c r="BG105" s="90" t="e">
        <f ca="true">+IF(AND(ISNUMBER(OFFSET('Hygiene Data'!$F$7,0,10*ROW('Hygiene Data'!F99))),'Data Summary'!DV105="Yes"),OFFSET('Hygiene Data'!$F$7,0,10*ROW('Hygiene Data'!F99)),NA())</f>
        <v>#N/A</v>
      </c>
      <c r="BH105" s="90" t="e">
        <f ca="true">+IF(AND(ISNUMBER(OFFSET('Hygiene Data'!$F$9,0,10*ROW('Hygiene Data'!F99))),'Data Summary'!DW105="Yes"),OFFSET('Hygiene Data'!$F$9,0,10*ROW('Hygiene Data'!F99)),NA())</f>
        <v>#N/A</v>
      </c>
      <c r="BI105" s="90" t="e">
        <f ca="true">+IF(AND(ISNUMBER(OFFSET('Hygiene Data'!$G$5,0,10*ROW('Hygiene Data'!G99))),'Data Summary'!DX105="Yes"),OFFSET('Hygiene Data'!$G$5,0,10*ROW('Hygiene Data'!G99)),NA())</f>
        <v>#N/A</v>
      </c>
      <c r="BJ105" s="90" t="e">
        <f ca="true">+IF(AND(ISNUMBER(OFFSET('Hygiene Data'!$G$7,0,10*ROW('Hygiene Data'!G99))),'Data Summary'!DY105="Yes"),OFFSET('Hygiene Data'!$G$7,0,10*ROW('Hygiene Data'!G99)),NA())</f>
        <v>#N/A</v>
      </c>
      <c r="BK105" s="90" t="e">
        <f ca="true">+IF(AND(ISNUMBER(OFFSET('Hygiene Data'!$G$9,0,10*ROW('Hygiene Data'!G99))),'Data Summary'!DZ105="Yes"),OFFSET('Hygiene Data'!$G$9,0,10*ROW('Hygiene Data'!G99)),NA())</f>
        <v>#N/A</v>
      </c>
      <c r="BL105" s="90" t="e">
        <f ca="true">+IF(AND(ISNUMBER(OFFSET('Hygiene Data'!$H$5,0,10*ROW('Hygiene Data'!H99))),'Data Summary'!EA105="Yes"),OFFSET('Hygiene Data'!$H$5,0,10*ROW('Hygiene Data'!H99)),NA())</f>
        <v>#N/A</v>
      </c>
      <c r="BM105" s="90" t="e">
        <f ca="true">+IF(AND(ISNUMBER(OFFSET('Hygiene Data'!$H$7,0,10*ROW('Hygiene Data'!H99))),'Data Summary'!EB105="Yes"),OFFSET('Hygiene Data'!$H$7,0,10*ROW('Hygiene Data'!H99)),NA())</f>
        <v>#N/A</v>
      </c>
      <c r="BN105" s="90" t="e">
        <f ca="true">+IF(AND(ISNUMBER(OFFSET('Hygiene Data'!$H$9,0,10*ROW('Hygiene Data'!H99))),'Data Summary'!EC105="Yes"),OFFSET('Hygiene Data'!$H$9,0,10*ROW('Hygiene Data'!H99)),NA())</f>
        <v>#N/A</v>
      </c>
      <c r="BO105" s="90" t="e">
        <f ca="true">+IF(AND(ISNUMBER(OFFSET('Hygiene Data'!$I$5,0,10*ROW('Hygiene Data'!I99))),'Data Summary'!ED105="Yes"),OFFSET('Hygiene Data'!$I$5,0,10*ROW('Hygiene Data'!I99)),NA())</f>
        <v>#N/A</v>
      </c>
      <c r="BP105" s="90" t="e">
        <f ca="true">+IF(AND(ISNUMBER(OFFSET('Hygiene Data'!$I$7,0,10*ROW('Hygiene Data'!I99))),'Data Summary'!EE105="Yes"),OFFSET('Hygiene Data'!$I$7,0,10*ROW('Hygiene Data'!I99)),NA())</f>
        <v>#N/A</v>
      </c>
      <c r="BQ105" s="90"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4" t="str">
        <f ca="true">+IF(ISTEXT('Data Summary'!B106),'Data Summary'!B106,"")</f>
        <v/>
      </c>
      <c r="C106" s="336" t="e">
        <f ca="true">+VALUE('Data Summary'!C106)</f>
        <v>#VALUE!</v>
      </c>
      <c r="D106" s="88" t="e">
        <f ca="true">+IF(AND(ISNUMBER(OFFSET('Water Data'!$D$4,0,10*ROW('Water Data'!D100))),'Data Summary'!BS106="Yes"),100-OFFSET('Water Data'!$D$4,0,10*ROW('Water Data'!D100)),NA())</f>
        <v>#N/A</v>
      </c>
      <c r="E106" s="88" t="e">
        <f ca="true">+IF(AND(ISNUMBER(OFFSET('Water Data'!$D$6,0,10*ROW('Water Data'!D100))),'Data Summary'!BT106="Yes"),OFFSET('Water Data'!$D$6,0,10*ROW('Water Data'!D100)),NA())</f>
        <v>#N/A</v>
      </c>
      <c r="F106" s="88" t="e">
        <f ca="true">+IF(AND(ISNUMBER(OFFSET('Water Data'!$D$9,0,10*ROW('Water Data'!D100))),'Data Summary'!BU106="Yes"),OFFSET('Water Data'!$D$9,0,10*ROW('Water Data'!D100)),NA())</f>
        <v>#N/A</v>
      </c>
      <c r="G106" s="88" t="e">
        <f ca="true">+IF(AND(ISNUMBER(OFFSET('Water Data'!$E$4,0,10*ROW('Water Data'!E100))),'Data Summary'!BV106="Yes"),100-OFFSET('Water Data'!$E$4,0,10*ROW('Water Data'!E100)),NA())</f>
        <v>#N/A</v>
      </c>
      <c r="H106" s="88" t="e">
        <f ca="true">+IF(AND(ISNUMBER(OFFSET('Water Data'!$E$6,0,10*ROW('Water Data'!E100))),'Data Summary'!BW106="Yes"),OFFSET('Water Data'!$E$6,0,10*ROW('Water Data'!E100)),NA())</f>
        <v>#N/A</v>
      </c>
      <c r="I106" s="88" t="e">
        <f ca="true">+IF(AND(ISNUMBER(OFFSET('Water Data'!$E$9,0,10*ROW('Water Data'!E100))),'Data Summary'!BX106="Yes"),OFFSET('Water Data'!$E$9,0,10*ROW('Water Data'!E100)),NA())</f>
        <v>#N/A</v>
      </c>
      <c r="J106" s="88" t="e">
        <f ca="true">+IF(AND(ISNUMBER(OFFSET('Water Data'!$F$4,0,10*ROW('Water Data'!F100))),'Data Summary'!BY106="Yes"),100-OFFSET('Water Data'!$F$4,0,10*ROW('Water Data'!F100)),NA())</f>
        <v>#N/A</v>
      </c>
      <c r="K106" s="88" t="e">
        <f ca="true">+IF(AND(ISNUMBER(OFFSET('Water Data'!$F$6,0,10*ROW('Water Data'!F100))),'Data Summary'!BZ106="Yes"),OFFSET('Water Data'!$F$6,0,10*ROW('Water Data'!F100)),NA())</f>
        <v>#N/A</v>
      </c>
      <c r="L106" s="88" t="e">
        <f ca="true">+IF(AND(ISNUMBER(OFFSET('Water Data'!$F$9,0,10*ROW('Water Data'!F100))),'Data Summary'!CA106="Yes"),OFFSET('Water Data'!$F$9,0,10*ROW('Water Data'!F100)),NA())</f>
        <v>#N/A</v>
      </c>
      <c r="M106" s="88" t="e">
        <f ca="true">+IF(AND(ISNUMBER(OFFSET('Water Data'!$G$4,0,10*ROW('Water Data'!G100))),'Data Summary'!CB106="Yes"),100-OFFSET('Water Data'!$G$4,0,10*ROW('Water Data'!G100)),NA())</f>
        <v>#N/A</v>
      </c>
      <c r="N106" s="88" t="e">
        <f ca="true">+IF(AND(ISNUMBER(OFFSET('Water Data'!$G$6,0,10*ROW('Water Data'!G100))),'Data Summary'!CC106="Yes"),OFFSET('Water Data'!$G$6,0,10*ROW('Water Data'!G100)),NA())</f>
        <v>#N/A</v>
      </c>
      <c r="O106" s="88" t="e">
        <f ca="true">+IF(AND(ISNUMBER(OFFSET('Water Data'!$G$9,0,10*ROW('Water Data'!G100))),'Data Summary'!CD106="Yes"),OFFSET('Water Data'!$G$9,0,10*ROW('Water Data'!G100)),NA())</f>
        <v>#N/A</v>
      </c>
      <c r="P106" s="88" t="e">
        <f ca="true">+IF(AND(ISNUMBER(OFFSET('Water Data'!$H$4,0,10*ROW('Water Data'!H100))),'Data Summary'!CE106="Yes"),100-OFFSET('Water Data'!$H$4,0,10*ROW('Water Data'!H100)),NA())</f>
        <v>#N/A</v>
      </c>
      <c r="Q106" s="88" t="e">
        <f ca="true">+IF(AND(ISNUMBER(OFFSET('Water Data'!$H$6,0,10*ROW('Water Data'!H100))),'Data Summary'!CF106="Yes"),OFFSET('Water Data'!$H$6,0,10*ROW('Water Data'!H100)),NA())</f>
        <v>#N/A</v>
      </c>
      <c r="R106" s="88" t="e">
        <f ca="true">+IF(AND(ISNUMBER(OFFSET('Water Data'!$H$9,0,10*ROW('Water Data'!H100))),'Data Summary'!CG106="Yes"),OFFSET('Water Data'!$H$9,0,10*ROW('Water Data'!H100)),NA())</f>
        <v>#N/A</v>
      </c>
      <c r="S106" s="88" t="e">
        <f ca="true">+IF(AND(ISNUMBER(OFFSET('Water Data'!$I$4,0,10*ROW('Water Data'!I100))),'Data Summary'!CH106="Yes"),100-OFFSET('Water Data'!$I$4,0,10*ROW('Water Data'!I100)),NA())</f>
        <v>#N/A</v>
      </c>
      <c r="T106" s="88" t="e">
        <f ca="true">+IF(AND(ISNUMBER(OFFSET('Water Data'!$I$6,0,10*ROW('Water Data'!I100))),'Data Summary'!CI106="Yes"),OFFSET('Water Data'!$I$6,0,10*ROW('Water Data'!I100)),NA())</f>
        <v>#N/A</v>
      </c>
      <c r="U106" s="88" t="e">
        <f ca="true">+IF(AND(ISNUMBER(OFFSET('Water Data'!$I$9,0,10*ROW('Water Data'!I100))),'Data Summary'!CJ106="Yes"),OFFSET('Water Data'!$I$9,0,10*ROW('Water Data'!I100)),NA())</f>
        <v>#N/A</v>
      </c>
      <c r="V106" s="89" t="e">
        <f ca="true">+IF(AND(ISNUMBER(OFFSET('Sanitation Data'!$D$4,0,10*ROW('Sanitation Data'!D100))),'Data Summary'!CK106="Yes"),100-OFFSET('Sanitation Data'!$D$4,0,10*ROW('Sanitation Data'!D100)),NA())</f>
        <v>#N/A</v>
      </c>
      <c r="W106" s="89" t="e">
        <f ca="true">+IF(AND(ISNUMBER(OFFSET('Sanitation Data'!$D$6,0,10*ROW('Sanitation Data'!D100))),'Data Summary'!CL106="Yes"),OFFSET('Sanitation Data'!$D$6,0,10*ROW('Sanitation Data'!D100)),NA())</f>
        <v>#N/A</v>
      </c>
      <c r="X106" s="89" t="e">
        <f ca="true">+IF(AND(ISNUMBER(OFFSET('Sanitation Data'!$D$10,0,10*ROW('Sanitation Data'!D100))),'Data Summary'!CM106="Yes"),OFFSET('Sanitation Data'!$D$10,0,10*ROW('Sanitation Data'!D100)),NA())</f>
        <v>#N/A</v>
      </c>
      <c r="Y106" s="89" t="e">
        <f ca="true">+IF(AND(ISNUMBER(OFFSET('Sanitation Data'!$D$11,0,10*ROW('Sanitation Data'!D100))),'Data Summary'!CN106="Yes"),OFFSET('Sanitation Data'!$D$11,0,10*ROW('Sanitation Data'!D100)),NA())</f>
        <v>#N/A</v>
      </c>
      <c r="Z106" s="89" t="e">
        <f ca="true">+IF(AND(ISNUMBER(OFFSET('Sanitation Data'!$D$12,0,10*ROW('Sanitation Data'!D100))),'Data Summary'!CO106="Yes"),OFFSET('Sanitation Data'!$D$12,0,10*ROW('Sanitation Data'!D100)),NA())</f>
        <v>#N/A</v>
      </c>
      <c r="AA106" s="89" t="e">
        <f ca="true">+IF(AND(ISNUMBER(OFFSET('Sanitation Data'!$E$4,0,10*ROW('Sanitation Data'!E100))),'Data Summary'!CP106="Yes"),100-OFFSET('Sanitation Data'!$E$4,0,10*ROW('Sanitation Data'!E100)),NA())</f>
        <v>#N/A</v>
      </c>
      <c r="AB106" s="89" t="e">
        <f ca="true">+IF(AND(ISNUMBER(OFFSET('Sanitation Data'!$E$6,0,10*ROW('Sanitation Data'!E100))),'Data Summary'!CQ106="Yes"),OFFSET('Sanitation Data'!$E$6,0,10*ROW('Sanitation Data'!E100)),NA())</f>
        <v>#N/A</v>
      </c>
      <c r="AC106" s="89" t="e">
        <f ca="true">+IF(AND(ISNUMBER(OFFSET('Sanitation Data'!$E$10,0,10*ROW('Sanitation Data'!E100))),'Data Summary'!CR106="Yes"),OFFSET('Sanitation Data'!$E$10,0,10*ROW('Sanitation Data'!E100)),NA())</f>
        <v>#N/A</v>
      </c>
      <c r="AD106" s="89" t="e">
        <f ca="true">+IF(AND(ISNUMBER(OFFSET('Sanitation Data'!$E$11,0,10*ROW('Sanitation Data'!E100))),'Data Summary'!CS106="Yes"),OFFSET('Sanitation Data'!$E$11,0,10*ROW('Sanitation Data'!E100)),NA())</f>
        <v>#N/A</v>
      </c>
      <c r="AE106" s="89" t="e">
        <f ca="true">+IF(AND(ISNUMBER(OFFSET('Sanitation Data'!$E$12,0,10*ROW('Sanitation Data'!E100))),'Data Summary'!CT106="Yes"),OFFSET('Sanitation Data'!$E$12,0,10*ROW('Sanitation Data'!E100)),NA())</f>
        <v>#N/A</v>
      </c>
      <c r="AF106" s="89" t="e">
        <f ca="true">+IF(AND(ISNUMBER(OFFSET('Sanitation Data'!$F$4,0,10*ROW('Sanitation Data'!F100))),'Data Summary'!CU106="Yes"),100-OFFSET('Sanitation Data'!$F$4,0,10*ROW('Sanitation Data'!F100)),NA())</f>
        <v>#N/A</v>
      </c>
      <c r="AG106" s="89" t="e">
        <f ca="true">+IF(AND(ISNUMBER(OFFSET('Sanitation Data'!$F$6,0,10*ROW('Sanitation Data'!F100))),'Data Summary'!CV106="Yes"),OFFSET('Sanitation Data'!$F$6,0,10*ROW('Sanitation Data'!F100)),NA())</f>
        <v>#N/A</v>
      </c>
      <c r="AH106" s="89" t="e">
        <f ca="true">+IF(AND(ISNUMBER(OFFSET('Sanitation Data'!$F$10,0,10*ROW('Sanitation Data'!F100))),'Data Summary'!CW106="Yes"),OFFSET('Sanitation Data'!$F$10,0,10*ROW('Sanitation Data'!F100)),NA())</f>
        <v>#N/A</v>
      </c>
      <c r="AI106" s="89" t="e">
        <f ca="true">+IF(AND(ISNUMBER(OFFSET('Sanitation Data'!$F$11,0,10*ROW('Sanitation Data'!F100))),'Data Summary'!CX106="Yes"),OFFSET('Sanitation Data'!$F$11,0,10*ROW('Sanitation Data'!F100)),NA())</f>
        <v>#N/A</v>
      </c>
      <c r="AJ106" s="89" t="e">
        <f ca="true">+IF(AND(ISNUMBER(OFFSET('Sanitation Data'!$F$12,0,10*ROW('Sanitation Data'!F100))),'Data Summary'!CY106="Yes"),OFFSET('Sanitation Data'!$F$12,0,10*ROW('Sanitation Data'!F100)),NA())</f>
        <v>#N/A</v>
      </c>
      <c r="AK106" s="89" t="e">
        <f ca="true">+IF(AND(ISNUMBER(OFFSET('Sanitation Data'!$G$4,0,10*ROW('Sanitation Data'!G100))),'Data Summary'!CZ106="Yes"),100-OFFSET('Sanitation Data'!$G$4,0,10*ROW('Sanitation Data'!G100)),NA())</f>
        <v>#N/A</v>
      </c>
      <c r="AL106" s="89" t="e">
        <f ca="true">+IF(AND(ISNUMBER(OFFSET('Sanitation Data'!$G$6,0,10*ROW('Sanitation Data'!G100))),'Data Summary'!DA106="Yes"),OFFSET('Sanitation Data'!$G$6,0,10*ROW('Sanitation Data'!G100)),NA())</f>
        <v>#N/A</v>
      </c>
      <c r="AM106" s="89" t="e">
        <f ca="true">+IF(AND(ISNUMBER(OFFSET('Sanitation Data'!$G$10,0,10*ROW('Sanitation Data'!G100))),'Data Summary'!DB106="Yes"),OFFSET('Sanitation Data'!$G$10,0,10*ROW('Sanitation Data'!G100)),NA())</f>
        <v>#N/A</v>
      </c>
      <c r="AN106" s="89" t="e">
        <f ca="true">+IF(AND(ISNUMBER(OFFSET('Sanitation Data'!$G$11,0,10*ROW('Sanitation Data'!G100))),'Data Summary'!DC106="Yes"),OFFSET('Sanitation Data'!$G$11,0,10*ROW('Sanitation Data'!G100)),NA())</f>
        <v>#N/A</v>
      </c>
      <c r="AO106" s="89" t="e">
        <f ca="true">+IF(AND(ISNUMBER(OFFSET('Sanitation Data'!$G$12,0,10*ROW('Sanitation Data'!G100))),'Data Summary'!DD106="Yes"),OFFSET('Sanitation Data'!$G$12,0,10*ROW('Sanitation Data'!G100)),NA())</f>
        <v>#N/A</v>
      </c>
      <c r="AP106" s="89" t="e">
        <f ca="true">+IF(AND(ISNUMBER(OFFSET('Sanitation Data'!$H$4,0,10*ROW('Sanitation Data'!H100))),'Data Summary'!DE106="Yes"),100-OFFSET('Sanitation Data'!$H$4,0,10*ROW('Sanitation Data'!H100)),NA())</f>
        <v>#N/A</v>
      </c>
      <c r="AQ106" s="89" t="e">
        <f ca="true">+IF(AND(ISNUMBER(OFFSET('Sanitation Data'!$H$6,0,10*ROW('Sanitation Data'!H100))),'Data Summary'!DF106="Yes"),OFFSET('Sanitation Data'!$H$6,0,10*ROW('Sanitation Data'!H100)),NA())</f>
        <v>#N/A</v>
      </c>
      <c r="AR106" s="89" t="e">
        <f ca="true">+IF(AND(ISNUMBER(OFFSET('Sanitation Data'!$H$10,0,10*ROW('Sanitation Data'!H100))),'Data Summary'!DG106="Yes"),OFFSET('Sanitation Data'!$H$10,0,10*ROW('Sanitation Data'!H100)),NA())</f>
        <v>#N/A</v>
      </c>
      <c r="AS106" s="89" t="e">
        <f ca="true">+IF(AND(ISNUMBER(OFFSET('Sanitation Data'!$H$11,0,10*ROW('Sanitation Data'!H100))),'Data Summary'!DH106="Yes"),OFFSET('Sanitation Data'!$H$11,0,10*ROW('Sanitation Data'!H100)),NA())</f>
        <v>#N/A</v>
      </c>
      <c r="AT106" s="89" t="e">
        <f ca="true">+IF(AND(ISNUMBER(OFFSET('Sanitation Data'!$H$12,0,10*ROW('Sanitation Data'!H100))),'Data Summary'!DI106="Yes"),OFFSET('Sanitation Data'!$H$12,0,10*ROW('Sanitation Data'!H100)),NA())</f>
        <v>#N/A</v>
      </c>
      <c r="AU106" s="89" t="e">
        <f ca="true">+IF(AND(ISNUMBER(OFFSET('Sanitation Data'!$I$4,0,10*ROW('Sanitation Data'!I100))),'Data Summary'!DJ106="Yes"),100-OFFSET('Sanitation Data'!$I$4,0,10*ROW('Sanitation Data'!I100)),NA())</f>
        <v>#N/A</v>
      </c>
      <c r="AV106" s="89" t="e">
        <f ca="true">+IF(AND(ISNUMBER(OFFSET('Sanitation Data'!$I$6,0,10*ROW('Sanitation Data'!I100))),'Data Summary'!DK106="Yes"),OFFSET('Sanitation Data'!$I$6,0,10*ROW('Sanitation Data'!I100)),NA())</f>
        <v>#N/A</v>
      </c>
      <c r="AW106" s="89" t="e">
        <f ca="true">+IF(AND(ISNUMBER(OFFSET('Sanitation Data'!$I$10,0,10*ROW('Sanitation Data'!I100))),'Data Summary'!DL106="Yes"),OFFSET('Sanitation Data'!$I$10,0,10*ROW('Sanitation Data'!I100)),NA())</f>
        <v>#N/A</v>
      </c>
      <c r="AX106" s="89" t="e">
        <f ca="true">+IF(AND(ISNUMBER(OFFSET('Sanitation Data'!$I$11,0,10*ROW('Sanitation Data'!I100))),'Data Summary'!DM106="Yes"),OFFSET('Sanitation Data'!$I$11,0,10*ROW('Sanitation Data'!I100)),NA())</f>
        <v>#N/A</v>
      </c>
      <c r="AY106" s="89" t="e">
        <f ca="true">+IF(AND(ISNUMBER(OFFSET('Sanitation Data'!$I$12,0,10*ROW('Sanitation Data'!I100))),'Data Summary'!DN106="Yes"),OFFSET('Sanitation Data'!$I$12,0,10*ROW('Sanitation Data'!I100)),NA())</f>
        <v>#N/A</v>
      </c>
      <c r="AZ106" s="90" t="e">
        <f ca="true">+IF(AND(ISNUMBER(OFFSET('Hygiene Data'!$D$5,0,10*ROW('Hygiene Data'!D100))),'Data Summary'!DO106="Yes"),OFFSET('Hygiene Data'!$D$5,0,10*ROW('Hygiene Data'!D100)),NA())</f>
        <v>#N/A</v>
      </c>
      <c r="BA106" s="90" t="e">
        <f ca="true">+IF(AND(ISNUMBER(OFFSET('Hygiene Data'!$D$7,0,10*ROW('Hygiene Data'!D100))),'Data Summary'!DP106="Yes"),OFFSET('Hygiene Data'!$D$7,0,10*ROW('Hygiene Data'!D100)),NA())</f>
        <v>#N/A</v>
      </c>
      <c r="BB106" s="90" t="e">
        <f ca="true">+IF(AND(ISNUMBER(OFFSET('Hygiene Data'!$D$9,0,10*ROW('Hygiene Data'!D100))),'Data Summary'!DQ106="Yes"),OFFSET('Hygiene Data'!$D$9,0,10*ROW('Hygiene Data'!D100)),NA())</f>
        <v>#N/A</v>
      </c>
      <c r="BC106" s="90" t="e">
        <f ca="true">+IF(AND(ISNUMBER(OFFSET('Hygiene Data'!$E$5,0,10*ROW('Hygiene Data'!E100))),'Data Summary'!DR106="Yes"),OFFSET('Hygiene Data'!$E$5,0,10*ROW('Hygiene Data'!E100)),NA())</f>
        <v>#N/A</v>
      </c>
      <c r="BD106" s="90" t="e">
        <f ca="true">+IF(AND(ISNUMBER(OFFSET('Hygiene Data'!$E$7,0,10*ROW('Hygiene Data'!E100))),'Data Summary'!DS106="Yes"),OFFSET('Hygiene Data'!$E$7,0,10*ROW('Hygiene Data'!E100)),NA())</f>
        <v>#N/A</v>
      </c>
      <c r="BE106" s="90" t="e">
        <f ca="true">+IF(AND(ISNUMBER(OFFSET('Hygiene Data'!$E$9,0,10*ROW('Hygiene Data'!E100))),'Data Summary'!DT106="Yes"),OFFSET('Hygiene Data'!$E$9,0,10*ROW('Hygiene Data'!E100)),NA())</f>
        <v>#N/A</v>
      </c>
      <c r="BF106" s="90" t="e">
        <f ca="true">+IF(AND(ISNUMBER(OFFSET('Hygiene Data'!$F$5,0,10*ROW('Hygiene Data'!F100))),'Data Summary'!DU106="Yes"),OFFSET('Hygiene Data'!$F$5,0,10*ROW('Hygiene Data'!F100)),NA())</f>
        <v>#N/A</v>
      </c>
      <c r="BG106" s="90" t="e">
        <f ca="true">+IF(AND(ISNUMBER(OFFSET('Hygiene Data'!$F$7,0,10*ROW('Hygiene Data'!F100))),'Data Summary'!DV106="Yes"),OFFSET('Hygiene Data'!$F$7,0,10*ROW('Hygiene Data'!F100)),NA())</f>
        <v>#N/A</v>
      </c>
      <c r="BH106" s="90" t="e">
        <f ca="true">+IF(AND(ISNUMBER(OFFSET('Hygiene Data'!$F$9,0,10*ROW('Hygiene Data'!F100))),'Data Summary'!DW106="Yes"),OFFSET('Hygiene Data'!$F$9,0,10*ROW('Hygiene Data'!F100)),NA())</f>
        <v>#N/A</v>
      </c>
      <c r="BI106" s="90" t="e">
        <f ca="true">+IF(AND(ISNUMBER(OFFSET('Hygiene Data'!$G$5,0,10*ROW('Hygiene Data'!G100))),'Data Summary'!DX106="Yes"),OFFSET('Hygiene Data'!$G$5,0,10*ROW('Hygiene Data'!G100)),NA())</f>
        <v>#N/A</v>
      </c>
      <c r="BJ106" s="90" t="e">
        <f ca="true">+IF(AND(ISNUMBER(OFFSET('Hygiene Data'!$G$7,0,10*ROW('Hygiene Data'!G100))),'Data Summary'!DY106="Yes"),OFFSET('Hygiene Data'!$G$7,0,10*ROW('Hygiene Data'!G100)),NA())</f>
        <v>#N/A</v>
      </c>
      <c r="BK106" s="90" t="e">
        <f ca="true">+IF(AND(ISNUMBER(OFFSET('Hygiene Data'!$G$9,0,10*ROW('Hygiene Data'!G100))),'Data Summary'!DZ106="Yes"),OFFSET('Hygiene Data'!$G$9,0,10*ROW('Hygiene Data'!G100)),NA())</f>
        <v>#N/A</v>
      </c>
      <c r="BL106" s="90" t="e">
        <f ca="true">+IF(AND(ISNUMBER(OFFSET('Hygiene Data'!$H$5,0,10*ROW('Hygiene Data'!H100))),'Data Summary'!EA106="Yes"),OFFSET('Hygiene Data'!$H$5,0,10*ROW('Hygiene Data'!H100)),NA())</f>
        <v>#N/A</v>
      </c>
      <c r="BM106" s="90" t="e">
        <f ca="true">+IF(AND(ISNUMBER(OFFSET('Hygiene Data'!$H$7,0,10*ROW('Hygiene Data'!H100))),'Data Summary'!EB106="Yes"),OFFSET('Hygiene Data'!$H$7,0,10*ROW('Hygiene Data'!H100)),NA())</f>
        <v>#N/A</v>
      </c>
      <c r="BN106" s="90" t="e">
        <f ca="true">+IF(AND(ISNUMBER(OFFSET('Hygiene Data'!$H$9,0,10*ROW('Hygiene Data'!H100))),'Data Summary'!EC106="Yes"),OFFSET('Hygiene Data'!$H$9,0,10*ROW('Hygiene Data'!H100)),NA())</f>
        <v>#N/A</v>
      </c>
      <c r="BO106" s="90" t="e">
        <f ca="true">+IF(AND(ISNUMBER(OFFSET('Hygiene Data'!$I$5,0,10*ROW('Hygiene Data'!I100))),'Data Summary'!ED106="Yes"),OFFSET('Hygiene Data'!$I$5,0,10*ROW('Hygiene Data'!I100)),NA())</f>
        <v>#N/A</v>
      </c>
      <c r="BP106" s="90" t="e">
        <f ca="true">+IF(AND(ISNUMBER(OFFSET('Hygiene Data'!$I$7,0,10*ROW('Hygiene Data'!I100))),'Data Summary'!EE106="Yes"),OFFSET('Hygiene Data'!$I$7,0,10*ROW('Hygiene Data'!I100)),NA())</f>
        <v>#N/A</v>
      </c>
      <c r="BQ106" s="90"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4" t="str">
        <f ca="true">+IF(ISTEXT('Data Summary'!B107),'Data Summary'!B107,"")</f>
        <v/>
      </c>
      <c r="C107" s="336" t="e">
        <f ca="true">+VALUE('Data Summary'!C107)</f>
        <v>#VALUE!</v>
      </c>
      <c r="D107" s="88" t="e">
        <f ca="true">+IF(AND(ISNUMBER(OFFSET('Water Data'!$D$4,0,10*ROW('Water Data'!D101))),'Data Summary'!BS107="Yes"),100-OFFSET('Water Data'!$D$4,0,10*ROW('Water Data'!D101)),NA())</f>
        <v>#N/A</v>
      </c>
      <c r="E107" s="88" t="e">
        <f ca="true">+IF(AND(ISNUMBER(OFFSET('Water Data'!$D$6,0,10*ROW('Water Data'!D101))),'Data Summary'!BT107="Yes"),OFFSET('Water Data'!$D$6,0,10*ROW('Water Data'!D101)),NA())</f>
        <v>#N/A</v>
      </c>
      <c r="F107" s="88" t="e">
        <f ca="true">+IF(AND(ISNUMBER(OFFSET('Water Data'!$D$9,0,10*ROW('Water Data'!D101))),'Data Summary'!BU107="Yes"),OFFSET('Water Data'!$D$9,0,10*ROW('Water Data'!D101)),NA())</f>
        <v>#N/A</v>
      </c>
      <c r="G107" s="88" t="e">
        <f ca="true">+IF(AND(ISNUMBER(OFFSET('Water Data'!$E$4,0,10*ROW('Water Data'!E101))),'Data Summary'!BV107="Yes"),100-OFFSET('Water Data'!$E$4,0,10*ROW('Water Data'!E101)),NA())</f>
        <v>#N/A</v>
      </c>
      <c r="H107" s="88" t="e">
        <f ca="true">+IF(AND(ISNUMBER(OFFSET('Water Data'!$E$6,0,10*ROW('Water Data'!E101))),'Data Summary'!BW107="Yes"),OFFSET('Water Data'!$E$6,0,10*ROW('Water Data'!E101)),NA())</f>
        <v>#N/A</v>
      </c>
      <c r="I107" s="88" t="e">
        <f ca="true">+IF(AND(ISNUMBER(OFFSET('Water Data'!$E$9,0,10*ROW('Water Data'!E101))),'Data Summary'!BX107="Yes"),OFFSET('Water Data'!$E$9,0,10*ROW('Water Data'!E101)),NA())</f>
        <v>#N/A</v>
      </c>
      <c r="J107" s="88" t="e">
        <f ca="true">+IF(AND(ISNUMBER(OFFSET('Water Data'!$F$4,0,10*ROW('Water Data'!F101))),'Data Summary'!BY107="Yes"),100-OFFSET('Water Data'!$F$4,0,10*ROW('Water Data'!F101)),NA())</f>
        <v>#N/A</v>
      </c>
      <c r="K107" s="88" t="e">
        <f ca="true">+IF(AND(ISNUMBER(OFFSET('Water Data'!$F$6,0,10*ROW('Water Data'!F101))),'Data Summary'!BZ107="Yes"),OFFSET('Water Data'!$F$6,0,10*ROW('Water Data'!F101)),NA())</f>
        <v>#N/A</v>
      </c>
      <c r="L107" s="88" t="e">
        <f ca="true">+IF(AND(ISNUMBER(OFFSET('Water Data'!$F$9,0,10*ROW('Water Data'!F101))),'Data Summary'!CA107="Yes"),OFFSET('Water Data'!$F$9,0,10*ROW('Water Data'!F101)),NA())</f>
        <v>#N/A</v>
      </c>
      <c r="M107" s="88" t="e">
        <f ca="true">+IF(AND(ISNUMBER(OFFSET('Water Data'!$G$4,0,10*ROW('Water Data'!G101))),'Data Summary'!CB107="Yes"),100-OFFSET('Water Data'!$G$4,0,10*ROW('Water Data'!G101)),NA())</f>
        <v>#N/A</v>
      </c>
      <c r="N107" s="88" t="e">
        <f ca="true">+IF(AND(ISNUMBER(OFFSET('Water Data'!$G$6,0,10*ROW('Water Data'!G101))),'Data Summary'!CC107="Yes"),OFFSET('Water Data'!$G$6,0,10*ROW('Water Data'!G101)),NA())</f>
        <v>#N/A</v>
      </c>
      <c r="O107" s="88" t="e">
        <f ca="true">+IF(AND(ISNUMBER(OFFSET('Water Data'!$G$9,0,10*ROW('Water Data'!G101))),'Data Summary'!CD107="Yes"),OFFSET('Water Data'!$G$9,0,10*ROW('Water Data'!G101)),NA())</f>
        <v>#N/A</v>
      </c>
      <c r="P107" s="88" t="e">
        <f ca="true">+IF(AND(ISNUMBER(OFFSET('Water Data'!$H$4,0,10*ROW('Water Data'!H101))),'Data Summary'!CE107="Yes"),100-OFFSET('Water Data'!$H$4,0,10*ROW('Water Data'!H101)),NA())</f>
        <v>#N/A</v>
      </c>
      <c r="Q107" s="88" t="e">
        <f ca="true">+IF(AND(ISNUMBER(OFFSET('Water Data'!$H$6,0,10*ROW('Water Data'!H101))),'Data Summary'!CF107="Yes"),OFFSET('Water Data'!$H$6,0,10*ROW('Water Data'!H101)),NA())</f>
        <v>#N/A</v>
      </c>
      <c r="R107" s="88" t="e">
        <f ca="true">+IF(AND(ISNUMBER(OFFSET('Water Data'!$H$9,0,10*ROW('Water Data'!H101))),'Data Summary'!CG107="Yes"),OFFSET('Water Data'!$H$9,0,10*ROW('Water Data'!H101)),NA())</f>
        <v>#N/A</v>
      </c>
      <c r="S107" s="88" t="e">
        <f ca="true">+IF(AND(ISNUMBER(OFFSET('Water Data'!$I$4,0,10*ROW('Water Data'!I101))),'Data Summary'!CH107="Yes"),100-OFFSET('Water Data'!$I$4,0,10*ROW('Water Data'!I101)),NA())</f>
        <v>#N/A</v>
      </c>
      <c r="T107" s="88" t="e">
        <f ca="true">+IF(AND(ISNUMBER(OFFSET('Water Data'!$I$6,0,10*ROW('Water Data'!I101))),'Data Summary'!CI107="Yes"),OFFSET('Water Data'!$I$6,0,10*ROW('Water Data'!I101)),NA())</f>
        <v>#N/A</v>
      </c>
      <c r="U107" s="88" t="e">
        <f ca="true">+IF(AND(ISNUMBER(OFFSET('Water Data'!$I$9,0,10*ROW('Water Data'!I101))),'Data Summary'!CJ107="Yes"),OFFSET('Water Data'!$I$9,0,10*ROW('Water Data'!I101)),NA())</f>
        <v>#N/A</v>
      </c>
      <c r="V107" s="89" t="e">
        <f ca="true">+IF(AND(ISNUMBER(OFFSET('Sanitation Data'!$D$4,0,10*ROW('Sanitation Data'!D101))),'Data Summary'!CK107="Yes"),100-OFFSET('Sanitation Data'!$D$4,0,10*ROW('Sanitation Data'!D101)),NA())</f>
        <v>#N/A</v>
      </c>
      <c r="W107" s="89" t="e">
        <f ca="true">+IF(AND(ISNUMBER(OFFSET('Sanitation Data'!$D$6,0,10*ROW('Sanitation Data'!D101))),'Data Summary'!CL107="Yes"),OFFSET('Sanitation Data'!$D$6,0,10*ROW('Sanitation Data'!D101)),NA())</f>
        <v>#N/A</v>
      </c>
      <c r="X107" s="89" t="e">
        <f ca="true">+IF(AND(ISNUMBER(OFFSET('Sanitation Data'!$D$10,0,10*ROW('Sanitation Data'!D101))),'Data Summary'!CM107="Yes"),OFFSET('Sanitation Data'!$D$10,0,10*ROW('Sanitation Data'!D101)),NA())</f>
        <v>#N/A</v>
      </c>
      <c r="Y107" s="89" t="e">
        <f ca="true">+IF(AND(ISNUMBER(OFFSET('Sanitation Data'!$D$11,0,10*ROW('Sanitation Data'!D101))),'Data Summary'!CN107="Yes"),OFFSET('Sanitation Data'!$D$11,0,10*ROW('Sanitation Data'!D101)),NA())</f>
        <v>#N/A</v>
      </c>
      <c r="Z107" s="89" t="e">
        <f ca="true">+IF(AND(ISNUMBER(OFFSET('Sanitation Data'!$D$12,0,10*ROW('Sanitation Data'!D101))),'Data Summary'!CO107="Yes"),OFFSET('Sanitation Data'!$D$12,0,10*ROW('Sanitation Data'!D101)),NA())</f>
        <v>#N/A</v>
      </c>
      <c r="AA107" s="89" t="e">
        <f ca="true">+IF(AND(ISNUMBER(OFFSET('Sanitation Data'!$E$4,0,10*ROW('Sanitation Data'!E101))),'Data Summary'!CP107="Yes"),100-OFFSET('Sanitation Data'!$E$4,0,10*ROW('Sanitation Data'!E101)),NA())</f>
        <v>#N/A</v>
      </c>
      <c r="AB107" s="89" t="e">
        <f ca="true">+IF(AND(ISNUMBER(OFFSET('Sanitation Data'!$E$6,0,10*ROW('Sanitation Data'!E101))),'Data Summary'!CQ107="Yes"),OFFSET('Sanitation Data'!$E$6,0,10*ROW('Sanitation Data'!E101)),NA())</f>
        <v>#N/A</v>
      </c>
      <c r="AC107" s="89" t="e">
        <f ca="true">+IF(AND(ISNUMBER(OFFSET('Sanitation Data'!$E$10,0,10*ROW('Sanitation Data'!E101))),'Data Summary'!CR107="Yes"),OFFSET('Sanitation Data'!$E$10,0,10*ROW('Sanitation Data'!E101)),NA())</f>
        <v>#N/A</v>
      </c>
      <c r="AD107" s="89" t="e">
        <f ca="true">+IF(AND(ISNUMBER(OFFSET('Sanitation Data'!$E$11,0,10*ROW('Sanitation Data'!E101))),'Data Summary'!CS107="Yes"),OFFSET('Sanitation Data'!$E$11,0,10*ROW('Sanitation Data'!E101)),NA())</f>
        <v>#N/A</v>
      </c>
      <c r="AE107" s="89" t="e">
        <f ca="true">+IF(AND(ISNUMBER(OFFSET('Sanitation Data'!$E$12,0,10*ROW('Sanitation Data'!E101))),'Data Summary'!CT107="Yes"),OFFSET('Sanitation Data'!$E$12,0,10*ROW('Sanitation Data'!E101)),NA())</f>
        <v>#N/A</v>
      </c>
      <c r="AF107" s="89" t="e">
        <f ca="true">+IF(AND(ISNUMBER(OFFSET('Sanitation Data'!$F$4,0,10*ROW('Sanitation Data'!F101))),'Data Summary'!CU107="Yes"),100-OFFSET('Sanitation Data'!$F$4,0,10*ROW('Sanitation Data'!F101)),NA())</f>
        <v>#N/A</v>
      </c>
      <c r="AG107" s="89" t="e">
        <f ca="true">+IF(AND(ISNUMBER(OFFSET('Sanitation Data'!$F$6,0,10*ROW('Sanitation Data'!F101))),'Data Summary'!CV107="Yes"),OFFSET('Sanitation Data'!$F$6,0,10*ROW('Sanitation Data'!F101)),NA())</f>
        <v>#N/A</v>
      </c>
      <c r="AH107" s="89" t="e">
        <f ca="true">+IF(AND(ISNUMBER(OFFSET('Sanitation Data'!$F$10,0,10*ROW('Sanitation Data'!F101))),'Data Summary'!CW107="Yes"),OFFSET('Sanitation Data'!$F$10,0,10*ROW('Sanitation Data'!F101)),NA())</f>
        <v>#N/A</v>
      </c>
      <c r="AI107" s="89" t="e">
        <f ca="true">+IF(AND(ISNUMBER(OFFSET('Sanitation Data'!$F$11,0,10*ROW('Sanitation Data'!F101))),'Data Summary'!CX107="Yes"),OFFSET('Sanitation Data'!$F$11,0,10*ROW('Sanitation Data'!F101)),NA())</f>
        <v>#N/A</v>
      </c>
      <c r="AJ107" s="89" t="e">
        <f ca="true">+IF(AND(ISNUMBER(OFFSET('Sanitation Data'!$F$12,0,10*ROW('Sanitation Data'!F101))),'Data Summary'!CY107="Yes"),OFFSET('Sanitation Data'!$F$12,0,10*ROW('Sanitation Data'!F101)),NA())</f>
        <v>#N/A</v>
      </c>
      <c r="AK107" s="89" t="e">
        <f ca="true">+IF(AND(ISNUMBER(OFFSET('Sanitation Data'!$G$4,0,10*ROW('Sanitation Data'!G101))),'Data Summary'!CZ107="Yes"),100-OFFSET('Sanitation Data'!$G$4,0,10*ROW('Sanitation Data'!G101)),NA())</f>
        <v>#N/A</v>
      </c>
      <c r="AL107" s="89" t="e">
        <f ca="true">+IF(AND(ISNUMBER(OFFSET('Sanitation Data'!$G$6,0,10*ROW('Sanitation Data'!G101))),'Data Summary'!DA107="Yes"),OFFSET('Sanitation Data'!$G$6,0,10*ROW('Sanitation Data'!G101)),NA())</f>
        <v>#N/A</v>
      </c>
      <c r="AM107" s="89" t="e">
        <f ca="true">+IF(AND(ISNUMBER(OFFSET('Sanitation Data'!$G$10,0,10*ROW('Sanitation Data'!G101))),'Data Summary'!DB107="Yes"),OFFSET('Sanitation Data'!$G$10,0,10*ROW('Sanitation Data'!G101)),NA())</f>
        <v>#N/A</v>
      </c>
      <c r="AN107" s="89" t="e">
        <f ca="true">+IF(AND(ISNUMBER(OFFSET('Sanitation Data'!$G$11,0,10*ROW('Sanitation Data'!G101))),'Data Summary'!DC107="Yes"),OFFSET('Sanitation Data'!$G$11,0,10*ROW('Sanitation Data'!G101)),NA())</f>
        <v>#N/A</v>
      </c>
      <c r="AO107" s="89" t="e">
        <f ca="true">+IF(AND(ISNUMBER(OFFSET('Sanitation Data'!$G$12,0,10*ROW('Sanitation Data'!G101))),'Data Summary'!DD107="Yes"),OFFSET('Sanitation Data'!$G$12,0,10*ROW('Sanitation Data'!G101)),NA())</f>
        <v>#N/A</v>
      </c>
      <c r="AP107" s="89" t="e">
        <f ca="true">+IF(AND(ISNUMBER(OFFSET('Sanitation Data'!$H$4,0,10*ROW('Sanitation Data'!H101))),'Data Summary'!DE107="Yes"),100-OFFSET('Sanitation Data'!$H$4,0,10*ROW('Sanitation Data'!H101)),NA())</f>
        <v>#N/A</v>
      </c>
      <c r="AQ107" s="89" t="e">
        <f ca="true">+IF(AND(ISNUMBER(OFFSET('Sanitation Data'!$H$6,0,10*ROW('Sanitation Data'!H101))),'Data Summary'!DF107="Yes"),OFFSET('Sanitation Data'!$H$6,0,10*ROW('Sanitation Data'!H101)),NA())</f>
        <v>#N/A</v>
      </c>
      <c r="AR107" s="89" t="e">
        <f ca="true">+IF(AND(ISNUMBER(OFFSET('Sanitation Data'!$H$10,0,10*ROW('Sanitation Data'!H101))),'Data Summary'!DG107="Yes"),OFFSET('Sanitation Data'!$H$10,0,10*ROW('Sanitation Data'!H101)),NA())</f>
        <v>#N/A</v>
      </c>
      <c r="AS107" s="89" t="e">
        <f ca="true">+IF(AND(ISNUMBER(OFFSET('Sanitation Data'!$H$11,0,10*ROW('Sanitation Data'!H101))),'Data Summary'!DH107="Yes"),OFFSET('Sanitation Data'!$H$11,0,10*ROW('Sanitation Data'!H101)),NA())</f>
        <v>#N/A</v>
      </c>
      <c r="AT107" s="89" t="e">
        <f ca="true">+IF(AND(ISNUMBER(OFFSET('Sanitation Data'!$H$12,0,10*ROW('Sanitation Data'!H101))),'Data Summary'!DI107="Yes"),OFFSET('Sanitation Data'!$H$12,0,10*ROW('Sanitation Data'!H101)),NA())</f>
        <v>#N/A</v>
      </c>
      <c r="AU107" s="89" t="e">
        <f ca="true">+IF(AND(ISNUMBER(OFFSET('Sanitation Data'!$I$4,0,10*ROW('Sanitation Data'!I101))),'Data Summary'!DJ107="Yes"),100-OFFSET('Sanitation Data'!$I$4,0,10*ROW('Sanitation Data'!I101)),NA())</f>
        <v>#N/A</v>
      </c>
      <c r="AV107" s="89" t="e">
        <f ca="true">+IF(AND(ISNUMBER(OFFSET('Sanitation Data'!$I$6,0,10*ROW('Sanitation Data'!I101))),'Data Summary'!DK107="Yes"),OFFSET('Sanitation Data'!$I$6,0,10*ROW('Sanitation Data'!I101)),NA())</f>
        <v>#N/A</v>
      </c>
      <c r="AW107" s="89" t="e">
        <f ca="true">+IF(AND(ISNUMBER(OFFSET('Sanitation Data'!$I$10,0,10*ROW('Sanitation Data'!I101))),'Data Summary'!DL107="Yes"),OFFSET('Sanitation Data'!$I$10,0,10*ROW('Sanitation Data'!I101)),NA())</f>
        <v>#N/A</v>
      </c>
      <c r="AX107" s="89" t="e">
        <f ca="true">+IF(AND(ISNUMBER(OFFSET('Sanitation Data'!$I$11,0,10*ROW('Sanitation Data'!I101))),'Data Summary'!DM107="Yes"),OFFSET('Sanitation Data'!$I$11,0,10*ROW('Sanitation Data'!I101)),NA())</f>
        <v>#N/A</v>
      </c>
      <c r="AY107" s="89" t="e">
        <f ca="true">+IF(AND(ISNUMBER(OFFSET('Sanitation Data'!$I$12,0,10*ROW('Sanitation Data'!I101))),'Data Summary'!DN107="Yes"),OFFSET('Sanitation Data'!$I$12,0,10*ROW('Sanitation Data'!I101)),NA())</f>
        <v>#N/A</v>
      </c>
      <c r="AZ107" s="90" t="e">
        <f ca="true">+IF(AND(ISNUMBER(OFFSET('Hygiene Data'!$D$5,0,10*ROW('Hygiene Data'!D101))),'Data Summary'!DO107="Yes"),OFFSET('Hygiene Data'!$D$5,0,10*ROW('Hygiene Data'!D101)),NA())</f>
        <v>#N/A</v>
      </c>
      <c r="BA107" s="90" t="e">
        <f ca="true">+IF(AND(ISNUMBER(OFFSET('Hygiene Data'!$D$7,0,10*ROW('Hygiene Data'!D101))),'Data Summary'!DP107="Yes"),OFFSET('Hygiene Data'!$D$7,0,10*ROW('Hygiene Data'!D101)),NA())</f>
        <v>#N/A</v>
      </c>
      <c r="BB107" s="90" t="e">
        <f ca="true">+IF(AND(ISNUMBER(OFFSET('Hygiene Data'!$D$9,0,10*ROW('Hygiene Data'!D101))),'Data Summary'!DQ107="Yes"),OFFSET('Hygiene Data'!$D$9,0,10*ROW('Hygiene Data'!D101)),NA())</f>
        <v>#N/A</v>
      </c>
      <c r="BC107" s="90" t="e">
        <f ca="true">+IF(AND(ISNUMBER(OFFSET('Hygiene Data'!$E$5,0,10*ROW('Hygiene Data'!E101))),'Data Summary'!DR107="Yes"),OFFSET('Hygiene Data'!$E$5,0,10*ROW('Hygiene Data'!E101)),NA())</f>
        <v>#N/A</v>
      </c>
      <c r="BD107" s="90" t="e">
        <f ca="true">+IF(AND(ISNUMBER(OFFSET('Hygiene Data'!$E$7,0,10*ROW('Hygiene Data'!E101))),'Data Summary'!DS107="Yes"),OFFSET('Hygiene Data'!$E$7,0,10*ROW('Hygiene Data'!E101)),NA())</f>
        <v>#N/A</v>
      </c>
      <c r="BE107" s="90" t="e">
        <f ca="true">+IF(AND(ISNUMBER(OFFSET('Hygiene Data'!$E$9,0,10*ROW('Hygiene Data'!E101))),'Data Summary'!DT107="Yes"),OFFSET('Hygiene Data'!$E$9,0,10*ROW('Hygiene Data'!E101)),NA())</f>
        <v>#N/A</v>
      </c>
      <c r="BF107" s="90" t="e">
        <f ca="true">+IF(AND(ISNUMBER(OFFSET('Hygiene Data'!$F$5,0,10*ROW('Hygiene Data'!F101))),'Data Summary'!DU107="Yes"),OFFSET('Hygiene Data'!$F$5,0,10*ROW('Hygiene Data'!F101)),NA())</f>
        <v>#N/A</v>
      </c>
      <c r="BG107" s="90" t="e">
        <f ca="true">+IF(AND(ISNUMBER(OFFSET('Hygiene Data'!$F$7,0,10*ROW('Hygiene Data'!F101))),'Data Summary'!DV107="Yes"),OFFSET('Hygiene Data'!$F$7,0,10*ROW('Hygiene Data'!F101)),NA())</f>
        <v>#N/A</v>
      </c>
      <c r="BH107" s="90" t="e">
        <f ca="true">+IF(AND(ISNUMBER(OFFSET('Hygiene Data'!$F$9,0,10*ROW('Hygiene Data'!F101))),'Data Summary'!DW107="Yes"),OFFSET('Hygiene Data'!$F$9,0,10*ROW('Hygiene Data'!F101)),NA())</f>
        <v>#N/A</v>
      </c>
      <c r="BI107" s="90" t="e">
        <f ca="true">+IF(AND(ISNUMBER(OFFSET('Hygiene Data'!$G$5,0,10*ROW('Hygiene Data'!G101))),'Data Summary'!DX107="Yes"),OFFSET('Hygiene Data'!$G$5,0,10*ROW('Hygiene Data'!G101)),NA())</f>
        <v>#N/A</v>
      </c>
      <c r="BJ107" s="90" t="e">
        <f ca="true">+IF(AND(ISNUMBER(OFFSET('Hygiene Data'!$G$7,0,10*ROW('Hygiene Data'!G101))),'Data Summary'!DY107="Yes"),OFFSET('Hygiene Data'!$G$7,0,10*ROW('Hygiene Data'!G101)),NA())</f>
        <v>#N/A</v>
      </c>
      <c r="BK107" s="90" t="e">
        <f ca="true">+IF(AND(ISNUMBER(OFFSET('Hygiene Data'!$G$9,0,10*ROW('Hygiene Data'!G101))),'Data Summary'!DZ107="Yes"),OFFSET('Hygiene Data'!$G$9,0,10*ROW('Hygiene Data'!G101)),NA())</f>
        <v>#N/A</v>
      </c>
      <c r="BL107" s="90" t="e">
        <f ca="true">+IF(AND(ISNUMBER(OFFSET('Hygiene Data'!$H$5,0,10*ROW('Hygiene Data'!H101))),'Data Summary'!EA107="Yes"),OFFSET('Hygiene Data'!$H$5,0,10*ROW('Hygiene Data'!H101)),NA())</f>
        <v>#N/A</v>
      </c>
      <c r="BM107" s="90" t="e">
        <f ca="true">+IF(AND(ISNUMBER(OFFSET('Hygiene Data'!$H$7,0,10*ROW('Hygiene Data'!H101))),'Data Summary'!EB107="Yes"),OFFSET('Hygiene Data'!$H$7,0,10*ROW('Hygiene Data'!H101)),NA())</f>
        <v>#N/A</v>
      </c>
      <c r="BN107" s="90" t="e">
        <f ca="true">+IF(AND(ISNUMBER(OFFSET('Hygiene Data'!$H$9,0,10*ROW('Hygiene Data'!H101))),'Data Summary'!EC107="Yes"),OFFSET('Hygiene Data'!$H$9,0,10*ROW('Hygiene Data'!H101)),NA())</f>
        <v>#N/A</v>
      </c>
      <c r="BO107" s="90" t="e">
        <f ca="true">+IF(AND(ISNUMBER(OFFSET('Hygiene Data'!$I$5,0,10*ROW('Hygiene Data'!I101))),'Data Summary'!ED107="Yes"),OFFSET('Hygiene Data'!$I$5,0,10*ROW('Hygiene Data'!I101)),NA())</f>
        <v>#N/A</v>
      </c>
      <c r="BP107" s="90" t="e">
        <f ca="true">+IF(AND(ISNUMBER(OFFSET('Hygiene Data'!$I$7,0,10*ROW('Hygiene Data'!I101))),'Data Summary'!EE107="Yes"),OFFSET('Hygiene Data'!$I$7,0,10*ROW('Hygiene Data'!I101)),NA())</f>
        <v>#N/A</v>
      </c>
      <c r="BQ107" s="90"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4" t="str">
        <f ca="true">+IF(ISTEXT('Data Summary'!B108),'Data Summary'!B108,"")</f>
        <v/>
      </c>
      <c r="C108" s="336" t="e">
        <f ca="true">+VALUE('Data Summary'!C108)</f>
        <v>#VALUE!</v>
      </c>
      <c r="D108" s="88" t="e">
        <f ca="true">+IF(AND(ISNUMBER(OFFSET('Water Data'!$D$4,0,10*ROW('Water Data'!D102))),'Data Summary'!BS108="Yes"),100-OFFSET('Water Data'!$D$4,0,10*ROW('Water Data'!D102)),NA())</f>
        <v>#N/A</v>
      </c>
      <c r="E108" s="88" t="e">
        <f ca="true">+IF(AND(ISNUMBER(OFFSET('Water Data'!$D$6,0,10*ROW('Water Data'!D102))),'Data Summary'!BT108="Yes"),OFFSET('Water Data'!$D$6,0,10*ROW('Water Data'!D102)),NA())</f>
        <v>#N/A</v>
      </c>
      <c r="F108" s="88" t="e">
        <f ca="true">+IF(AND(ISNUMBER(OFFSET('Water Data'!$D$9,0,10*ROW('Water Data'!D102))),'Data Summary'!BU108="Yes"),OFFSET('Water Data'!$D$9,0,10*ROW('Water Data'!D102)),NA())</f>
        <v>#N/A</v>
      </c>
      <c r="G108" s="88" t="e">
        <f ca="true">+IF(AND(ISNUMBER(OFFSET('Water Data'!$E$4,0,10*ROW('Water Data'!E102))),'Data Summary'!BV108="Yes"),100-OFFSET('Water Data'!$E$4,0,10*ROW('Water Data'!E102)),NA())</f>
        <v>#N/A</v>
      </c>
      <c r="H108" s="88" t="e">
        <f ca="true">+IF(AND(ISNUMBER(OFFSET('Water Data'!$E$6,0,10*ROW('Water Data'!E102))),'Data Summary'!BW108="Yes"),OFFSET('Water Data'!$E$6,0,10*ROW('Water Data'!E102)),NA())</f>
        <v>#N/A</v>
      </c>
      <c r="I108" s="88" t="e">
        <f ca="true">+IF(AND(ISNUMBER(OFFSET('Water Data'!$E$9,0,10*ROW('Water Data'!E102))),'Data Summary'!BX108="Yes"),OFFSET('Water Data'!$E$9,0,10*ROW('Water Data'!E102)),NA())</f>
        <v>#N/A</v>
      </c>
      <c r="J108" s="88" t="e">
        <f ca="true">+IF(AND(ISNUMBER(OFFSET('Water Data'!$F$4,0,10*ROW('Water Data'!F102))),'Data Summary'!BY108="Yes"),100-OFFSET('Water Data'!$F$4,0,10*ROW('Water Data'!F102)),NA())</f>
        <v>#N/A</v>
      </c>
      <c r="K108" s="88" t="e">
        <f ca="true">+IF(AND(ISNUMBER(OFFSET('Water Data'!$F$6,0,10*ROW('Water Data'!F102))),'Data Summary'!BZ108="Yes"),OFFSET('Water Data'!$F$6,0,10*ROW('Water Data'!F102)),NA())</f>
        <v>#N/A</v>
      </c>
      <c r="L108" s="88" t="e">
        <f ca="true">+IF(AND(ISNUMBER(OFFSET('Water Data'!$F$9,0,10*ROW('Water Data'!F102))),'Data Summary'!CA108="Yes"),OFFSET('Water Data'!$F$9,0,10*ROW('Water Data'!F102)),NA())</f>
        <v>#N/A</v>
      </c>
      <c r="M108" s="88" t="e">
        <f ca="true">+IF(AND(ISNUMBER(OFFSET('Water Data'!$G$4,0,10*ROW('Water Data'!G102))),'Data Summary'!CB108="Yes"),100-OFFSET('Water Data'!$G$4,0,10*ROW('Water Data'!G102)),NA())</f>
        <v>#N/A</v>
      </c>
      <c r="N108" s="88" t="e">
        <f ca="true">+IF(AND(ISNUMBER(OFFSET('Water Data'!$G$6,0,10*ROW('Water Data'!G102))),'Data Summary'!CC108="Yes"),OFFSET('Water Data'!$G$6,0,10*ROW('Water Data'!G102)),NA())</f>
        <v>#N/A</v>
      </c>
      <c r="O108" s="88" t="e">
        <f ca="true">+IF(AND(ISNUMBER(OFFSET('Water Data'!$G$9,0,10*ROW('Water Data'!G102))),'Data Summary'!CD108="Yes"),OFFSET('Water Data'!$G$9,0,10*ROW('Water Data'!G102)),NA())</f>
        <v>#N/A</v>
      </c>
      <c r="P108" s="88" t="e">
        <f ca="true">+IF(AND(ISNUMBER(OFFSET('Water Data'!$H$4,0,10*ROW('Water Data'!H102))),'Data Summary'!CE108="Yes"),100-OFFSET('Water Data'!$H$4,0,10*ROW('Water Data'!H102)),NA())</f>
        <v>#N/A</v>
      </c>
      <c r="Q108" s="88" t="e">
        <f ca="true">+IF(AND(ISNUMBER(OFFSET('Water Data'!$H$6,0,10*ROW('Water Data'!H102))),'Data Summary'!CF108="Yes"),OFFSET('Water Data'!$H$6,0,10*ROW('Water Data'!H102)),NA())</f>
        <v>#N/A</v>
      </c>
      <c r="R108" s="88" t="e">
        <f ca="true">+IF(AND(ISNUMBER(OFFSET('Water Data'!$H$9,0,10*ROW('Water Data'!H102))),'Data Summary'!CG108="Yes"),OFFSET('Water Data'!$H$9,0,10*ROW('Water Data'!H102)),NA())</f>
        <v>#N/A</v>
      </c>
      <c r="S108" s="88" t="e">
        <f ca="true">+IF(AND(ISNUMBER(OFFSET('Water Data'!$I$4,0,10*ROW('Water Data'!I102))),'Data Summary'!CH108="Yes"),100-OFFSET('Water Data'!$I$4,0,10*ROW('Water Data'!I102)),NA())</f>
        <v>#N/A</v>
      </c>
      <c r="T108" s="88" t="e">
        <f ca="true">+IF(AND(ISNUMBER(OFFSET('Water Data'!$I$6,0,10*ROW('Water Data'!I102))),'Data Summary'!CI108="Yes"),OFFSET('Water Data'!$I$6,0,10*ROW('Water Data'!I102)),NA())</f>
        <v>#N/A</v>
      </c>
      <c r="U108" s="88" t="e">
        <f ca="true">+IF(AND(ISNUMBER(OFFSET('Water Data'!$I$9,0,10*ROW('Water Data'!I102))),'Data Summary'!CJ108="Yes"),OFFSET('Water Data'!$I$9,0,10*ROW('Water Data'!I102)),NA())</f>
        <v>#N/A</v>
      </c>
      <c r="V108" s="89" t="e">
        <f ca="true">+IF(AND(ISNUMBER(OFFSET('Sanitation Data'!$D$4,0,10*ROW('Sanitation Data'!D102))),'Data Summary'!CK108="Yes"),100-OFFSET('Sanitation Data'!$D$4,0,10*ROW('Sanitation Data'!D102)),NA())</f>
        <v>#N/A</v>
      </c>
      <c r="W108" s="89" t="e">
        <f ca="true">+IF(AND(ISNUMBER(OFFSET('Sanitation Data'!$D$6,0,10*ROW('Sanitation Data'!D102))),'Data Summary'!CL108="Yes"),OFFSET('Sanitation Data'!$D$6,0,10*ROW('Sanitation Data'!D102)),NA())</f>
        <v>#N/A</v>
      </c>
      <c r="X108" s="89" t="e">
        <f ca="true">+IF(AND(ISNUMBER(OFFSET('Sanitation Data'!$D$10,0,10*ROW('Sanitation Data'!D102))),'Data Summary'!CM108="Yes"),OFFSET('Sanitation Data'!$D$10,0,10*ROW('Sanitation Data'!D102)),NA())</f>
        <v>#N/A</v>
      </c>
      <c r="Y108" s="89" t="e">
        <f ca="true">+IF(AND(ISNUMBER(OFFSET('Sanitation Data'!$D$11,0,10*ROW('Sanitation Data'!D102))),'Data Summary'!CN108="Yes"),OFFSET('Sanitation Data'!$D$11,0,10*ROW('Sanitation Data'!D102)),NA())</f>
        <v>#N/A</v>
      </c>
      <c r="Z108" s="89" t="e">
        <f ca="true">+IF(AND(ISNUMBER(OFFSET('Sanitation Data'!$D$12,0,10*ROW('Sanitation Data'!D102))),'Data Summary'!CO108="Yes"),OFFSET('Sanitation Data'!$D$12,0,10*ROW('Sanitation Data'!D102)),NA())</f>
        <v>#N/A</v>
      </c>
      <c r="AA108" s="89" t="e">
        <f ca="true">+IF(AND(ISNUMBER(OFFSET('Sanitation Data'!$E$4,0,10*ROW('Sanitation Data'!E102))),'Data Summary'!CP108="Yes"),100-OFFSET('Sanitation Data'!$E$4,0,10*ROW('Sanitation Data'!E102)),NA())</f>
        <v>#N/A</v>
      </c>
      <c r="AB108" s="89" t="e">
        <f ca="true">+IF(AND(ISNUMBER(OFFSET('Sanitation Data'!$E$6,0,10*ROW('Sanitation Data'!E102))),'Data Summary'!CQ108="Yes"),OFFSET('Sanitation Data'!$E$6,0,10*ROW('Sanitation Data'!E102)),NA())</f>
        <v>#N/A</v>
      </c>
      <c r="AC108" s="89" t="e">
        <f ca="true">+IF(AND(ISNUMBER(OFFSET('Sanitation Data'!$E$10,0,10*ROW('Sanitation Data'!E102))),'Data Summary'!CR108="Yes"),OFFSET('Sanitation Data'!$E$10,0,10*ROW('Sanitation Data'!E102)),NA())</f>
        <v>#N/A</v>
      </c>
      <c r="AD108" s="89" t="e">
        <f ca="true">+IF(AND(ISNUMBER(OFFSET('Sanitation Data'!$E$11,0,10*ROW('Sanitation Data'!E102))),'Data Summary'!CS108="Yes"),OFFSET('Sanitation Data'!$E$11,0,10*ROW('Sanitation Data'!E102)),NA())</f>
        <v>#N/A</v>
      </c>
      <c r="AE108" s="89" t="e">
        <f ca="true">+IF(AND(ISNUMBER(OFFSET('Sanitation Data'!$E$12,0,10*ROW('Sanitation Data'!E102))),'Data Summary'!CT108="Yes"),OFFSET('Sanitation Data'!$E$12,0,10*ROW('Sanitation Data'!E102)),NA())</f>
        <v>#N/A</v>
      </c>
      <c r="AF108" s="89" t="e">
        <f ca="true">+IF(AND(ISNUMBER(OFFSET('Sanitation Data'!$F$4,0,10*ROW('Sanitation Data'!F102))),'Data Summary'!CU108="Yes"),100-OFFSET('Sanitation Data'!$F$4,0,10*ROW('Sanitation Data'!F102)),NA())</f>
        <v>#N/A</v>
      </c>
      <c r="AG108" s="89" t="e">
        <f ca="true">+IF(AND(ISNUMBER(OFFSET('Sanitation Data'!$F$6,0,10*ROW('Sanitation Data'!F102))),'Data Summary'!CV108="Yes"),OFFSET('Sanitation Data'!$F$6,0,10*ROW('Sanitation Data'!F102)),NA())</f>
        <v>#N/A</v>
      </c>
      <c r="AH108" s="89" t="e">
        <f ca="true">+IF(AND(ISNUMBER(OFFSET('Sanitation Data'!$F$10,0,10*ROW('Sanitation Data'!F102))),'Data Summary'!CW108="Yes"),OFFSET('Sanitation Data'!$F$10,0,10*ROW('Sanitation Data'!F102)),NA())</f>
        <v>#N/A</v>
      </c>
      <c r="AI108" s="89" t="e">
        <f ca="true">+IF(AND(ISNUMBER(OFFSET('Sanitation Data'!$F$11,0,10*ROW('Sanitation Data'!F102))),'Data Summary'!CX108="Yes"),OFFSET('Sanitation Data'!$F$11,0,10*ROW('Sanitation Data'!F102)),NA())</f>
        <v>#N/A</v>
      </c>
      <c r="AJ108" s="89" t="e">
        <f ca="true">+IF(AND(ISNUMBER(OFFSET('Sanitation Data'!$F$12,0,10*ROW('Sanitation Data'!F102))),'Data Summary'!CY108="Yes"),OFFSET('Sanitation Data'!$F$12,0,10*ROW('Sanitation Data'!F102)),NA())</f>
        <v>#N/A</v>
      </c>
      <c r="AK108" s="89" t="e">
        <f ca="true">+IF(AND(ISNUMBER(OFFSET('Sanitation Data'!$G$4,0,10*ROW('Sanitation Data'!G102))),'Data Summary'!CZ108="Yes"),100-OFFSET('Sanitation Data'!$G$4,0,10*ROW('Sanitation Data'!G102)),NA())</f>
        <v>#N/A</v>
      </c>
      <c r="AL108" s="89" t="e">
        <f ca="true">+IF(AND(ISNUMBER(OFFSET('Sanitation Data'!$G$6,0,10*ROW('Sanitation Data'!G102))),'Data Summary'!DA108="Yes"),OFFSET('Sanitation Data'!$G$6,0,10*ROW('Sanitation Data'!G102)),NA())</f>
        <v>#N/A</v>
      </c>
      <c r="AM108" s="89" t="e">
        <f ca="true">+IF(AND(ISNUMBER(OFFSET('Sanitation Data'!$G$10,0,10*ROW('Sanitation Data'!G102))),'Data Summary'!DB108="Yes"),OFFSET('Sanitation Data'!$G$10,0,10*ROW('Sanitation Data'!G102)),NA())</f>
        <v>#N/A</v>
      </c>
      <c r="AN108" s="89" t="e">
        <f ca="true">+IF(AND(ISNUMBER(OFFSET('Sanitation Data'!$G$11,0,10*ROW('Sanitation Data'!G102))),'Data Summary'!DC108="Yes"),OFFSET('Sanitation Data'!$G$11,0,10*ROW('Sanitation Data'!G102)),NA())</f>
        <v>#N/A</v>
      </c>
      <c r="AO108" s="89" t="e">
        <f ca="true">+IF(AND(ISNUMBER(OFFSET('Sanitation Data'!$G$12,0,10*ROW('Sanitation Data'!G102))),'Data Summary'!DD108="Yes"),OFFSET('Sanitation Data'!$G$12,0,10*ROW('Sanitation Data'!G102)),NA())</f>
        <v>#N/A</v>
      </c>
      <c r="AP108" s="89" t="e">
        <f ca="true">+IF(AND(ISNUMBER(OFFSET('Sanitation Data'!$H$4,0,10*ROW('Sanitation Data'!H102))),'Data Summary'!DE108="Yes"),100-OFFSET('Sanitation Data'!$H$4,0,10*ROW('Sanitation Data'!H102)),NA())</f>
        <v>#N/A</v>
      </c>
      <c r="AQ108" s="89" t="e">
        <f ca="true">+IF(AND(ISNUMBER(OFFSET('Sanitation Data'!$H$6,0,10*ROW('Sanitation Data'!H102))),'Data Summary'!DF108="Yes"),OFFSET('Sanitation Data'!$H$6,0,10*ROW('Sanitation Data'!H102)),NA())</f>
        <v>#N/A</v>
      </c>
      <c r="AR108" s="89" t="e">
        <f ca="true">+IF(AND(ISNUMBER(OFFSET('Sanitation Data'!$H$10,0,10*ROW('Sanitation Data'!H102))),'Data Summary'!DG108="Yes"),OFFSET('Sanitation Data'!$H$10,0,10*ROW('Sanitation Data'!H102)),NA())</f>
        <v>#N/A</v>
      </c>
      <c r="AS108" s="89" t="e">
        <f ca="true">+IF(AND(ISNUMBER(OFFSET('Sanitation Data'!$H$11,0,10*ROW('Sanitation Data'!H102))),'Data Summary'!DH108="Yes"),OFFSET('Sanitation Data'!$H$11,0,10*ROW('Sanitation Data'!H102)),NA())</f>
        <v>#N/A</v>
      </c>
      <c r="AT108" s="89" t="e">
        <f ca="true">+IF(AND(ISNUMBER(OFFSET('Sanitation Data'!$H$12,0,10*ROW('Sanitation Data'!H102))),'Data Summary'!DI108="Yes"),OFFSET('Sanitation Data'!$H$12,0,10*ROW('Sanitation Data'!H102)),NA())</f>
        <v>#N/A</v>
      </c>
      <c r="AU108" s="89" t="e">
        <f ca="true">+IF(AND(ISNUMBER(OFFSET('Sanitation Data'!$I$4,0,10*ROW('Sanitation Data'!I102))),'Data Summary'!DJ108="Yes"),100-OFFSET('Sanitation Data'!$I$4,0,10*ROW('Sanitation Data'!I102)),NA())</f>
        <v>#N/A</v>
      </c>
      <c r="AV108" s="89" t="e">
        <f ca="true">+IF(AND(ISNUMBER(OFFSET('Sanitation Data'!$I$6,0,10*ROW('Sanitation Data'!I102))),'Data Summary'!DK108="Yes"),OFFSET('Sanitation Data'!$I$6,0,10*ROW('Sanitation Data'!I102)),NA())</f>
        <v>#N/A</v>
      </c>
      <c r="AW108" s="89" t="e">
        <f ca="true">+IF(AND(ISNUMBER(OFFSET('Sanitation Data'!$I$10,0,10*ROW('Sanitation Data'!I102))),'Data Summary'!DL108="Yes"),OFFSET('Sanitation Data'!$I$10,0,10*ROW('Sanitation Data'!I102)),NA())</f>
        <v>#N/A</v>
      </c>
      <c r="AX108" s="89" t="e">
        <f ca="true">+IF(AND(ISNUMBER(OFFSET('Sanitation Data'!$I$11,0,10*ROW('Sanitation Data'!I102))),'Data Summary'!DM108="Yes"),OFFSET('Sanitation Data'!$I$11,0,10*ROW('Sanitation Data'!I102)),NA())</f>
        <v>#N/A</v>
      </c>
      <c r="AY108" s="89" t="e">
        <f ca="true">+IF(AND(ISNUMBER(OFFSET('Sanitation Data'!$I$12,0,10*ROW('Sanitation Data'!I102))),'Data Summary'!DN108="Yes"),OFFSET('Sanitation Data'!$I$12,0,10*ROW('Sanitation Data'!I102)),NA())</f>
        <v>#N/A</v>
      </c>
      <c r="AZ108" s="90" t="e">
        <f ca="true">+IF(AND(ISNUMBER(OFFSET('Hygiene Data'!$D$5,0,10*ROW('Hygiene Data'!D102))),'Data Summary'!DO108="Yes"),OFFSET('Hygiene Data'!$D$5,0,10*ROW('Hygiene Data'!D102)),NA())</f>
        <v>#N/A</v>
      </c>
      <c r="BA108" s="90" t="e">
        <f ca="true">+IF(AND(ISNUMBER(OFFSET('Hygiene Data'!$D$7,0,10*ROW('Hygiene Data'!D102))),'Data Summary'!DP108="Yes"),OFFSET('Hygiene Data'!$D$7,0,10*ROW('Hygiene Data'!D102)),NA())</f>
        <v>#N/A</v>
      </c>
      <c r="BB108" s="90" t="e">
        <f ca="true">+IF(AND(ISNUMBER(OFFSET('Hygiene Data'!$D$9,0,10*ROW('Hygiene Data'!D102))),'Data Summary'!DQ108="Yes"),OFFSET('Hygiene Data'!$D$9,0,10*ROW('Hygiene Data'!D102)),NA())</f>
        <v>#N/A</v>
      </c>
      <c r="BC108" s="90" t="e">
        <f ca="true">+IF(AND(ISNUMBER(OFFSET('Hygiene Data'!$E$5,0,10*ROW('Hygiene Data'!E102))),'Data Summary'!DR108="Yes"),OFFSET('Hygiene Data'!$E$5,0,10*ROW('Hygiene Data'!E102)),NA())</f>
        <v>#N/A</v>
      </c>
      <c r="BD108" s="90" t="e">
        <f ca="true">+IF(AND(ISNUMBER(OFFSET('Hygiene Data'!$E$7,0,10*ROW('Hygiene Data'!E102))),'Data Summary'!DS108="Yes"),OFFSET('Hygiene Data'!$E$7,0,10*ROW('Hygiene Data'!E102)),NA())</f>
        <v>#N/A</v>
      </c>
      <c r="BE108" s="90" t="e">
        <f ca="true">+IF(AND(ISNUMBER(OFFSET('Hygiene Data'!$E$9,0,10*ROW('Hygiene Data'!E102))),'Data Summary'!DT108="Yes"),OFFSET('Hygiene Data'!$E$9,0,10*ROW('Hygiene Data'!E102)),NA())</f>
        <v>#N/A</v>
      </c>
      <c r="BF108" s="90" t="e">
        <f ca="true">+IF(AND(ISNUMBER(OFFSET('Hygiene Data'!$F$5,0,10*ROW('Hygiene Data'!F102))),'Data Summary'!DU108="Yes"),OFFSET('Hygiene Data'!$F$5,0,10*ROW('Hygiene Data'!F102)),NA())</f>
        <v>#N/A</v>
      </c>
      <c r="BG108" s="90" t="e">
        <f ca="true">+IF(AND(ISNUMBER(OFFSET('Hygiene Data'!$F$7,0,10*ROW('Hygiene Data'!F102))),'Data Summary'!DV108="Yes"),OFFSET('Hygiene Data'!$F$7,0,10*ROW('Hygiene Data'!F102)),NA())</f>
        <v>#N/A</v>
      </c>
      <c r="BH108" s="90" t="e">
        <f ca="true">+IF(AND(ISNUMBER(OFFSET('Hygiene Data'!$F$9,0,10*ROW('Hygiene Data'!F102))),'Data Summary'!DW108="Yes"),OFFSET('Hygiene Data'!$F$9,0,10*ROW('Hygiene Data'!F102)),NA())</f>
        <v>#N/A</v>
      </c>
      <c r="BI108" s="90" t="e">
        <f ca="true">+IF(AND(ISNUMBER(OFFSET('Hygiene Data'!$G$5,0,10*ROW('Hygiene Data'!G102))),'Data Summary'!DX108="Yes"),OFFSET('Hygiene Data'!$G$5,0,10*ROW('Hygiene Data'!G102)),NA())</f>
        <v>#N/A</v>
      </c>
      <c r="BJ108" s="90" t="e">
        <f ca="true">+IF(AND(ISNUMBER(OFFSET('Hygiene Data'!$G$7,0,10*ROW('Hygiene Data'!G102))),'Data Summary'!DY108="Yes"),OFFSET('Hygiene Data'!$G$7,0,10*ROW('Hygiene Data'!G102)),NA())</f>
        <v>#N/A</v>
      </c>
      <c r="BK108" s="90" t="e">
        <f ca="true">+IF(AND(ISNUMBER(OFFSET('Hygiene Data'!$G$9,0,10*ROW('Hygiene Data'!G102))),'Data Summary'!DZ108="Yes"),OFFSET('Hygiene Data'!$G$9,0,10*ROW('Hygiene Data'!G102)),NA())</f>
        <v>#N/A</v>
      </c>
      <c r="BL108" s="90" t="e">
        <f ca="true">+IF(AND(ISNUMBER(OFFSET('Hygiene Data'!$H$5,0,10*ROW('Hygiene Data'!H102))),'Data Summary'!EA108="Yes"),OFFSET('Hygiene Data'!$H$5,0,10*ROW('Hygiene Data'!H102)),NA())</f>
        <v>#N/A</v>
      </c>
      <c r="BM108" s="90" t="e">
        <f ca="true">+IF(AND(ISNUMBER(OFFSET('Hygiene Data'!$H$7,0,10*ROW('Hygiene Data'!H102))),'Data Summary'!EB108="Yes"),OFFSET('Hygiene Data'!$H$7,0,10*ROW('Hygiene Data'!H102)),NA())</f>
        <v>#N/A</v>
      </c>
      <c r="BN108" s="90" t="e">
        <f ca="true">+IF(AND(ISNUMBER(OFFSET('Hygiene Data'!$H$9,0,10*ROW('Hygiene Data'!H102))),'Data Summary'!EC108="Yes"),OFFSET('Hygiene Data'!$H$9,0,10*ROW('Hygiene Data'!H102)),NA())</f>
        <v>#N/A</v>
      </c>
      <c r="BO108" s="90" t="e">
        <f ca="true">+IF(AND(ISNUMBER(OFFSET('Hygiene Data'!$I$5,0,10*ROW('Hygiene Data'!I102))),'Data Summary'!ED108="Yes"),OFFSET('Hygiene Data'!$I$5,0,10*ROW('Hygiene Data'!I102)),NA())</f>
        <v>#N/A</v>
      </c>
      <c r="BP108" s="90" t="e">
        <f ca="true">+IF(AND(ISNUMBER(OFFSET('Hygiene Data'!$I$7,0,10*ROW('Hygiene Data'!I102))),'Data Summary'!EE108="Yes"),OFFSET('Hygiene Data'!$I$7,0,10*ROW('Hygiene Data'!I102)),NA())</f>
        <v>#N/A</v>
      </c>
      <c r="BQ108" s="90"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4" t="str">
        <f ca="true">+IF(ISTEXT('Data Summary'!B109),'Data Summary'!B109,"")</f>
        <v/>
      </c>
      <c r="C109" s="336" t="e">
        <f ca="true">+VALUE('Data Summary'!C109)</f>
        <v>#VALUE!</v>
      </c>
      <c r="D109" s="88" t="e">
        <f ca="true">+IF(AND(ISNUMBER(OFFSET('Water Data'!$D$4,0,10*ROW('Water Data'!D103))),'Data Summary'!BS109="Yes"),100-OFFSET('Water Data'!$D$4,0,10*ROW('Water Data'!D103)),NA())</f>
        <v>#N/A</v>
      </c>
      <c r="E109" s="88" t="e">
        <f ca="true">+IF(AND(ISNUMBER(OFFSET('Water Data'!$D$6,0,10*ROW('Water Data'!D103))),'Data Summary'!BT109="Yes"),OFFSET('Water Data'!$D$6,0,10*ROW('Water Data'!D103)),NA())</f>
        <v>#N/A</v>
      </c>
      <c r="F109" s="88" t="e">
        <f ca="true">+IF(AND(ISNUMBER(OFFSET('Water Data'!$D$9,0,10*ROW('Water Data'!D103))),'Data Summary'!BU109="Yes"),OFFSET('Water Data'!$D$9,0,10*ROW('Water Data'!D103)),NA())</f>
        <v>#N/A</v>
      </c>
      <c r="G109" s="88" t="e">
        <f ca="true">+IF(AND(ISNUMBER(OFFSET('Water Data'!$E$4,0,10*ROW('Water Data'!E103))),'Data Summary'!BV109="Yes"),100-OFFSET('Water Data'!$E$4,0,10*ROW('Water Data'!E103)),NA())</f>
        <v>#N/A</v>
      </c>
      <c r="H109" s="88" t="e">
        <f ca="true">+IF(AND(ISNUMBER(OFFSET('Water Data'!$E$6,0,10*ROW('Water Data'!E103))),'Data Summary'!BW109="Yes"),OFFSET('Water Data'!$E$6,0,10*ROW('Water Data'!E103)),NA())</f>
        <v>#N/A</v>
      </c>
      <c r="I109" s="88" t="e">
        <f ca="true">+IF(AND(ISNUMBER(OFFSET('Water Data'!$E$9,0,10*ROW('Water Data'!E103))),'Data Summary'!BX109="Yes"),OFFSET('Water Data'!$E$9,0,10*ROW('Water Data'!E103)),NA())</f>
        <v>#N/A</v>
      </c>
      <c r="J109" s="88" t="e">
        <f ca="true">+IF(AND(ISNUMBER(OFFSET('Water Data'!$F$4,0,10*ROW('Water Data'!F103))),'Data Summary'!BY109="Yes"),100-OFFSET('Water Data'!$F$4,0,10*ROW('Water Data'!F103)),NA())</f>
        <v>#N/A</v>
      </c>
      <c r="K109" s="88" t="e">
        <f ca="true">+IF(AND(ISNUMBER(OFFSET('Water Data'!$F$6,0,10*ROW('Water Data'!F103))),'Data Summary'!BZ109="Yes"),OFFSET('Water Data'!$F$6,0,10*ROW('Water Data'!F103)),NA())</f>
        <v>#N/A</v>
      </c>
      <c r="L109" s="88" t="e">
        <f ca="true">+IF(AND(ISNUMBER(OFFSET('Water Data'!$F$9,0,10*ROW('Water Data'!F103))),'Data Summary'!CA109="Yes"),OFFSET('Water Data'!$F$9,0,10*ROW('Water Data'!F103)),NA())</f>
        <v>#N/A</v>
      </c>
      <c r="M109" s="88" t="e">
        <f ca="true">+IF(AND(ISNUMBER(OFFSET('Water Data'!$G$4,0,10*ROW('Water Data'!G103))),'Data Summary'!CB109="Yes"),100-OFFSET('Water Data'!$G$4,0,10*ROW('Water Data'!G103)),NA())</f>
        <v>#N/A</v>
      </c>
      <c r="N109" s="88" t="e">
        <f ca="true">+IF(AND(ISNUMBER(OFFSET('Water Data'!$G$6,0,10*ROW('Water Data'!G103))),'Data Summary'!CC109="Yes"),OFFSET('Water Data'!$G$6,0,10*ROW('Water Data'!G103)),NA())</f>
        <v>#N/A</v>
      </c>
      <c r="O109" s="88" t="e">
        <f ca="true">+IF(AND(ISNUMBER(OFFSET('Water Data'!$G$9,0,10*ROW('Water Data'!G103))),'Data Summary'!CD109="Yes"),OFFSET('Water Data'!$G$9,0,10*ROW('Water Data'!G103)),NA())</f>
        <v>#N/A</v>
      </c>
      <c r="P109" s="88" t="e">
        <f ca="true">+IF(AND(ISNUMBER(OFFSET('Water Data'!$H$4,0,10*ROW('Water Data'!H103))),'Data Summary'!CE109="Yes"),100-OFFSET('Water Data'!$H$4,0,10*ROW('Water Data'!H103)),NA())</f>
        <v>#N/A</v>
      </c>
      <c r="Q109" s="88" t="e">
        <f ca="true">+IF(AND(ISNUMBER(OFFSET('Water Data'!$H$6,0,10*ROW('Water Data'!H103))),'Data Summary'!CF109="Yes"),OFFSET('Water Data'!$H$6,0,10*ROW('Water Data'!H103)),NA())</f>
        <v>#N/A</v>
      </c>
      <c r="R109" s="88" t="e">
        <f ca="true">+IF(AND(ISNUMBER(OFFSET('Water Data'!$H$9,0,10*ROW('Water Data'!H103))),'Data Summary'!CG109="Yes"),OFFSET('Water Data'!$H$9,0,10*ROW('Water Data'!H103)),NA())</f>
        <v>#N/A</v>
      </c>
      <c r="S109" s="88" t="e">
        <f ca="true">+IF(AND(ISNUMBER(OFFSET('Water Data'!$I$4,0,10*ROW('Water Data'!I103))),'Data Summary'!CH109="Yes"),100-OFFSET('Water Data'!$I$4,0,10*ROW('Water Data'!I103)),NA())</f>
        <v>#N/A</v>
      </c>
      <c r="T109" s="88" t="e">
        <f ca="true">+IF(AND(ISNUMBER(OFFSET('Water Data'!$I$6,0,10*ROW('Water Data'!I103))),'Data Summary'!CI109="Yes"),OFFSET('Water Data'!$I$6,0,10*ROW('Water Data'!I103)),NA())</f>
        <v>#N/A</v>
      </c>
      <c r="U109" s="88" t="e">
        <f ca="true">+IF(AND(ISNUMBER(OFFSET('Water Data'!$I$9,0,10*ROW('Water Data'!I103))),'Data Summary'!CJ109="Yes"),OFFSET('Water Data'!$I$9,0,10*ROW('Water Data'!I103)),NA())</f>
        <v>#N/A</v>
      </c>
      <c r="V109" s="89" t="e">
        <f ca="true">+IF(AND(ISNUMBER(OFFSET('Sanitation Data'!$D$4,0,10*ROW('Sanitation Data'!D103))),'Data Summary'!CK109="Yes"),100-OFFSET('Sanitation Data'!$D$4,0,10*ROW('Sanitation Data'!D103)),NA())</f>
        <v>#N/A</v>
      </c>
      <c r="W109" s="89" t="e">
        <f ca="true">+IF(AND(ISNUMBER(OFFSET('Sanitation Data'!$D$6,0,10*ROW('Sanitation Data'!D103))),'Data Summary'!CL109="Yes"),OFFSET('Sanitation Data'!$D$6,0,10*ROW('Sanitation Data'!D103)),NA())</f>
        <v>#N/A</v>
      </c>
      <c r="X109" s="89" t="e">
        <f ca="true">+IF(AND(ISNUMBER(OFFSET('Sanitation Data'!$D$10,0,10*ROW('Sanitation Data'!D103))),'Data Summary'!CM109="Yes"),OFFSET('Sanitation Data'!$D$10,0,10*ROW('Sanitation Data'!D103)),NA())</f>
        <v>#N/A</v>
      </c>
      <c r="Y109" s="89" t="e">
        <f ca="true">+IF(AND(ISNUMBER(OFFSET('Sanitation Data'!$D$11,0,10*ROW('Sanitation Data'!D103))),'Data Summary'!CN109="Yes"),OFFSET('Sanitation Data'!$D$11,0,10*ROW('Sanitation Data'!D103)),NA())</f>
        <v>#N/A</v>
      </c>
      <c r="Z109" s="89" t="e">
        <f ca="true">+IF(AND(ISNUMBER(OFFSET('Sanitation Data'!$D$12,0,10*ROW('Sanitation Data'!D103))),'Data Summary'!CO109="Yes"),OFFSET('Sanitation Data'!$D$12,0,10*ROW('Sanitation Data'!D103)),NA())</f>
        <v>#N/A</v>
      </c>
      <c r="AA109" s="89" t="e">
        <f ca="true">+IF(AND(ISNUMBER(OFFSET('Sanitation Data'!$E$4,0,10*ROW('Sanitation Data'!E103))),'Data Summary'!CP109="Yes"),100-OFFSET('Sanitation Data'!$E$4,0,10*ROW('Sanitation Data'!E103)),NA())</f>
        <v>#N/A</v>
      </c>
      <c r="AB109" s="89" t="e">
        <f ca="true">+IF(AND(ISNUMBER(OFFSET('Sanitation Data'!$E$6,0,10*ROW('Sanitation Data'!E103))),'Data Summary'!CQ109="Yes"),OFFSET('Sanitation Data'!$E$6,0,10*ROW('Sanitation Data'!E103)),NA())</f>
        <v>#N/A</v>
      </c>
      <c r="AC109" s="89" t="e">
        <f ca="true">+IF(AND(ISNUMBER(OFFSET('Sanitation Data'!$E$10,0,10*ROW('Sanitation Data'!E103))),'Data Summary'!CR109="Yes"),OFFSET('Sanitation Data'!$E$10,0,10*ROW('Sanitation Data'!E103)),NA())</f>
        <v>#N/A</v>
      </c>
      <c r="AD109" s="89" t="e">
        <f ca="true">+IF(AND(ISNUMBER(OFFSET('Sanitation Data'!$E$11,0,10*ROW('Sanitation Data'!E103))),'Data Summary'!CS109="Yes"),OFFSET('Sanitation Data'!$E$11,0,10*ROW('Sanitation Data'!E103)),NA())</f>
        <v>#N/A</v>
      </c>
      <c r="AE109" s="89" t="e">
        <f ca="true">+IF(AND(ISNUMBER(OFFSET('Sanitation Data'!$E$12,0,10*ROW('Sanitation Data'!E103))),'Data Summary'!CT109="Yes"),OFFSET('Sanitation Data'!$E$12,0,10*ROW('Sanitation Data'!E103)),NA())</f>
        <v>#N/A</v>
      </c>
      <c r="AF109" s="89" t="e">
        <f ca="true">+IF(AND(ISNUMBER(OFFSET('Sanitation Data'!$F$4,0,10*ROW('Sanitation Data'!F103))),'Data Summary'!CU109="Yes"),100-OFFSET('Sanitation Data'!$F$4,0,10*ROW('Sanitation Data'!F103)),NA())</f>
        <v>#N/A</v>
      </c>
      <c r="AG109" s="89" t="e">
        <f ca="true">+IF(AND(ISNUMBER(OFFSET('Sanitation Data'!$F$6,0,10*ROW('Sanitation Data'!F103))),'Data Summary'!CV109="Yes"),OFFSET('Sanitation Data'!$F$6,0,10*ROW('Sanitation Data'!F103)),NA())</f>
        <v>#N/A</v>
      </c>
      <c r="AH109" s="89" t="e">
        <f ca="true">+IF(AND(ISNUMBER(OFFSET('Sanitation Data'!$F$10,0,10*ROW('Sanitation Data'!F103))),'Data Summary'!CW109="Yes"),OFFSET('Sanitation Data'!$F$10,0,10*ROW('Sanitation Data'!F103)),NA())</f>
        <v>#N/A</v>
      </c>
      <c r="AI109" s="89" t="e">
        <f ca="true">+IF(AND(ISNUMBER(OFFSET('Sanitation Data'!$F$11,0,10*ROW('Sanitation Data'!F103))),'Data Summary'!CX109="Yes"),OFFSET('Sanitation Data'!$F$11,0,10*ROW('Sanitation Data'!F103)),NA())</f>
        <v>#N/A</v>
      </c>
      <c r="AJ109" s="89" t="e">
        <f ca="true">+IF(AND(ISNUMBER(OFFSET('Sanitation Data'!$F$12,0,10*ROW('Sanitation Data'!F103))),'Data Summary'!CY109="Yes"),OFFSET('Sanitation Data'!$F$12,0,10*ROW('Sanitation Data'!F103)),NA())</f>
        <v>#N/A</v>
      </c>
      <c r="AK109" s="89" t="e">
        <f ca="true">+IF(AND(ISNUMBER(OFFSET('Sanitation Data'!$G$4,0,10*ROW('Sanitation Data'!G103))),'Data Summary'!CZ109="Yes"),100-OFFSET('Sanitation Data'!$G$4,0,10*ROW('Sanitation Data'!G103)),NA())</f>
        <v>#N/A</v>
      </c>
      <c r="AL109" s="89" t="e">
        <f ca="true">+IF(AND(ISNUMBER(OFFSET('Sanitation Data'!$G$6,0,10*ROW('Sanitation Data'!G103))),'Data Summary'!DA109="Yes"),OFFSET('Sanitation Data'!$G$6,0,10*ROW('Sanitation Data'!G103)),NA())</f>
        <v>#N/A</v>
      </c>
      <c r="AM109" s="89" t="e">
        <f ca="true">+IF(AND(ISNUMBER(OFFSET('Sanitation Data'!$G$10,0,10*ROW('Sanitation Data'!G103))),'Data Summary'!DB109="Yes"),OFFSET('Sanitation Data'!$G$10,0,10*ROW('Sanitation Data'!G103)),NA())</f>
        <v>#N/A</v>
      </c>
      <c r="AN109" s="89" t="e">
        <f ca="true">+IF(AND(ISNUMBER(OFFSET('Sanitation Data'!$G$11,0,10*ROW('Sanitation Data'!G103))),'Data Summary'!DC109="Yes"),OFFSET('Sanitation Data'!$G$11,0,10*ROW('Sanitation Data'!G103)),NA())</f>
        <v>#N/A</v>
      </c>
      <c r="AO109" s="89" t="e">
        <f ca="true">+IF(AND(ISNUMBER(OFFSET('Sanitation Data'!$G$12,0,10*ROW('Sanitation Data'!G103))),'Data Summary'!DD109="Yes"),OFFSET('Sanitation Data'!$G$12,0,10*ROW('Sanitation Data'!G103)),NA())</f>
        <v>#N/A</v>
      </c>
      <c r="AP109" s="89" t="e">
        <f ca="true">+IF(AND(ISNUMBER(OFFSET('Sanitation Data'!$H$4,0,10*ROW('Sanitation Data'!H103))),'Data Summary'!DE109="Yes"),100-OFFSET('Sanitation Data'!$H$4,0,10*ROW('Sanitation Data'!H103)),NA())</f>
        <v>#N/A</v>
      </c>
      <c r="AQ109" s="89" t="e">
        <f ca="true">+IF(AND(ISNUMBER(OFFSET('Sanitation Data'!$H$6,0,10*ROW('Sanitation Data'!H103))),'Data Summary'!DF109="Yes"),OFFSET('Sanitation Data'!$H$6,0,10*ROW('Sanitation Data'!H103)),NA())</f>
        <v>#N/A</v>
      </c>
      <c r="AR109" s="89" t="e">
        <f ca="true">+IF(AND(ISNUMBER(OFFSET('Sanitation Data'!$H$10,0,10*ROW('Sanitation Data'!H103))),'Data Summary'!DG109="Yes"),OFFSET('Sanitation Data'!$H$10,0,10*ROW('Sanitation Data'!H103)),NA())</f>
        <v>#N/A</v>
      </c>
      <c r="AS109" s="89" t="e">
        <f ca="true">+IF(AND(ISNUMBER(OFFSET('Sanitation Data'!$H$11,0,10*ROW('Sanitation Data'!H103))),'Data Summary'!DH109="Yes"),OFFSET('Sanitation Data'!$H$11,0,10*ROW('Sanitation Data'!H103)),NA())</f>
        <v>#N/A</v>
      </c>
      <c r="AT109" s="89" t="e">
        <f ca="true">+IF(AND(ISNUMBER(OFFSET('Sanitation Data'!$H$12,0,10*ROW('Sanitation Data'!H103))),'Data Summary'!DI109="Yes"),OFFSET('Sanitation Data'!$H$12,0,10*ROW('Sanitation Data'!H103)),NA())</f>
        <v>#N/A</v>
      </c>
      <c r="AU109" s="89" t="e">
        <f ca="true">+IF(AND(ISNUMBER(OFFSET('Sanitation Data'!$I$4,0,10*ROW('Sanitation Data'!I103))),'Data Summary'!DJ109="Yes"),100-OFFSET('Sanitation Data'!$I$4,0,10*ROW('Sanitation Data'!I103)),NA())</f>
        <v>#N/A</v>
      </c>
      <c r="AV109" s="89" t="e">
        <f ca="true">+IF(AND(ISNUMBER(OFFSET('Sanitation Data'!$I$6,0,10*ROW('Sanitation Data'!I103))),'Data Summary'!DK109="Yes"),OFFSET('Sanitation Data'!$I$6,0,10*ROW('Sanitation Data'!I103)),NA())</f>
        <v>#N/A</v>
      </c>
      <c r="AW109" s="89" t="e">
        <f ca="true">+IF(AND(ISNUMBER(OFFSET('Sanitation Data'!$I$10,0,10*ROW('Sanitation Data'!I103))),'Data Summary'!DL109="Yes"),OFFSET('Sanitation Data'!$I$10,0,10*ROW('Sanitation Data'!I103)),NA())</f>
        <v>#N/A</v>
      </c>
      <c r="AX109" s="89" t="e">
        <f ca="true">+IF(AND(ISNUMBER(OFFSET('Sanitation Data'!$I$11,0,10*ROW('Sanitation Data'!I103))),'Data Summary'!DM109="Yes"),OFFSET('Sanitation Data'!$I$11,0,10*ROW('Sanitation Data'!I103)),NA())</f>
        <v>#N/A</v>
      </c>
      <c r="AY109" s="89" t="e">
        <f ca="true">+IF(AND(ISNUMBER(OFFSET('Sanitation Data'!$I$12,0,10*ROW('Sanitation Data'!I103))),'Data Summary'!DN109="Yes"),OFFSET('Sanitation Data'!$I$12,0,10*ROW('Sanitation Data'!I103)),NA())</f>
        <v>#N/A</v>
      </c>
      <c r="AZ109" s="90" t="e">
        <f ca="true">+IF(AND(ISNUMBER(OFFSET('Hygiene Data'!$D$5,0,10*ROW('Hygiene Data'!D103))),'Data Summary'!DO109="Yes"),OFFSET('Hygiene Data'!$D$5,0,10*ROW('Hygiene Data'!D103)),NA())</f>
        <v>#N/A</v>
      </c>
      <c r="BA109" s="90" t="e">
        <f ca="true">+IF(AND(ISNUMBER(OFFSET('Hygiene Data'!$D$7,0,10*ROW('Hygiene Data'!D103))),'Data Summary'!DP109="Yes"),OFFSET('Hygiene Data'!$D$7,0,10*ROW('Hygiene Data'!D103)),NA())</f>
        <v>#N/A</v>
      </c>
      <c r="BB109" s="90" t="e">
        <f ca="true">+IF(AND(ISNUMBER(OFFSET('Hygiene Data'!$D$9,0,10*ROW('Hygiene Data'!D103))),'Data Summary'!DQ109="Yes"),OFFSET('Hygiene Data'!$D$9,0,10*ROW('Hygiene Data'!D103)),NA())</f>
        <v>#N/A</v>
      </c>
      <c r="BC109" s="90" t="e">
        <f ca="true">+IF(AND(ISNUMBER(OFFSET('Hygiene Data'!$E$5,0,10*ROW('Hygiene Data'!E103))),'Data Summary'!DR109="Yes"),OFFSET('Hygiene Data'!$E$5,0,10*ROW('Hygiene Data'!E103)),NA())</f>
        <v>#N/A</v>
      </c>
      <c r="BD109" s="90" t="e">
        <f ca="true">+IF(AND(ISNUMBER(OFFSET('Hygiene Data'!$E$7,0,10*ROW('Hygiene Data'!E103))),'Data Summary'!DS109="Yes"),OFFSET('Hygiene Data'!$E$7,0,10*ROW('Hygiene Data'!E103)),NA())</f>
        <v>#N/A</v>
      </c>
      <c r="BE109" s="90" t="e">
        <f ca="true">+IF(AND(ISNUMBER(OFFSET('Hygiene Data'!$E$9,0,10*ROW('Hygiene Data'!E103))),'Data Summary'!DT109="Yes"),OFFSET('Hygiene Data'!$E$9,0,10*ROW('Hygiene Data'!E103)),NA())</f>
        <v>#N/A</v>
      </c>
      <c r="BF109" s="90" t="e">
        <f ca="true">+IF(AND(ISNUMBER(OFFSET('Hygiene Data'!$F$5,0,10*ROW('Hygiene Data'!F103))),'Data Summary'!DU109="Yes"),OFFSET('Hygiene Data'!$F$5,0,10*ROW('Hygiene Data'!F103)),NA())</f>
        <v>#N/A</v>
      </c>
      <c r="BG109" s="90" t="e">
        <f ca="true">+IF(AND(ISNUMBER(OFFSET('Hygiene Data'!$F$7,0,10*ROW('Hygiene Data'!F103))),'Data Summary'!DV109="Yes"),OFFSET('Hygiene Data'!$F$7,0,10*ROW('Hygiene Data'!F103)),NA())</f>
        <v>#N/A</v>
      </c>
      <c r="BH109" s="90" t="e">
        <f ca="true">+IF(AND(ISNUMBER(OFFSET('Hygiene Data'!$F$9,0,10*ROW('Hygiene Data'!F103))),'Data Summary'!DW109="Yes"),OFFSET('Hygiene Data'!$F$9,0,10*ROW('Hygiene Data'!F103)),NA())</f>
        <v>#N/A</v>
      </c>
      <c r="BI109" s="90" t="e">
        <f ca="true">+IF(AND(ISNUMBER(OFFSET('Hygiene Data'!$G$5,0,10*ROW('Hygiene Data'!G103))),'Data Summary'!DX109="Yes"),OFFSET('Hygiene Data'!$G$5,0,10*ROW('Hygiene Data'!G103)),NA())</f>
        <v>#N/A</v>
      </c>
      <c r="BJ109" s="90" t="e">
        <f ca="true">+IF(AND(ISNUMBER(OFFSET('Hygiene Data'!$G$7,0,10*ROW('Hygiene Data'!G103))),'Data Summary'!DY109="Yes"),OFFSET('Hygiene Data'!$G$7,0,10*ROW('Hygiene Data'!G103)),NA())</f>
        <v>#N/A</v>
      </c>
      <c r="BK109" s="90" t="e">
        <f ca="true">+IF(AND(ISNUMBER(OFFSET('Hygiene Data'!$G$9,0,10*ROW('Hygiene Data'!G103))),'Data Summary'!DZ109="Yes"),OFFSET('Hygiene Data'!$G$9,0,10*ROW('Hygiene Data'!G103)),NA())</f>
        <v>#N/A</v>
      </c>
      <c r="BL109" s="90" t="e">
        <f ca="true">+IF(AND(ISNUMBER(OFFSET('Hygiene Data'!$H$5,0,10*ROW('Hygiene Data'!H103))),'Data Summary'!EA109="Yes"),OFFSET('Hygiene Data'!$H$5,0,10*ROW('Hygiene Data'!H103)),NA())</f>
        <v>#N/A</v>
      </c>
      <c r="BM109" s="90" t="e">
        <f ca="true">+IF(AND(ISNUMBER(OFFSET('Hygiene Data'!$H$7,0,10*ROW('Hygiene Data'!H103))),'Data Summary'!EB109="Yes"),OFFSET('Hygiene Data'!$H$7,0,10*ROW('Hygiene Data'!H103)),NA())</f>
        <v>#N/A</v>
      </c>
      <c r="BN109" s="90" t="e">
        <f ca="true">+IF(AND(ISNUMBER(OFFSET('Hygiene Data'!$H$9,0,10*ROW('Hygiene Data'!H103))),'Data Summary'!EC109="Yes"),OFFSET('Hygiene Data'!$H$9,0,10*ROW('Hygiene Data'!H103)),NA())</f>
        <v>#N/A</v>
      </c>
      <c r="BO109" s="90" t="e">
        <f ca="true">+IF(AND(ISNUMBER(OFFSET('Hygiene Data'!$I$5,0,10*ROW('Hygiene Data'!I103))),'Data Summary'!ED109="Yes"),OFFSET('Hygiene Data'!$I$5,0,10*ROW('Hygiene Data'!I103)),NA())</f>
        <v>#N/A</v>
      </c>
      <c r="BP109" s="90" t="e">
        <f ca="true">+IF(AND(ISNUMBER(OFFSET('Hygiene Data'!$I$7,0,10*ROW('Hygiene Data'!I103))),'Data Summary'!EE109="Yes"),OFFSET('Hygiene Data'!$I$7,0,10*ROW('Hygiene Data'!I103)),NA())</f>
        <v>#N/A</v>
      </c>
      <c r="BQ109" s="90"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4" t="str">
        <f ca="true">+IF(ISTEXT('Data Summary'!B110),'Data Summary'!B110,"")</f>
        <v/>
      </c>
      <c r="C110" s="336" t="e">
        <f ca="true">+VALUE('Data Summary'!C110)</f>
        <v>#VALUE!</v>
      </c>
      <c r="D110" s="88" t="e">
        <f ca="true">+IF(AND(ISNUMBER(OFFSET('Water Data'!$D$4,0,10*ROW('Water Data'!D104))),'Data Summary'!BS110="Yes"),100-OFFSET('Water Data'!$D$4,0,10*ROW('Water Data'!D104)),NA())</f>
        <v>#N/A</v>
      </c>
      <c r="E110" s="88" t="e">
        <f ca="true">+IF(AND(ISNUMBER(OFFSET('Water Data'!$D$6,0,10*ROW('Water Data'!D104))),'Data Summary'!BT110="Yes"),OFFSET('Water Data'!$D$6,0,10*ROW('Water Data'!D104)),NA())</f>
        <v>#N/A</v>
      </c>
      <c r="F110" s="88" t="e">
        <f ca="true">+IF(AND(ISNUMBER(OFFSET('Water Data'!$D$9,0,10*ROW('Water Data'!D104))),'Data Summary'!BU110="Yes"),OFFSET('Water Data'!$D$9,0,10*ROW('Water Data'!D104)),NA())</f>
        <v>#N/A</v>
      </c>
      <c r="G110" s="88" t="e">
        <f ca="true">+IF(AND(ISNUMBER(OFFSET('Water Data'!$E$4,0,10*ROW('Water Data'!E104))),'Data Summary'!BV110="Yes"),100-OFFSET('Water Data'!$E$4,0,10*ROW('Water Data'!E104)),NA())</f>
        <v>#N/A</v>
      </c>
      <c r="H110" s="88" t="e">
        <f ca="true">+IF(AND(ISNUMBER(OFFSET('Water Data'!$E$6,0,10*ROW('Water Data'!E104))),'Data Summary'!BW110="Yes"),OFFSET('Water Data'!$E$6,0,10*ROW('Water Data'!E104)),NA())</f>
        <v>#N/A</v>
      </c>
      <c r="I110" s="88" t="e">
        <f ca="true">+IF(AND(ISNUMBER(OFFSET('Water Data'!$E$9,0,10*ROW('Water Data'!E104))),'Data Summary'!BX110="Yes"),OFFSET('Water Data'!$E$9,0,10*ROW('Water Data'!E104)),NA())</f>
        <v>#N/A</v>
      </c>
      <c r="J110" s="88" t="e">
        <f ca="true">+IF(AND(ISNUMBER(OFFSET('Water Data'!$F$4,0,10*ROW('Water Data'!F104))),'Data Summary'!BY110="Yes"),100-OFFSET('Water Data'!$F$4,0,10*ROW('Water Data'!F104)),NA())</f>
        <v>#N/A</v>
      </c>
      <c r="K110" s="88" t="e">
        <f ca="true">+IF(AND(ISNUMBER(OFFSET('Water Data'!$F$6,0,10*ROW('Water Data'!F104))),'Data Summary'!BZ110="Yes"),OFFSET('Water Data'!$F$6,0,10*ROW('Water Data'!F104)),NA())</f>
        <v>#N/A</v>
      </c>
      <c r="L110" s="88" t="e">
        <f ca="true">+IF(AND(ISNUMBER(OFFSET('Water Data'!$F$9,0,10*ROW('Water Data'!F104))),'Data Summary'!CA110="Yes"),OFFSET('Water Data'!$F$9,0,10*ROW('Water Data'!F104)),NA())</f>
        <v>#N/A</v>
      </c>
      <c r="M110" s="88" t="e">
        <f ca="true">+IF(AND(ISNUMBER(OFFSET('Water Data'!$G$4,0,10*ROW('Water Data'!G104))),'Data Summary'!CB110="Yes"),100-OFFSET('Water Data'!$G$4,0,10*ROW('Water Data'!G104)),NA())</f>
        <v>#N/A</v>
      </c>
      <c r="N110" s="88" t="e">
        <f ca="true">+IF(AND(ISNUMBER(OFFSET('Water Data'!$G$6,0,10*ROW('Water Data'!G104))),'Data Summary'!CC110="Yes"),OFFSET('Water Data'!$G$6,0,10*ROW('Water Data'!G104)),NA())</f>
        <v>#N/A</v>
      </c>
      <c r="O110" s="88" t="e">
        <f ca="true">+IF(AND(ISNUMBER(OFFSET('Water Data'!$G$9,0,10*ROW('Water Data'!G104))),'Data Summary'!CD110="Yes"),OFFSET('Water Data'!$G$9,0,10*ROW('Water Data'!G104)),NA())</f>
        <v>#N/A</v>
      </c>
      <c r="P110" s="88" t="e">
        <f ca="true">+IF(AND(ISNUMBER(OFFSET('Water Data'!$H$4,0,10*ROW('Water Data'!H104))),'Data Summary'!CE110="Yes"),100-OFFSET('Water Data'!$H$4,0,10*ROW('Water Data'!H104)),NA())</f>
        <v>#N/A</v>
      </c>
      <c r="Q110" s="88" t="e">
        <f ca="true">+IF(AND(ISNUMBER(OFFSET('Water Data'!$H$6,0,10*ROW('Water Data'!H104))),'Data Summary'!CF110="Yes"),OFFSET('Water Data'!$H$6,0,10*ROW('Water Data'!H104)),NA())</f>
        <v>#N/A</v>
      </c>
      <c r="R110" s="88" t="e">
        <f ca="true">+IF(AND(ISNUMBER(OFFSET('Water Data'!$H$9,0,10*ROW('Water Data'!H104))),'Data Summary'!CG110="Yes"),OFFSET('Water Data'!$H$9,0,10*ROW('Water Data'!H104)),NA())</f>
        <v>#N/A</v>
      </c>
      <c r="S110" s="88" t="e">
        <f ca="true">+IF(AND(ISNUMBER(OFFSET('Water Data'!$I$4,0,10*ROW('Water Data'!I104))),'Data Summary'!CH110="Yes"),100-OFFSET('Water Data'!$I$4,0,10*ROW('Water Data'!I104)),NA())</f>
        <v>#N/A</v>
      </c>
      <c r="T110" s="88" t="e">
        <f ca="true">+IF(AND(ISNUMBER(OFFSET('Water Data'!$I$6,0,10*ROW('Water Data'!I104))),'Data Summary'!CI110="Yes"),OFFSET('Water Data'!$I$6,0,10*ROW('Water Data'!I104)),NA())</f>
        <v>#N/A</v>
      </c>
      <c r="U110" s="88" t="e">
        <f ca="true">+IF(AND(ISNUMBER(OFFSET('Water Data'!$I$9,0,10*ROW('Water Data'!I104))),'Data Summary'!CJ110="Yes"),OFFSET('Water Data'!$I$9,0,10*ROW('Water Data'!I104)),NA())</f>
        <v>#N/A</v>
      </c>
      <c r="V110" s="89" t="e">
        <f ca="true">+IF(AND(ISNUMBER(OFFSET('Sanitation Data'!$D$4,0,10*ROW('Sanitation Data'!D104))),'Data Summary'!CK110="Yes"),100-OFFSET('Sanitation Data'!$D$4,0,10*ROW('Sanitation Data'!D104)),NA())</f>
        <v>#N/A</v>
      </c>
      <c r="W110" s="89" t="e">
        <f ca="true">+IF(AND(ISNUMBER(OFFSET('Sanitation Data'!$D$6,0,10*ROW('Sanitation Data'!D104))),'Data Summary'!CL110="Yes"),OFFSET('Sanitation Data'!$D$6,0,10*ROW('Sanitation Data'!D104)),NA())</f>
        <v>#N/A</v>
      </c>
      <c r="X110" s="89" t="e">
        <f ca="true">+IF(AND(ISNUMBER(OFFSET('Sanitation Data'!$D$10,0,10*ROW('Sanitation Data'!D104))),'Data Summary'!CM110="Yes"),OFFSET('Sanitation Data'!$D$10,0,10*ROW('Sanitation Data'!D104)),NA())</f>
        <v>#N/A</v>
      </c>
      <c r="Y110" s="89" t="e">
        <f ca="true">+IF(AND(ISNUMBER(OFFSET('Sanitation Data'!$D$11,0,10*ROW('Sanitation Data'!D104))),'Data Summary'!CN110="Yes"),OFFSET('Sanitation Data'!$D$11,0,10*ROW('Sanitation Data'!D104)),NA())</f>
        <v>#N/A</v>
      </c>
      <c r="Z110" s="89" t="e">
        <f ca="true">+IF(AND(ISNUMBER(OFFSET('Sanitation Data'!$D$12,0,10*ROW('Sanitation Data'!D104))),'Data Summary'!CO110="Yes"),OFFSET('Sanitation Data'!$D$12,0,10*ROW('Sanitation Data'!D104)),NA())</f>
        <v>#N/A</v>
      </c>
      <c r="AA110" s="89" t="e">
        <f ca="true">+IF(AND(ISNUMBER(OFFSET('Sanitation Data'!$E$4,0,10*ROW('Sanitation Data'!E104))),'Data Summary'!CP110="Yes"),100-OFFSET('Sanitation Data'!$E$4,0,10*ROW('Sanitation Data'!E104)),NA())</f>
        <v>#N/A</v>
      </c>
      <c r="AB110" s="89" t="e">
        <f ca="true">+IF(AND(ISNUMBER(OFFSET('Sanitation Data'!$E$6,0,10*ROW('Sanitation Data'!E104))),'Data Summary'!CQ110="Yes"),OFFSET('Sanitation Data'!$E$6,0,10*ROW('Sanitation Data'!E104)),NA())</f>
        <v>#N/A</v>
      </c>
      <c r="AC110" s="89" t="e">
        <f ca="true">+IF(AND(ISNUMBER(OFFSET('Sanitation Data'!$E$10,0,10*ROW('Sanitation Data'!E104))),'Data Summary'!CR110="Yes"),OFFSET('Sanitation Data'!$E$10,0,10*ROW('Sanitation Data'!E104)),NA())</f>
        <v>#N/A</v>
      </c>
      <c r="AD110" s="89" t="e">
        <f ca="true">+IF(AND(ISNUMBER(OFFSET('Sanitation Data'!$E$11,0,10*ROW('Sanitation Data'!E104))),'Data Summary'!CS110="Yes"),OFFSET('Sanitation Data'!$E$11,0,10*ROW('Sanitation Data'!E104)),NA())</f>
        <v>#N/A</v>
      </c>
      <c r="AE110" s="89" t="e">
        <f ca="true">+IF(AND(ISNUMBER(OFFSET('Sanitation Data'!$E$12,0,10*ROW('Sanitation Data'!E104))),'Data Summary'!CT110="Yes"),OFFSET('Sanitation Data'!$E$12,0,10*ROW('Sanitation Data'!E104)),NA())</f>
        <v>#N/A</v>
      </c>
      <c r="AF110" s="89" t="e">
        <f ca="true">+IF(AND(ISNUMBER(OFFSET('Sanitation Data'!$F$4,0,10*ROW('Sanitation Data'!F104))),'Data Summary'!CU110="Yes"),100-OFFSET('Sanitation Data'!$F$4,0,10*ROW('Sanitation Data'!F104)),NA())</f>
        <v>#N/A</v>
      </c>
      <c r="AG110" s="89" t="e">
        <f ca="true">+IF(AND(ISNUMBER(OFFSET('Sanitation Data'!$F$6,0,10*ROW('Sanitation Data'!F104))),'Data Summary'!CV110="Yes"),OFFSET('Sanitation Data'!$F$6,0,10*ROW('Sanitation Data'!F104)),NA())</f>
        <v>#N/A</v>
      </c>
      <c r="AH110" s="89" t="e">
        <f ca="true">+IF(AND(ISNUMBER(OFFSET('Sanitation Data'!$F$10,0,10*ROW('Sanitation Data'!F104))),'Data Summary'!CW110="Yes"),OFFSET('Sanitation Data'!$F$10,0,10*ROW('Sanitation Data'!F104)),NA())</f>
        <v>#N/A</v>
      </c>
      <c r="AI110" s="89" t="e">
        <f ca="true">+IF(AND(ISNUMBER(OFFSET('Sanitation Data'!$F$11,0,10*ROW('Sanitation Data'!F104))),'Data Summary'!CX110="Yes"),OFFSET('Sanitation Data'!$F$11,0,10*ROW('Sanitation Data'!F104)),NA())</f>
        <v>#N/A</v>
      </c>
      <c r="AJ110" s="89" t="e">
        <f ca="true">+IF(AND(ISNUMBER(OFFSET('Sanitation Data'!$F$12,0,10*ROW('Sanitation Data'!F104))),'Data Summary'!CY110="Yes"),OFFSET('Sanitation Data'!$F$12,0,10*ROW('Sanitation Data'!F104)),NA())</f>
        <v>#N/A</v>
      </c>
      <c r="AK110" s="89" t="e">
        <f ca="true">+IF(AND(ISNUMBER(OFFSET('Sanitation Data'!$G$4,0,10*ROW('Sanitation Data'!G104))),'Data Summary'!CZ110="Yes"),100-OFFSET('Sanitation Data'!$G$4,0,10*ROW('Sanitation Data'!G104)),NA())</f>
        <v>#N/A</v>
      </c>
      <c r="AL110" s="89" t="e">
        <f ca="true">+IF(AND(ISNUMBER(OFFSET('Sanitation Data'!$G$6,0,10*ROW('Sanitation Data'!G104))),'Data Summary'!DA110="Yes"),OFFSET('Sanitation Data'!$G$6,0,10*ROW('Sanitation Data'!G104)),NA())</f>
        <v>#N/A</v>
      </c>
      <c r="AM110" s="89" t="e">
        <f ca="true">+IF(AND(ISNUMBER(OFFSET('Sanitation Data'!$G$10,0,10*ROW('Sanitation Data'!G104))),'Data Summary'!DB110="Yes"),OFFSET('Sanitation Data'!$G$10,0,10*ROW('Sanitation Data'!G104)),NA())</f>
        <v>#N/A</v>
      </c>
      <c r="AN110" s="89" t="e">
        <f ca="true">+IF(AND(ISNUMBER(OFFSET('Sanitation Data'!$G$11,0,10*ROW('Sanitation Data'!G104))),'Data Summary'!DC110="Yes"),OFFSET('Sanitation Data'!$G$11,0,10*ROW('Sanitation Data'!G104)),NA())</f>
        <v>#N/A</v>
      </c>
      <c r="AO110" s="89" t="e">
        <f ca="true">+IF(AND(ISNUMBER(OFFSET('Sanitation Data'!$G$12,0,10*ROW('Sanitation Data'!G104))),'Data Summary'!DD110="Yes"),OFFSET('Sanitation Data'!$G$12,0,10*ROW('Sanitation Data'!G104)),NA())</f>
        <v>#N/A</v>
      </c>
      <c r="AP110" s="89" t="e">
        <f ca="true">+IF(AND(ISNUMBER(OFFSET('Sanitation Data'!$H$4,0,10*ROW('Sanitation Data'!H104))),'Data Summary'!DE110="Yes"),100-OFFSET('Sanitation Data'!$H$4,0,10*ROW('Sanitation Data'!H104)),NA())</f>
        <v>#N/A</v>
      </c>
      <c r="AQ110" s="89" t="e">
        <f ca="true">+IF(AND(ISNUMBER(OFFSET('Sanitation Data'!$H$6,0,10*ROW('Sanitation Data'!H104))),'Data Summary'!DF110="Yes"),OFFSET('Sanitation Data'!$H$6,0,10*ROW('Sanitation Data'!H104)),NA())</f>
        <v>#N/A</v>
      </c>
      <c r="AR110" s="89" t="e">
        <f ca="true">+IF(AND(ISNUMBER(OFFSET('Sanitation Data'!$H$10,0,10*ROW('Sanitation Data'!H104))),'Data Summary'!DG110="Yes"),OFFSET('Sanitation Data'!$H$10,0,10*ROW('Sanitation Data'!H104)),NA())</f>
        <v>#N/A</v>
      </c>
      <c r="AS110" s="89" t="e">
        <f ca="true">+IF(AND(ISNUMBER(OFFSET('Sanitation Data'!$H$11,0,10*ROW('Sanitation Data'!H104))),'Data Summary'!DH110="Yes"),OFFSET('Sanitation Data'!$H$11,0,10*ROW('Sanitation Data'!H104)),NA())</f>
        <v>#N/A</v>
      </c>
      <c r="AT110" s="89" t="e">
        <f ca="true">+IF(AND(ISNUMBER(OFFSET('Sanitation Data'!$H$12,0,10*ROW('Sanitation Data'!H104))),'Data Summary'!DI110="Yes"),OFFSET('Sanitation Data'!$H$12,0,10*ROW('Sanitation Data'!H104)),NA())</f>
        <v>#N/A</v>
      </c>
      <c r="AU110" s="89" t="e">
        <f ca="true">+IF(AND(ISNUMBER(OFFSET('Sanitation Data'!$I$4,0,10*ROW('Sanitation Data'!I104))),'Data Summary'!DJ110="Yes"),100-OFFSET('Sanitation Data'!$I$4,0,10*ROW('Sanitation Data'!I104)),NA())</f>
        <v>#N/A</v>
      </c>
      <c r="AV110" s="89" t="e">
        <f ca="true">+IF(AND(ISNUMBER(OFFSET('Sanitation Data'!$I$6,0,10*ROW('Sanitation Data'!I104))),'Data Summary'!DK110="Yes"),OFFSET('Sanitation Data'!$I$6,0,10*ROW('Sanitation Data'!I104)),NA())</f>
        <v>#N/A</v>
      </c>
      <c r="AW110" s="89" t="e">
        <f ca="true">+IF(AND(ISNUMBER(OFFSET('Sanitation Data'!$I$10,0,10*ROW('Sanitation Data'!I104))),'Data Summary'!DL110="Yes"),OFFSET('Sanitation Data'!$I$10,0,10*ROW('Sanitation Data'!I104)),NA())</f>
        <v>#N/A</v>
      </c>
      <c r="AX110" s="89" t="e">
        <f ca="true">+IF(AND(ISNUMBER(OFFSET('Sanitation Data'!$I$11,0,10*ROW('Sanitation Data'!I104))),'Data Summary'!DM110="Yes"),OFFSET('Sanitation Data'!$I$11,0,10*ROW('Sanitation Data'!I104)),NA())</f>
        <v>#N/A</v>
      </c>
      <c r="AY110" s="89" t="e">
        <f ca="true">+IF(AND(ISNUMBER(OFFSET('Sanitation Data'!$I$12,0,10*ROW('Sanitation Data'!I104))),'Data Summary'!DN110="Yes"),OFFSET('Sanitation Data'!$I$12,0,10*ROW('Sanitation Data'!I104)),NA())</f>
        <v>#N/A</v>
      </c>
      <c r="AZ110" s="90" t="e">
        <f ca="true">+IF(AND(ISNUMBER(OFFSET('Hygiene Data'!$D$5,0,10*ROW('Hygiene Data'!D104))),'Data Summary'!DO110="Yes"),OFFSET('Hygiene Data'!$D$5,0,10*ROW('Hygiene Data'!D104)),NA())</f>
        <v>#N/A</v>
      </c>
      <c r="BA110" s="90" t="e">
        <f ca="true">+IF(AND(ISNUMBER(OFFSET('Hygiene Data'!$D$7,0,10*ROW('Hygiene Data'!D104))),'Data Summary'!DP110="Yes"),OFFSET('Hygiene Data'!$D$7,0,10*ROW('Hygiene Data'!D104)),NA())</f>
        <v>#N/A</v>
      </c>
      <c r="BB110" s="90" t="e">
        <f ca="true">+IF(AND(ISNUMBER(OFFSET('Hygiene Data'!$D$9,0,10*ROW('Hygiene Data'!D104))),'Data Summary'!DQ110="Yes"),OFFSET('Hygiene Data'!$D$9,0,10*ROW('Hygiene Data'!D104)),NA())</f>
        <v>#N/A</v>
      </c>
      <c r="BC110" s="90" t="e">
        <f ca="true">+IF(AND(ISNUMBER(OFFSET('Hygiene Data'!$E$5,0,10*ROW('Hygiene Data'!E104))),'Data Summary'!DR110="Yes"),OFFSET('Hygiene Data'!$E$5,0,10*ROW('Hygiene Data'!E104)),NA())</f>
        <v>#N/A</v>
      </c>
      <c r="BD110" s="90" t="e">
        <f ca="true">+IF(AND(ISNUMBER(OFFSET('Hygiene Data'!$E$7,0,10*ROW('Hygiene Data'!E104))),'Data Summary'!DS110="Yes"),OFFSET('Hygiene Data'!$E$7,0,10*ROW('Hygiene Data'!E104)),NA())</f>
        <v>#N/A</v>
      </c>
      <c r="BE110" s="90" t="e">
        <f ca="true">+IF(AND(ISNUMBER(OFFSET('Hygiene Data'!$E$9,0,10*ROW('Hygiene Data'!E104))),'Data Summary'!DT110="Yes"),OFFSET('Hygiene Data'!$E$9,0,10*ROW('Hygiene Data'!E104)),NA())</f>
        <v>#N/A</v>
      </c>
      <c r="BF110" s="90" t="e">
        <f ca="true">+IF(AND(ISNUMBER(OFFSET('Hygiene Data'!$F$5,0,10*ROW('Hygiene Data'!F104))),'Data Summary'!DU110="Yes"),OFFSET('Hygiene Data'!$F$5,0,10*ROW('Hygiene Data'!F104)),NA())</f>
        <v>#N/A</v>
      </c>
      <c r="BG110" s="90" t="e">
        <f ca="true">+IF(AND(ISNUMBER(OFFSET('Hygiene Data'!$F$7,0,10*ROW('Hygiene Data'!F104))),'Data Summary'!DV110="Yes"),OFFSET('Hygiene Data'!$F$7,0,10*ROW('Hygiene Data'!F104)),NA())</f>
        <v>#N/A</v>
      </c>
      <c r="BH110" s="90" t="e">
        <f ca="true">+IF(AND(ISNUMBER(OFFSET('Hygiene Data'!$F$9,0,10*ROW('Hygiene Data'!F104))),'Data Summary'!DW110="Yes"),OFFSET('Hygiene Data'!$F$9,0,10*ROW('Hygiene Data'!F104)),NA())</f>
        <v>#N/A</v>
      </c>
      <c r="BI110" s="90" t="e">
        <f ca="true">+IF(AND(ISNUMBER(OFFSET('Hygiene Data'!$G$5,0,10*ROW('Hygiene Data'!G104))),'Data Summary'!DX110="Yes"),OFFSET('Hygiene Data'!$G$5,0,10*ROW('Hygiene Data'!G104)),NA())</f>
        <v>#N/A</v>
      </c>
      <c r="BJ110" s="90" t="e">
        <f ca="true">+IF(AND(ISNUMBER(OFFSET('Hygiene Data'!$G$7,0,10*ROW('Hygiene Data'!G104))),'Data Summary'!DY110="Yes"),OFFSET('Hygiene Data'!$G$7,0,10*ROW('Hygiene Data'!G104)),NA())</f>
        <v>#N/A</v>
      </c>
      <c r="BK110" s="90" t="e">
        <f ca="true">+IF(AND(ISNUMBER(OFFSET('Hygiene Data'!$G$9,0,10*ROW('Hygiene Data'!G104))),'Data Summary'!DZ110="Yes"),OFFSET('Hygiene Data'!$G$9,0,10*ROW('Hygiene Data'!G104)),NA())</f>
        <v>#N/A</v>
      </c>
      <c r="BL110" s="90" t="e">
        <f ca="true">+IF(AND(ISNUMBER(OFFSET('Hygiene Data'!$H$5,0,10*ROW('Hygiene Data'!H104))),'Data Summary'!EA110="Yes"),OFFSET('Hygiene Data'!$H$5,0,10*ROW('Hygiene Data'!H104)),NA())</f>
        <v>#N/A</v>
      </c>
      <c r="BM110" s="90" t="e">
        <f ca="true">+IF(AND(ISNUMBER(OFFSET('Hygiene Data'!$H$7,0,10*ROW('Hygiene Data'!H104))),'Data Summary'!EB110="Yes"),OFFSET('Hygiene Data'!$H$7,0,10*ROW('Hygiene Data'!H104)),NA())</f>
        <v>#N/A</v>
      </c>
      <c r="BN110" s="90" t="e">
        <f ca="true">+IF(AND(ISNUMBER(OFFSET('Hygiene Data'!$H$9,0,10*ROW('Hygiene Data'!H104))),'Data Summary'!EC110="Yes"),OFFSET('Hygiene Data'!$H$9,0,10*ROW('Hygiene Data'!H104)),NA())</f>
        <v>#N/A</v>
      </c>
      <c r="BO110" s="90" t="e">
        <f ca="true">+IF(AND(ISNUMBER(OFFSET('Hygiene Data'!$I$5,0,10*ROW('Hygiene Data'!I104))),'Data Summary'!ED110="Yes"),OFFSET('Hygiene Data'!$I$5,0,10*ROW('Hygiene Data'!I104)),NA())</f>
        <v>#N/A</v>
      </c>
      <c r="BP110" s="90" t="e">
        <f ca="true">+IF(AND(ISNUMBER(OFFSET('Hygiene Data'!$I$7,0,10*ROW('Hygiene Data'!I104))),'Data Summary'!EE110="Yes"),OFFSET('Hygiene Data'!$I$7,0,10*ROW('Hygiene Data'!I104)),NA())</f>
        <v>#N/A</v>
      </c>
      <c r="BQ110" s="90"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4" t="str">
        <f ca="true">+IF(ISTEXT('Data Summary'!B111),'Data Summary'!B111,"")</f>
        <v/>
      </c>
      <c r="C111" s="336" t="e">
        <f ca="true">+VALUE('Data Summary'!C111)</f>
        <v>#VALUE!</v>
      </c>
      <c r="D111" s="88" t="e">
        <f ca="true">+IF(AND(ISNUMBER(OFFSET('Water Data'!$D$4,0,10*ROW('Water Data'!D105))),'Data Summary'!BS111="Yes"),100-OFFSET('Water Data'!$D$4,0,10*ROW('Water Data'!D105)),NA())</f>
        <v>#N/A</v>
      </c>
      <c r="E111" s="88" t="e">
        <f ca="true">+IF(AND(ISNUMBER(OFFSET('Water Data'!$D$6,0,10*ROW('Water Data'!D105))),'Data Summary'!BT111="Yes"),OFFSET('Water Data'!$D$6,0,10*ROW('Water Data'!D105)),NA())</f>
        <v>#N/A</v>
      </c>
      <c r="F111" s="88" t="e">
        <f ca="true">+IF(AND(ISNUMBER(OFFSET('Water Data'!$D$9,0,10*ROW('Water Data'!D105))),'Data Summary'!BU111="Yes"),OFFSET('Water Data'!$D$9,0,10*ROW('Water Data'!D105)),NA())</f>
        <v>#N/A</v>
      </c>
      <c r="G111" s="88" t="e">
        <f ca="true">+IF(AND(ISNUMBER(OFFSET('Water Data'!$E$4,0,10*ROW('Water Data'!E105))),'Data Summary'!BV111="Yes"),100-OFFSET('Water Data'!$E$4,0,10*ROW('Water Data'!E105)),NA())</f>
        <v>#N/A</v>
      </c>
      <c r="H111" s="88" t="e">
        <f ca="true">+IF(AND(ISNUMBER(OFFSET('Water Data'!$E$6,0,10*ROW('Water Data'!E105))),'Data Summary'!BW111="Yes"),OFFSET('Water Data'!$E$6,0,10*ROW('Water Data'!E105)),NA())</f>
        <v>#N/A</v>
      </c>
      <c r="I111" s="88" t="e">
        <f ca="true">+IF(AND(ISNUMBER(OFFSET('Water Data'!$E$9,0,10*ROW('Water Data'!E105))),'Data Summary'!BX111="Yes"),OFFSET('Water Data'!$E$9,0,10*ROW('Water Data'!E105)),NA())</f>
        <v>#N/A</v>
      </c>
      <c r="J111" s="88" t="e">
        <f ca="true">+IF(AND(ISNUMBER(OFFSET('Water Data'!$F$4,0,10*ROW('Water Data'!F105))),'Data Summary'!BY111="Yes"),100-OFFSET('Water Data'!$F$4,0,10*ROW('Water Data'!F105)),NA())</f>
        <v>#N/A</v>
      </c>
      <c r="K111" s="88" t="e">
        <f ca="true">+IF(AND(ISNUMBER(OFFSET('Water Data'!$F$6,0,10*ROW('Water Data'!F105))),'Data Summary'!BZ111="Yes"),OFFSET('Water Data'!$F$6,0,10*ROW('Water Data'!F105)),NA())</f>
        <v>#N/A</v>
      </c>
      <c r="L111" s="88" t="e">
        <f ca="true">+IF(AND(ISNUMBER(OFFSET('Water Data'!$F$9,0,10*ROW('Water Data'!F105))),'Data Summary'!CA111="Yes"),OFFSET('Water Data'!$F$9,0,10*ROW('Water Data'!F105)),NA())</f>
        <v>#N/A</v>
      </c>
      <c r="M111" s="88" t="e">
        <f ca="true">+IF(AND(ISNUMBER(OFFSET('Water Data'!$G$4,0,10*ROW('Water Data'!G105))),'Data Summary'!CB111="Yes"),100-OFFSET('Water Data'!$G$4,0,10*ROW('Water Data'!G105)),NA())</f>
        <v>#N/A</v>
      </c>
      <c r="N111" s="88" t="e">
        <f ca="true">+IF(AND(ISNUMBER(OFFSET('Water Data'!$G$6,0,10*ROW('Water Data'!G105))),'Data Summary'!CC111="Yes"),OFFSET('Water Data'!$G$6,0,10*ROW('Water Data'!G105)),NA())</f>
        <v>#N/A</v>
      </c>
      <c r="O111" s="88" t="e">
        <f ca="true">+IF(AND(ISNUMBER(OFFSET('Water Data'!$G$9,0,10*ROW('Water Data'!G105))),'Data Summary'!CD111="Yes"),OFFSET('Water Data'!$G$9,0,10*ROW('Water Data'!G105)),NA())</f>
        <v>#N/A</v>
      </c>
      <c r="P111" s="88" t="e">
        <f ca="true">+IF(AND(ISNUMBER(OFFSET('Water Data'!$H$4,0,10*ROW('Water Data'!H105))),'Data Summary'!CE111="Yes"),100-OFFSET('Water Data'!$H$4,0,10*ROW('Water Data'!H105)),NA())</f>
        <v>#N/A</v>
      </c>
      <c r="Q111" s="88" t="e">
        <f ca="true">+IF(AND(ISNUMBER(OFFSET('Water Data'!$H$6,0,10*ROW('Water Data'!H105))),'Data Summary'!CF111="Yes"),OFFSET('Water Data'!$H$6,0,10*ROW('Water Data'!H105)),NA())</f>
        <v>#N/A</v>
      </c>
      <c r="R111" s="88" t="e">
        <f ca="true">+IF(AND(ISNUMBER(OFFSET('Water Data'!$H$9,0,10*ROW('Water Data'!H105))),'Data Summary'!CG111="Yes"),OFFSET('Water Data'!$H$9,0,10*ROW('Water Data'!H105)),NA())</f>
        <v>#N/A</v>
      </c>
      <c r="S111" s="88" t="e">
        <f ca="true">+IF(AND(ISNUMBER(OFFSET('Water Data'!$I$4,0,10*ROW('Water Data'!I105))),'Data Summary'!CH111="Yes"),100-OFFSET('Water Data'!$I$4,0,10*ROW('Water Data'!I105)),NA())</f>
        <v>#N/A</v>
      </c>
      <c r="T111" s="88" t="e">
        <f ca="true">+IF(AND(ISNUMBER(OFFSET('Water Data'!$I$6,0,10*ROW('Water Data'!I105))),'Data Summary'!CI111="Yes"),OFFSET('Water Data'!$I$6,0,10*ROW('Water Data'!I105)),NA())</f>
        <v>#N/A</v>
      </c>
      <c r="U111" s="88" t="e">
        <f ca="true">+IF(AND(ISNUMBER(OFFSET('Water Data'!$I$9,0,10*ROW('Water Data'!I105))),'Data Summary'!CJ111="Yes"),OFFSET('Water Data'!$I$9,0,10*ROW('Water Data'!I105)),NA())</f>
        <v>#N/A</v>
      </c>
      <c r="V111" s="89" t="e">
        <f ca="true">+IF(AND(ISNUMBER(OFFSET('Sanitation Data'!$D$4,0,10*ROW('Sanitation Data'!D105))),'Data Summary'!CK111="Yes"),100-OFFSET('Sanitation Data'!$D$4,0,10*ROW('Sanitation Data'!D105)),NA())</f>
        <v>#N/A</v>
      </c>
      <c r="W111" s="89" t="e">
        <f ca="true">+IF(AND(ISNUMBER(OFFSET('Sanitation Data'!$D$6,0,10*ROW('Sanitation Data'!D105))),'Data Summary'!CL111="Yes"),OFFSET('Sanitation Data'!$D$6,0,10*ROW('Sanitation Data'!D105)),NA())</f>
        <v>#N/A</v>
      </c>
      <c r="X111" s="89" t="e">
        <f ca="true">+IF(AND(ISNUMBER(OFFSET('Sanitation Data'!$D$10,0,10*ROW('Sanitation Data'!D105))),'Data Summary'!CM111="Yes"),OFFSET('Sanitation Data'!$D$10,0,10*ROW('Sanitation Data'!D105)),NA())</f>
        <v>#N/A</v>
      </c>
      <c r="Y111" s="89" t="e">
        <f ca="true">+IF(AND(ISNUMBER(OFFSET('Sanitation Data'!$D$11,0,10*ROW('Sanitation Data'!D105))),'Data Summary'!CN111="Yes"),OFFSET('Sanitation Data'!$D$11,0,10*ROW('Sanitation Data'!D105)),NA())</f>
        <v>#N/A</v>
      </c>
      <c r="Z111" s="89" t="e">
        <f ca="true">+IF(AND(ISNUMBER(OFFSET('Sanitation Data'!$D$12,0,10*ROW('Sanitation Data'!D105))),'Data Summary'!CO111="Yes"),OFFSET('Sanitation Data'!$D$12,0,10*ROW('Sanitation Data'!D105)),NA())</f>
        <v>#N/A</v>
      </c>
      <c r="AA111" s="89" t="e">
        <f ca="true">+IF(AND(ISNUMBER(OFFSET('Sanitation Data'!$E$4,0,10*ROW('Sanitation Data'!E105))),'Data Summary'!CP111="Yes"),100-OFFSET('Sanitation Data'!$E$4,0,10*ROW('Sanitation Data'!E105)),NA())</f>
        <v>#N/A</v>
      </c>
      <c r="AB111" s="89" t="e">
        <f ca="true">+IF(AND(ISNUMBER(OFFSET('Sanitation Data'!$E$6,0,10*ROW('Sanitation Data'!E105))),'Data Summary'!CQ111="Yes"),OFFSET('Sanitation Data'!$E$6,0,10*ROW('Sanitation Data'!E105)),NA())</f>
        <v>#N/A</v>
      </c>
      <c r="AC111" s="89" t="e">
        <f ca="true">+IF(AND(ISNUMBER(OFFSET('Sanitation Data'!$E$10,0,10*ROW('Sanitation Data'!E105))),'Data Summary'!CR111="Yes"),OFFSET('Sanitation Data'!$E$10,0,10*ROW('Sanitation Data'!E105)),NA())</f>
        <v>#N/A</v>
      </c>
      <c r="AD111" s="89" t="e">
        <f ca="true">+IF(AND(ISNUMBER(OFFSET('Sanitation Data'!$E$11,0,10*ROW('Sanitation Data'!E105))),'Data Summary'!CS111="Yes"),OFFSET('Sanitation Data'!$E$11,0,10*ROW('Sanitation Data'!E105)),NA())</f>
        <v>#N/A</v>
      </c>
      <c r="AE111" s="89" t="e">
        <f ca="true">+IF(AND(ISNUMBER(OFFSET('Sanitation Data'!$E$12,0,10*ROW('Sanitation Data'!E105))),'Data Summary'!CT111="Yes"),OFFSET('Sanitation Data'!$E$12,0,10*ROW('Sanitation Data'!E105)),NA())</f>
        <v>#N/A</v>
      </c>
      <c r="AF111" s="89" t="e">
        <f ca="true">+IF(AND(ISNUMBER(OFFSET('Sanitation Data'!$F$4,0,10*ROW('Sanitation Data'!F105))),'Data Summary'!CU111="Yes"),100-OFFSET('Sanitation Data'!$F$4,0,10*ROW('Sanitation Data'!F105)),NA())</f>
        <v>#N/A</v>
      </c>
      <c r="AG111" s="89" t="e">
        <f ca="true">+IF(AND(ISNUMBER(OFFSET('Sanitation Data'!$F$6,0,10*ROW('Sanitation Data'!F105))),'Data Summary'!CV111="Yes"),OFFSET('Sanitation Data'!$F$6,0,10*ROW('Sanitation Data'!F105)),NA())</f>
        <v>#N/A</v>
      </c>
      <c r="AH111" s="89" t="e">
        <f ca="true">+IF(AND(ISNUMBER(OFFSET('Sanitation Data'!$F$10,0,10*ROW('Sanitation Data'!F105))),'Data Summary'!CW111="Yes"),OFFSET('Sanitation Data'!$F$10,0,10*ROW('Sanitation Data'!F105)),NA())</f>
        <v>#N/A</v>
      </c>
      <c r="AI111" s="89" t="e">
        <f ca="true">+IF(AND(ISNUMBER(OFFSET('Sanitation Data'!$F$11,0,10*ROW('Sanitation Data'!F105))),'Data Summary'!CX111="Yes"),OFFSET('Sanitation Data'!$F$11,0,10*ROW('Sanitation Data'!F105)),NA())</f>
        <v>#N/A</v>
      </c>
      <c r="AJ111" s="89" t="e">
        <f ca="true">+IF(AND(ISNUMBER(OFFSET('Sanitation Data'!$F$12,0,10*ROW('Sanitation Data'!F105))),'Data Summary'!CY111="Yes"),OFFSET('Sanitation Data'!$F$12,0,10*ROW('Sanitation Data'!F105)),NA())</f>
        <v>#N/A</v>
      </c>
      <c r="AK111" s="89" t="e">
        <f ca="true">+IF(AND(ISNUMBER(OFFSET('Sanitation Data'!$G$4,0,10*ROW('Sanitation Data'!G105))),'Data Summary'!CZ111="Yes"),100-OFFSET('Sanitation Data'!$G$4,0,10*ROW('Sanitation Data'!G105)),NA())</f>
        <v>#N/A</v>
      </c>
      <c r="AL111" s="89" t="e">
        <f ca="true">+IF(AND(ISNUMBER(OFFSET('Sanitation Data'!$G$6,0,10*ROW('Sanitation Data'!G105))),'Data Summary'!DA111="Yes"),OFFSET('Sanitation Data'!$G$6,0,10*ROW('Sanitation Data'!G105)),NA())</f>
        <v>#N/A</v>
      </c>
      <c r="AM111" s="89" t="e">
        <f ca="true">+IF(AND(ISNUMBER(OFFSET('Sanitation Data'!$G$10,0,10*ROW('Sanitation Data'!G105))),'Data Summary'!DB111="Yes"),OFFSET('Sanitation Data'!$G$10,0,10*ROW('Sanitation Data'!G105)),NA())</f>
        <v>#N/A</v>
      </c>
      <c r="AN111" s="89" t="e">
        <f ca="true">+IF(AND(ISNUMBER(OFFSET('Sanitation Data'!$G$11,0,10*ROW('Sanitation Data'!G105))),'Data Summary'!DC111="Yes"),OFFSET('Sanitation Data'!$G$11,0,10*ROW('Sanitation Data'!G105)),NA())</f>
        <v>#N/A</v>
      </c>
      <c r="AO111" s="89" t="e">
        <f ca="true">+IF(AND(ISNUMBER(OFFSET('Sanitation Data'!$G$12,0,10*ROW('Sanitation Data'!G105))),'Data Summary'!DD111="Yes"),OFFSET('Sanitation Data'!$G$12,0,10*ROW('Sanitation Data'!G105)),NA())</f>
        <v>#N/A</v>
      </c>
      <c r="AP111" s="89" t="e">
        <f ca="true">+IF(AND(ISNUMBER(OFFSET('Sanitation Data'!$H$4,0,10*ROW('Sanitation Data'!H105))),'Data Summary'!DE111="Yes"),100-OFFSET('Sanitation Data'!$H$4,0,10*ROW('Sanitation Data'!H105)),NA())</f>
        <v>#N/A</v>
      </c>
      <c r="AQ111" s="89" t="e">
        <f ca="true">+IF(AND(ISNUMBER(OFFSET('Sanitation Data'!$H$6,0,10*ROW('Sanitation Data'!H105))),'Data Summary'!DF111="Yes"),OFFSET('Sanitation Data'!$H$6,0,10*ROW('Sanitation Data'!H105)),NA())</f>
        <v>#N/A</v>
      </c>
      <c r="AR111" s="89" t="e">
        <f ca="true">+IF(AND(ISNUMBER(OFFSET('Sanitation Data'!$H$10,0,10*ROW('Sanitation Data'!H105))),'Data Summary'!DG111="Yes"),OFFSET('Sanitation Data'!$H$10,0,10*ROW('Sanitation Data'!H105)),NA())</f>
        <v>#N/A</v>
      </c>
      <c r="AS111" s="89" t="e">
        <f ca="true">+IF(AND(ISNUMBER(OFFSET('Sanitation Data'!$H$11,0,10*ROW('Sanitation Data'!H105))),'Data Summary'!DH111="Yes"),OFFSET('Sanitation Data'!$H$11,0,10*ROW('Sanitation Data'!H105)),NA())</f>
        <v>#N/A</v>
      </c>
      <c r="AT111" s="89" t="e">
        <f ca="true">+IF(AND(ISNUMBER(OFFSET('Sanitation Data'!$H$12,0,10*ROW('Sanitation Data'!H105))),'Data Summary'!DI111="Yes"),OFFSET('Sanitation Data'!$H$12,0,10*ROW('Sanitation Data'!H105)),NA())</f>
        <v>#N/A</v>
      </c>
      <c r="AU111" s="89" t="e">
        <f ca="true">+IF(AND(ISNUMBER(OFFSET('Sanitation Data'!$I$4,0,10*ROW('Sanitation Data'!I105))),'Data Summary'!DJ111="Yes"),100-OFFSET('Sanitation Data'!$I$4,0,10*ROW('Sanitation Data'!I105)),NA())</f>
        <v>#N/A</v>
      </c>
      <c r="AV111" s="89" t="e">
        <f ca="true">+IF(AND(ISNUMBER(OFFSET('Sanitation Data'!$I$6,0,10*ROW('Sanitation Data'!I105))),'Data Summary'!DK111="Yes"),OFFSET('Sanitation Data'!$I$6,0,10*ROW('Sanitation Data'!I105)),NA())</f>
        <v>#N/A</v>
      </c>
      <c r="AW111" s="89" t="e">
        <f ca="true">+IF(AND(ISNUMBER(OFFSET('Sanitation Data'!$I$10,0,10*ROW('Sanitation Data'!I105))),'Data Summary'!DL111="Yes"),OFFSET('Sanitation Data'!$I$10,0,10*ROW('Sanitation Data'!I105)),NA())</f>
        <v>#N/A</v>
      </c>
      <c r="AX111" s="89" t="e">
        <f ca="true">+IF(AND(ISNUMBER(OFFSET('Sanitation Data'!$I$11,0,10*ROW('Sanitation Data'!I105))),'Data Summary'!DM111="Yes"),OFFSET('Sanitation Data'!$I$11,0,10*ROW('Sanitation Data'!I105)),NA())</f>
        <v>#N/A</v>
      </c>
      <c r="AY111" s="89" t="e">
        <f ca="true">+IF(AND(ISNUMBER(OFFSET('Sanitation Data'!$I$12,0,10*ROW('Sanitation Data'!I105))),'Data Summary'!DN111="Yes"),OFFSET('Sanitation Data'!$I$12,0,10*ROW('Sanitation Data'!I105)),NA())</f>
        <v>#N/A</v>
      </c>
      <c r="AZ111" s="90" t="e">
        <f ca="true">+IF(AND(ISNUMBER(OFFSET('Hygiene Data'!$D$5,0,10*ROW('Hygiene Data'!D105))),'Data Summary'!DO111="Yes"),OFFSET('Hygiene Data'!$D$5,0,10*ROW('Hygiene Data'!D105)),NA())</f>
        <v>#N/A</v>
      </c>
      <c r="BA111" s="90" t="e">
        <f ca="true">+IF(AND(ISNUMBER(OFFSET('Hygiene Data'!$D$7,0,10*ROW('Hygiene Data'!D105))),'Data Summary'!DP111="Yes"),OFFSET('Hygiene Data'!$D$7,0,10*ROW('Hygiene Data'!D105)),NA())</f>
        <v>#N/A</v>
      </c>
      <c r="BB111" s="90" t="e">
        <f ca="true">+IF(AND(ISNUMBER(OFFSET('Hygiene Data'!$D$9,0,10*ROW('Hygiene Data'!D105))),'Data Summary'!DQ111="Yes"),OFFSET('Hygiene Data'!$D$9,0,10*ROW('Hygiene Data'!D105)),NA())</f>
        <v>#N/A</v>
      </c>
      <c r="BC111" s="90" t="e">
        <f ca="true">+IF(AND(ISNUMBER(OFFSET('Hygiene Data'!$E$5,0,10*ROW('Hygiene Data'!E105))),'Data Summary'!DR111="Yes"),OFFSET('Hygiene Data'!$E$5,0,10*ROW('Hygiene Data'!E105)),NA())</f>
        <v>#N/A</v>
      </c>
      <c r="BD111" s="90" t="e">
        <f ca="true">+IF(AND(ISNUMBER(OFFSET('Hygiene Data'!$E$7,0,10*ROW('Hygiene Data'!E105))),'Data Summary'!DS111="Yes"),OFFSET('Hygiene Data'!$E$7,0,10*ROW('Hygiene Data'!E105)),NA())</f>
        <v>#N/A</v>
      </c>
      <c r="BE111" s="90" t="e">
        <f ca="true">+IF(AND(ISNUMBER(OFFSET('Hygiene Data'!$E$9,0,10*ROW('Hygiene Data'!E105))),'Data Summary'!DT111="Yes"),OFFSET('Hygiene Data'!$E$9,0,10*ROW('Hygiene Data'!E105)),NA())</f>
        <v>#N/A</v>
      </c>
      <c r="BF111" s="90" t="e">
        <f ca="true">+IF(AND(ISNUMBER(OFFSET('Hygiene Data'!$F$5,0,10*ROW('Hygiene Data'!F105))),'Data Summary'!DU111="Yes"),OFFSET('Hygiene Data'!$F$5,0,10*ROW('Hygiene Data'!F105)),NA())</f>
        <v>#N/A</v>
      </c>
      <c r="BG111" s="90" t="e">
        <f ca="true">+IF(AND(ISNUMBER(OFFSET('Hygiene Data'!$F$7,0,10*ROW('Hygiene Data'!F105))),'Data Summary'!DV111="Yes"),OFFSET('Hygiene Data'!$F$7,0,10*ROW('Hygiene Data'!F105)),NA())</f>
        <v>#N/A</v>
      </c>
      <c r="BH111" s="90" t="e">
        <f ca="true">+IF(AND(ISNUMBER(OFFSET('Hygiene Data'!$F$9,0,10*ROW('Hygiene Data'!F105))),'Data Summary'!DW111="Yes"),OFFSET('Hygiene Data'!$F$9,0,10*ROW('Hygiene Data'!F105)),NA())</f>
        <v>#N/A</v>
      </c>
      <c r="BI111" s="90" t="e">
        <f ca="true">+IF(AND(ISNUMBER(OFFSET('Hygiene Data'!$G$5,0,10*ROW('Hygiene Data'!G105))),'Data Summary'!DX111="Yes"),OFFSET('Hygiene Data'!$G$5,0,10*ROW('Hygiene Data'!G105)),NA())</f>
        <v>#N/A</v>
      </c>
      <c r="BJ111" s="90" t="e">
        <f ca="true">+IF(AND(ISNUMBER(OFFSET('Hygiene Data'!$G$7,0,10*ROW('Hygiene Data'!G105))),'Data Summary'!DY111="Yes"),OFFSET('Hygiene Data'!$G$7,0,10*ROW('Hygiene Data'!G105)),NA())</f>
        <v>#N/A</v>
      </c>
      <c r="BK111" s="90" t="e">
        <f ca="true">+IF(AND(ISNUMBER(OFFSET('Hygiene Data'!$G$9,0,10*ROW('Hygiene Data'!G105))),'Data Summary'!DZ111="Yes"),OFFSET('Hygiene Data'!$G$9,0,10*ROW('Hygiene Data'!G105)),NA())</f>
        <v>#N/A</v>
      </c>
      <c r="BL111" s="90" t="e">
        <f ca="true">+IF(AND(ISNUMBER(OFFSET('Hygiene Data'!$H$5,0,10*ROW('Hygiene Data'!H105))),'Data Summary'!EA111="Yes"),OFFSET('Hygiene Data'!$H$5,0,10*ROW('Hygiene Data'!H105)),NA())</f>
        <v>#N/A</v>
      </c>
      <c r="BM111" s="90" t="e">
        <f ca="true">+IF(AND(ISNUMBER(OFFSET('Hygiene Data'!$H$7,0,10*ROW('Hygiene Data'!H105))),'Data Summary'!EB111="Yes"),OFFSET('Hygiene Data'!$H$7,0,10*ROW('Hygiene Data'!H105)),NA())</f>
        <v>#N/A</v>
      </c>
      <c r="BN111" s="90" t="e">
        <f ca="true">+IF(AND(ISNUMBER(OFFSET('Hygiene Data'!$H$9,0,10*ROW('Hygiene Data'!H105))),'Data Summary'!EC111="Yes"),OFFSET('Hygiene Data'!$H$9,0,10*ROW('Hygiene Data'!H105)),NA())</f>
        <v>#N/A</v>
      </c>
      <c r="BO111" s="90" t="e">
        <f ca="true">+IF(AND(ISNUMBER(OFFSET('Hygiene Data'!$I$5,0,10*ROW('Hygiene Data'!I105))),'Data Summary'!ED111="Yes"),OFFSET('Hygiene Data'!$I$5,0,10*ROW('Hygiene Data'!I105)),NA())</f>
        <v>#N/A</v>
      </c>
      <c r="BP111" s="90" t="e">
        <f ca="true">+IF(AND(ISNUMBER(OFFSET('Hygiene Data'!$I$7,0,10*ROW('Hygiene Data'!I105))),'Data Summary'!EE111="Yes"),OFFSET('Hygiene Data'!$I$7,0,10*ROW('Hygiene Data'!I105)),NA())</f>
        <v>#N/A</v>
      </c>
      <c r="BQ111" s="90"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4" t="str">
        <f ca="true">+IF(ISTEXT('Data Summary'!B112),'Data Summary'!B112,"")</f>
        <v/>
      </c>
      <c r="C112" s="336" t="e">
        <f ca="true">+VALUE('Data Summary'!C112)</f>
        <v>#VALUE!</v>
      </c>
      <c r="D112" s="88" t="e">
        <f ca="true">+IF(AND(ISNUMBER(OFFSET('Water Data'!$D$4,0,10*ROW('Water Data'!D106))),'Data Summary'!BS112="Yes"),100-OFFSET('Water Data'!$D$4,0,10*ROW('Water Data'!D106)),NA())</f>
        <v>#N/A</v>
      </c>
      <c r="E112" s="88" t="e">
        <f ca="true">+IF(AND(ISNUMBER(OFFSET('Water Data'!$D$6,0,10*ROW('Water Data'!D106))),'Data Summary'!BT112="Yes"),OFFSET('Water Data'!$D$6,0,10*ROW('Water Data'!D106)),NA())</f>
        <v>#N/A</v>
      </c>
      <c r="F112" s="88" t="e">
        <f ca="true">+IF(AND(ISNUMBER(OFFSET('Water Data'!$D$9,0,10*ROW('Water Data'!D106))),'Data Summary'!BU112="Yes"),OFFSET('Water Data'!$D$9,0,10*ROW('Water Data'!D106)),NA())</f>
        <v>#N/A</v>
      </c>
      <c r="G112" s="88" t="e">
        <f ca="true">+IF(AND(ISNUMBER(OFFSET('Water Data'!$E$4,0,10*ROW('Water Data'!E106))),'Data Summary'!BV112="Yes"),100-OFFSET('Water Data'!$E$4,0,10*ROW('Water Data'!E106)),NA())</f>
        <v>#N/A</v>
      </c>
      <c r="H112" s="88" t="e">
        <f ca="true">+IF(AND(ISNUMBER(OFFSET('Water Data'!$E$6,0,10*ROW('Water Data'!E106))),'Data Summary'!BW112="Yes"),OFFSET('Water Data'!$E$6,0,10*ROW('Water Data'!E106)),NA())</f>
        <v>#N/A</v>
      </c>
      <c r="I112" s="88" t="e">
        <f ca="true">+IF(AND(ISNUMBER(OFFSET('Water Data'!$E$9,0,10*ROW('Water Data'!E106))),'Data Summary'!BX112="Yes"),OFFSET('Water Data'!$E$9,0,10*ROW('Water Data'!E106)),NA())</f>
        <v>#N/A</v>
      </c>
      <c r="J112" s="88" t="e">
        <f ca="true">+IF(AND(ISNUMBER(OFFSET('Water Data'!$F$4,0,10*ROW('Water Data'!F106))),'Data Summary'!BY112="Yes"),100-OFFSET('Water Data'!$F$4,0,10*ROW('Water Data'!F106)),NA())</f>
        <v>#N/A</v>
      </c>
      <c r="K112" s="88" t="e">
        <f ca="true">+IF(AND(ISNUMBER(OFFSET('Water Data'!$F$6,0,10*ROW('Water Data'!F106))),'Data Summary'!BZ112="Yes"),OFFSET('Water Data'!$F$6,0,10*ROW('Water Data'!F106)),NA())</f>
        <v>#N/A</v>
      </c>
      <c r="L112" s="88" t="e">
        <f ca="true">+IF(AND(ISNUMBER(OFFSET('Water Data'!$F$9,0,10*ROW('Water Data'!F106))),'Data Summary'!CA112="Yes"),OFFSET('Water Data'!$F$9,0,10*ROW('Water Data'!F106)),NA())</f>
        <v>#N/A</v>
      </c>
      <c r="M112" s="88" t="e">
        <f ca="true">+IF(AND(ISNUMBER(OFFSET('Water Data'!$G$4,0,10*ROW('Water Data'!G106))),'Data Summary'!CB112="Yes"),100-OFFSET('Water Data'!$G$4,0,10*ROW('Water Data'!G106)),NA())</f>
        <v>#N/A</v>
      </c>
      <c r="N112" s="88" t="e">
        <f ca="true">+IF(AND(ISNUMBER(OFFSET('Water Data'!$G$6,0,10*ROW('Water Data'!G106))),'Data Summary'!CC112="Yes"),OFFSET('Water Data'!$G$6,0,10*ROW('Water Data'!G106)),NA())</f>
        <v>#N/A</v>
      </c>
      <c r="O112" s="88" t="e">
        <f ca="true">+IF(AND(ISNUMBER(OFFSET('Water Data'!$G$9,0,10*ROW('Water Data'!G106))),'Data Summary'!CD112="Yes"),OFFSET('Water Data'!$G$9,0,10*ROW('Water Data'!G106)),NA())</f>
        <v>#N/A</v>
      </c>
      <c r="P112" s="88" t="e">
        <f ca="true">+IF(AND(ISNUMBER(OFFSET('Water Data'!$H$4,0,10*ROW('Water Data'!H106))),'Data Summary'!CE112="Yes"),100-OFFSET('Water Data'!$H$4,0,10*ROW('Water Data'!H106)),NA())</f>
        <v>#N/A</v>
      </c>
      <c r="Q112" s="88" t="e">
        <f ca="true">+IF(AND(ISNUMBER(OFFSET('Water Data'!$H$6,0,10*ROW('Water Data'!H106))),'Data Summary'!CF112="Yes"),OFFSET('Water Data'!$H$6,0,10*ROW('Water Data'!H106)),NA())</f>
        <v>#N/A</v>
      </c>
      <c r="R112" s="88" t="e">
        <f ca="true">+IF(AND(ISNUMBER(OFFSET('Water Data'!$H$9,0,10*ROW('Water Data'!H106))),'Data Summary'!CG112="Yes"),OFFSET('Water Data'!$H$9,0,10*ROW('Water Data'!H106)),NA())</f>
        <v>#N/A</v>
      </c>
      <c r="S112" s="88" t="e">
        <f ca="true">+IF(AND(ISNUMBER(OFFSET('Water Data'!$I$4,0,10*ROW('Water Data'!I106))),'Data Summary'!CH112="Yes"),100-OFFSET('Water Data'!$I$4,0,10*ROW('Water Data'!I106)),NA())</f>
        <v>#N/A</v>
      </c>
      <c r="T112" s="88" t="e">
        <f ca="true">+IF(AND(ISNUMBER(OFFSET('Water Data'!$I$6,0,10*ROW('Water Data'!I106))),'Data Summary'!CI112="Yes"),OFFSET('Water Data'!$I$6,0,10*ROW('Water Data'!I106)),NA())</f>
        <v>#N/A</v>
      </c>
      <c r="U112" s="88" t="e">
        <f ca="true">+IF(AND(ISNUMBER(OFFSET('Water Data'!$I$9,0,10*ROW('Water Data'!I106))),'Data Summary'!CJ112="Yes"),OFFSET('Water Data'!$I$9,0,10*ROW('Water Data'!I106)),NA())</f>
        <v>#N/A</v>
      </c>
      <c r="V112" s="89" t="e">
        <f ca="true">+IF(AND(ISNUMBER(OFFSET('Sanitation Data'!$D$4,0,10*ROW('Sanitation Data'!D106))),'Data Summary'!CK112="Yes"),100-OFFSET('Sanitation Data'!$D$4,0,10*ROW('Sanitation Data'!D106)),NA())</f>
        <v>#N/A</v>
      </c>
      <c r="W112" s="89" t="e">
        <f ca="true">+IF(AND(ISNUMBER(OFFSET('Sanitation Data'!$D$6,0,10*ROW('Sanitation Data'!D106))),'Data Summary'!CL112="Yes"),OFFSET('Sanitation Data'!$D$6,0,10*ROW('Sanitation Data'!D106)),NA())</f>
        <v>#N/A</v>
      </c>
      <c r="X112" s="89" t="e">
        <f ca="true">+IF(AND(ISNUMBER(OFFSET('Sanitation Data'!$D$10,0,10*ROW('Sanitation Data'!D106))),'Data Summary'!CM112="Yes"),OFFSET('Sanitation Data'!$D$10,0,10*ROW('Sanitation Data'!D106)),NA())</f>
        <v>#N/A</v>
      </c>
      <c r="Y112" s="89" t="e">
        <f ca="true">+IF(AND(ISNUMBER(OFFSET('Sanitation Data'!$D$11,0,10*ROW('Sanitation Data'!D106))),'Data Summary'!CN112="Yes"),OFFSET('Sanitation Data'!$D$11,0,10*ROW('Sanitation Data'!D106)),NA())</f>
        <v>#N/A</v>
      </c>
      <c r="Z112" s="89" t="e">
        <f ca="true">+IF(AND(ISNUMBER(OFFSET('Sanitation Data'!$D$12,0,10*ROW('Sanitation Data'!D106))),'Data Summary'!CO112="Yes"),OFFSET('Sanitation Data'!$D$12,0,10*ROW('Sanitation Data'!D106)),NA())</f>
        <v>#N/A</v>
      </c>
      <c r="AA112" s="89" t="e">
        <f ca="true">+IF(AND(ISNUMBER(OFFSET('Sanitation Data'!$E$4,0,10*ROW('Sanitation Data'!E106))),'Data Summary'!CP112="Yes"),100-OFFSET('Sanitation Data'!$E$4,0,10*ROW('Sanitation Data'!E106)),NA())</f>
        <v>#N/A</v>
      </c>
      <c r="AB112" s="89" t="e">
        <f ca="true">+IF(AND(ISNUMBER(OFFSET('Sanitation Data'!$E$6,0,10*ROW('Sanitation Data'!E106))),'Data Summary'!CQ112="Yes"),OFFSET('Sanitation Data'!$E$6,0,10*ROW('Sanitation Data'!E106)),NA())</f>
        <v>#N/A</v>
      </c>
      <c r="AC112" s="89" t="e">
        <f ca="true">+IF(AND(ISNUMBER(OFFSET('Sanitation Data'!$E$10,0,10*ROW('Sanitation Data'!E106))),'Data Summary'!CR112="Yes"),OFFSET('Sanitation Data'!$E$10,0,10*ROW('Sanitation Data'!E106)),NA())</f>
        <v>#N/A</v>
      </c>
      <c r="AD112" s="89" t="e">
        <f ca="true">+IF(AND(ISNUMBER(OFFSET('Sanitation Data'!$E$11,0,10*ROW('Sanitation Data'!E106))),'Data Summary'!CS112="Yes"),OFFSET('Sanitation Data'!$E$11,0,10*ROW('Sanitation Data'!E106)),NA())</f>
        <v>#N/A</v>
      </c>
      <c r="AE112" s="89" t="e">
        <f ca="true">+IF(AND(ISNUMBER(OFFSET('Sanitation Data'!$E$12,0,10*ROW('Sanitation Data'!E106))),'Data Summary'!CT112="Yes"),OFFSET('Sanitation Data'!$E$12,0,10*ROW('Sanitation Data'!E106)),NA())</f>
        <v>#N/A</v>
      </c>
      <c r="AF112" s="89" t="e">
        <f ca="true">+IF(AND(ISNUMBER(OFFSET('Sanitation Data'!$F$4,0,10*ROW('Sanitation Data'!F106))),'Data Summary'!CU112="Yes"),100-OFFSET('Sanitation Data'!$F$4,0,10*ROW('Sanitation Data'!F106)),NA())</f>
        <v>#N/A</v>
      </c>
      <c r="AG112" s="89" t="e">
        <f ca="true">+IF(AND(ISNUMBER(OFFSET('Sanitation Data'!$F$6,0,10*ROW('Sanitation Data'!F106))),'Data Summary'!CV112="Yes"),OFFSET('Sanitation Data'!$F$6,0,10*ROW('Sanitation Data'!F106)),NA())</f>
        <v>#N/A</v>
      </c>
      <c r="AH112" s="89" t="e">
        <f ca="true">+IF(AND(ISNUMBER(OFFSET('Sanitation Data'!$F$10,0,10*ROW('Sanitation Data'!F106))),'Data Summary'!CW112="Yes"),OFFSET('Sanitation Data'!$F$10,0,10*ROW('Sanitation Data'!F106)),NA())</f>
        <v>#N/A</v>
      </c>
      <c r="AI112" s="89" t="e">
        <f ca="true">+IF(AND(ISNUMBER(OFFSET('Sanitation Data'!$F$11,0,10*ROW('Sanitation Data'!F106))),'Data Summary'!CX112="Yes"),OFFSET('Sanitation Data'!$F$11,0,10*ROW('Sanitation Data'!F106)),NA())</f>
        <v>#N/A</v>
      </c>
      <c r="AJ112" s="89" t="e">
        <f ca="true">+IF(AND(ISNUMBER(OFFSET('Sanitation Data'!$F$12,0,10*ROW('Sanitation Data'!F106))),'Data Summary'!CY112="Yes"),OFFSET('Sanitation Data'!$F$12,0,10*ROW('Sanitation Data'!F106)),NA())</f>
        <v>#N/A</v>
      </c>
      <c r="AK112" s="89" t="e">
        <f ca="true">+IF(AND(ISNUMBER(OFFSET('Sanitation Data'!$G$4,0,10*ROW('Sanitation Data'!G106))),'Data Summary'!CZ112="Yes"),100-OFFSET('Sanitation Data'!$G$4,0,10*ROW('Sanitation Data'!G106)),NA())</f>
        <v>#N/A</v>
      </c>
      <c r="AL112" s="89" t="e">
        <f ca="true">+IF(AND(ISNUMBER(OFFSET('Sanitation Data'!$G$6,0,10*ROW('Sanitation Data'!G106))),'Data Summary'!DA112="Yes"),OFFSET('Sanitation Data'!$G$6,0,10*ROW('Sanitation Data'!G106)),NA())</f>
        <v>#N/A</v>
      </c>
      <c r="AM112" s="89" t="e">
        <f ca="true">+IF(AND(ISNUMBER(OFFSET('Sanitation Data'!$G$10,0,10*ROW('Sanitation Data'!G106))),'Data Summary'!DB112="Yes"),OFFSET('Sanitation Data'!$G$10,0,10*ROW('Sanitation Data'!G106)),NA())</f>
        <v>#N/A</v>
      </c>
      <c r="AN112" s="89" t="e">
        <f ca="true">+IF(AND(ISNUMBER(OFFSET('Sanitation Data'!$G$11,0,10*ROW('Sanitation Data'!G106))),'Data Summary'!DC112="Yes"),OFFSET('Sanitation Data'!$G$11,0,10*ROW('Sanitation Data'!G106)),NA())</f>
        <v>#N/A</v>
      </c>
      <c r="AO112" s="89" t="e">
        <f ca="true">+IF(AND(ISNUMBER(OFFSET('Sanitation Data'!$G$12,0,10*ROW('Sanitation Data'!G106))),'Data Summary'!DD112="Yes"),OFFSET('Sanitation Data'!$G$12,0,10*ROW('Sanitation Data'!G106)),NA())</f>
        <v>#N/A</v>
      </c>
      <c r="AP112" s="89" t="e">
        <f ca="true">+IF(AND(ISNUMBER(OFFSET('Sanitation Data'!$H$4,0,10*ROW('Sanitation Data'!H106))),'Data Summary'!DE112="Yes"),100-OFFSET('Sanitation Data'!$H$4,0,10*ROW('Sanitation Data'!H106)),NA())</f>
        <v>#N/A</v>
      </c>
      <c r="AQ112" s="89" t="e">
        <f ca="true">+IF(AND(ISNUMBER(OFFSET('Sanitation Data'!$H$6,0,10*ROW('Sanitation Data'!H106))),'Data Summary'!DF112="Yes"),OFFSET('Sanitation Data'!$H$6,0,10*ROW('Sanitation Data'!H106)),NA())</f>
        <v>#N/A</v>
      </c>
      <c r="AR112" s="89" t="e">
        <f ca="true">+IF(AND(ISNUMBER(OFFSET('Sanitation Data'!$H$10,0,10*ROW('Sanitation Data'!H106))),'Data Summary'!DG112="Yes"),OFFSET('Sanitation Data'!$H$10,0,10*ROW('Sanitation Data'!H106)),NA())</f>
        <v>#N/A</v>
      </c>
      <c r="AS112" s="89" t="e">
        <f ca="true">+IF(AND(ISNUMBER(OFFSET('Sanitation Data'!$H$11,0,10*ROW('Sanitation Data'!H106))),'Data Summary'!DH112="Yes"),OFFSET('Sanitation Data'!$H$11,0,10*ROW('Sanitation Data'!H106)),NA())</f>
        <v>#N/A</v>
      </c>
      <c r="AT112" s="89" t="e">
        <f ca="true">+IF(AND(ISNUMBER(OFFSET('Sanitation Data'!$H$12,0,10*ROW('Sanitation Data'!H106))),'Data Summary'!DI112="Yes"),OFFSET('Sanitation Data'!$H$12,0,10*ROW('Sanitation Data'!H106)),NA())</f>
        <v>#N/A</v>
      </c>
      <c r="AU112" s="89" t="e">
        <f ca="true">+IF(AND(ISNUMBER(OFFSET('Sanitation Data'!$I$4,0,10*ROW('Sanitation Data'!I106))),'Data Summary'!DJ112="Yes"),100-OFFSET('Sanitation Data'!$I$4,0,10*ROW('Sanitation Data'!I106)),NA())</f>
        <v>#N/A</v>
      </c>
      <c r="AV112" s="89" t="e">
        <f ca="true">+IF(AND(ISNUMBER(OFFSET('Sanitation Data'!$I$6,0,10*ROW('Sanitation Data'!I106))),'Data Summary'!DK112="Yes"),OFFSET('Sanitation Data'!$I$6,0,10*ROW('Sanitation Data'!I106)),NA())</f>
        <v>#N/A</v>
      </c>
      <c r="AW112" s="89" t="e">
        <f ca="true">+IF(AND(ISNUMBER(OFFSET('Sanitation Data'!$I$10,0,10*ROW('Sanitation Data'!I106))),'Data Summary'!DL112="Yes"),OFFSET('Sanitation Data'!$I$10,0,10*ROW('Sanitation Data'!I106)),NA())</f>
        <v>#N/A</v>
      </c>
      <c r="AX112" s="89" t="e">
        <f ca="true">+IF(AND(ISNUMBER(OFFSET('Sanitation Data'!$I$11,0,10*ROW('Sanitation Data'!I106))),'Data Summary'!DM112="Yes"),OFFSET('Sanitation Data'!$I$11,0,10*ROW('Sanitation Data'!I106)),NA())</f>
        <v>#N/A</v>
      </c>
      <c r="AY112" s="89" t="e">
        <f ca="true">+IF(AND(ISNUMBER(OFFSET('Sanitation Data'!$I$12,0,10*ROW('Sanitation Data'!I106))),'Data Summary'!DN112="Yes"),OFFSET('Sanitation Data'!$I$12,0,10*ROW('Sanitation Data'!I106)),NA())</f>
        <v>#N/A</v>
      </c>
      <c r="AZ112" s="90" t="e">
        <f ca="true">+IF(AND(ISNUMBER(OFFSET('Hygiene Data'!$D$5,0,10*ROW('Hygiene Data'!D106))),'Data Summary'!DO112="Yes"),OFFSET('Hygiene Data'!$D$5,0,10*ROW('Hygiene Data'!D106)),NA())</f>
        <v>#N/A</v>
      </c>
      <c r="BA112" s="90" t="e">
        <f ca="true">+IF(AND(ISNUMBER(OFFSET('Hygiene Data'!$D$7,0,10*ROW('Hygiene Data'!D106))),'Data Summary'!DP112="Yes"),OFFSET('Hygiene Data'!$D$7,0,10*ROW('Hygiene Data'!D106)),NA())</f>
        <v>#N/A</v>
      </c>
      <c r="BB112" s="90" t="e">
        <f ca="true">+IF(AND(ISNUMBER(OFFSET('Hygiene Data'!$D$9,0,10*ROW('Hygiene Data'!D106))),'Data Summary'!DQ112="Yes"),OFFSET('Hygiene Data'!$D$9,0,10*ROW('Hygiene Data'!D106)),NA())</f>
        <v>#N/A</v>
      </c>
      <c r="BC112" s="90" t="e">
        <f ca="true">+IF(AND(ISNUMBER(OFFSET('Hygiene Data'!$E$5,0,10*ROW('Hygiene Data'!E106))),'Data Summary'!DR112="Yes"),OFFSET('Hygiene Data'!$E$5,0,10*ROW('Hygiene Data'!E106)),NA())</f>
        <v>#N/A</v>
      </c>
      <c r="BD112" s="90" t="e">
        <f ca="true">+IF(AND(ISNUMBER(OFFSET('Hygiene Data'!$E$7,0,10*ROW('Hygiene Data'!E106))),'Data Summary'!DS112="Yes"),OFFSET('Hygiene Data'!$E$7,0,10*ROW('Hygiene Data'!E106)),NA())</f>
        <v>#N/A</v>
      </c>
      <c r="BE112" s="90" t="e">
        <f ca="true">+IF(AND(ISNUMBER(OFFSET('Hygiene Data'!$E$9,0,10*ROW('Hygiene Data'!E106))),'Data Summary'!DT112="Yes"),OFFSET('Hygiene Data'!$E$9,0,10*ROW('Hygiene Data'!E106)),NA())</f>
        <v>#N/A</v>
      </c>
      <c r="BF112" s="90" t="e">
        <f ca="true">+IF(AND(ISNUMBER(OFFSET('Hygiene Data'!$F$5,0,10*ROW('Hygiene Data'!F106))),'Data Summary'!DU112="Yes"),OFFSET('Hygiene Data'!$F$5,0,10*ROW('Hygiene Data'!F106)),NA())</f>
        <v>#N/A</v>
      </c>
      <c r="BG112" s="90" t="e">
        <f ca="true">+IF(AND(ISNUMBER(OFFSET('Hygiene Data'!$F$7,0,10*ROW('Hygiene Data'!F106))),'Data Summary'!DV112="Yes"),OFFSET('Hygiene Data'!$F$7,0,10*ROW('Hygiene Data'!F106)),NA())</f>
        <v>#N/A</v>
      </c>
      <c r="BH112" s="90" t="e">
        <f ca="true">+IF(AND(ISNUMBER(OFFSET('Hygiene Data'!$F$9,0,10*ROW('Hygiene Data'!F106))),'Data Summary'!DW112="Yes"),OFFSET('Hygiene Data'!$F$9,0,10*ROW('Hygiene Data'!F106)),NA())</f>
        <v>#N/A</v>
      </c>
      <c r="BI112" s="90" t="e">
        <f ca="true">+IF(AND(ISNUMBER(OFFSET('Hygiene Data'!$G$5,0,10*ROW('Hygiene Data'!G106))),'Data Summary'!DX112="Yes"),OFFSET('Hygiene Data'!$G$5,0,10*ROW('Hygiene Data'!G106)),NA())</f>
        <v>#N/A</v>
      </c>
      <c r="BJ112" s="90" t="e">
        <f ca="true">+IF(AND(ISNUMBER(OFFSET('Hygiene Data'!$G$7,0,10*ROW('Hygiene Data'!G106))),'Data Summary'!DY112="Yes"),OFFSET('Hygiene Data'!$G$7,0,10*ROW('Hygiene Data'!G106)),NA())</f>
        <v>#N/A</v>
      </c>
      <c r="BK112" s="90" t="e">
        <f ca="true">+IF(AND(ISNUMBER(OFFSET('Hygiene Data'!$G$9,0,10*ROW('Hygiene Data'!G106))),'Data Summary'!DZ112="Yes"),OFFSET('Hygiene Data'!$G$9,0,10*ROW('Hygiene Data'!G106)),NA())</f>
        <v>#N/A</v>
      </c>
      <c r="BL112" s="90" t="e">
        <f ca="true">+IF(AND(ISNUMBER(OFFSET('Hygiene Data'!$H$5,0,10*ROW('Hygiene Data'!H106))),'Data Summary'!EA112="Yes"),OFFSET('Hygiene Data'!$H$5,0,10*ROW('Hygiene Data'!H106)),NA())</f>
        <v>#N/A</v>
      </c>
      <c r="BM112" s="90" t="e">
        <f ca="true">+IF(AND(ISNUMBER(OFFSET('Hygiene Data'!$H$7,0,10*ROW('Hygiene Data'!H106))),'Data Summary'!EB112="Yes"),OFFSET('Hygiene Data'!$H$7,0,10*ROW('Hygiene Data'!H106)),NA())</f>
        <v>#N/A</v>
      </c>
      <c r="BN112" s="90" t="e">
        <f ca="true">+IF(AND(ISNUMBER(OFFSET('Hygiene Data'!$H$9,0,10*ROW('Hygiene Data'!H106))),'Data Summary'!EC112="Yes"),OFFSET('Hygiene Data'!$H$9,0,10*ROW('Hygiene Data'!H106)),NA())</f>
        <v>#N/A</v>
      </c>
      <c r="BO112" s="90" t="e">
        <f ca="true">+IF(AND(ISNUMBER(OFFSET('Hygiene Data'!$I$5,0,10*ROW('Hygiene Data'!I106))),'Data Summary'!ED112="Yes"),OFFSET('Hygiene Data'!$I$5,0,10*ROW('Hygiene Data'!I106)),NA())</f>
        <v>#N/A</v>
      </c>
      <c r="BP112" s="90" t="e">
        <f ca="true">+IF(AND(ISNUMBER(OFFSET('Hygiene Data'!$I$7,0,10*ROW('Hygiene Data'!I106))),'Data Summary'!EE112="Yes"),OFFSET('Hygiene Data'!$I$7,0,10*ROW('Hygiene Data'!I106)),NA())</f>
        <v>#N/A</v>
      </c>
      <c r="BQ112" s="90"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4" t="str">
        <f ca="true">+IF(ISTEXT('Data Summary'!B113),'Data Summary'!B113,"")</f>
        <v/>
      </c>
      <c r="C113" s="336" t="e">
        <f ca="true">+VALUE('Data Summary'!C113)</f>
        <v>#VALUE!</v>
      </c>
      <c r="D113" s="88" t="e">
        <f ca="true">+IF(AND(ISNUMBER(OFFSET('Water Data'!$D$4,0,10*ROW('Water Data'!D107))),'Data Summary'!BS113="Yes"),100-OFFSET('Water Data'!$D$4,0,10*ROW('Water Data'!D107)),NA())</f>
        <v>#N/A</v>
      </c>
      <c r="E113" s="88" t="e">
        <f ca="true">+IF(AND(ISNUMBER(OFFSET('Water Data'!$D$6,0,10*ROW('Water Data'!D107))),'Data Summary'!BT113="Yes"),OFFSET('Water Data'!$D$6,0,10*ROW('Water Data'!D107)),NA())</f>
        <v>#N/A</v>
      </c>
      <c r="F113" s="88" t="e">
        <f ca="true">+IF(AND(ISNUMBER(OFFSET('Water Data'!$D$9,0,10*ROW('Water Data'!D107))),'Data Summary'!BU113="Yes"),OFFSET('Water Data'!$D$9,0,10*ROW('Water Data'!D107)),NA())</f>
        <v>#N/A</v>
      </c>
      <c r="G113" s="88" t="e">
        <f ca="true">+IF(AND(ISNUMBER(OFFSET('Water Data'!$E$4,0,10*ROW('Water Data'!E107))),'Data Summary'!BV113="Yes"),100-OFFSET('Water Data'!$E$4,0,10*ROW('Water Data'!E107)),NA())</f>
        <v>#N/A</v>
      </c>
      <c r="H113" s="88" t="e">
        <f ca="true">+IF(AND(ISNUMBER(OFFSET('Water Data'!$E$6,0,10*ROW('Water Data'!E107))),'Data Summary'!BW113="Yes"),OFFSET('Water Data'!$E$6,0,10*ROW('Water Data'!E107)),NA())</f>
        <v>#N/A</v>
      </c>
      <c r="I113" s="88" t="e">
        <f ca="true">+IF(AND(ISNUMBER(OFFSET('Water Data'!$E$9,0,10*ROW('Water Data'!E107))),'Data Summary'!BX113="Yes"),OFFSET('Water Data'!$E$9,0,10*ROW('Water Data'!E107)),NA())</f>
        <v>#N/A</v>
      </c>
      <c r="J113" s="88" t="e">
        <f ca="true">+IF(AND(ISNUMBER(OFFSET('Water Data'!$F$4,0,10*ROW('Water Data'!F107))),'Data Summary'!BY113="Yes"),100-OFFSET('Water Data'!$F$4,0,10*ROW('Water Data'!F107)),NA())</f>
        <v>#N/A</v>
      </c>
      <c r="K113" s="88" t="e">
        <f ca="true">+IF(AND(ISNUMBER(OFFSET('Water Data'!$F$6,0,10*ROW('Water Data'!F107))),'Data Summary'!BZ113="Yes"),OFFSET('Water Data'!$F$6,0,10*ROW('Water Data'!F107)),NA())</f>
        <v>#N/A</v>
      </c>
      <c r="L113" s="88" t="e">
        <f ca="true">+IF(AND(ISNUMBER(OFFSET('Water Data'!$F$9,0,10*ROW('Water Data'!F107))),'Data Summary'!CA113="Yes"),OFFSET('Water Data'!$F$9,0,10*ROW('Water Data'!F107)),NA())</f>
        <v>#N/A</v>
      </c>
      <c r="M113" s="88" t="e">
        <f ca="true">+IF(AND(ISNUMBER(OFFSET('Water Data'!$G$4,0,10*ROW('Water Data'!G107))),'Data Summary'!CB113="Yes"),100-OFFSET('Water Data'!$G$4,0,10*ROW('Water Data'!G107)),NA())</f>
        <v>#N/A</v>
      </c>
      <c r="N113" s="88" t="e">
        <f ca="true">+IF(AND(ISNUMBER(OFFSET('Water Data'!$G$6,0,10*ROW('Water Data'!G107))),'Data Summary'!CC113="Yes"),OFFSET('Water Data'!$G$6,0,10*ROW('Water Data'!G107)),NA())</f>
        <v>#N/A</v>
      </c>
      <c r="O113" s="88" t="e">
        <f ca="true">+IF(AND(ISNUMBER(OFFSET('Water Data'!$G$9,0,10*ROW('Water Data'!G107))),'Data Summary'!CD113="Yes"),OFFSET('Water Data'!$G$9,0,10*ROW('Water Data'!G107)),NA())</f>
        <v>#N/A</v>
      </c>
      <c r="P113" s="88" t="e">
        <f ca="true">+IF(AND(ISNUMBER(OFFSET('Water Data'!$H$4,0,10*ROW('Water Data'!H107))),'Data Summary'!CE113="Yes"),100-OFFSET('Water Data'!$H$4,0,10*ROW('Water Data'!H107)),NA())</f>
        <v>#N/A</v>
      </c>
      <c r="Q113" s="88" t="e">
        <f ca="true">+IF(AND(ISNUMBER(OFFSET('Water Data'!$H$6,0,10*ROW('Water Data'!H107))),'Data Summary'!CF113="Yes"),OFFSET('Water Data'!$H$6,0,10*ROW('Water Data'!H107)),NA())</f>
        <v>#N/A</v>
      </c>
      <c r="R113" s="88" t="e">
        <f ca="true">+IF(AND(ISNUMBER(OFFSET('Water Data'!$H$9,0,10*ROW('Water Data'!H107))),'Data Summary'!CG113="Yes"),OFFSET('Water Data'!$H$9,0,10*ROW('Water Data'!H107)),NA())</f>
        <v>#N/A</v>
      </c>
      <c r="S113" s="88" t="e">
        <f ca="true">+IF(AND(ISNUMBER(OFFSET('Water Data'!$I$4,0,10*ROW('Water Data'!I107))),'Data Summary'!CH113="Yes"),100-OFFSET('Water Data'!$I$4,0,10*ROW('Water Data'!I107)),NA())</f>
        <v>#N/A</v>
      </c>
      <c r="T113" s="88" t="e">
        <f ca="true">+IF(AND(ISNUMBER(OFFSET('Water Data'!$I$6,0,10*ROW('Water Data'!I107))),'Data Summary'!CI113="Yes"),OFFSET('Water Data'!$I$6,0,10*ROW('Water Data'!I107)),NA())</f>
        <v>#N/A</v>
      </c>
      <c r="U113" s="88" t="e">
        <f ca="true">+IF(AND(ISNUMBER(OFFSET('Water Data'!$I$9,0,10*ROW('Water Data'!I107))),'Data Summary'!CJ113="Yes"),OFFSET('Water Data'!$I$9,0,10*ROW('Water Data'!I107)),NA())</f>
        <v>#N/A</v>
      </c>
      <c r="V113" s="89" t="e">
        <f ca="true">+IF(AND(ISNUMBER(OFFSET('Sanitation Data'!$D$4,0,10*ROW('Sanitation Data'!D107))),'Data Summary'!CK113="Yes"),100-OFFSET('Sanitation Data'!$D$4,0,10*ROW('Sanitation Data'!D107)),NA())</f>
        <v>#N/A</v>
      </c>
      <c r="W113" s="89" t="e">
        <f ca="true">+IF(AND(ISNUMBER(OFFSET('Sanitation Data'!$D$6,0,10*ROW('Sanitation Data'!D107))),'Data Summary'!CL113="Yes"),OFFSET('Sanitation Data'!$D$6,0,10*ROW('Sanitation Data'!D107)),NA())</f>
        <v>#N/A</v>
      </c>
      <c r="X113" s="89" t="e">
        <f ca="true">+IF(AND(ISNUMBER(OFFSET('Sanitation Data'!$D$10,0,10*ROW('Sanitation Data'!D107))),'Data Summary'!CM113="Yes"),OFFSET('Sanitation Data'!$D$10,0,10*ROW('Sanitation Data'!D107)),NA())</f>
        <v>#N/A</v>
      </c>
      <c r="Y113" s="89" t="e">
        <f ca="true">+IF(AND(ISNUMBER(OFFSET('Sanitation Data'!$D$11,0,10*ROW('Sanitation Data'!D107))),'Data Summary'!CN113="Yes"),OFFSET('Sanitation Data'!$D$11,0,10*ROW('Sanitation Data'!D107)),NA())</f>
        <v>#N/A</v>
      </c>
      <c r="Z113" s="89" t="e">
        <f ca="true">+IF(AND(ISNUMBER(OFFSET('Sanitation Data'!$D$12,0,10*ROW('Sanitation Data'!D107))),'Data Summary'!CO113="Yes"),OFFSET('Sanitation Data'!$D$12,0,10*ROW('Sanitation Data'!D107)),NA())</f>
        <v>#N/A</v>
      </c>
      <c r="AA113" s="89" t="e">
        <f ca="true">+IF(AND(ISNUMBER(OFFSET('Sanitation Data'!$E$4,0,10*ROW('Sanitation Data'!E107))),'Data Summary'!CP113="Yes"),100-OFFSET('Sanitation Data'!$E$4,0,10*ROW('Sanitation Data'!E107)),NA())</f>
        <v>#N/A</v>
      </c>
      <c r="AB113" s="89" t="e">
        <f ca="true">+IF(AND(ISNUMBER(OFFSET('Sanitation Data'!$E$6,0,10*ROW('Sanitation Data'!E107))),'Data Summary'!CQ113="Yes"),OFFSET('Sanitation Data'!$E$6,0,10*ROW('Sanitation Data'!E107)),NA())</f>
        <v>#N/A</v>
      </c>
      <c r="AC113" s="89" t="e">
        <f ca="true">+IF(AND(ISNUMBER(OFFSET('Sanitation Data'!$E$10,0,10*ROW('Sanitation Data'!E107))),'Data Summary'!CR113="Yes"),OFFSET('Sanitation Data'!$E$10,0,10*ROW('Sanitation Data'!E107)),NA())</f>
        <v>#N/A</v>
      </c>
      <c r="AD113" s="89" t="e">
        <f ca="true">+IF(AND(ISNUMBER(OFFSET('Sanitation Data'!$E$11,0,10*ROW('Sanitation Data'!E107))),'Data Summary'!CS113="Yes"),OFFSET('Sanitation Data'!$E$11,0,10*ROW('Sanitation Data'!E107)),NA())</f>
        <v>#N/A</v>
      </c>
      <c r="AE113" s="89" t="e">
        <f ca="true">+IF(AND(ISNUMBER(OFFSET('Sanitation Data'!$E$12,0,10*ROW('Sanitation Data'!E107))),'Data Summary'!CT113="Yes"),OFFSET('Sanitation Data'!$E$12,0,10*ROW('Sanitation Data'!E107)),NA())</f>
        <v>#N/A</v>
      </c>
      <c r="AF113" s="89" t="e">
        <f ca="true">+IF(AND(ISNUMBER(OFFSET('Sanitation Data'!$F$4,0,10*ROW('Sanitation Data'!F107))),'Data Summary'!CU113="Yes"),100-OFFSET('Sanitation Data'!$F$4,0,10*ROW('Sanitation Data'!F107)),NA())</f>
        <v>#N/A</v>
      </c>
      <c r="AG113" s="89" t="e">
        <f ca="true">+IF(AND(ISNUMBER(OFFSET('Sanitation Data'!$F$6,0,10*ROW('Sanitation Data'!F107))),'Data Summary'!CV113="Yes"),OFFSET('Sanitation Data'!$F$6,0,10*ROW('Sanitation Data'!F107)),NA())</f>
        <v>#N/A</v>
      </c>
      <c r="AH113" s="89" t="e">
        <f ca="true">+IF(AND(ISNUMBER(OFFSET('Sanitation Data'!$F$10,0,10*ROW('Sanitation Data'!F107))),'Data Summary'!CW113="Yes"),OFFSET('Sanitation Data'!$F$10,0,10*ROW('Sanitation Data'!F107)),NA())</f>
        <v>#N/A</v>
      </c>
      <c r="AI113" s="89" t="e">
        <f ca="true">+IF(AND(ISNUMBER(OFFSET('Sanitation Data'!$F$11,0,10*ROW('Sanitation Data'!F107))),'Data Summary'!CX113="Yes"),OFFSET('Sanitation Data'!$F$11,0,10*ROW('Sanitation Data'!F107)),NA())</f>
        <v>#N/A</v>
      </c>
      <c r="AJ113" s="89" t="e">
        <f ca="true">+IF(AND(ISNUMBER(OFFSET('Sanitation Data'!$F$12,0,10*ROW('Sanitation Data'!F107))),'Data Summary'!CY113="Yes"),OFFSET('Sanitation Data'!$F$12,0,10*ROW('Sanitation Data'!F107)),NA())</f>
        <v>#N/A</v>
      </c>
      <c r="AK113" s="89" t="e">
        <f ca="true">+IF(AND(ISNUMBER(OFFSET('Sanitation Data'!$G$4,0,10*ROW('Sanitation Data'!G107))),'Data Summary'!CZ113="Yes"),100-OFFSET('Sanitation Data'!$G$4,0,10*ROW('Sanitation Data'!G107)),NA())</f>
        <v>#N/A</v>
      </c>
      <c r="AL113" s="89" t="e">
        <f ca="true">+IF(AND(ISNUMBER(OFFSET('Sanitation Data'!$G$6,0,10*ROW('Sanitation Data'!G107))),'Data Summary'!DA113="Yes"),OFFSET('Sanitation Data'!$G$6,0,10*ROW('Sanitation Data'!G107)),NA())</f>
        <v>#N/A</v>
      </c>
      <c r="AM113" s="89" t="e">
        <f ca="true">+IF(AND(ISNUMBER(OFFSET('Sanitation Data'!$G$10,0,10*ROW('Sanitation Data'!G107))),'Data Summary'!DB113="Yes"),OFFSET('Sanitation Data'!$G$10,0,10*ROW('Sanitation Data'!G107)),NA())</f>
        <v>#N/A</v>
      </c>
      <c r="AN113" s="89" t="e">
        <f ca="true">+IF(AND(ISNUMBER(OFFSET('Sanitation Data'!$G$11,0,10*ROW('Sanitation Data'!G107))),'Data Summary'!DC113="Yes"),OFFSET('Sanitation Data'!$G$11,0,10*ROW('Sanitation Data'!G107)),NA())</f>
        <v>#N/A</v>
      </c>
      <c r="AO113" s="89" t="e">
        <f ca="true">+IF(AND(ISNUMBER(OFFSET('Sanitation Data'!$G$12,0,10*ROW('Sanitation Data'!G107))),'Data Summary'!DD113="Yes"),OFFSET('Sanitation Data'!$G$12,0,10*ROW('Sanitation Data'!G107)),NA())</f>
        <v>#N/A</v>
      </c>
      <c r="AP113" s="89" t="e">
        <f ca="true">+IF(AND(ISNUMBER(OFFSET('Sanitation Data'!$H$4,0,10*ROW('Sanitation Data'!H107))),'Data Summary'!DE113="Yes"),100-OFFSET('Sanitation Data'!$H$4,0,10*ROW('Sanitation Data'!H107)),NA())</f>
        <v>#N/A</v>
      </c>
      <c r="AQ113" s="89" t="e">
        <f ca="true">+IF(AND(ISNUMBER(OFFSET('Sanitation Data'!$H$6,0,10*ROW('Sanitation Data'!H107))),'Data Summary'!DF113="Yes"),OFFSET('Sanitation Data'!$H$6,0,10*ROW('Sanitation Data'!H107)),NA())</f>
        <v>#N/A</v>
      </c>
      <c r="AR113" s="89" t="e">
        <f ca="true">+IF(AND(ISNUMBER(OFFSET('Sanitation Data'!$H$10,0,10*ROW('Sanitation Data'!H107))),'Data Summary'!DG113="Yes"),OFFSET('Sanitation Data'!$H$10,0,10*ROW('Sanitation Data'!H107)),NA())</f>
        <v>#N/A</v>
      </c>
      <c r="AS113" s="89" t="e">
        <f ca="true">+IF(AND(ISNUMBER(OFFSET('Sanitation Data'!$H$11,0,10*ROW('Sanitation Data'!H107))),'Data Summary'!DH113="Yes"),OFFSET('Sanitation Data'!$H$11,0,10*ROW('Sanitation Data'!H107)),NA())</f>
        <v>#N/A</v>
      </c>
      <c r="AT113" s="89" t="e">
        <f ca="true">+IF(AND(ISNUMBER(OFFSET('Sanitation Data'!$H$12,0,10*ROW('Sanitation Data'!H107))),'Data Summary'!DI113="Yes"),OFFSET('Sanitation Data'!$H$12,0,10*ROW('Sanitation Data'!H107)),NA())</f>
        <v>#N/A</v>
      </c>
      <c r="AU113" s="89" t="e">
        <f ca="true">+IF(AND(ISNUMBER(OFFSET('Sanitation Data'!$I$4,0,10*ROW('Sanitation Data'!I107))),'Data Summary'!DJ113="Yes"),100-OFFSET('Sanitation Data'!$I$4,0,10*ROW('Sanitation Data'!I107)),NA())</f>
        <v>#N/A</v>
      </c>
      <c r="AV113" s="89" t="e">
        <f ca="true">+IF(AND(ISNUMBER(OFFSET('Sanitation Data'!$I$6,0,10*ROW('Sanitation Data'!I107))),'Data Summary'!DK113="Yes"),OFFSET('Sanitation Data'!$I$6,0,10*ROW('Sanitation Data'!I107)),NA())</f>
        <v>#N/A</v>
      </c>
      <c r="AW113" s="89" t="e">
        <f ca="true">+IF(AND(ISNUMBER(OFFSET('Sanitation Data'!$I$10,0,10*ROW('Sanitation Data'!I107))),'Data Summary'!DL113="Yes"),OFFSET('Sanitation Data'!$I$10,0,10*ROW('Sanitation Data'!I107)),NA())</f>
        <v>#N/A</v>
      </c>
      <c r="AX113" s="89" t="e">
        <f ca="true">+IF(AND(ISNUMBER(OFFSET('Sanitation Data'!$I$11,0,10*ROW('Sanitation Data'!I107))),'Data Summary'!DM113="Yes"),OFFSET('Sanitation Data'!$I$11,0,10*ROW('Sanitation Data'!I107)),NA())</f>
        <v>#N/A</v>
      </c>
      <c r="AY113" s="89" t="e">
        <f ca="true">+IF(AND(ISNUMBER(OFFSET('Sanitation Data'!$I$12,0,10*ROW('Sanitation Data'!I107))),'Data Summary'!DN113="Yes"),OFFSET('Sanitation Data'!$I$12,0,10*ROW('Sanitation Data'!I107)),NA())</f>
        <v>#N/A</v>
      </c>
      <c r="AZ113" s="90" t="e">
        <f ca="true">+IF(AND(ISNUMBER(OFFSET('Hygiene Data'!$D$5,0,10*ROW('Hygiene Data'!D107))),'Data Summary'!DO113="Yes"),OFFSET('Hygiene Data'!$D$5,0,10*ROW('Hygiene Data'!D107)),NA())</f>
        <v>#N/A</v>
      </c>
      <c r="BA113" s="90" t="e">
        <f ca="true">+IF(AND(ISNUMBER(OFFSET('Hygiene Data'!$D$7,0,10*ROW('Hygiene Data'!D107))),'Data Summary'!DP113="Yes"),OFFSET('Hygiene Data'!$D$7,0,10*ROW('Hygiene Data'!D107)),NA())</f>
        <v>#N/A</v>
      </c>
      <c r="BB113" s="90" t="e">
        <f ca="true">+IF(AND(ISNUMBER(OFFSET('Hygiene Data'!$D$9,0,10*ROW('Hygiene Data'!D107))),'Data Summary'!DQ113="Yes"),OFFSET('Hygiene Data'!$D$9,0,10*ROW('Hygiene Data'!D107)),NA())</f>
        <v>#N/A</v>
      </c>
      <c r="BC113" s="90" t="e">
        <f ca="true">+IF(AND(ISNUMBER(OFFSET('Hygiene Data'!$E$5,0,10*ROW('Hygiene Data'!E107))),'Data Summary'!DR113="Yes"),OFFSET('Hygiene Data'!$E$5,0,10*ROW('Hygiene Data'!E107)),NA())</f>
        <v>#N/A</v>
      </c>
      <c r="BD113" s="90" t="e">
        <f ca="true">+IF(AND(ISNUMBER(OFFSET('Hygiene Data'!$E$7,0,10*ROW('Hygiene Data'!E107))),'Data Summary'!DS113="Yes"),OFFSET('Hygiene Data'!$E$7,0,10*ROW('Hygiene Data'!E107)),NA())</f>
        <v>#N/A</v>
      </c>
      <c r="BE113" s="90" t="e">
        <f ca="true">+IF(AND(ISNUMBER(OFFSET('Hygiene Data'!$E$9,0,10*ROW('Hygiene Data'!E107))),'Data Summary'!DT113="Yes"),OFFSET('Hygiene Data'!$E$9,0,10*ROW('Hygiene Data'!E107)),NA())</f>
        <v>#N/A</v>
      </c>
      <c r="BF113" s="90" t="e">
        <f ca="true">+IF(AND(ISNUMBER(OFFSET('Hygiene Data'!$F$5,0,10*ROW('Hygiene Data'!F107))),'Data Summary'!DU113="Yes"),OFFSET('Hygiene Data'!$F$5,0,10*ROW('Hygiene Data'!F107)),NA())</f>
        <v>#N/A</v>
      </c>
      <c r="BG113" s="90" t="e">
        <f ca="true">+IF(AND(ISNUMBER(OFFSET('Hygiene Data'!$F$7,0,10*ROW('Hygiene Data'!F107))),'Data Summary'!DV113="Yes"),OFFSET('Hygiene Data'!$F$7,0,10*ROW('Hygiene Data'!F107)),NA())</f>
        <v>#N/A</v>
      </c>
      <c r="BH113" s="90" t="e">
        <f ca="true">+IF(AND(ISNUMBER(OFFSET('Hygiene Data'!$F$9,0,10*ROW('Hygiene Data'!F107))),'Data Summary'!DW113="Yes"),OFFSET('Hygiene Data'!$F$9,0,10*ROW('Hygiene Data'!F107)),NA())</f>
        <v>#N/A</v>
      </c>
      <c r="BI113" s="90" t="e">
        <f ca="true">+IF(AND(ISNUMBER(OFFSET('Hygiene Data'!$G$5,0,10*ROW('Hygiene Data'!G107))),'Data Summary'!DX113="Yes"),OFFSET('Hygiene Data'!$G$5,0,10*ROW('Hygiene Data'!G107)),NA())</f>
        <v>#N/A</v>
      </c>
      <c r="BJ113" s="90" t="e">
        <f ca="true">+IF(AND(ISNUMBER(OFFSET('Hygiene Data'!$G$7,0,10*ROW('Hygiene Data'!G107))),'Data Summary'!DY113="Yes"),OFFSET('Hygiene Data'!$G$7,0,10*ROW('Hygiene Data'!G107)),NA())</f>
        <v>#N/A</v>
      </c>
      <c r="BK113" s="90" t="e">
        <f ca="true">+IF(AND(ISNUMBER(OFFSET('Hygiene Data'!$G$9,0,10*ROW('Hygiene Data'!G107))),'Data Summary'!DZ113="Yes"),OFFSET('Hygiene Data'!$G$9,0,10*ROW('Hygiene Data'!G107)),NA())</f>
        <v>#N/A</v>
      </c>
      <c r="BL113" s="90" t="e">
        <f ca="true">+IF(AND(ISNUMBER(OFFSET('Hygiene Data'!$H$5,0,10*ROW('Hygiene Data'!H107))),'Data Summary'!EA113="Yes"),OFFSET('Hygiene Data'!$H$5,0,10*ROW('Hygiene Data'!H107)),NA())</f>
        <v>#N/A</v>
      </c>
      <c r="BM113" s="90" t="e">
        <f ca="true">+IF(AND(ISNUMBER(OFFSET('Hygiene Data'!$H$7,0,10*ROW('Hygiene Data'!H107))),'Data Summary'!EB113="Yes"),OFFSET('Hygiene Data'!$H$7,0,10*ROW('Hygiene Data'!H107)),NA())</f>
        <v>#N/A</v>
      </c>
      <c r="BN113" s="90" t="e">
        <f ca="true">+IF(AND(ISNUMBER(OFFSET('Hygiene Data'!$H$9,0,10*ROW('Hygiene Data'!H107))),'Data Summary'!EC113="Yes"),OFFSET('Hygiene Data'!$H$9,0,10*ROW('Hygiene Data'!H107)),NA())</f>
        <v>#N/A</v>
      </c>
      <c r="BO113" s="90" t="e">
        <f ca="true">+IF(AND(ISNUMBER(OFFSET('Hygiene Data'!$I$5,0,10*ROW('Hygiene Data'!I107))),'Data Summary'!ED113="Yes"),OFFSET('Hygiene Data'!$I$5,0,10*ROW('Hygiene Data'!I107)),NA())</f>
        <v>#N/A</v>
      </c>
      <c r="BP113" s="90" t="e">
        <f ca="true">+IF(AND(ISNUMBER(OFFSET('Hygiene Data'!$I$7,0,10*ROW('Hygiene Data'!I107))),'Data Summary'!EE113="Yes"),OFFSET('Hygiene Data'!$I$7,0,10*ROW('Hygiene Data'!I107)),NA())</f>
        <v>#N/A</v>
      </c>
      <c r="BQ113" s="90"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4" t="str">
        <f ca="true">+IF(ISTEXT('Data Summary'!B114),'Data Summary'!B114,"")</f>
        <v/>
      </c>
      <c r="C114" s="336" t="e">
        <f ca="true">+VALUE('Data Summary'!C114)</f>
        <v>#VALUE!</v>
      </c>
      <c r="D114" s="88" t="e">
        <f ca="true">+IF(AND(ISNUMBER(OFFSET('Water Data'!$D$4,0,10*ROW('Water Data'!D108))),'Data Summary'!BS114="Yes"),100-OFFSET('Water Data'!$D$4,0,10*ROW('Water Data'!D108)),NA())</f>
        <v>#N/A</v>
      </c>
      <c r="E114" s="88" t="e">
        <f ca="true">+IF(AND(ISNUMBER(OFFSET('Water Data'!$D$6,0,10*ROW('Water Data'!D108))),'Data Summary'!BT114="Yes"),OFFSET('Water Data'!$D$6,0,10*ROW('Water Data'!D108)),NA())</f>
        <v>#N/A</v>
      </c>
      <c r="F114" s="88" t="e">
        <f ca="true">+IF(AND(ISNUMBER(OFFSET('Water Data'!$D$9,0,10*ROW('Water Data'!D108))),'Data Summary'!BU114="Yes"),OFFSET('Water Data'!$D$9,0,10*ROW('Water Data'!D108)),NA())</f>
        <v>#N/A</v>
      </c>
      <c r="G114" s="88" t="e">
        <f ca="true">+IF(AND(ISNUMBER(OFFSET('Water Data'!$E$4,0,10*ROW('Water Data'!E108))),'Data Summary'!BV114="Yes"),100-OFFSET('Water Data'!$E$4,0,10*ROW('Water Data'!E108)),NA())</f>
        <v>#N/A</v>
      </c>
      <c r="H114" s="88" t="e">
        <f ca="true">+IF(AND(ISNUMBER(OFFSET('Water Data'!$E$6,0,10*ROW('Water Data'!E108))),'Data Summary'!BW114="Yes"),OFFSET('Water Data'!$E$6,0,10*ROW('Water Data'!E108)),NA())</f>
        <v>#N/A</v>
      </c>
      <c r="I114" s="88" t="e">
        <f ca="true">+IF(AND(ISNUMBER(OFFSET('Water Data'!$E$9,0,10*ROW('Water Data'!E108))),'Data Summary'!BX114="Yes"),OFFSET('Water Data'!$E$9,0,10*ROW('Water Data'!E108)),NA())</f>
        <v>#N/A</v>
      </c>
      <c r="J114" s="88" t="e">
        <f ca="true">+IF(AND(ISNUMBER(OFFSET('Water Data'!$F$4,0,10*ROW('Water Data'!F108))),'Data Summary'!BY114="Yes"),100-OFFSET('Water Data'!$F$4,0,10*ROW('Water Data'!F108)),NA())</f>
        <v>#N/A</v>
      </c>
      <c r="K114" s="88" t="e">
        <f ca="true">+IF(AND(ISNUMBER(OFFSET('Water Data'!$F$6,0,10*ROW('Water Data'!F108))),'Data Summary'!BZ114="Yes"),OFFSET('Water Data'!$F$6,0,10*ROW('Water Data'!F108)),NA())</f>
        <v>#N/A</v>
      </c>
      <c r="L114" s="88" t="e">
        <f ca="true">+IF(AND(ISNUMBER(OFFSET('Water Data'!$F$9,0,10*ROW('Water Data'!F108))),'Data Summary'!CA114="Yes"),OFFSET('Water Data'!$F$9,0,10*ROW('Water Data'!F108)),NA())</f>
        <v>#N/A</v>
      </c>
      <c r="M114" s="88" t="e">
        <f ca="true">+IF(AND(ISNUMBER(OFFSET('Water Data'!$G$4,0,10*ROW('Water Data'!G108))),'Data Summary'!CB114="Yes"),100-OFFSET('Water Data'!$G$4,0,10*ROW('Water Data'!G108)),NA())</f>
        <v>#N/A</v>
      </c>
      <c r="N114" s="88" t="e">
        <f ca="true">+IF(AND(ISNUMBER(OFFSET('Water Data'!$G$6,0,10*ROW('Water Data'!G108))),'Data Summary'!CC114="Yes"),OFFSET('Water Data'!$G$6,0,10*ROW('Water Data'!G108)),NA())</f>
        <v>#N/A</v>
      </c>
      <c r="O114" s="88" t="e">
        <f ca="true">+IF(AND(ISNUMBER(OFFSET('Water Data'!$G$9,0,10*ROW('Water Data'!G108))),'Data Summary'!CD114="Yes"),OFFSET('Water Data'!$G$9,0,10*ROW('Water Data'!G108)),NA())</f>
        <v>#N/A</v>
      </c>
      <c r="P114" s="88" t="e">
        <f ca="true">+IF(AND(ISNUMBER(OFFSET('Water Data'!$H$4,0,10*ROW('Water Data'!H108))),'Data Summary'!CE114="Yes"),100-OFFSET('Water Data'!$H$4,0,10*ROW('Water Data'!H108)),NA())</f>
        <v>#N/A</v>
      </c>
      <c r="Q114" s="88" t="e">
        <f ca="true">+IF(AND(ISNUMBER(OFFSET('Water Data'!$H$6,0,10*ROW('Water Data'!H108))),'Data Summary'!CF114="Yes"),OFFSET('Water Data'!$H$6,0,10*ROW('Water Data'!H108)),NA())</f>
        <v>#N/A</v>
      </c>
      <c r="R114" s="88" t="e">
        <f ca="true">+IF(AND(ISNUMBER(OFFSET('Water Data'!$H$9,0,10*ROW('Water Data'!H108))),'Data Summary'!CG114="Yes"),OFFSET('Water Data'!$H$9,0,10*ROW('Water Data'!H108)),NA())</f>
        <v>#N/A</v>
      </c>
      <c r="S114" s="88" t="e">
        <f ca="true">+IF(AND(ISNUMBER(OFFSET('Water Data'!$I$4,0,10*ROW('Water Data'!I108))),'Data Summary'!CH114="Yes"),100-OFFSET('Water Data'!$I$4,0,10*ROW('Water Data'!I108)),NA())</f>
        <v>#N/A</v>
      </c>
      <c r="T114" s="88" t="e">
        <f ca="true">+IF(AND(ISNUMBER(OFFSET('Water Data'!$I$6,0,10*ROW('Water Data'!I108))),'Data Summary'!CI114="Yes"),OFFSET('Water Data'!$I$6,0,10*ROW('Water Data'!I108)),NA())</f>
        <v>#N/A</v>
      </c>
      <c r="U114" s="88" t="e">
        <f ca="true">+IF(AND(ISNUMBER(OFFSET('Water Data'!$I$9,0,10*ROW('Water Data'!I108))),'Data Summary'!CJ114="Yes"),OFFSET('Water Data'!$I$9,0,10*ROW('Water Data'!I108)),NA())</f>
        <v>#N/A</v>
      </c>
      <c r="V114" s="89" t="e">
        <f ca="true">+IF(AND(ISNUMBER(OFFSET('Sanitation Data'!$D$4,0,10*ROW('Sanitation Data'!D108))),'Data Summary'!CK114="Yes"),100-OFFSET('Sanitation Data'!$D$4,0,10*ROW('Sanitation Data'!D108)),NA())</f>
        <v>#N/A</v>
      </c>
      <c r="W114" s="89" t="e">
        <f ca="true">+IF(AND(ISNUMBER(OFFSET('Sanitation Data'!$D$6,0,10*ROW('Sanitation Data'!D108))),'Data Summary'!CL114="Yes"),OFFSET('Sanitation Data'!$D$6,0,10*ROW('Sanitation Data'!D108)),NA())</f>
        <v>#N/A</v>
      </c>
      <c r="X114" s="89" t="e">
        <f ca="true">+IF(AND(ISNUMBER(OFFSET('Sanitation Data'!$D$10,0,10*ROW('Sanitation Data'!D108))),'Data Summary'!CM114="Yes"),OFFSET('Sanitation Data'!$D$10,0,10*ROW('Sanitation Data'!D108)),NA())</f>
        <v>#N/A</v>
      </c>
      <c r="Y114" s="89" t="e">
        <f ca="true">+IF(AND(ISNUMBER(OFFSET('Sanitation Data'!$D$11,0,10*ROW('Sanitation Data'!D108))),'Data Summary'!CN114="Yes"),OFFSET('Sanitation Data'!$D$11,0,10*ROW('Sanitation Data'!D108)),NA())</f>
        <v>#N/A</v>
      </c>
      <c r="Z114" s="89" t="e">
        <f ca="true">+IF(AND(ISNUMBER(OFFSET('Sanitation Data'!$D$12,0,10*ROW('Sanitation Data'!D108))),'Data Summary'!CO114="Yes"),OFFSET('Sanitation Data'!$D$12,0,10*ROW('Sanitation Data'!D108)),NA())</f>
        <v>#N/A</v>
      </c>
      <c r="AA114" s="89" t="e">
        <f ca="true">+IF(AND(ISNUMBER(OFFSET('Sanitation Data'!$E$4,0,10*ROW('Sanitation Data'!E108))),'Data Summary'!CP114="Yes"),100-OFFSET('Sanitation Data'!$E$4,0,10*ROW('Sanitation Data'!E108)),NA())</f>
        <v>#N/A</v>
      </c>
      <c r="AB114" s="89" t="e">
        <f ca="true">+IF(AND(ISNUMBER(OFFSET('Sanitation Data'!$E$6,0,10*ROW('Sanitation Data'!E108))),'Data Summary'!CQ114="Yes"),OFFSET('Sanitation Data'!$E$6,0,10*ROW('Sanitation Data'!E108)),NA())</f>
        <v>#N/A</v>
      </c>
      <c r="AC114" s="89" t="e">
        <f ca="true">+IF(AND(ISNUMBER(OFFSET('Sanitation Data'!$E$10,0,10*ROW('Sanitation Data'!E108))),'Data Summary'!CR114="Yes"),OFFSET('Sanitation Data'!$E$10,0,10*ROW('Sanitation Data'!E108)),NA())</f>
        <v>#N/A</v>
      </c>
      <c r="AD114" s="89" t="e">
        <f ca="true">+IF(AND(ISNUMBER(OFFSET('Sanitation Data'!$E$11,0,10*ROW('Sanitation Data'!E108))),'Data Summary'!CS114="Yes"),OFFSET('Sanitation Data'!$E$11,0,10*ROW('Sanitation Data'!E108)),NA())</f>
        <v>#N/A</v>
      </c>
      <c r="AE114" s="89" t="e">
        <f ca="true">+IF(AND(ISNUMBER(OFFSET('Sanitation Data'!$E$12,0,10*ROW('Sanitation Data'!E108))),'Data Summary'!CT114="Yes"),OFFSET('Sanitation Data'!$E$12,0,10*ROW('Sanitation Data'!E108)),NA())</f>
        <v>#N/A</v>
      </c>
      <c r="AF114" s="89" t="e">
        <f ca="true">+IF(AND(ISNUMBER(OFFSET('Sanitation Data'!$F$4,0,10*ROW('Sanitation Data'!F108))),'Data Summary'!CU114="Yes"),100-OFFSET('Sanitation Data'!$F$4,0,10*ROW('Sanitation Data'!F108)),NA())</f>
        <v>#N/A</v>
      </c>
      <c r="AG114" s="89" t="e">
        <f ca="true">+IF(AND(ISNUMBER(OFFSET('Sanitation Data'!$F$6,0,10*ROW('Sanitation Data'!F108))),'Data Summary'!CV114="Yes"),OFFSET('Sanitation Data'!$F$6,0,10*ROW('Sanitation Data'!F108)),NA())</f>
        <v>#N/A</v>
      </c>
      <c r="AH114" s="89" t="e">
        <f ca="true">+IF(AND(ISNUMBER(OFFSET('Sanitation Data'!$F$10,0,10*ROW('Sanitation Data'!F108))),'Data Summary'!CW114="Yes"),OFFSET('Sanitation Data'!$F$10,0,10*ROW('Sanitation Data'!F108)),NA())</f>
        <v>#N/A</v>
      </c>
      <c r="AI114" s="89" t="e">
        <f ca="true">+IF(AND(ISNUMBER(OFFSET('Sanitation Data'!$F$11,0,10*ROW('Sanitation Data'!F108))),'Data Summary'!CX114="Yes"),OFFSET('Sanitation Data'!$F$11,0,10*ROW('Sanitation Data'!F108)),NA())</f>
        <v>#N/A</v>
      </c>
      <c r="AJ114" s="89" t="e">
        <f ca="true">+IF(AND(ISNUMBER(OFFSET('Sanitation Data'!$F$12,0,10*ROW('Sanitation Data'!F108))),'Data Summary'!CY114="Yes"),OFFSET('Sanitation Data'!$F$12,0,10*ROW('Sanitation Data'!F108)),NA())</f>
        <v>#N/A</v>
      </c>
      <c r="AK114" s="89" t="e">
        <f ca="true">+IF(AND(ISNUMBER(OFFSET('Sanitation Data'!$G$4,0,10*ROW('Sanitation Data'!G108))),'Data Summary'!CZ114="Yes"),100-OFFSET('Sanitation Data'!$G$4,0,10*ROW('Sanitation Data'!G108)),NA())</f>
        <v>#N/A</v>
      </c>
      <c r="AL114" s="89" t="e">
        <f ca="true">+IF(AND(ISNUMBER(OFFSET('Sanitation Data'!$G$6,0,10*ROW('Sanitation Data'!G108))),'Data Summary'!DA114="Yes"),OFFSET('Sanitation Data'!$G$6,0,10*ROW('Sanitation Data'!G108)),NA())</f>
        <v>#N/A</v>
      </c>
      <c r="AM114" s="89" t="e">
        <f ca="true">+IF(AND(ISNUMBER(OFFSET('Sanitation Data'!$G$10,0,10*ROW('Sanitation Data'!G108))),'Data Summary'!DB114="Yes"),OFFSET('Sanitation Data'!$G$10,0,10*ROW('Sanitation Data'!G108)),NA())</f>
        <v>#N/A</v>
      </c>
      <c r="AN114" s="89" t="e">
        <f ca="true">+IF(AND(ISNUMBER(OFFSET('Sanitation Data'!$G$11,0,10*ROW('Sanitation Data'!G108))),'Data Summary'!DC114="Yes"),OFFSET('Sanitation Data'!$G$11,0,10*ROW('Sanitation Data'!G108)),NA())</f>
        <v>#N/A</v>
      </c>
      <c r="AO114" s="89" t="e">
        <f ca="true">+IF(AND(ISNUMBER(OFFSET('Sanitation Data'!$G$12,0,10*ROW('Sanitation Data'!G108))),'Data Summary'!DD114="Yes"),OFFSET('Sanitation Data'!$G$12,0,10*ROW('Sanitation Data'!G108)),NA())</f>
        <v>#N/A</v>
      </c>
      <c r="AP114" s="89" t="e">
        <f ca="true">+IF(AND(ISNUMBER(OFFSET('Sanitation Data'!$H$4,0,10*ROW('Sanitation Data'!H108))),'Data Summary'!DE114="Yes"),100-OFFSET('Sanitation Data'!$H$4,0,10*ROW('Sanitation Data'!H108)),NA())</f>
        <v>#N/A</v>
      </c>
      <c r="AQ114" s="89" t="e">
        <f ca="true">+IF(AND(ISNUMBER(OFFSET('Sanitation Data'!$H$6,0,10*ROW('Sanitation Data'!H108))),'Data Summary'!DF114="Yes"),OFFSET('Sanitation Data'!$H$6,0,10*ROW('Sanitation Data'!H108)),NA())</f>
        <v>#N/A</v>
      </c>
      <c r="AR114" s="89" t="e">
        <f ca="true">+IF(AND(ISNUMBER(OFFSET('Sanitation Data'!$H$10,0,10*ROW('Sanitation Data'!H108))),'Data Summary'!DG114="Yes"),OFFSET('Sanitation Data'!$H$10,0,10*ROW('Sanitation Data'!H108)),NA())</f>
        <v>#N/A</v>
      </c>
      <c r="AS114" s="89" t="e">
        <f ca="true">+IF(AND(ISNUMBER(OFFSET('Sanitation Data'!$H$11,0,10*ROW('Sanitation Data'!H108))),'Data Summary'!DH114="Yes"),OFFSET('Sanitation Data'!$H$11,0,10*ROW('Sanitation Data'!H108)),NA())</f>
        <v>#N/A</v>
      </c>
      <c r="AT114" s="89" t="e">
        <f ca="true">+IF(AND(ISNUMBER(OFFSET('Sanitation Data'!$H$12,0,10*ROW('Sanitation Data'!H108))),'Data Summary'!DI114="Yes"),OFFSET('Sanitation Data'!$H$12,0,10*ROW('Sanitation Data'!H108)),NA())</f>
        <v>#N/A</v>
      </c>
      <c r="AU114" s="89" t="e">
        <f ca="true">+IF(AND(ISNUMBER(OFFSET('Sanitation Data'!$I$4,0,10*ROW('Sanitation Data'!I108))),'Data Summary'!DJ114="Yes"),100-OFFSET('Sanitation Data'!$I$4,0,10*ROW('Sanitation Data'!I108)),NA())</f>
        <v>#N/A</v>
      </c>
      <c r="AV114" s="89" t="e">
        <f ca="true">+IF(AND(ISNUMBER(OFFSET('Sanitation Data'!$I$6,0,10*ROW('Sanitation Data'!I108))),'Data Summary'!DK114="Yes"),OFFSET('Sanitation Data'!$I$6,0,10*ROW('Sanitation Data'!I108)),NA())</f>
        <v>#N/A</v>
      </c>
      <c r="AW114" s="89" t="e">
        <f ca="true">+IF(AND(ISNUMBER(OFFSET('Sanitation Data'!$I$10,0,10*ROW('Sanitation Data'!I108))),'Data Summary'!DL114="Yes"),OFFSET('Sanitation Data'!$I$10,0,10*ROW('Sanitation Data'!I108)),NA())</f>
        <v>#N/A</v>
      </c>
      <c r="AX114" s="89" t="e">
        <f ca="true">+IF(AND(ISNUMBER(OFFSET('Sanitation Data'!$I$11,0,10*ROW('Sanitation Data'!I108))),'Data Summary'!DM114="Yes"),OFFSET('Sanitation Data'!$I$11,0,10*ROW('Sanitation Data'!I108)),NA())</f>
        <v>#N/A</v>
      </c>
      <c r="AY114" s="89" t="e">
        <f ca="true">+IF(AND(ISNUMBER(OFFSET('Sanitation Data'!$I$12,0,10*ROW('Sanitation Data'!I108))),'Data Summary'!DN114="Yes"),OFFSET('Sanitation Data'!$I$12,0,10*ROW('Sanitation Data'!I108)),NA())</f>
        <v>#N/A</v>
      </c>
      <c r="AZ114" s="90" t="e">
        <f ca="true">+IF(AND(ISNUMBER(OFFSET('Hygiene Data'!$D$5,0,10*ROW('Hygiene Data'!D108))),'Data Summary'!DO114="Yes"),OFFSET('Hygiene Data'!$D$5,0,10*ROW('Hygiene Data'!D108)),NA())</f>
        <v>#N/A</v>
      </c>
      <c r="BA114" s="90" t="e">
        <f ca="true">+IF(AND(ISNUMBER(OFFSET('Hygiene Data'!$D$7,0,10*ROW('Hygiene Data'!D108))),'Data Summary'!DP114="Yes"),OFFSET('Hygiene Data'!$D$7,0,10*ROW('Hygiene Data'!D108)),NA())</f>
        <v>#N/A</v>
      </c>
      <c r="BB114" s="90" t="e">
        <f ca="true">+IF(AND(ISNUMBER(OFFSET('Hygiene Data'!$D$9,0,10*ROW('Hygiene Data'!D108))),'Data Summary'!DQ114="Yes"),OFFSET('Hygiene Data'!$D$9,0,10*ROW('Hygiene Data'!D108)),NA())</f>
        <v>#N/A</v>
      </c>
      <c r="BC114" s="90" t="e">
        <f ca="true">+IF(AND(ISNUMBER(OFFSET('Hygiene Data'!$E$5,0,10*ROW('Hygiene Data'!E108))),'Data Summary'!DR114="Yes"),OFFSET('Hygiene Data'!$E$5,0,10*ROW('Hygiene Data'!E108)),NA())</f>
        <v>#N/A</v>
      </c>
      <c r="BD114" s="90" t="e">
        <f ca="true">+IF(AND(ISNUMBER(OFFSET('Hygiene Data'!$E$7,0,10*ROW('Hygiene Data'!E108))),'Data Summary'!DS114="Yes"),OFFSET('Hygiene Data'!$E$7,0,10*ROW('Hygiene Data'!E108)),NA())</f>
        <v>#N/A</v>
      </c>
      <c r="BE114" s="90" t="e">
        <f ca="true">+IF(AND(ISNUMBER(OFFSET('Hygiene Data'!$E$9,0,10*ROW('Hygiene Data'!E108))),'Data Summary'!DT114="Yes"),OFFSET('Hygiene Data'!$E$9,0,10*ROW('Hygiene Data'!E108)),NA())</f>
        <v>#N/A</v>
      </c>
      <c r="BF114" s="90" t="e">
        <f ca="true">+IF(AND(ISNUMBER(OFFSET('Hygiene Data'!$F$5,0,10*ROW('Hygiene Data'!F108))),'Data Summary'!DU114="Yes"),OFFSET('Hygiene Data'!$F$5,0,10*ROW('Hygiene Data'!F108)),NA())</f>
        <v>#N/A</v>
      </c>
      <c r="BG114" s="90" t="e">
        <f ca="true">+IF(AND(ISNUMBER(OFFSET('Hygiene Data'!$F$7,0,10*ROW('Hygiene Data'!F108))),'Data Summary'!DV114="Yes"),OFFSET('Hygiene Data'!$F$7,0,10*ROW('Hygiene Data'!F108)),NA())</f>
        <v>#N/A</v>
      </c>
      <c r="BH114" s="90" t="e">
        <f ca="true">+IF(AND(ISNUMBER(OFFSET('Hygiene Data'!$F$9,0,10*ROW('Hygiene Data'!F108))),'Data Summary'!DW114="Yes"),OFFSET('Hygiene Data'!$F$9,0,10*ROW('Hygiene Data'!F108)),NA())</f>
        <v>#N/A</v>
      </c>
      <c r="BI114" s="90" t="e">
        <f ca="true">+IF(AND(ISNUMBER(OFFSET('Hygiene Data'!$G$5,0,10*ROW('Hygiene Data'!G108))),'Data Summary'!DX114="Yes"),OFFSET('Hygiene Data'!$G$5,0,10*ROW('Hygiene Data'!G108)),NA())</f>
        <v>#N/A</v>
      </c>
      <c r="BJ114" s="90" t="e">
        <f ca="true">+IF(AND(ISNUMBER(OFFSET('Hygiene Data'!$G$7,0,10*ROW('Hygiene Data'!G108))),'Data Summary'!DY114="Yes"),OFFSET('Hygiene Data'!$G$7,0,10*ROW('Hygiene Data'!G108)),NA())</f>
        <v>#N/A</v>
      </c>
      <c r="BK114" s="90" t="e">
        <f ca="true">+IF(AND(ISNUMBER(OFFSET('Hygiene Data'!$G$9,0,10*ROW('Hygiene Data'!G108))),'Data Summary'!DZ114="Yes"),OFFSET('Hygiene Data'!$G$9,0,10*ROW('Hygiene Data'!G108)),NA())</f>
        <v>#N/A</v>
      </c>
      <c r="BL114" s="90" t="e">
        <f ca="true">+IF(AND(ISNUMBER(OFFSET('Hygiene Data'!$H$5,0,10*ROW('Hygiene Data'!H108))),'Data Summary'!EA114="Yes"),OFFSET('Hygiene Data'!$H$5,0,10*ROW('Hygiene Data'!H108)),NA())</f>
        <v>#N/A</v>
      </c>
      <c r="BM114" s="90" t="e">
        <f ca="true">+IF(AND(ISNUMBER(OFFSET('Hygiene Data'!$H$7,0,10*ROW('Hygiene Data'!H108))),'Data Summary'!EB114="Yes"),OFFSET('Hygiene Data'!$H$7,0,10*ROW('Hygiene Data'!H108)),NA())</f>
        <v>#N/A</v>
      </c>
      <c r="BN114" s="90" t="e">
        <f ca="true">+IF(AND(ISNUMBER(OFFSET('Hygiene Data'!$H$9,0,10*ROW('Hygiene Data'!H108))),'Data Summary'!EC114="Yes"),OFFSET('Hygiene Data'!$H$9,0,10*ROW('Hygiene Data'!H108)),NA())</f>
        <v>#N/A</v>
      </c>
      <c r="BO114" s="90" t="e">
        <f ca="true">+IF(AND(ISNUMBER(OFFSET('Hygiene Data'!$I$5,0,10*ROW('Hygiene Data'!I108))),'Data Summary'!ED114="Yes"),OFFSET('Hygiene Data'!$I$5,0,10*ROW('Hygiene Data'!I108)),NA())</f>
        <v>#N/A</v>
      </c>
      <c r="BP114" s="90" t="e">
        <f ca="true">+IF(AND(ISNUMBER(OFFSET('Hygiene Data'!$I$7,0,10*ROW('Hygiene Data'!I108))),'Data Summary'!EE114="Yes"),OFFSET('Hygiene Data'!$I$7,0,10*ROW('Hygiene Data'!I108)),NA())</f>
        <v>#N/A</v>
      </c>
      <c r="BQ114" s="90"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4" t="str">
        <f ca="true">+IF(ISTEXT('Data Summary'!B115),'Data Summary'!B115,"")</f>
        <v/>
      </c>
      <c r="C115" s="336" t="e">
        <f ca="true">+VALUE('Data Summary'!C115)</f>
        <v>#VALUE!</v>
      </c>
      <c r="D115" s="88" t="e">
        <f ca="true">+IF(AND(ISNUMBER(OFFSET('Water Data'!$D$4,0,10*ROW('Water Data'!D109))),'Data Summary'!BS115="Yes"),100-OFFSET('Water Data'!$D$4,0,10*ROW('Water Data'!D109)),NA())</f>
        <v>#N/A</v>
      </c>
      <c r="E115" s="88" t="e">
        <f ca="true">+IF(AND(ISNUMBER(OFFSET('Water Data'!$D$6,0,10*ROW('Water Data'!D109))),'Data Summary'!BT115="Yes"),OFFSET('Water Data'!$D$6,0,10*ROW('Water Data'!D109)),NA())</f>
        <v>#N/A</v>
      </c>
      <c r="F115" s="88" t="e">
        <f ca="true">+IF(AND(ISNUMBER(OFFSET('Water Data'!$D$9,0,10*ROW('Water Data'!D109))),'Data Summary'!BU115="Yes"),OFFSET('Water Data'!$D$9,0,10*ROW('Water Data'!D109)),NA())</f>
        <v>#N/A</v>
      </c>
      <c r="G115" s="88" t="e">
        <f ca="true">+IF(AND(ISNUMBER(OFFSET('Water Data'!$E$4,0,10*ROW('Water Data'!E109))),'Data Summary'!BV115="Yes"),100-OFFSET('Water Data'!$E$4,0,10*ROW('Water Data'!E109)),NA())</f>
        <v>#N/A</v>
      </c>
      <c r="H115" s="88" t="e">
        <f ca="true">+IF(AND(ISNUMBER(OFFSET('Water Data'!$E$6,0,10*ROW('Water Data'!E109))),'Data Summary'!BW115="Yes"),OFFSET('Water Data'!$E$6,0,10*ROW('Water Data'!E109)),NA())</f>
        <v>#N/A</v>
      </c>
      <c r="I115" s="88" t="e">
        <f ca="true">+IF(AND(ISNUMBER(OFFSET('Water Data'!$E$9,0,10*ROW('Water Data'!E109))),'Data Summary'!BX115="Yes"),OFFSET('Water Data'!$E$9,0,10*ROW('Water Data'!E109)),NA())</f>
        <v>#N/A</v>
      </c>
      <c r="J115" s="88" t="e">
        <f ca="true">+IF(AND(ISNUMBER(OFFSET('Water Data'!$F$4,0,10*ROW('Water Data'!F109))),'Data Summary'!BY115="Yes"),100-OFFSET('Water Data'!$F$4,0,10*ROW('Water Data'!F109)),NA())</f>
        <v>#N/A</v>
      </c>
      <c r="K115" s="88" t="e">
        <f ca="true">+IF(AND(ISNUMBER(OFFSET('Water Data'!$F$6,0,10*ROW('Water Data'!F109))),'Data Summary'!BZ115="Yes"),OFFSET('Water Data'!$F$6,0,10*ROW('Water Data'!F109)),NA())</f>
        <v>#N/A</v>
      </c>
      <c r="L115" s="88" t="e">
        <f ca="true">+IF(AND(ISNUMBER(OFFSET('Water Data'!$F$9,0,10*ROW('Water Data'!F109))),'Data Summary'!CA115="Yes"),OFFSET('Water Data'!$F$9,0,10*ROW('Water Data'!F109)),NA())</f>
        <v>#N/A</v>
      </c>
      <c r="M115" s="88" t="e">
        <f ca="true">+IF(AND(ISNUMBER(OFFSET('Water Data'!$G$4,0,10*ROW('Water Data'!G109))),'Data Summary'!CB115="Yes"),100-OFFSET('Water Data'!$G$4,0,10*ROW('Water Data'!G109)),NA())</f>
        <v>#N/A</v>
      </c>
      <c r="N115" s="88" t="e">
        <f ca="true">+IF(AND(ISNUMBER(OFFSET('Water Data'!$G$6,0,10*ROW('Water Data'!G109))),'Data Summary'!CC115="Yes"),OFFSET('Water Data'!$G$6,0,10*ROW('Water Data'!G109)),NA())</f>
        <v>#N/A</v>
      </c>
      <c r="O115" s="88" t="e">
        <f ca="true">+IF(AND(ISNUMBER(OFFSET('Water Data'!$G$9,0,10*ROW('Water Data'!G109))),'Data Summary'!CD115="Yes"),OFFSET('Water Data'!$G$9,0,10*ROW('Water Data'!G109)),NA())</f>
        <v>#N/A</v>
      </c>
      <c r="P115" s="88" t="e">
        <f ca="true">+IF(AND(ISNUMBER(OFFSET('Water Data'!$H$4,0,10*ROW('Water Data'!H109))),'Data Summary'!CE115="Yes"),100-OFFSET('Water Data'!$H$4,0,10*ROW('Water Data'!H109)),NA())</f>
        <v>#N/A</v>
      </c>
      <c r="Q115" s="88" t="e">
        <f ca="true">+IF(AND(ISNUMBER(OFFSET('Water Data'!$H$6,0,10*ROW('Water Data'!H109))),'Data Summary'!CF115="Yes"),OFFSET('Water Data'!$H$6,0,10*ROW('Water Data'!H109)),NA())</f>
        <v>#N/A</v>
      </c>
      <c r="R115" s="88" t="e">
        <f ca="true">+IF(AND(ISNUMBER(OFFSET('Water Data'!$H$9,0,10*ROW('Water Data'!H109))),'Data Summary'!CG115="Yes"),OFFSET('Water Data'!$H$9,0,10*ROW('Water Data'!H109)),NA())</f>
        <v>#N/A</v>
      </c>
      <c r="S115" s="88" t="e">
        <f ca="true">+IF(AND(ISNUMBER(OFFSET('Water Data'!$I$4,0,10*ROW('Water Data'!I109))),'Data Summary'!CH115="Yes"),100-OFFSET('Water Data'!$I$4,0,10*ROW('Water Data'!I109)),NA())</f>
        <v>#N/A</v>
      </c>
      <c r="T115" s="88" t="e">
        <f ca="true">+IF(AND(ISNUMBER(OFFSET('Water Data'!$I$6,0,10*ROW('Water Data'!I109))),'Data Summary'!CI115="Yes"),OFFSET('Water Data'!$I$6,0,10*ROW('Water Data'!I109)),NA())</f>
        <v>#N/A</v>
      </c>
      <c r="U115" s="88" t="e">
        <f ca="true">+IF(AND(ISNUMBER(OFFSET('Water Data'!$I$9,0,10*ROW('Water Data'!I109))),'Data Summary'!CJ115="Yes"),OFFSET('Water Data'!$I$9,0,10*ROW('Water Data'!I109)),NA())</f>
        <v>#N/A</v>
      </c>
      <c r="V115" s="89" t="e">
        <f ca="true">+IF(AND(ISNUMBER(OFFSET('Sanitation Data'!$D$4,0,10*ROW('Sanitation Data'!D109))),'Data Summary'!CK115="Yes"),100-OFFSET('Sanitation Data'!$D$4,0,10*ROW('Sanitation Data'!D109)),NA())</f>
        <v>#N/A</v>
      </c>
      <c r="W115" s="89" t="e">
        <f ca="true">+IF(AND(ISNUMBER(OFFSET('Sanitation Data'!$D$6,0,10*ROW('Sanitation Data'!D109))),'Data Summary'!CL115="Yes"),OFFSET('Sanitation Data'!$D$6,0,10*ROW('Sanitation Data'!D109)),NA())</f>
        <v>#N/A</v>
      </c>
      <c r="X115" s="89" t="e">
        <f ca="true">+IF(AND(ISNUMBER(OFFSET('Sanitation Data'!$D$10,0,10*ROW('Sanitation Data'!D109))),'Data Summary'!CM115="Yes"),OFFSET('Sanitation Data'!$D$10,0,10*ROW('Sanitation Data'!D109)),NA())</f>
        <v>#N/A</v>
      </c>
      <c r="Y115" s="89" t="e">
        <f ca="true">+IF(AND(ISNUMBER(OFFSET('Sanitation Data'!$D$11,0,10*ROW('Sanitation Data'!D109))),'Data Summary'!CN115="Yes"),OFFSET('Sanitation Data'!$D$11,0,10*ROW('Sanitation Data'!D109)),NA())</f>
        <v>#N/A</v>
      </c>
      <c r="Z115" s="89" t="e">
        <f ca="true">+IF(AND(ISNUMBER(OFFSET('Sanitation Data'!$D$12,0,10*ROW('Sanitation Data'!D109))),'Data Summary'!CO115="Yes"),OFFSET('Sanitation Data'!$D$12,0,10*ROW('Sanitation Data'!D109)),NA())</f>
        <v>#N/A</v>
      </c>
      <c r="AA115" s="89" t="e">
        <f ca="true">+IF(AND(ISNUMBER(OFFSET('Sanitation Data'!$E$4,0,10*ROW('Sanitation Data'!E109))),'Data Summary'!CP115="Yes"),100-OFFSET('Sanitation Data'!$E$4,0,10*ROW('Sanitation Data'!E109)),NA())</f>
        <v>#N/A</v>
      </c>
      <c r="AB115" s="89" t="e">
        <f ca="true">+IF(AND(ISNUMBER(OFFSET('Sanitation Data'!$E$6,0,10*ROW('Sanitation Data'!E109))),'Data Summary'!CQ115="Yes"),OFFSET('Sanitation Data'!$E$6,0,10*ROW('Sanitation Data'!E109)),NA())</f>
        <v>#N/A</v>
      </c>
      <c r="AC115" s="89" t="e">
        <f ca="true">+IF(AND(ISNUMBER(OFFSET('Sanitation Data'!$E$10,0,10*ROW('Sanitation Data'!E109))),'Data Summary'!CR115="Yes"),OFFSET('Sanitation Data'!$E$10,0,10*ROW('Sanitation Data'!E109)),NA())</f>
        <v>#N/A</v>
      </c>
      <c r="AD115" s="89" t="e">
        <f ca="true">+IF(AND(ISNUMBER(OFFSET('Sanitation Data'!$E$11,0,10*ROW('Sanitation Data'!E109))),'Data Summary'!CS115="Yes"),OFFSET('Sanitation Data'!$E$11,0,10*ROW('Sanitation Data'!E109)),NA())</f>
        <v>#N/A</v>
      </c>
      <c r="AE115" s="89" t="e">
        <f ca="true">+IF(AND(ISNUMBER(OFFSET('Sanitation Data'!$E$12,0,10*ROW('Sanitation Data'!E109))),'Data Summary'!CT115="Yes"),OFFSET('Sanitation Data'!$E$12,0,10*ROW('Sanitation Data'!E109)),NA())</f>
        <v>#N/A</v>
      </c>
      <c r="AF115" s="89" t="e">
        <f ca="true">+IF(AND(ISNUMBER(OFFSET('Sanitation Data'!$F$4,0,10*ROW('Sanitation Data'!F109))),'Data Summary'!CU115="Yes"),100-OFFSET('Sanitation Data'!$F$4,0,10*ROW('Sanitation Data'!F109)),NA())</f>
        <v>#N/A</v>
      </c>
      <c r="AG115" s="89" t="e">
        <f ca="true">+IF(AND(ISNUMBER(OFFSET('Sanitation Data'!$F$6,0,10*ROW('Sanitation Data'!F109))),'Data Summary'!CV115="Yes"),OFFSET('Sanitation Data'!$F$6,0,10*ROW('Sanitation Data'!F109)),NA())</f>
        <v>#N/A</v>
      </c>
      <c r="AH115" s="89" t="e">
        <f ca="true">+IF(AND(ISNUMBER(OFFSET('Sanitation Data'!$F$10,0,10*ROW('Sanitation Data'!F109))),'Data Summary'!CW115="Yes"),OFFSET('Sanitation Data'!$F$10,0,10*ROW('Sanitation Data'!F109)),NA())</f>
        <v>#N/A</v>
      </c>
      <c r="AI115" s="89" t="e">
        <f ca="true">+IF(AND(ISNUMBER(OFFSET('Sanitation Data'!$F$11,0,10*ROW('Sanitation Data'!F109))),'Data Summary'!CX115="Yes"),OFFSET('Sanitation Data'!$F$11,0,10*ROW('Sanitation Data'!F109)),NA())</f>
        <v>#N/A</v>
      </c>
      <c r="AJ115" s="89" t="e">
        <f ca="true">+IF(AND(ISNUMBER(OFFSET('Sanitation Data'!$F$12,0,10*ROW('Sanitation Data'!F109))),'Data Summary'!CY115="Yes"),OFFSET('Sanitation Data'!$F$12,0,10*ROW('Sanitation Data'!F109)),NA())</f>
        <v>#N/A</v>
      </c>
      <c r="AK115" s="89" t="e">
        <f ca="true">+IF(AND(ISNUMBER(OFFSET('Sanitation Data'!$G$4,0,10*ROW('Sanitation Data'!G109))),'Data Summary'!CZ115="Yes"),100-OFFSET('Sanitation Data'!$G$4,0,10*ROW('Sanitation Data'!G109)),NA())</f>
        <v>#N/A</v>
      </c>
      <c r="AL115" s="89" t="e">
        <f ca="true">+IF(AND(ISNUMBER(OFFSET('Sanitation Data'!$G$6,0,10*ROW('Sanitation Data'!G109))),'Data Summary'!DA115="Yes"),OFFSET('Sanitation Data'!$G$6,0,10*ROW('Sanitation Data'!G109)),NA())</f>
        <v>#N/A</v>
      </c>
      <c r="AM115" s="89" t="e">
        <f ca="true">+IF(AND(ISNUMBER(OFFSET('Sanitation Data'!$G$10,0,10*ROW('Sanitation Data'!G109))),'Data Summary'!DB115="Yes"),OFFSET('Sanitation Data'!$G$10,0,10*ROW('Sanitation Data'!G109)),NA())</f>
        <v>#N/A</v>
      </c>
      <c r="AN115" s="89" t="e">
        <f ca="true">+IF(AND(ISNUMBER(OFFSET('Sanitation Data'!$G$11,0,10*ROW('Sanitation Data'!G109))),'Data Summary'!DC115="Yes"),OFFSET('Sanitation Data'!$G$11,0,10*ROW('Sanitation Data'!G109)),NA())</f>
        <v>#N/A</v>
      </c>
      <c r="AO115" s="89" t="e">
        <f ca="true">+IF(AND(ISNUMBER(OFFSET('Sanitation Data'!$G$12,0,10*ROW('Sanitation Data'!G109))),'Data Summary'!DD115="Yes"),OFFSET('Sanitation Data'!$G$12,0,10*ROW('Sanitation Data'!G109)),NA())</f>
        <v>#N/A</v>
      </c>
      <c r="AP115" s="89" t="e">
        <f ca="true">+IF(AND(ISNUMBER(OFFSET('Sanitation Data'!$H$4,0,10*ROW('Sanitation Data'!H109))),'Data Summary'!DE115="Yes"),100-OFFSET('Sanitation Data'!$H$4,0,10*ROW('Sanitation Data'!H109)),NA())</f>
        <v>#N/A</v>
      </c>
      <c r="AQ115" s="89" t="e">
        <f ca="true">+IF(AND(ISNUMBER(OFFSET('Sanitation Data'!$H$6,0,10*ROW('Sanitation Data'!H109))),'Data Summary'!DF115="Yes"),OFFSET('Sanitation Data'!$H$6,0,10*ROW('Sanitation Data'!H109)),NA())</f>
        <v>#N/A</v>
      </c>
      <c r="AR115" s="89" t="e">
        <f ca="true">+IF(AND(ISNUMBER(OFFSET('Sanitation Data'!$H$10,0,10*ROW('Sanitation Data'!H109))),'Data Summary'!DG115="Yes"),OFFSET('Sanitation Data'!$H$10,0,10*ROW('Sanitation Data'!H109)),NA())</f>
        <v>#N/A</v>
      </c>
      <c r="AS115" s="89" t="e">
        <f ca="true">+IF(AND(ISNUMBER(OFFSET('Sanitation Data'!$H$11,0,10*ROW('Sanitation Data'!H109))),'Data Summary'!DH115="Yes"),OFFSET('Sanitation Data'!$H$11,0,10*ROW('Sanitation Data'!H109)),NA())</f>
        <v>#N/A</v>
      </c>
      <c r="AT115" s="89" t="e">
        <f ca="true">+IF(AND(ISNUMBER(OFFSET('Sanitation Data'!$H$12,0,10*ROW('Sanitation Data'!H109))),'Data Summary'!DI115="Yes"),OFFSET('Sanitation Data'!$H$12,0,10*ROW('Sanitation Data'!H109)),NA())</f>
        <v>#N/A</v>
      </c>
      <c r="AU115" s="89" t="e">
        <f ca="true">+IF(AND(ISNUMBER(OFFSET('Sanitation Data'!$I$4,0,10*ROW('Sanitation Data'!I109))),'Data Summary'!DJ115="Yes"),100-OFFSET('Sanitation Data'!$I$4,0,10*ROW('Sanitation Data'!I109)),NA())</f>
        <v>#N/A</v>
      </c>
      <c r="AV115" s="89" t="e">
        <f ca="true">+IF(AND(ISNUMBER(OFFSET('Sanitation Data'!$I$6,0,10*ROW('Sanitation Data'!I109))),'Data Summary'!DK115="Yes"),OFFSET('Sanitation Data'!$I$6,0,10*ROW('Sanitation Data'!I109)),NA())</f>
        <v>#N/A</v>
      </c>
      <c r="AW115" s="89" t="e">
        <f ca="true">+IF(AND(ISNUMBER(OFFSET('Sanitation Data'!$I$10,0,10*ROW('Sanitation Data'!I109))),'Data Summary'!DL115="Yes"),OFFSET('Sanitation Data'!$I$10,0,10*ROW('Sanitation Data'!I109)),NA())</f>
        <v>#N/A</v>
      </c>
      <c r="AX115" s="89" t="e">
        <f ca="true">+IF(AND(ISNUMBER(OFFSET('Sanitation Data'!$I$11,0,10*ROW('Sanitation Data'!I109))),'Data Summary'!DM115="Yes"),OFFSET('Sanitation Data'!$I$11,0,10*ROW('Sanitation Data'!I109)),NA())</f>
        <v>#N/A</v>
      </c>
      <c r="AY115" s="89" t="e">
        <f ca="true">+IF(AND(ISNUMBER(OFFSET('Sanitation Data'!$I$12,0,10*ROW('Sanitation Data'!I109))),'Data Summary'!DN115="Yes"),OFFSET('Sanitation Data'!$I$12,0,10*ROW('Sanitation Data'!I109)),NA())</f>
        <v>#N/A</v>
      </c>
      <c r="AZ115" s="90" t="e">
        <f ca="true">+IF(AND(ISNUMBER(OFFSET('Hygiene Data'!$D$5,0,10*ROW('Hygiene Data'!D109))),'Data Summary'!DO115="Yes"),OFFSET('Hygiene Data'!$D$5,0,10*ROW('Hygiene Data'!D109)),NA())</f>
        <v>#N/A</v>
      </c>
      <c r="BA115" s="90" t="e">
        <f ca="true">+IF(AND(ISNUMBER(OFFSET('Hygiene Data'!$D$7,0,10*ROW('Hygiene Data'!D109))),'Data Summary'!DP115="Yes"),OFFSET('Hygiene Data'!$D$7,0,10*ROW('Hygiene Data'!D109)),NA())</f>
        <v>#N/A</v>
      </c>
      <c r="BB115" s="90" t="e">
        <f ca="true">+IF(AND(ISNUMBER(OFFSET('Hygiene Data'!$D$9,0,10*ROW('Hygiene Data'!D109))),'Data Summary'!DQ115="Yes"),OFFSET('Hygiene Data'!$D$9,0,10*ROW('Hygiene Data'!D109)),NA())</f>
        <v>#N/A</v>
      </c>
      <c r="BC115" s="90" t="e">
        <f ca="true">+IF(AND(ISNUMBER(OFFSET('Hygiene Data'!$E$5,0,10*ROW('Hygiene Data'!E109))),'Data Summary'!DR115="Yes"),OFFSET('Hygiene Data'!$E$5,0,10*ROW('Hygiene Data'!E109)),NA())</f>
        <v>#N/A</v>
      </c>
      <c r="BD115" s="90" t="e">
        <f ca="true">+IF(AND(ISNUMBER(OFFSET('Hygiene Data'!$E$7,0,10*ROW('Hygiene Data'!E109))),'Data Summary'!DS115="Yes"),OFFSET('Hygiene Data'!$E$7,0,10*ROW('Hygiene Data'!E109)),NA())</f>
        <v>#N/A</v>
      </c>
      <c r="BE115" s="90" t="e">
        <f ca="true">+IF(AND(ISNUMBER(OFFSET('Hygiene Data'!$E$9,0,10*ROW('Hygiene Data'!E109))),'Data Summary'!DT115="Yes"),OFFSET('Hygiene Data'!$E$9,0,10*ROW('Hygiene Data'!E109)),NA())</f>
        <v>#N/A</v>
      </c>
      <c r="BF115" s="90" t="e">
        <f ca="true">+IF(AND(ISNUMBER(OFFSET('Hygiene Data'!$F$5,0,10*ROW('Hygiene Data'!F109))),'Data Summary'!DU115="Yes"),OFFSET('Hygiene Data'!$F$5,0,10*ROW('Hygiene Data'!F109)),NA())</f>
        <v>#N/A</v>
      </c>
      <c r="BG115" s="90" t="e">
        <f ca="true">+IF(AND(ISNUMBER(OFFSET('Hygiene Data'!$F$7,0,10*ROW('Hygiene Data'!F109))),'Data Summary'!DV115="Yes"),OFFSET('Hygiene Data'!$F$7,0,10*ROW('Hygiene Data'!F109)),NA())</f>
        <v>#N/A</v>
      </c>
      <c r="BH115" s="90" t="e">
        <f ca="true">+IF(AND(ISNUMBER(OFFSET('Hygiene Data'!$F$9,0,10*ROW('Hygiene Data'!F109))),'Data Summary'!DW115="Yes"),OFFSET('Hygiene Data'!$F$9,0,10*ROW('Hygiene Data'!F109)),NA())</f>
        <v>#N/A</v>
      </c>
      <c r="BI115" s="90" t="e">
        <f ca="true">+IF(AND(ISNUMBER(OFFSET('Hygiene Data'!$G$5,0,10*ROW('Hygiene Data'!G109))),'Data Summary'!DX115="Yes"),OFFSET('Hygiene Data'!$G$5,0,10*ROW('Hygiene Data'!G109)),NA())</f>
        <v>#N/A</v>
      </c>
      <c r="BJ115" s="90" t="e">
        <f ca="true">+IF(AND(ISNUMBER(OFFSET('Hygiene Data'!$G$7,0,10*ROW('Hygiene Data'!G109))),'Data Summary'!DY115="Yes"),OFFSET('Hygiene Data'!$G$7,0,10*ROW('Hygiene Data'!G109)),NA())</f>
        <v>#N/A</v>
      </c>
      <c r="BK115" s="90" t="e">
        <f ca="true">+IF(AND(ISNUMBER(OFFSET('Hygiene Data'!$G$9,0,10*ROW('Hygiene Data'!G109))),'Data Summary'!DZ115="Yes"),OFFSET('Hygiene Data'!$G$9,0,10*ROW('Hygiene Data'!G109)),NA())</f>
        <v>#N/A</v>
      </c>
      <c r="BL115" s="90" t="e">
        <f ca="true">+IF(AND(ISNUMBER(OFFSET('Hygiene Data'!$H$5,0,10*ROW('Hygiene Data'!H109))),'Data Summary'!EA115="Yes"),OFFSET('Hygiene Data'!$H$5,0,10*ROW('Hygiene Data'!H109)),NA())</f>
        <v>#N/A</v>
      </c>
      <c r="BM115" s="90" t="e">
        <f ca="true">+IF(AND(ISNUMBER(OFFSET('Hygiene Data'!$H$7,0,10*ROW('Hygiene Data'!H109))),'Data Summary'!EB115="Yes"),OFFSET('Hygiene Data'!$H$7,0,10*ROW('Hygiene Data'!H109)),NA())</f>
        <v>#N/A</v>
      </c>
      <c r="BN115" s="90" t="e">
        <f ca="true">+IF(AND(ISNUMBER(OFFSET('Hygiene Data'!$H$9,0,10*ROW('Hygiene Data'!H109))),'Data Summary'!EC115="Yes"),OFFSET('Hygiene Data'!$H$9,0,10*ROW('Hygiene Data'!H109)),NA())</f>
        <v>#N/A</v>
      </c>
      <c r="BO115" s="90" t="e">
        <f ca="true">+IF(AND(ISNUMBER(OFFSET('Hygiene Data'!$I$5,0,10*ROW('Hygiene Data'!I109))),'Data Summary'!ED115="Yes"),OFFSET('Hygiene Data'!$I$5,0,10*ROW('Hygiene Data'!I109)),NA())</f>
        <v>#N/A</v>
      </c>
      <c r="BP115" s="90" t="e">
        <f ca="true">+IF(AND(ISNUMBER(OFFSET('Hygiene Data'!$I$7,0,10*ROW('Hygiene Data'!I109))),'Data Summary'!EE115="Yes"),OFFSET('Hygiene Data'!$I$7,0,10*ROW('Hygiene Data'!I109)),NA())</f>
        <v>#N/A</v>
      </c>
      <c r="BQ115" s="90"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4" t="str">
        <f ca="true">+IF(ISTEXT('Data Summary'!B116),'Data Summary'!B116,"")</f>
        <v/>
      </c>
      <c r="C116" s="336" t="e">
        <f ca="true">+VALUE('Data Summary'!C116)</f>
        <v>#VALUE!</v>
      </c>
      <c r="D116" s="88" t="e">
        <f ca="true">+IF(AND(ISNUMBER(OFFSET('Water Data'!$D$4,0,10*ROW('Water Data'!D110))),'Data Summary'!BS116="Yes"),100-OFFSET('Water Data'!$D$4,0,10*ROW('Water Data'!D110)),NA())</f>
        <v>#N/A</v>
      </c>
      <c r="E116" s="88" t="e">
        <f ca="true">+IF(AND(ISNUMBER(OFFSET('Water Data'!$D$6,0,10*ROW('Water Data'!D110))),'Data Summary'!BT116="Yes"),OFFSET('Water Data'!$D$6,0,10*ROW('Water Data'!D110)),NA())</f>
        <v>#N/A</v>
      </c>
      <c r="F116" s="88" t="e">
        <f ca="true">+IF(AND(ISNUMBER(OFFSET('Water Data'!$D$9,0,10*ROW('Water Data'!D110))),'Data Summary'!BU116="Yes"),OFFSET('Water Data'!$D$9,0,10*ROW('Water Data'!D110)),NA())</f>
        <v>#N/A</v>
      </c>
      <c r="G116" s="88" t="e">
        <f ca="true">+IF(AND(ISNUMBER(OFFSET('Water Data'!$E$4,0,10*ROW('Water Data'!E110))),'Data Summary'!BV116="Yes"),100-OFFSET('Water Data'!$E$4,0,10*ROW('Water Data'!E110)),NA())</f>
        <v>#N/A</v>
      </c>
      <c r="H116" s="88" t="e">
        <f ca="true">+IF(AND(ISNUMBER(OFFSET('Water Data'!$E$6,0,10*ROW('Water Data'!E110))),'Data Summary'!BW116="Yes"),OFFSET('Water Data'!$E$6,0,10*ROW('Water Data'!E110)),NA())</f>
        <v>#N/A</v>
      </c>
      <c r="I116" s="88" t="e">
        <f ca="true">+IF(AND(ISNUMBER(OFFSET('Water Data'!$E$9,0,10*ROW('Water Data'!E110))),'Data Summary'!BX116="Yes"),OFFSET('Water Data'!$E$9,0,10*ROW('Water Data'!E110)),NA())</f>
        <v>#N/A</v>
      </c>
      <c r="J116" s="88" t="e">
        <f ca="true">+IF(AND(ISNUMBER(OFFSET('Water Data'!$F$4,0,10*ROW('Water Data'!F110))),'Data Summary'!BY116="Yes"),100-OFFSET('Water Data'!$F$4,0,10*ROW('Water Data'!F110)),NA())</f>
        <v>#N/A</v>
      </c>
      <c r="K116" s="88" t="e">
        <f ca="true">+IF(AND(ISNUMBER(OFFSET('Water Data'!$F$6,0,10*ROW('Water Data'!F110))),'Data Summary'!BZ116="Yes"),OFFSET('Water Data'!$F$6,0,10*ROW('Water Data'!F110)),NA())</f>
        <v>#N/A</v>
      </c>
      <c r="L116" s="88" t="e">
        <f ca="true">+IF(AND(ISNUMBER(OFFSET('Water Data'!$F$9,0,10*ROW('Water Data'!F110))),'Data Summary'!CA116="Yes"),OFFSET('Water Data'!$F$9,0,10*ROW('Water Data'!F110)),NA())</f>
        <v>#N/A</v>
      </c>
      <c r="M116" s="88" t="e">
        <f ca="true">+IF(AND(ISNUMBER(OFFSET('Water Data'!$G$4,0,10*ROW('Water Data'!G110))),'Data Summary'!CB116="Yes"),100-OFFSET('Water Data'!$G$4,0,10*ROW('Water Data'!G110)),NA())</f>
        <v>#N/A</v>
      </c>
      <c r="N116" s="88" t="e">
        <f ca="true">+IF(AND(ISNUMBER(OFFSET('Water Data'!$G$6,0,10*ROW('Water Data'!G110))),'Data Summary'!CC116="Yes"),OFFSET('Water Data'!$G$6,0,10*ROW('Water Data'!G110)),NA())</f>
        <v>#N/A</v>
      </c>
      <c r="O116" s="88" t="e">
        <f ca="true">+IF(AND(ISNUMBER(OFFSET('Water Data'!$G$9,0,10*ROW('Water Data'!G110))),'Data Summary'!CD116="Yes"),OFFSET('Water Data'!$G$9,0,10*ROW('Water Data'!G110)),NA())</f>
        <v>#N/A</v>
      </c>
      <c r="P116" s="88" t="e">
        <f ca="true">+IF(AND(ISNUMBER(OFFSET('Water Data'!$H$4,0,10*ROW('Water Data'!H110))),'Data Summary'!CE116="Yes"),100-OFFSET('Water Data'!$H$4,0,10*ROW('Water Data'!H110)),NA())</f>
        <v>#N/A</v>
      </c>
      <c r="Q116" s="88" t="e">
        <f ca="true">+IF(AND(ISNUMBER(OFFSET('Water Data'!$H$6,0,10*ROW('Water Data'!H110))),'Data Summary'!CF116="Yes"),OFFSET('Water Data'!$H$6,0,10*ROW('Water Data'!H110)),NA())</f>
        <v>#N/A</v>
      </c>
      <c r="R116" s="88" t="e">
        <f ca="true">+IF(AND(ISNUMBER(OFFSET('Water Data'!$H$9,0,10*ROW('Water Data'!H110))),'Data Summary'!CG116="Yes"),OFFSET('Water Data'!$H$9,0,10*ROW('Water Data'!H110)),NA())</f>
        <v>#N/A</v>
      </c>
      <c r="S116" s="88" t="e">
        <f ca="true">+IF(AND(ISNUMBER(OFFSET('Water Data'!$I$4,0,10*ROW('Water Data'!I110))),'Data Summary'!CH116="Yes"),100-OFFSET('Water Data'!$I$4,0,10*ROW('Water Data'!I110)),NA())</f>
        <v>#N/A</v>
      </c>
      <c r="T116" s="88" t="e">
        <f ca="true">+IF(AND(ISNUMBER(OFFSET('Water Data'!$I$6,0,10*ROW('Water Data'!I110))),'Data Summary'!CI116="Yes"),OFFSET('Water Data'!$I$6,0,10*ROW('Water Data'!I110)),NA())</f>
        <v>#N/A</v>
      </c>
      <c r="U116" s="88" t="e">
        <f ca="true">+IF(AND(ISNUMBER(OFFSET('Water Data'!$I$9,0,10*ROW('Water Data'!I110))),'Data Summary'!CJ116="Yes"),OFFSET('Water Data'!$I$9,0,10*ROW('Water Data'!I110)),NA())</f>
        <v>#N/A</v>
      </c>
      <c r="V116" s="89" t="e">
        <f ca="true">+IF(AND(ISNUMBER(OFFSET('Sanitation Data'!$D$4,0,10*ROW('Sanitation Data'!D110))),'Data Summary'!CK116="Yes"),100-OFFSET('Sanitation Data'!$D$4,0,10*ROW('Sanitation Data'!D110)),NA())</f>
        <v>#N/A</v>
      </c>
      <c r="W116" s="89" t="e">
        <f ca="true">+IF(AND(ISNUMBER(OFFSET('Sanitation Data'!$D$6,0,10*ROW('Sanitation Data'!D110))),'Data Summary'!CL116="Yes"),OFFSET('Sanitation Data'!$D$6,0,10*ROW('Sanitation Data'!D110)),NA())</f>
        <v>#N/A</v>
      </c>
      <c r="X116" s="89" t="e">
        <f ca="true">+IF(AND(ISNUMBER(OFFSET('Sanitation Data'!$D$10,0,10*ROW('Sanitation Data'!D110))),'Data Summary'!CM116="Yes"),OFFSET('Sanitation Data'!$D$10,0,10*ROW('Sanitation Data'!D110)),NA())</f>
        <v>#N/A</v>
      </c>
      <c r="Y116" s="89" t="e">
        <f ca="true">+IF(AND(ISNUMBER(OFFSET('Sanitation Data'!$D$11,0,10*ROW('Sanitation Data'!D110))),'Data Summary'!CN116="Yes"),OFFSET('Sanitation Data'!$D$11,0,10*ROW('Sanitation Data'!D110)),NA())</f>
        <v>#N/A</v>
      </c>
      <c r="Z116" s="89" t="e">
        <f ca="true">+IF(AND(ISNUMBER(OFFSET('Sanitation Data'!$D$12,0,10*ROW('Sanitation Data'!D110))),'Data Summary'!CO116="Yes"),OFFSET('Sanitation Data'!$D$12,0,10*ROW('Sanitation Data'!D110)),NA())</f>
        <v>#N/A</v>
      </c>
      <c r="AA116" s="89" t="e">
        <f ca="true">+IF(AND(ISNUMBER(OFFSET('Sanitation Data'!$E$4,0,10*ROW('Sanitation Data'!E110))),'Data Summary'!CP116="Yes"),100-OFFSET('Sanitation Data'!$E$4,0,10*ROW('Sanitation Data'!E110)),NA())</f>
        <v>#N/A</v>
      </c>
      <c r="AB116" s="89" t="e">
        <f ca="true">+IF(AND(ISNUMBER(OFFSET('Sanitation Data'!$E$6,0,10*ROW('Sanitation Data'!E110))),'Data Summary'!CQ116="Yes"),OFFSET('Sanitation Data'!$E$6,0,10*ROW('Sanitation Data'!E110)),NA())</f>
        <v>#N/A</v>
      </c>
      <c r="AC116" s="89" t="e">
        <f ca="true">+IF(AND(ISNUMBER(OFFSET('Sanitation Data'!$E$10,0,10*ROW('Sanitation Data'!E110))),'Data Summary'!CR116="Yes"),OFFSET('Sanitation Data'!$E$10,0,10*ROW('Sanitation Data'!E110)),NA())</f>
        <v>#N/A</v>
      </c>
      <c r="AD116" s="89" t="e">
        <f ca="true">+IF(AND(ISNUMBER(OFFSET('Sanitation Data'!$E$11,0,10*ROW('Sanitation Data'!E110))),'Data Summary'!CS116="Yes"),OFFSET('Sanitation Data'!$E$11,0,10*ROW('Sanitation Data'!E110)),NA())</f>
        <v>#N/A</v>
      </c>
      <c r="AE116" s="89" t="e">
        <f ca="true">+IF(AND(ISNUMBER(OFFSET('Sanitation Data'!$E$12,0,10*ROW('Sanitation Data'!E110))),'Data Summary'!CT116="Yes"),OFFSET('Sanitation Data'!$E$12,0,10*ROW('Sanitation Data'!E110)),NA())</f>
        <v>#N/A</v>
      </c>
      <c r="AF116" s="89" t="e">
        <f ca="true">+IF(AND(ISNUMBER(OFFSET('Sanitation Data'!$F$4,0,10*ROW('Sanitation Data'!F110))),'Data Summary'!CU116="Yes"),100-OFFSET('Sanitation Data'!$F$4,0,10*ROW('Sanitation Data'!F110)),NA())</f>
        <v>#N/A</v>
      </c>
      <c r="AG116" s="89" t="e">
        <f ca="true">+IF(AND(ISNUMBER(OFFSET('Sanitation Data'!$F$6,0,10*ROW('Sanitation Data'!F110))),'Data Summary'!CV116="Yes"),OFFSET('Sanitation Data'!$F$6,0,10*ROW('Sanitation Data'!F110)),NA())</f>
        <v>#N/A</v>
      </c>
      <c r="AH116" s="89" t="e">
        <f ca="true">+IF(AND(ISNUMBER(OFFSET('Sanitation Data'!$F$10,0,10*ROW('Sanitation Data'!F110))),'Data Summary'!CW116="Yes"),OFFSET('Sanitation Data'!$F$10,0,10*ROW('Sanitation Data'!F110)),NA())</f>
        <v>#N/A</v>
      </c>
      <c r="AI116" s="89" t="e">
        <f ca="true">+IF(AND(ISNUMBER(OFFSET('Sanitation Data'!$F$11,0,10*ROW('Sanitation Data'!F110))),'Data Summary'!CX116="Yes"),OFFSET('Sanitation Data'!$F$11,0,10*ROW('Sanitation Data'!F110)),NA())</f>
        <v>#N/A</v>
      </c>
      <c r="AJ116" s="89" t="e">
        <f ca="true">+IF(AND(ISNUMBER(OFFSET('Sanitation Data'!$F$12,0,10*ROW('Sanitation Data'!F110))),'Data Summary'!CY116="Yes"),OFFSET('Sanitation Data'!$F$12,0,10*ROW('Sanitation Data'!F110)),NA())</f>
        <v>#N/A</v>
      </c>
      <c r="AK116" s="89" t="e">
        <f ca="true">+IF(AND(ISNUMBER(OFFSET('Sanitation Data'!$G$4,0,10*ROW('Sanitation Data'!G110))),'Data Summary'!CZ116="Yes"),100-OFFSET('Sanitation Data'!$G$4,0,10*ROW('Sanitation Data'!G110)),NA())</f>
        <v>#N/A</v>
      </c>
      <c r="AL116" s="89" t="e">
        <f ca="true">+IF(AND(ISNUMBER(OFFSET('Sanitation Data'!$G$6,0,10*ROW('Sanitation Data'!G110))),'Data Summary'!DA116="Yes"),OFFSET('Sanitation Data'!$G$6,0,10*ROW('Sanitation Data'!G110)),NA())</f>
        <v>#N/A</v>
      </c>
      <c r="AM116" s="89" t="e">
        <f ca="true">+IF(AND(ISNUMBER(OFFSET('Sanitation Data'!$G$10,0,10*ROW('Sanitation Data'!G110))),'Data Summary'!DB116="Yes"),OFFSET('Sanitation Data'!$G$10,0,10*ROW('Sanitation Data'!G110)),NA())</f>
        <v>#N/A</v>
      </c>
      <c r="AN116" s="89" t="e">
        <f ca="true">+IF(AND(ISNUMBER(OFFSET('Sanitation Data'!$G$11,0,10*ROW('Sanitation Data'!G110))),'Data Summary'!DC116="Yes"),OFFSET('Sanitation Data'!$G$11,0,10*ROW('Sanitation Data'!G110)),NA())</f>
        <v>#N/A</v>
      </c>
      <c r="AO116" s="89" t="e">
        <f ca="true">+IF(AND(ISNUMBER(OFFSET('Sanitation Data'!$G$12,0,10*ROW('Sanitation Data'!G110))),'Data Summary'!DD116="Yes"),OFFSET('Sanitation Data'!$G$12,0,10*ROW('Sanitation Data'!G110)),NA())</f>
        <v>#N/A</v>
      </c>
      <c r="AP116" s="89" t="e">
        <f ca="true">+IF(AND(ISNUMBER(OFFSET('Sanitation Data'!$H$4,0,10*ROW('Sanitation Data'!H110))),'Data Summary'!DE116="Yes"),100-OFFSET('Sanitation Data'!$H$4,0,10*ROW('Sanitation Data'!H110)),NA())</f>
        <v>#N/A</v>
      </c>
      <c r="AQ116" s="89" t="e">
        <f ca="true">+IF(AND(ISNUMBER(OFFSET('Sanitation Data'!$H$6,0,10*ROW('Sanitation Data'!H110))),'Data Summary'!DF116="Yes"),OFFSET('Sanitation Data'!$H$6,0,10*ROW('Sanitation Data'!H110)),NA())</f>
        <v>#N/A</v>
      </c>
      <c r="AR116" s="89" t="e">
        <f ca="true">+IF(AND(ISNUMBER(OFFSET('Sanitation Data'!$H$10,0,10*ROW('Sanitation Data'!H110))),'Data Summary'!DG116="Yes"),OFFSET('Sanitation Data'!$H$10,0,10*ROW('Sanitation Data'!H110)),NA())</f>
        <v>#N/A</v>
      </c>
      <c r="AS116" s="89" t="e">
        <f ca="true">+IF(AND(ISNUMBER(OFFSET('Sanitation Data'!$H$11,0,10*ROW('Sanitation Data'!H110))),'Data Summary'!DH116="Yes"),OFFSET('Sanitation Data'!$H$11,0,10*ROW('Sanitation Data'!H110)),NA())</f>
        <v>#N/A</v>
      </c>
      <c r="AT116" s="89" t="e">
        <f ca="true">+IF(AND(ISNUMBER(OFFSET('Sanitation Data'!$H$12,0,10*ROW('Sanitation Data'!H110))),'Data Summary'!DI116="Yes"),OFFSET('Sanitation Data'!$H$12,0,10*ROW('Sanitation Data'!H110)),NA())</f>
        <v>#N/A</v>
      </c>
      <c r="AU116" s="89" t="e">
        <f ca="true">+IF(AND(ISNUMBER(OFFSET('Sanitation Data'!$I$4,0,10*ROW('Sanitation Data'!I110))),'Data Summary'!DJ116="Yes"),100-OFFSET('Sanitation Data'!$I$4,0,10*ROW('Sanitation Data'!I110)),NA())</f>
        <v>#N/A</v>
      </c>
      <c r="AV116" s="89" t="e">
        <f ca="true">+IF(AND(ISNUMBER(OFFSET('Sanitation Data'!$I$6,0,10*ROW('Sanitation Data'!I110))),'Data Summary'!DK116="Yes"),OFFSET('Sanitation Data'!$I$6,0,10*ROW('Sanitation Data'!I110)),NA())</f>
        <v>#N/A</v>
      </c>
      <c r="AW116" s="89" t="e">
        <f ca="true">+IF(AND(ISNUMBER(OFFSET('Sanitation Data'!$I$10,0,10*ROW('Sanitation Data'!I110))),'Data Summary'!DL116="Yes"),OFFSET('Sanitation Data'!$I$10,0,10*ROW('Sanitation Data'!I110)),NA())</f>
        <v>#N/A</v>
      </c>
      <c r="AX116" s="89" t="e">
        <f ca="true">+IF(AND(ISNUMBER(OFFSET('Sanitation Data'!$I$11,0,10*ROW('Sanitation Data'!I110))),'Data Summary'!DM116="Yes"),OFFSET('Sanitation Data'!$I$11,0,10*ROW('Sanitation Data'!I110)),NA())</f>
        <v>#N/A</v>
      </c>
      <c r="AY116" s="89" t="e">
        <f ca="true">+IF(AND(ISNUMBER(OFFSET('Sanitation Data'!$I$12,0,10*ROW('Sanitation Data'!I110))),'Data Summary'!DN116="Yes"),OFFSET('Sanitation Data'!$I$12,0,10*ROW('Sanitation Data'!I110)),NA())</f>
        <v>#N/A</v>
      </c>
      <c r="AZ116" s="90" t="e">
        <f ca="true">+IF(AND(ISNUMBER(OFFSET('Hygiene Data'!$D$5,0,10*ROW('Hygiene Data'!D110))),'Data Summary'!DO116="Yes"),OFFSET('Hygiene Data'!$D$5,0,10*ROW('Hygiene Data'!D110)),NA())</f>
        <v>#N/A</v>
      </c>
      <c r="BA116" s="90" t="e">
        <f ca="true">+IF(AND(ISNUMBER(OFFSET('Hygiene Data'!$D$7,0,10*ROW('Hygiene Data'!D110))),'Data Summary'!DP116="Yes"),OFFSET('Hygiene Data'!$D$7,0,10*ROW('Hygiene Data'!D110)),NA())</f>
        <v>#N/A</v>
      </c>
      <c r="BB116" s="90" t="e">
        <f ca="true">+IF(AND(ISNUMBER(OFFSET('Hygiene Data'!$D$9,0,10*ROW('Hygiene Data'!D110))),'Data Summary'!DQ116="Yes"),OFFSET('Hygiene Data'!$D$9,0,10*ROW('Hygiene Data'!D110)),NA())</f>
        <v>#N/A</v>
      </c>
      <c r="BC116" s="90" t="e">
        <f ca="true">+IF(AND(ISNUMBER(OFFSET('Hygiene Data'!$E$5,0,10*ROW('Hygiene Data'!E110))),'Data Summary'!DR116="Yes"),OFFSET('Hygiene Data'!$E$5,0,10*ROW('Hygiene Data'!E110)),NA())</f>
        <v>#N/A</v>
      </c>
      <c r="BD116" s="90" t="e">
        <f ca="true">+IF(AND(ISNUMBER(OFFSET('Hygiene Data'!$E$7,0,10*ROW('Hygiene Data'!E110))),'Data Summary'!DS116="Yes"),OFFSET('Hygiene Data'!$E$7,0,10*ROW('Hygiene Data'!E110)),NA())</f>
        <v>#N/A</v>
      </c>
      <c r="BE116" s="90" t="e">
        <f ca="true">+IF(AND(ISNUMBER(OFFSET('Hygiene Data'!$E$9,0,10*ROW('Hygiene Data'!E110))),'Data Summary'!DT116="Yes"),OFFSET('Hygiene Data'!$E$9,0,10*ROW('Hygiene Data'!E110)),NA())</f>
        <v>#N/A</v>
      </c>
      <c r="BF116" s="90" t="e">
        <f ca="true">+IF(AND(ISNUMBER(OFFSET('Hygiene Data'!$F$5,0,10*ROW('Hygiene Data'!F110))),'Data Summary'!DU116="Yes"),OFFSET('Hygiene Data'!$F$5,0,10*ROW('Hygiene Data'!F110)),NA())</f>
        <v>#N/A</v>
      </c>
      <c r="BG116" s="90" t="e">
        <f ca="true">+IF(AND(ISNUMBER(OFFSET('Hygiene Data'!$F$7,0,10*ROW('Hygiene Data'!F110))),'Data Summary'!DV116="Yes"),OFFSET('Hygiene Data'!$F$7,0,10*ROW('Hygiene Data'!F110)),NA())</f>
        <v>#N/A</v>
      </c>
      <c r="BH116" s="90" t="e">
        <f ca="true">+IF(AND(ISNUMBER(OFFSET('Hygiene Data'!$F$9,0,10*ROW('Hygiene Data'!F110))),'Data Summary'!DW116="Yes"),OFFSET('Hygiene Data'!$F$9,0,10*ROW('Hygiene Data'!F110)),NA())</f>
        <v>#N/A</v>
      </c>
      <c r="BI116" s="90" t="e">
        <f ca="true">+IF(AND(ISNUMBER(OFFSET('Hygiene Data'!$G$5,0,10*ROW('Hygiene Data'!G110))),'Data Summary'!DX116="Yes"),OFFSET('Hygiene Data'!$G$5,0,10*ROW('Hygiene Data'!G110)),NA())</f>
        <v>#N/A</v>
      </c>
      <c r="BJ116" s="90" t="e">
        <f ca="true">+IF(AND(ISNUMBER(OFFSET('Hygiene Data'!$G$7,0,10*ROW('Hygiene Data'!G110))),'Data Summary'!DY116="Yes"),OFFSET('Hygiene Data'!$G$7,0,10*ROW('Hygiene Data'!G110)),NA())</f>
        <v>#N/A</v>
      </c>
      <c r="BK116" s="90" t="e">
        <f ca="true">+IF(AND(ISNUMBER(OFFSET('Hygiene Data'!$G$9,0,10*ROW('Hygiene Data'!G110))),'Data Summary'!DZ116="Yes"),OFFSET('Hygiene Data'!$G$9,0,10*ROW('Hygiene Data'!G110)),NA())</f>
        <v>#N/A</v>
      </c>
      <c r="BL116" s="90" t="e">
        <f ca="true">+IF(AND(ISNUMBER(OFFSET('Hygiene Data'!$H$5,0,10*ROW('Hygiene Data'!H110))),'Data Summary'!EA116="Yes"),OFFSET('Hygiene Data'!$H$5,0,10*ROW('Hygiene Data'!H110)),NA())</f>
        <v>#N/A</v>
      </c>
      <c r="BM116" s="90" t="e">
        <f ca="true">+IF(AND(ISNUMBER(OFFSET('Hygiene Data'!$H$7,0,10*ROW('Hygiene Data'!H110))),'Data Summary'!EB116="Yes"),OFFSET('Hygiene Data'!$H$7,0,10*ROW('Hygiene Data'!H110)),NA())</f>
        <v>#N/A</v>
      </c>
      <c r="BN116" s="90" t="e">
        <f ca="true">+IF(AND(ISNUMBER(OFFSET('Hygiene Data'!$H$9,0,10*ROW('Hygiene Data'!H110))),'Data Summary'!EC116="Yes"),OFFSET('Hygiene Data'!$H$9,0,10*ROW('Hygiene Data'!H110)),NA())</f>
        <v>#N/A</v>
      </c>
      <c r="BO116" s="90" t="e">
        <f ca="true">+IF(AND(ISNUMBER(OFFSET('Hygiene Data'!$I$5,0,10*ROW('Hygiene Data'!I110))),'Data Summary'!ED116="Yes"),OFFSET('Hygiene Data'!$I$5,0,10*ROW('Hygiene Data'!I110)),NA())</f>
        <v>#N/A</v>
      </c>
      <c r="BP116" s="90" t="e">
        <f ca="true">+IF(AND(ISNUMBER(OFFSET('Hygiene Data'!$I$7,0,10*ROW('Hygiene Data'!I110))),'Data Summary'!EE116="Yes"),OFFSET('Hygiene Data'!$I$7,0,10*ROW('Hygiene Data'!I110)),NA())</f>
        <v>#N/A</v>
      </c>
      <c r="BQ116" s="90"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4" t="str">
        <f ca="true">+IF(ISTEXT('Data Summary'!B117),'Data Summary'!B117,"")</f>
        <v/>
      </c>
      <c r="C117" s="336" t="e">
        <f ca="true">+VALUE('Data Summary'!C117)</f>
        <v>#VALUE!</v>
      </c>
      <c r="D117" s="88" t="e">
        <f ca="true">+IF(AND(ISNUMBER(OFFSET('Water Data'!$D$4,0,10*ROW('Water Data'!D111))),'Data Summary'!BS117="Yes"),100-OFFSET('Water Data'!$D$4,0,10*ROW('Water Data'!D111)),NA())</f>
        <v>#N/A</v>
      </c>
      <c r="E117" s="88" t="e">
        <f ca="true">+IF(AND(ISNUMBER(OFFSET('Water Data'!$D$6,0,10*ROW('Water Data'!D111))),'Data Summary'!BT117="Yes"),OFFSET('Water Data'!$D$6,0,10*ROW('Water Data'!D111)),NA())</f>
        <v>#N/A</v>
      </c>
      <c r="F117" s="88" t="e">
        <f ca="true">+IF(AND(ISNUMBER(OFFSET('Water Data'!$D$9,0,10*ROW('Water Data'!D111))),'Data Summary'!BU117="Yes"),OFFSET('Water Data'!$D$9,0,10*ROW('Water Data'!D111)),NA())</f>
        <v>#N/A</v>
      </c>
      <c r="G117" s="88" t="e">
        <f ca="true">+IF(AND(ISNUMBER(OFFSET('Water Data'!$E$4,0,10*ROW('Water Data'!E111))),'Data Summary'!BV117="Yes"),100-OFFSET('Water Data'!$E$4,0,10*ROW('Water Data'!E111)),NA())</f>
        <v>#N/A</v>
      </c>
      <c r="H117" s="88" t="e">
        <f ca="true">+IF(AND(ISNUMBER(OFFSET('Water Data'!$E$6,0,10*ROW('Water Data'!E111))),'Data Summary'!BW117="Yes"),OFFSET('Water Data'!$E$6,0,10*ROW('Water Data'!E111)),NA())</f>
        <v>#N/A</v>
      </c>
      <c r="I117" s="88" t="e">
        <f ca="true">+IF(AND(ISNUMBER(OFFSET('Water Data'!$E$9,0,10*ROW('Water Data'!E111))),'Data Summary'!BX117="Yes"),OFFSET('Water Data'!$E$9,0,10*ROW('Water Data'!E111)),NA())</f>
        <v>#N/A</v>
      </c>
      <c r="J117" s="88" t="e">
        <f ca="true">+IF(AND(ISNUMBER(OFFSET('Water Data'!$F$4,0,10*ROW('Water Data'!F111))),'Data Summary'!BY117="Yes"),100-OFFSET('Water Data'!$F$4,0,10*ROW('Water Data'!F111)),NA())</f>
        <v>#N/A</v>
      </c>
      <c r="K117" s="88" t="e">
        <f ca="true">+IF(AND(ISNUMBER(OFFSET('Water Data'!$F$6,0,10*ROW('Water Data'!F111))),'Data Summary'!BZ117="Yes"),OFFSET('Water Data'!$F$6,0,10*ROW('Water Data'!F111)),NA())</f>
        <v>#N/A</v>
      </c>
      <c r="L117" s="88" t="e">
        <f ca="true">+IF(AND(ISNUMBER(OFFSET('Water Data'!$F$9,0,10*ROW('Water Data'!F111))),'Data Summary'!CA117="Yes"),OFFSET('Water Data'!$F$9,0,10*ROW('Water Data'!F111)),NA())</f>
        <v>#N/A</v>
      </c>
      <c r="M117" s="88" t="e">
        <f ca="true">+IF(AND(ISNUMBER(OFFSET('Water Data'!$G$4,0,10*ROW('Water Data'!G111))),'Data Summary'!CB117="Yes"),100-OFFSET('Water Data'!$G$4,0,10*ROW('Water Data'!G111)),NA())</f>
        <v>#N/A</v>
      </c>
      <c r="N117" s="88" t="e">
        <f ca="true">+IF(AND(ISNUMBER(OFFSET('Water Data'!$G$6,0,10*ROW('Water Data'!G111))),'Data Summary'!CC117="Yes"),OFFSET('Water Data'!$G$6,0,10*ROW('Water Data'!G111)),NA())</f>
        <v>#N/A</v>
      </c>
      <c r="O117" s="88" t="e">
        <f ca="true">+IF(AND(ISNUMBER(OFFSET('Water Data'!$G$9,0,10*ROW('Water Data'!G111))),'Data Summary'!CD117="Yes"),OFFSET('Water Data'!$G$9,0,10*ROW('Water Data'!G111)),NA())</f>
        <v>#N/A</v>
      </c>
      <c r="P117" s="88" t="e">
        <f ca="true">+IF(AND(ISNUMBER(OFFSET('Water Data'!$H$4,0,10*ROW('Water Data'!H111))),'Data Summary'!CE117="Yes"),100-OFFSET('Water Data'!$H$4,0,10*ROW('Water Data'!H111)),NA())</f>
        <v>#N/A</v>
      </c>
      <c r="Q117" s="88" t="e">
        <f ca="true">+IF(AND(ISNUMBER(OFFSET('Water Data'!$H$6,0,10*ROW('Water Data'!H111))),'Data Summary'!CF117="Yes"),OFFSET('Water Data'!$H$6,0,10*ROW('Water Data'!H111)),NA())</f>
        <v>#N/A</v>
      </c>
      <c r="R117" s="88" t="e">
        <f ca="true">+IF(AND(ISNUMBER(OFFSET('Water Data'!$H$9,0,10*ROW('Water Data'!H111))),'Data Summary'!CG117="Yes"),OFFSET('Water Data'!$H$9,0,10*ROW('Water Data'!H111)),NA())</f>
        <v>#N/A</v>
      </c>
      <c r="S117" s="88" t="e">
        <f ca="true">+IF(AND(ISNUMBER(OFFSET('Water Data'!$I$4,0,10*ROW('Water Data'!I111))),'Data Summary'!CH117="Yes"),100-OFFSET('Water Data'!$I$4,0,10*ROW('Water Data'!I111)),NA())</f>
        <v>#N/A</v>
      </c>
      <c r="T117" s="88" t="e">
        <f ca="true">+IF(AND(ISNUMBER(OFFSET('Water Data'!$I$6,0,10*ROW('Water Data'!I111))),'Data Summary'!CI117="Yes"),OFFSET('Water Data'!$I$6,0,10*ROW('Water Data'!I111)),NA())</f>
        <v>#N/A</v>
      </c>
      <c r="U117" s="88" t="e">
        <f ca="true">+IF(AND(ISNUMBER(OFFSET('Water Data'!$I$9,0,10*ROW('Water Data'!I111))),'Data Summary'!CJ117="Yes"),OFFSET('Water Data'!$I$9,0,10*ROW('Water Data'!I111)),NA())</f>
        <v>#N/A</v>
      </c>
      <c r="V117" s="89" t="e">
        <f ca="true">+IF(AND(ISNUMBER(OFFSET('Sanitation Data'!$D$4,0,10*ROW('Sanitation Data'!D111))),'Data Summary'!CK117="Yes"),100-OFFSET('Sanitation Data'!$D$4,0,10*ROW('Sanitation Data'!D111)),NA())</f>
        <v>#N/A</v>
      </c>
      <c r="W117" s="89" t="e">
        <f ca="true">+IF(AND(ISNUMBER(OFFSET('Sanitation Data'!$D$6,0,10*ROW('Sanitation Data'!D111))),'Data Summary'!CL117="Yes"),OFFSET('Sanitation Data'!$D$6,0,10*ROW('Sanitation Data'!D111)),NA())</f>
        <v>#N/A</v>
      </c>
      <c r="X117" s="89" t="e">
        <f ca="true">+IF(AND(ISNUMBER(OFFSET('Sanitation Data'!$D$10,0,10*ROW('Sanitation Data'!D111))),'Data Summary'!CM117="Yes"),OFFSET('Sanitation Data'!$D$10,0,10*ROW('Sanitation Data'!D111)),NA())</f>
        <v>#N/A</v>
      </c>
      <c r="Y117" s="89" t="e">
        <f ca="true">+IF(AND(ISNUMBER(OFFSET('Sanitation Data'!$D$11,0,10*ROW('Sanitation Data'!D111))),'Data Summary'!CN117="Yes"),OFFSET('Sanitation Data'!$D$11,0,10*ROW('Sanitation Data'!D111)),NA())</f>
        <v>#N/A</v>
      </c>
      <c r="Z117" s="89" t="e">
        <f ca="true">+IF(AND(ISNUMBER(OFFSET('Sanitation Data'!$D$12,0,10*ROW('Sanitation Data'!D111))),'Data Summary'!CO117="Yes"),OFFSET('Sanitation Data'!$D$12,0,10*ROW('Sanitation Data'!D111)),NA())</f>
        <v>#N/A</v>
      </c>
      <c r="AA117" s="89" t="e">
        <f ca="true">+IF(AND(ISNUMBER(OFFSET('Sanitation Data'!$E$4,0,10*ROW('Sanitation Data'!E111))),'Data Summary'!CP117="Yes"),100-OFFSET('Sanitation Data'!$E$4,0,10*ROW('Sanitation Data'!E111)),NA())</f>
        <v>#N/A</v>
      </c>
      <c r="AB117" s="89" t="e">
        <f ca="true">+IF(AND(ISNUMBER(OFFSET('Sanitation Data'!$E$6,0,10*ROW('Sanitation Data'!E111))),'Data Summary'!CQ117="Yes"),OFFSET('Sanitation Data'!$E$6,0,10*ROW('Sanitation Data'!E111)),NA())</f>
        <v>#N/A</v>
      </c>
      <c r="AC117" s="89" t="e">
        <f ca="true">+IF(AND(ISNUMBER(OFFSET('Sanitation Data'!$E$10,0,10*ROW('Sanitation Data'!E111))),'Data Summary'!CR117="Yes"),OFFSET('Sanitation Data'!$E$10,0,10*ROW('Sanitation Data'!E111)),NA())</f>
        <v>#N/A</v>
      </c>
      <c r="AD117" s="89" t="e">
        <f ca="true">+IF(AND(ISNUMBER(OFFSET('Sanitation Data'!$E$11,0,10*ROW('Sanitation Data'!E111))),'Data Summary'!CS117="Yes"),OFFSET('Sanitation Data'!$E$11,0,10*ROW('Sanitation Data'!E111)),NA())</f>
        <v>#N/A</v>
      </c>
      <c r="AE117" s="89" t="e">
        <f ca="true">+IF(AND(ISNUMBER(OFFSET('Sanitation Data'!$E$12,0,10*ROW('Sanitation Data'!E111))),'Data Summary'!CT117="Yes"),OFFSET('Sanitation Data'!$E$12,0,10*ROW('Sanitation Data'!E111)),NA())</f>
        <v>#N/A</v>
      </c>
      <c r="AF117" s="89" t="e">
        <f ca="true">+IF(AND(ISNUMBER(OFFSET('Sanitation Data'!$F$4,0,10*ROW('Sanitation Data'!F111))),'Data Summary'!CU117="Yes"),100-OFFSET('Sanitation Data'!$F$4,0,10*ROW('Sanitation Data'!F111)),NA())</f>
        <v>#N/A</v>
      </c>
      <c r="AG117" s="89" t="e">
        <f ca="true">+IF(AND(ISNUMBER(OFFSET('Sanitation Data'!$F$6,0,10*ROW('Sanitation Data'!F111))),'Data Summary'!CV117="Yes"),OFFSET('Sanitation Data'!$F$6,0,10*ROW('Sanitation Data'!F111)),NA())</f>
        <v>#N/A</v>
      </c>
      <c r="AH117" s="89" t="e">
        <f ca="true">+IF(AND(ISNUMBER(OFFSET('Sanitation Data'!$F$10,0,10*ROW('Sanitation Data'!F111))),'Data Summary'!CW117="Yes"),OFFSET('Sanitation Data'!$F$10,0,10*ROW('Sanitation Data'!F111)),NA())</f>
        <v>#N/A</v>
      </c>
      <c r="AI117" s="89" t="e">
        <f ca="true">+IF(AND(ISNUMBER(OFFSET('Sanitation Data'!$F$11,0,10*ROW('Sanitation Data'!F111))),'Data Summary'!CX117="Yes"),OFFSET('Sanitation Data'!$F$11,0,10*ROW('Sanitation Data'!F111)),NA())</f>
        <v>#N/A</v>
      </c>
      <c r="AJ117" s="89" t="e">
        <f ca="true">+IF(AND(ISNUMBER(OFFSET('Sanitation Data'!$F$12,0,10*ROW('Sanitation Data'!F111))),'Data Summary'!CY117="Yes"),OFFSET('Sanitation Data'!$F$12,0,10*ROW('Sanitation Data'!F111)),NA())</f>
        <v>#N/A</v>
      </c>
      <c r="AK117" s="89" t="e">
        <f ca="true">+IF(AND(ISNUMBER(OFFSET('Sanitation Data'!$G$4,0,10*ROW('Sanitation Data'!G111))),'Data Summary'!CZ117="Yes"),100-OFFSET('Sanitation Data'!$G$4,0,10*ROW('Sanitation Data'!G111)),NA())</f>
        <v>#N/A</v>
      </c>
      <c r="AL117" s="89" t="e">
        <f ca="true">+IF(AND(ISNUMBER(OFFSET('Sanitation Data'!$G$6,0,10*ROW('Sanitation Data'!G111))),'Data Summary'!DA117="Yes"),OFFSET('Sanitation Data'!$G$6,0,10*ROW('Sanitation Data'!G111)),NA())</f>
        <v>#N/A</v>
      </c>
      <c r="AM117" s="89" t="e">
        <f ca="true">+IF(AND(ISNUMBER(OFFSET('Sanitation Data'!$G$10,0,10*ROW('Sanitation Data'!G111))),'Data Summary'!DB117="Yes"),OFFSET('Sanitation Data'!$G$10,0,10*ROW('Sanitation Data'!G111)),NA())</f>
        <v>#N/A</v>
      </c>
      <c r="AN117" s="89" t="e">
        <f ca="true">+IF(AND(ISNUMBER(OFFSET('Sanitation Data'!$G$11,0,10*ROW('Sanitation Data'!G111))),'Data Summary'!DC117="Yes"),OFFSET('Sanitation Data'!$G$11,0,10*ROW('Sanitation Data'!G111)),NA())</f>
        <v>#N/A</v>
      </c>
      <c r="AO117" s="89" t="e">
        <f ca="true">+IF(AND(ISNUMBER(OFFSET('Sanitation Data'!$G$12,0,10*ROW('Sanitation Data'!G111))),'Data Summary'!DD117="Yes"),OFFSET('Sanitation Data'!$G$12,0,10*ROW('Sanitation Data'!G111)),NA())</f>
        <v>#N/A</v>
      </c>
      <c r="AP117" s="89" t="e">
        <f ca="true">+IF(AND(ISNUMBER(OFFSET('Sanitation Data'!$H$4,0,10*ROW('Sanitation Data'!H111))),'Data Summary'!DE117="Yes"),100-OFFSET('Sanitation Data'!$H$4,0,10*ROW('Sanitation Data'!H111)),NA())</f>
        <v>#N/A</v>
      </c>
      <c r="AQ117" s="89" t="e">
        <f ca="true">+IF(AND(ISNUMBER(OFFSET('Sanitation Data'!$H$6,0,10*ROW('Sanitation Data'!H111))),'Data Summary'!DF117="Yes"),OFFSET('Sanitation Data'!$H$6,0,10*ROW('Sanitation Data'!H111)),NA())</f>
        <v>#N/A</v>
      </c>
      <c r="AR117" s="89" t="e">
        <f ca="true">+IF(AND(ISNUMBER(OFFSET('Sanitation Data'!$H$10,0,10*ROW('Sanitation Data'!H111))),'Data Summary'!DG117="Yes"),OFFSET('Sanitation Data'!$H$10,0,10*ROW('Sanitation Data'!H111)),NA())</f>
        <v>#N/A</v>
      </c>
      <c r="AS117" s="89" t="e">
        <f ca="true">+IF(AND(ISNUMBER(OFFSET('Sanitation Data'!$H$11,0,10*ROW('Sanitation Data'!H111))),'Data Summary'!DH117="Yes"),OFFSET('Sanitation Data'!$H$11,0,10*ROW('Sanitation Data'!H111)),NA())</f>
        <v>#N/A</v>
      </c>
      <c r="AT117" s="89" t="e">
        <f ca="true">+IF(AND(ISNUMBER(OFFSET('Sanitation Data'!$H$12,0,10*ROW('Sanitation Data'!H111))),'Data Summary'!DI117="Yes"),OFFSET('Sanitation Data'!$H$12,0,10*ROW('Sanitation Data'!H111)),NA())</f>
        <v>#N/A</v>
      </c>
      <c r="AU117" s="89" t="e">
        <f ca="true">+IF(AND(ISNUMBER(OFFSET('Sanitation Data'!$I$4,0,10*ROW('Sanitation Data'!I111))),'Data Summary'!DJ117="Yes"),100-OFFSET('Sanitation Data'!$I$4,0,10*ROW('Sanitation Data'!I111)),NA())</f>
        <v>#N/A</v>
      </c>
      <c r="AV117" s="89" t="e">
        <f ca="true">+IF(AND(ISNUMBER(OFFSET('Sanitation Data'!$I$6,0,10*ROW('Sanitation Data'!I111))),'Data Summary'!DK117="Yes"),OFFSET('Sanitation Data'!$I$6,0,10*ROW('Sanitation Data'!I111)),NA())</f>
        <v>#N/A</v>
      </c>
      <c r="AW117" s="89" t="e">
        <f ca="true">+IF(AND(ISNUMBER(OFFSET('Sanitation Data'!$I$10,0,10*ROW('Sanitation Data'!I111))),'Data Summary'!DL117="Yes"),OFFSET('Sanitation Data'!$I$10,0,10*ROW('Sanitation Data'!I111)),NA())</f>
        <v>#N/A</v>
      </c>
      <c r="AX117" s="89" t="e">
        <f ca="true">+IF(AND(ISNUMBER(OFFSET('Sanitation Data'!$I$11,0,10*ROW('Sanitation Data'!I111))),'Data Summary'!DM117="Yes"),OFFSET('Sanitation Data'!$I$11,0,10*ROW('Sanitation Data'!I111)),NA())</f>
        <v>#N/A</v>
      </c>
      <c r="AY117" s="89" t="e">
        <f ca="true">+IF(AND(ISNUMBER(OFFSET('Sanitation Data'!$I$12,0,10*ROW('Sanitation Data'!I111))),'Data Summary'!DN117="Yes"),OFFSET('Sanitation Data'!$I$12,0,10*ROW('Sanitation Data'!I111)),NA())</f>
        <v>#N/A</v>
      </c>
      <c r="AZ117" s="90" t="e">
        <f ca="true">+IF(AND(ISNUMBER(OFFSET('Hygiene Data'!$D$5,0,10*ROW('Hygiene Data'!D111))),'Data Summary'!DO117="Yes"),OFFSET('Hygiene Data'!$D$5,0,10*ROW('Hygiene Data'!D111)),NA())</f>
        <v>#N/A</v>
      </c>
      <c r="BA117" s="90" t="e">
        <f ca="true">+IF(AND(ISNUMBER(OFFSET('Hygiene Data'!$D$7,0,10*ROW('Hygiene Data'!D111))),'Data Summary'!DP117="Yes"),OFFSET('Hygiene Data'!$D$7,0,10*ROW('Hygiene Data'!D111)),NA())</f>
        <v>#N/A</v>
      </c>
      <c r="BB117" s="90" t="e">
        <f ca="true">+IF(AND(ISNUMBER(OFFSET('Hygiene Data'!$D$9,0,10*ROW('Hygiene Data'!D111))),'Data Summary'!DQ117="Yes"),OFFSET('Hygiene Data'!$D$9,0,10*ROW('Hygiene Data'!D111)),NA())</f>
        <v>#N/A</v>
      </c>
      <c r="BC117" s="90" t="e">
        <f ca="true">+IF(AND(ISNUMBER(OFFSET('Hygiene Data'!$E$5,0,10*ROW('Hygiene Data'!E111))),'Data Summary'!DR117="Yes"),OFFSET('Hygiene Data'!$E$5,0,10*ROW('Hygiene Data'!E111)),NA())</f>
        <v>#N/A</v>
      </c>
      <c r="BD117" s="90" t="e">
        <f ca="true">+IF(AND(ISNUMBER(OFFSET('Hygiene Data'!$E$7,0,10*ROW('Hygiene Data'!E111))),'Data Summary'!DS117="Yes"),OFFSET('Hygiene Data'!$E$7,0,10*ROW('Hygiene Data'!E111)),NA())</f>
        <v>#N/A</v>
      </c>
      <c r="BE117" s="90" t="e">
        <f ca="true">+IF(AND(ISNUMBER(OFFSET('Hygiene Data'!$E$9,0,10*ROW('Hygiene Data'!E111))),'Data Summary'!DT117="Yes"),OFFSET('Hygiene Data'!$E$9,0,10*ROW('Hygiene Data'!E111)),NA())</f>
        <v>#N/A</v>
      </c>
      <c r="BF117" s="90" t="e">
        <f ca="true">+IF(AND(ISNUMBER(OFFSET('Hygiene Data'!$F$5,0,10*ROW('Hygiene Data'!F111))),'Data Summary'!DU117="Yes"),OFFSET('Hygiene Data'!$F$5,0,10*ROW('Hygiene Data'!F111)),NA())</f>
        <v>#N/A</v>
      </c>
      <c r="BG117" s="90" t="e">
        <f ca="true">+IF(AND(ISNUMBER(OFFSET('Hygiene Data'!$F$7,0,10*ROW('Hygiene Data'!F111))),'Data Summary'!DV117="Yes"),OFFSET('Hygiene Data'!$F$7,0,10*ROW('Hygiene Data'!F111)),NA())</f>
        <v>#N/A</v>
      </c>
      <c r="BH117" s="90" t="e">
        <f ca="true">+IF(AND(ISNUMBER(OFFSET('Hygiene Data'!$F$9,0,10*ROW('Hygiene Data'!F111))),'Data Summary'!DW117="Yes"),OFFSET('Hygiene Data'!$F$9,0,10*ROW('Hygiene Data'!F111)),NA())</f>
        <v>#N/A</v>
      </c>
      <c r="BI117" s="90" t="e">
        <f ca="true">+IF(AND(ISNUMBER(OFFSET('Hygiene Data'!$G$5,0,10*ROW('Hygiene Data'!G111))),'Data Summary'!DX117="Yes"),OFFSET('Hygiene Data'!$G$5,0,10*ROW('Hygiene Data'!G111)),NA())</f>
        <v>#N/A</v>
      </c>
      <c r="BJ117" s="90" t="e">
        <f ca="true">+IF(AND(ISNUMBER(OFFSET('Hygiene Data'!$G$7,0,10*ROW('Hygiene Data'!G111))),'Data Summary'!DY117="Yes"),OFFSET('Hygiene Data'!$G$7,0,10*ROW('Hygiene Data'!G111)),NA())</f>
        <v>#N/A</v>
      </c>
      <c r="BK117" s="90" t="e">
        <f ca="true">+IF(AND(ISNUMBER(OFFSET('Hygiene Data'!$G$9,0,10*ROW('Hygiene Data'!G111))),'Data Summary'!DZ117="Yes"),OFFSET('Hygiene Data'!$G$9,0,10*ROW('Hygiene Data'!G111)),NA())</f>
        <v>#N/A</v>
      </c>
      <c r="BL117" s="90" t="e">
        <f ca="true">+IF(AND(ISNUMBER(OFFSET('Hygiene Data'!$H$5,0,10*ROW('Hygiene Data'!H111))),'Data Summary'!EA117="Yes"),OFFSET('Hygiene Data'!$H$5,0,10*ROW('Hygiene Data'!H111)),NA())</f>
        <v>#N/A</v>
      </c>
      <c r="BM117" s="90" t="e">
        <f ca="true">+IF(AND(ISNUMBER(OFFSET('Hygiene Data'!$H$7,0,10*ROW('Hygiene Data'!H111))),'Data Summary'!EB117="Yes"),OFFSET('Hygiene Data'!$H$7,0,10*ROW('Hygiene Data'!H111)),NA())</f>
        <v>#N/A</v>
      </c>
      <c r="BN117" s="90" t="e">
        <f ca="true">+IF(AND(ISNUMBER(OFFSET('Hygiene Data'!$H$9,0,10*ROW('Hygiene Data'!H111))),'Data Summary'!EC117="Yes"),OFFSET('Hygiene Data'!$H$9,0,10*ROW('Hygiene Data'!H111)),NA())</f>
        <v>#N/A</v>
      </c>
      <c r="BO117" s="90" t="e">
        <f ca="true">+IF(AND(ISNUMBER(OFFSET('Hygiene Data'!$I$5,0,10*ROW('Hygiene Data'!I111))),'Data Summary'!ED117="Yes"),OFFSET('Hygiene Data'!$I$5,0,10*ROW('Hygiene Data'!I111)),NA())</f>
        <v>#N/A</v>
      </c>
      <c r="BP117" s="90" t="e">
        <f ca="true">+IF(AND(ISNUMBER(OFFSET('Hygiene Data'!$I$7,0,10*ROW('Hygiene Data'!I111))),'Data Summary'!EE117="Yes"),OFFSET('Hygiene Data'!$I$7,0,10*ROW('Hygiene Data'!I111)),NA())</f>
        <v>#N/A</v>
      </c>
      <c r="BQ117" s="90"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4" t="str">
        <f ca="true">+IF(ISTEXT('Data Summary'!B118),'Data Summary'!B118,"")</f>
        <v/>
      </c>
      <c r="C118" s="336" t="e">
        <f ca="true">+VALUE('Data Summary'!C118)</f>
        <v>#VALUE!</v>
      </c>
      <c r="D118" s="88" t="e">
        <f ca="true">+IF(AND(ISNUMBER(OFFSET('Water Data'!$D$4,0,10*ROW('Water Data'!D112))),'Data Summary'!BS118="Yes"),100-OFFSET('Water Data'!$D$4,0,10*ROW('Water Data'!D112)),NA())</f>
        <v>#N/A</v>
      </c>
      <c r="E118" s="88" t="e">
        <f ca="true">+IF(AND(ISNUMBER(OFFSET('Water Data'!$D$6,0,10*ROW('Water Data'!D112))),'Data Summary'!BT118="Yes"),OFFSET('Water Data'!$D$6,0,10*ROW('Water Data'!D112)),NA())</f>
        <v>#N/A</v>
      </c>
      <c r="F118" s="88" t="e">
        <f ca="true">+IF(AND(ISNUMBER(OFFSET('Water Data'!$D$9,0,10*ROW('Water Data'!D112))),'Data Summary'!BU118="Yes"),OFFSET('Water Data'!$D$9,0,10*ROW('Water Data'!D112)),NA())</f>
        <v>#N/A</v>
      </c>
      <c r="G118" s="88" t="e">
        <f ca="true">+IF(AND(ISNUMBER(OFFSET('Water Data'!$E$4,0,10*ROW('Water Data'!E112))),'Data Summary'!BV118="Yes"),100-OFFSET('Water Data'!$E$4,0,10*ROW('Water Data'!E112)),NA())</f>
        <v>#N/A</v>
      </c>
      <c r="H118" s="88" t="e">
        <f ca="true">+IF(AND(ISNUMBER(OFFSET('Water Data'!$E$6,0,10*ROW('Water Data'!E112))),'Data Summary'!BW118="Yes"),OFFSET('Water Data'!$E$6,0,10*ROW('Water Data'!E112)),NA())</f>
        <v>#N/A</v>
      </c>
      <c r="I118" s="88" t="e">
        <f ca="true">+IF(AND(ISNUMBER(OFFSET('Water Data'!$E$9,0,10*ROW('Water Data'!E112))),'Data Summary'!BX118="Yes"),OFFSET('Water Data'!$E$9,0,10*ROW('Water Data'!E112)),NA())</f>
        <v>#N/A</v>
      </c>
      <c r="J118" s="88" t="e">
        <f ca="true">+IF(AND(ISNUMBER(OFFSET('Water Data'!$F$4,0,10*ROW('Water Data'!F112))),'Data Summary'!BY118="Yes"),100-OFFSET('Water Data'!$F$4,0,10*ROW('Water Data'!F112)),NA())</f>
        <v>#N/A</v>
      </c>
      <c r="K118" s="88" t="e">
        <f ca="true">+IF(AND(ISNUMBER(OFFSET('Water Data'!$F$6,0,10*ROW('Water Data'!F112))),'Data Summary'!BZ118="Yes"),OFFSET('Water Data'!$F$6,0,10*ROW('Water Data'!F112)),NA())</f>
        <v>#N/A</v>
      </c>
      <c r="L118" s="88" t="e">
        <f ca="true">+IF(AND(ISNUMBER(OFFSET('Water Data'!$F$9,0,10*ROW('Water Data'!F112))),'Data Summary'!CA118="Yes"),OFFSET('Water Data'!$F$9,0,10*ROW('Water Data'!F112)),NA())</f>
        <v>#N/A</v>
      </c>
      <c r="M118" s="88" t="e">
        <f ca="true">+IF(AND(ISNUMBER(OFFSET('Water Data'!$G$4,0,10*ROW('Water Data'!G112))),'Data Summary'!CB118="Yes"),100-OFFSET('Water Data'!$G$4,0,10*ROW('Water Data'!G112)),NA())</f>
        <v>#N/A</v>
      </c>
      <c r="N118" s="88" t="e">
        <f ca="true">+IF(AND(ISNUMBER(OFFSET('Water Data'!$G$6,0,10*ROW('Water Data'!G112))),'Data Summary'!CC118="Yes"),OFFSET('Water Data'!$G$6,0,10*ROW('Water Data'!G112)),NA())</f>
        <v>#N/A</v>
      </c>
      <c r="O118" s="88" t="e">
        <f ca="true">+IF(AND(ISNUMBER(OFFSET('Water Data'!$G$9,0,10*ROW('Water Data'!G112))),'Data Summary'!CD118="Yes"),OFFSET('Water Data'!$G$9,0,10*ROW('Water Data'!G112)),NA())</f>
        <v>#N/A</v>
      </c>
      <c r="P118" s="88" t="e">
        <f ca="true">+IF(AND(ISNUMBER(OFFSET('Water Data'!$H$4,0,10*ROW('Water Data'!H112))),'Data Summary'!CE118="Yes"),100-OFFSET('Water Data'!$H$4,0,10*ROW('Water Data'!H112)),NA())</f>
        <v>#N/A</v>
      </c>
      <c r="Q118" s="88" t="e">
        <f ca="true">+IF(AND(ISNUMBER(OFFSET('Water Data'!$H$6,0,10*ROW('Water Data'!H112))),'Data Summary'!CF118="Yes"),OFFSET('Water Data'!$H$6,0,10*ROW('Water Data'!H112)),NA())</f>
        <v>#N/A</v>
      </c>
      <c r="R118" s="88" t="e">
        <f ca="true">+IF(AND(ISNUMBER(OFFSET('Water Data'!$H$9,0,10*ROW('Water Data'!H112))),'Data Summary'!CG118="Yes"),OFFSET('Water Data'!$H$9,0,10*ROW('Water Data'!H112)),NA())</f>
        <v>#N/A</v>
      </c>
      <c r="S118" s="88" t="e">
        <f ca="true">+IF(AND(ISNUMBER(OFFSET('Water Data'!$I$4,0,10*ROW('Water Data'!I112))),'Data Summary'!CH118="Yes"),100-OFFSET('Water Data'!$I$4,0,10*ROW('Water Data'!I112)),NA())</f>
        <v>#N/A</v>
      </c>
      <c r="T118" s="88" t="e">
        <f ca="true">+IF(AND(ISNUMBER(OFFSET('Water Data'!$I$6,0,10*ROW('Water Data'!I112))),'Data Summary'!CI118="Yes"),OFFSET('Water Data'!$I$6,0,10*ROW('Water Data'!I112)),NA())</f>
        <v>#N/A</v>
      </c>
      <c r="U118" s="88" t="e">
        <f ca="true">+IF(AND(ISNUMBER(OFFSET('Water Data'!$I$9,0,10*ROW('Water Data'!I112))),'Data Summary'!CJ118="Yes"),OFFSET('Water Data'!$I$9,0,10*ROW('Water Data'!I112)),NA())</f>
        <v>#N/A</v>
      </c>
      <c r="V118" s="89" t="e">
        <f ca="true">+IF(AND(ISNUMBER(OFFSET('Sanitation Data'!$D$4,0,10*ROW('Sanitation Data'!D112))),'Data Summary'!CK118="Yes"),100-OFFSET('Sanitation Data'!$D$4,0,10*ROW('Sanitation Data'!D112)),NA())</f>
        <v>#N/A</v>
      </c>
      <c r="W118" s="89" t="e">
        <f ca="true">+IF(AND(ISNUMBER(OFFSET('Sanitation Data'!$D$6,0,10*ROW('Sanitation Data'!D112))),'Data Summary'!CL118="Yes"),OFFSET('Sanitation Data'!$D$6,0,10*ROW('Sanitation Data'!D112)),NA())</f>
        <v>#N/A</v>
      </c>
      <c r="X118" s="89" t="e">
        <f ca="true">+IF(AND(ISNUMBER(OFFSET('Sanitation Data'!$D$10,0,10*ROW('Sanitation Data'!D112))),'Data Summary'!CM118="Yes"),OFFSET('Sanitation Data'!$D$10,0,10*ROW('Sanitation Data'!D112)),NA())</f>
        <v>#N/A</v>
      </c>
      <c r="Y118" s="89" t="e">
        <f ca="true">+IF(AND(ISNUMBER(OFFSET('Sanitation Data'!$D$11,0,10*ROW('Sanitation Data'!D112))),'Data Summary'!CN118="Yes"),OFFSET('Sanitation Data'!$D$11,0,10*ROW('Sanitation Data'!D112)),NA())</f>
        <v>#N/A</v>
      </c>
      <c r="Z118" s="89" t="e">
        <f ca="true">+IF(AND(ISNUMBER(OFFSET('Sanitation Data'!$D$12,0,10*ROW('Sanitation Data'!D112))),'Data Summary'!CO118="Yes"),OFFSET('Sanitation Data'!$D$12,0,10*ROW('Sanitation Data'!D112)),NA())</f>
        <v>#N/A</v>
      </c>
      <c r="AA118" s="89" t="e">
        <f ca="true">+IF(AND(ISNUMBER(OFFSET('Sanitation Data'!$E$4,0,10*ROW('Sanitation Data'!E112))),'Data Summary'!CP118="Yes"),100-OFFSET('Sanitation Data'!$E$4,0,10*ROW('Sanitation Data'!E112)),NA())</f>
        <v>#N/A</v>
      </c>
      <c r="AB118" s="89" t="e">
        <f ca="true">+IF(AND(ISNUMBER(OFFSET('Sanitation Data'!$E$6,0,10*ROW('Sanitation Data'!E112))),'Data Summary'!CQ118="Yes"),OFFSET('Sanitation Data'!$E$6,0,10*ROW('Sanitation Data'!E112)),NA())</f>
        <v>#N/A</v>
      </c>
      <c r="AC118" s="89" t="e">
        <f ca="true">+IF(AND(ISNUMBER(OFFSET('Sanitation Data'!$E$10,0,10*ROW('Sanitation Data'!E112))),'Data Summary'!CR118="Yes"),OFFSET('Sanitation Data'!$E$10,0,10*ROW('Sanitation Data'!E112)),NA())</f>
        <v>#N/A</v>
      </c>
      <c r="AD118" s="89" t="e">
        <f ca="true">+IF(AND(ISNUMBER(OFFSET('Sanitation Data'!$E$11,0,10*ROW('Sanitation Data'!E112))),'Data Summary'!CS118="Yes"),OFFSET('Sanitation Data'!$E$11,0,10*ROW('Sanitation Data'!E112)),NA())</f>
        <v>#N/A</v>
      </c>
      <c r="AE118" s="89" t="e">
        <f ca="true">+IF(AND(ISNUMBER(OFFSET('Sanitation Data'!$E$12,0,10*ROW('Sanitation Data'!E112))),'Data Summary'!CT118="Yes"),OFFSET('Sanitation Data'!$E$12,0,10*ROW('Sanitation Data'!E112)),NA())</f>
        <v>#N/A</v>
      </c>
      <c r="AF118" s="89" t="e">
        <f ca="true">+IF(AND(ISNUMBER(OFFSET('Sanitation Data'!$F$4,0,10*ROW('Sanitation Data'!F112))),'Data Summary'!CU118="Yes"),100-OFFSET('Sanitation Data'!$F$4,0,10*ROW('Sanitation Data'!F112)),NA())</f>
        <v>#N/A</v>
      </c>
      <c r="AG118" s="89" t="e">
        <f ca="true">+IF(AND(ISNUMBER(OFFSET('Sanitation Data'!$F$6,0,10*ROW('Sanitation Data'!F112))),'Data Summary'!CV118="Yes"),OFFSET('Sanitation Data'!$F$6,0,10*ROW('Sanitation Data'!F112)),NA())</f>
        <v>#N/A</v>
      </c>
      <c r="AH118" s="89" t="e">
        <f ca="true">+IF(AND(ISNUMBER(OFFSET('Sanitation Data'!$F$10,0,10*ROW('Sanitation Data'!F112))),'Data Summary'!CW118="Yes"),OFFSET('Sanitation Data'!$F$10,0,10*ROW('Sanitation Data'!F112)),NA())</f>
        <v>#N/A</v>
      </c>
      <c r="AI118" s="89" t="e">
        <f ca="true">+IF(AND(ISNUMBER(OFFSET('Sanitation Data'!$F$11,0,10*ROW('Sanitation Data'!F112))),'Data Summary'!CX118="Yes"),OFFSET('Sanitation Data'!$F$11,0,10*ROW('Sanitation Data'!F112)),NA())</f>
        <v>#N/A</v>
      </c>
      <c r="AJ118" s="89" t="e">
        <f ca="true">+IF(AND(ISNUMBER(OFFSET('Sanitation Data'!$F$12,0,10*ROW('Sanitation Data'!F112))),'Data Summary'!CY118="Yes"),OFFSET('Sanitation Data'!$F$12,0,10*ROW('Sanitation Data'!F112)),NA())</f>
        <v>#N/A</v>
      </c>
      <c r="AK118" s="89" t="e">
        <f ca="true">+IF(AND(ISNUMBER(OFFSET('Sanitation Data'!$G$4,0,10*ROW('Sanitation Data'!G112))),'Data Summary'!CZ118="Yes"),100-OFFSET('Sanitation Data'!$G$4,0,10*ROW('Sanitation Data'!G112)),NA())</f>
        <v>#N/A</v>
      </c>
      <c r="AL118" s="89" t="e">
        <f ca="true">+IF(AND(ISNUMBER(OFFSET('Sanitation Data'!$G$6,0,10*ROW('Sanitation Data'!G112))),'Data Summary'!DA118="Yes"),OFFSET('Sanitation Data'!$G$6,0,10*ROW('Sanitation Data'!G112)),NA())</f>
        <v>#N/A</v>
      </c>
      <c r="AM118" s="89" t="e">
        <f ca="true">+IF(AND(ISNUMBER(OFFSET('Sanitation Data'!$G$10,0,10*ROW('Sanitation Data'!G112))),'Data Summary'!DB118="Yes"),OFFSET('Sanitation Data'!$G$10,0,10*ROW('Sanitation Data'!G112)),NA())</f>
        <v>#N/A</v>
      </c>
      <c r="AN118" s="89" t="e">
        <f ca="true">+IF(AND(ISNUMBER(OFFSET('Sanitation Data'!$G$11,0,10*ROW('Sanitation Data'!G112))),'Data Summary'!DC118="Yes"),OFFSET('Sanitation Data'!$G$11,0,10*ROW('Sanitation Data'!G112)),NA())</f>
        <v>#N/A</v>
      </c>
      <c r="AO118" s="89" t="e">
        <f ca="true">+IF(AND(ISNUMBER(OFFSET('Sanitation Data'!$G$12,0,10*ROW('Sanitation Data'!G112))),'Data Summary'!DD118="Yes"),OFFSET('Sanitation Data'!$G$12,0,10*ROW('Sanitation Data'!G112)),NA())</f>
        <v>#N/A</v>
      </c>
      <c r="AP118" s="89" t="e">
        <f ca="true">+IF(AND(ISNUMBER(OFFSET('Sanitation Data'!$H$4,0,10*ROW('Sanitation Data'!H112))),'Data Summary'!DE118="Yes"),100-OFFSET('Sanitation Data'!$H$4,0,10*ROW('Sanitation Data'!H112)),NA())</f>
        <v>#N/A</v>
      </c>
      <c r="AQ118" s="89" t="e">
        <f ca="true">+IF(AND(ISNUMBER(OFFSET('Sanitation Data'!$H$6,0,10*ROW('Sanitation Data'!H112))),'Data Summary'!DF118="Yes"),OFFSET('Sanitation Data'!$H$6,0,10*ROW('Sanitation Data'!H112)),NA())</f>
        <v>#N/A</v>
      </c>
      <c r="AR118" s="89" t="e">
        <f ca="true">+IF(AND(ISNUMBER(OFFSET('Sanitation Data'!$H$10,0,10*ROW('Sanitation Data'!H112))),'Data Summary'!DG118="Yes"),OFFSET('Sanitation Data'!$H$10,0,10*ROW('Sanitation Data'!H112)),NA())</f>
        <v>#N/A</v>
      </c>
      <c r="AS118" s="89" t="e">
        <f ca="true">+IF(AND(ISNUMBER(OFFSET('Sanitation Data'!$H$11,0,10*ROW('Sanitation Data'!H112))),'Data Summary'!DH118="Yes"),OFFSET('Sanitation Data'!$H$11,0,10*ROW('Sanitation Data'!H112)),NA())</f>
        <v>#N/A</v>
      </c>
      <c r="AT118" s="89" t="e">
        <f ca="true">+IF(AND(ISNUMBER(OFFSET('Sanitation Data'!$H$12,0,10*ROW('Sanitation Data'!H112))),'Data Summary'!DI118="Yes"),OFFSET('Sanitation Data'!$H$12,0,10*ROW('Sanitation Data'!H112)),NA())</f>
        <v>#N/A</v>
      </c>
      <c r="AU118" s="89" t="e">
        <f ca="true">+IF(AND(ISNUMBER(OFFSET('Sanitation Data'!$I$4,0,10*ROW('Sanitation Data'!I112))),'Data Summary'!DJ118="Yes"),100-OFFSET('Sanitation Data'!$I$4,0,10*ROW('Sanitation Data'!I112)),NA())</f>
        <v>#N/A</v>
      </c>
      <c r="AV118" s="89" t="e">
        <f ca="true">+IF(AND(ISNUMBER(OFFSET('Sanitation Data'!$I$6,0,10*ROW('Sanitation Data'!I112))),'Data Summary'!DK118="Yes"),OFFSET('Sanitation Data'!$I$6,0,10*ROW('Sanitation Data'!I112)),NA())</f>
        <v>#N/A</v>
      </c>
      <c r="AW118" s="89" t="e">
        <f ca="true">+IF(AND(ISNUMBER(OFFSET('Sanitation Data'!$I$10,0,10*ROW('Sanitation Data'!I112))),'Data Summary'!DL118="Yes"),OFFSET('Sanitation Data'!$I$10,0,10*ROW('Sanitation Data'!I112)),NA())</f>
        <v>#N/A</v>
      </c>
      <c r="AX118" s="89" t="e">
        <f ca="true">+IF(AND(ISNUMBER(OFFSET('Sanitation Data'!$I$11,0,10*ROW('Sanitation Data'!I112))),'Data Summary'!DM118="Yes"),OFFSET('Sanitation Data'!$I$11,0,10*ROW('Sanitation Data'!I112)),NA())</f>
        <v>#N/A</v>
      </c>
      <c r="AY118" s="89" t="e">
        <f ca="true">+IF(AND(ISNUMBER(OFFSET('Sanitation Data'!$I$12,0,10*ROW('Sanitation Data'!I112))),'Data Summary'!DN118="Yes"),OFFSET('Sanitation Data'!$I$12,0,10*ROW('Sanitation Data'!I112)),NA())</f>
        <v>#N/A</v>
      </c>
      <c r="AZ118" s="90" t="e">
        <f ca="true">+IF(AND(ISNUMBER(OFFSET('Hygiene Data'!$D$5,0,10*ROW('Hygiene Data'!D112))),'Data Summary'!DO118="Yes"),OFFSET('Hygiene Data'!$D$5,0,10*ROW('Hygiene Data'!D112)),NA())</f>
        <v>#N/A</v>
      </c>
      <c r="BA118" s="90" t="e">
        <f ca="true">+IF(AND(ISNUMBER(OFFSET('Hygiene Data'!$D$7,0,10*ROW('Hygiene Data'!D112))),'Data Summary'!DP118="Yes"),OFFSET('Hygiene Data'!$D$7,0,10*ROW('Hygiene Data'!D112)),NA())</f>
        <v>#N/A</v>
      </c>
      <c r="BB118" s="90" t="e">
        <f ca="true">+IF(AND(ISNUMBER(OFFSET('Hygiene Data'!$D$9,0,10*ROW('Hygiene Data'!D112))),'Data Summary'!DQ118="Yes"),OFFSET('Hygiene Data'!$D$9,0,10*ROW('Hygiene Data'!D112)),NA())</f>
        <v>#N/A</v>
      </c>
      <c r="BC118" s="90" t="e">
        <f ca="true">+IF(AND(ISNUMBER(OFFSET('Hygiene Data'!$E$5,0,10*ROW('Hygiene Data'!E112))),'Data Summary'!DR118="Yes"),OFFSET('Hygiene Data'!$E$5,0,10*ROW('Hygiene Data'!E112)),NA())</f>
        <v>#N/A</v>
      </c>
      <c r="BD118" s="90" t="e">
        <f ca="true">+IF(AND(ISNUMBER(OFFSET('Hygiene Data'!$E$7,0,10*ROW('Hygiene Data'!E112))),'Data Summary'!DS118="Yes"),OFFSET('Hygiene Data'!$E$7,0,10*ROW('Hygiene Data'!E112)),NA())</f>
        <v>#N/A</v>
      </c>
      <c r="BE118" s="90" t="e">
        <f ca="true">+IF(AND(ISNUMBER(OFFSET('Hygiene Data'!$E$9,0,10*ROW('Hygiene Data'!E112))),'Data Summary'!DT118="Yes"),OFFSET('Hygiene Data'!$E$9,0,10*ROW('Hygiene Data'!E112)),NA())</f>
        <v>#N/A</v>
      </c>
      <c r="BF118" s="90" t="e">
        <f ca="true">+IF(AND(ISNUMBER(OFFSET('Hygiene Data'!$F$5,0,10*ROW('Hygiene Data'!F112))),'Data Summary'!DU118="Yes"),OFFSET('Hygiene Data'!$F$5,0,10*ROW('Hygiene Data'!F112)),NA())</f>
        <v>#N/A</v>
      </c>
      <c r="BG118" s="90" t="e">
        <f ca="true">+IF(AND(ISNUMBER(OFFSET('Hygiene Data'!$F$7,0,10*ROW('Hygiene Data'!F112))),'Data Summary'!DV118="Yes"),OFFSET('Hygiene Data'!$F$7,0,10*ROW('Hygiene Data'!F112)),NA())</f>
        <v>#N/A</v>
      </c>
      <c r="BH118" s="90" t="e">
        <f ca="true">+IF(AND(ISNUMBER(OFFSET('Hygiene Data'!$F$9,0,10*ROW('Hygiene Data'!F112))),'Data Summary'!DW118="Yes"),OFFSET('Hygiene Data'!$F$9,0,10*ROW('Hygiene Data'!F112)),NA())</f>
        <v>#N/A</v>
      </c>
      <c r="BI118" s="90" t="e">
        <f ca="true">+IF(AND(ISNUMBER(OFFSET('Hygiene Data'!$G$5,0,10*ROW('Hygiene Data'!G112))),'Data Summary'!DX118="Yes"),OFFSET('Hygiene Data'!$G$5,0,10*ROW('Hygiene Data'!G112)),NA())</f>
        <v>#N/A</v>
      </c>
      <c r="BJ118" s="90" t="e">
        <f ca="true">+IF(AND(ISNUMBER(OFFSET('Hygiene Data'!$G$7,0,10*ROW('Hygiene Data'!G112))),'Data Summary'!DY118="Yes"),OFFSET('Hygiene Data'!$G$7,0,10*ROW('Hygiene Data'!G112)),NA())</f>
        <v>#N/A</v>
      </c>
      <c r="BK118" s="90" t="e">
        <f ca="true">+IF(AND(ISNUMBER(OFFSET('Hygiene Data'!$G$9,0,10*ROW('Hygiene Data'!G112))),'Data Summary'!DZ118="Yes"),OFFSET('Hygiene Data'!$G$9,0,10*ROW('Hygiene Data'!G112)),NA())</f>
        <v>#N/A</v>
      </c>
      <c r="BL118" s="90" t="e">
        <f ca="true">+IF(AND(ISNUMBER(OFFSET('Hygiene Data'!$H$5,0,10*ROW('Hygiene Data'!H112))),'Data Summary'!EA118="Yes"),OFFSET('Hygiene Data'!$H$5,0,10*ROW('Hygiene Data'!H112)),NA())</f>
        <v>#N/A</v>
      </c>
      <c r="BM118" s="90" t="e">
        <f ca="true">+IF(AND(ISNUMBER(OFFSET('Hygiene Data'!$H$7,0,10*ROW('Hygiene Data'!H112))),'Data Summary'!EB118="Yes"),OFFSET('Hygiene Data'!$H$7,0,10*ROW('Hygiene Data'!H112)),NA())</f>
        <v>#N/A</v>
      </c>
      <c r="BN118" s="90" t="e">
        <f ca="true">+IF(AND(ISNUMBER(OFFSET('Hygiene Data'!$H$9,0,10*ROW('Hygiene Data'!H112))),'Data Summary'!EC118="Yes"),OFFSET('Hygiene Data'!$H$9,0,10*ROW('Hygiene Data'!H112)),NA())</f>
        <v>#N/A</v>
      </c>
      <c r="BO118" s="90" t="e">
        <f ca="true">+IF(AND(ISNUMBER(OFFSET('Hygiene Data'!$I$5,0,10*ROW('Hygiene Data'!I112))),'Data Summary'!ED118="Yes"),OFFSET('Hygiene Data'!$I$5,0,10*ROW('Hygiene Data'!I112)),NA())</f>
        <v>#N/A</v>
      </c>
      <c r="BP118" s="90" t="e">
        <f ca="true">+IF(AND(ISNUMBER(OFFSET('Hygiene Data'!$I$7,0,10*ROW('Hygiene Data'!I112))),'Data Summary'!EE118="Yes"),OFFSET('Hygiene Data'!$I$7,0,10*ROW('Hygiene Data'!I112)),NA())</f>
        <v>#N/A</v>
      </c>
      <c r="BQ118" s="90"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4" t="str">
        <f ca="true">+IF(ISTEXT('Data Summary'!B119),'Data Summary'!B119,"")</f>
        <v/>
      </c>
      <c r="C119" s="336" t="e">
        <f ca="true">+VALUE('Data Summary'!C119)</f>
        <v>#VALUE!</v>
      </c>
      <c r="D119" s="88" t="e">
        <f ca="true">+IF(AND(ISNUMBER(OFFSET('Water Data'!$D$4,0,10*ROW('Water Data'!D113))),'Data Summary'!BS119="Yes"),100-OFFSET('Water Data'!$D$4,0,10*ROW('Water Data'!D113)),NA())</f>
        <v>#N/A</v>
      </c>
      <c r="E119" s="88" t="e">
        <f ca="true">+IF(AND(ISNUMBER(OFFSET('Water Data'!$D$6,0,10*ROW('Water Data'!D113))),'Data Summary'!BT119="Yes"),OFFSET('Water Data'!$D$6,0,10*ROW('Water Data'!D113)),NA())</f>
        <v>#N/A</v>
      </c>
      <c r="F119" s="88" t="e">
        <f ca="true">+IF(AND(ISNUMBER(OFFSET('Water Data'!$D$9,0,10*ROW('Water Data'!D113))),'Data Summary'!BU119="Yes"),OFFSET('Water Data'!$D$9,0,10*ROW('Water Data'!D113)),NA())</f>
        <v>#N/A</v>
      </c>
      <c r="G119" s="88" t="e">
        <f ca="true">+IF(AND(ISNUMBER(OFFSET('Water Data'!$E$4,0,10*ROW('Water Data'!E113))),'Data Summary'!BV119="Yes"),100-OFFSET('Water Data'!$E$4,0,10*ROW('Water Data'!E113)),NA())</f>
        <v>#N/A</v>
      </c>
      <c r="H119" s="88" t="e">
        <f ca="true">+IF(AND(ISNUMBER(OFFSET('Water Data'!$E$6,0,10*ROW('Water Data'!E113))),'Data Summary'!BW119="Yes"),OFFSET('Water Data'!$E$6,0,10*ROW('Water Data'!E113)),NA())</f>
        <v>#N/A</v>
      </c>
      <c r="I119" s="88" t="e">
        <f ca="true">+IF(AND(ISNUMBER(OFFSET('Water Data'!$E$9,0,10*ROW('Water Data'!E113))),'Data Summary'!BX119="Yes"),OFFSET('Water Data'!$E$9,0,10*ROW('Water Data'!E113)),NA())</f>
        <v>#N/A</v>
      </c>
      <c r="J119" s="88" t="e">
        <f ca="true">+IF(AND(ISNUMBER(OFFSET('Water Data'!$F$4,0,10*ROW('Water Data'!F113))),'Data Summary'!BY119="Yes"),100-OFFSET('Water Data'!$F$4,0,10*ROW('Water Data'!F113)),NA())</f>
        <v>#N/A</v>
      </c>
      <c r="K119" s="88" t="e">
        <f ca="true">+IF(AND(ISNUMBER(OFFSET('Water Data'!$F$6,0,10*ROW('Water Data'!F113))),'Data Summary'!BZ119="Yes"),OFFSET('Water Data'!$F$6,0,10*ROW('Water Data'!F113)),NA())</f>
        <v>#N/A</v>
      </c>
      <c r="L119" s="88" t="e">
        <f ca="true">+IF(AND(ISNUMBER(OFFSET('Water Data'!$F$9,0,10*ROW('Water Data'!F113))),'Data Summary'!CA119="Yes"),OFFSET('Water Data'!$F$9,0,10*ROW('Water Data'!F113)),NA())</f>
        <v>#N/A</v>
      </c>
      <c r="M119" s="88" t="e">
        <f ca="true">+IF(AND(ISNUMBER(OFFSET('Water Data'!$G$4,0,10*ROW('Water Data'!G113))),'Data Summary'!CB119="Yes"),100-OFFSET('Water Data'!$G$4,0,10*ROW('Water Data'!G113)),NA())</f>
        <v>#N/A</v>
      </c>
      <c r="N119" s="88" t="e">
        <f ca="true">+IF(AND(ISNUMBER(OFFSET('Water Data'!$G$6,0,10*ROW('Water Data'!G113))),'Data Summary'!CC119="Yes"),OFFSET('Water Data'!$G$6,0,10*ROW('Water Data'!G113)),NA())</f>
        <v>#N/A</v>
      </c>
      <c r="O119" s="88" t="e">
        <f ca="true">+IF(AND(ISNUMBER(OFFSET('Water Data'!$G$9,0,10*ROW('Water Data'!G113))),'Data Summary'!CD119="Yes"),OFFSET('Water Data'!$G$9,0,10*ROW('Water Data'!G113)),NA())</f>
        <v>#N/A</v>
      </c>
      <c r="P119" s="88" t="e">
        <f ca="true">+IF(AND(ISNUMBER(OFFSET('Water Data'!$H$4,0,10*ROW('Water Data'!H113))),'Data Summary'!CE119="Yes"),100-OFFSET('Water Data'!$H$4,0,10*ROW('Water Data'!H113)),NA())</f>
        <v>#N/A</v>
      </c>
      <c r="Q119" s="88" t="e">
        <f ca="true">+IF(AND(ISNUMBER(OFFSET('Water Data'!$H$6,0,10*ROW('Water Data'!H113))),'Data Summary'!CF119="Yes"),OFFSET('Water Data'!$H$6,0,10*ROW('Water Data'!H113)),NA())</f>
        <v>#N/A</v>
      </c>
      <c r="R119" s="88" t="e">
        <f ca="true">+IF(AND(ISNUMBER(OFFSET('Water Data'!$H$9,0,10*ROW('Water Data'!H113))),'Data Summary'!CG119="Yes"),OFFSET('Water Data'!$H$9,0,10*ROW('Water Data'!H113)),NA())</f>
        <v>#N/A</v>
      </c>
      <c r="S119" s="88" t="e">
        <f ca="true">+IF(AND(ISNUMBER(OFFSET('Water Data'!$I$4,0,10*ROW('Water Data'!I113))),'Data Summary'!CH119="Yes"),100-OFFSET('Water Data'!$I$4,0,10*ROW('Water Data'!I113)),NA())</f>
        <v>#N/A</v>
      </c>
      <c r="T119" s="88" t="e">
        <f ca="true">+IF(AND(ISNUMBER(OFFSET('Water Data'!$I$6,0,10*ROW('Water Data'!I113))),'Data Summary'!CI119="Yes"),OFFSET('Water Data'!$I$6,0,10*ROW('Water Data'!I113)),NA())</f>
        <v>#N/A</v>
      </c>
      <c r="U119" s="88" t="e">
        <f ca="true">+IF(AND(ISNUMBER(OFFSET('Water Data'!$I$9,0,10*ROW('Water Data'!I113))),'Data Summary'!CJ119="Yes"),OFFSET('Water Data'!$I$9,0,10*ROW('Water Data'!I113)),NA())</f>
        <v>#N/A</v>
      </c>
      <c r="V119" s="89" t="e">
        <f ca="true">+IF(AND(ISNUMBER(OFFSET('Sanitation Data'!$D$4,0,10*ROW('Sanitation Data'!D113))),'Data Summary'!CK119="Yes"),100-OFFSET('Sanitation Data'!$D$4,0,10*ROW('Sanitation Data'!D113)),NA())</f>
        <v>#N/A</v>
      </c>
      <c r="W119" s="89" t="e">
        <f ca="true">+IF(AND(ISNUMBER(OFFSET('Sanitation Data'!$D$6,0,10*ROW('Sanitation Data'!D113))),'Data Summary'!CL119="Yes"),OFFSET('Sanitation Data'!$D$6,0,10*ROW('Sanitation Data'!D113)),NA())</f>
        <v>#N/A</v>
      </c>
      <c r="X119" s="89" t="e">
        <f ca="true">+IF(AND(ISNUMBER(OFFSET('Sanitation Data'!$D$10,0,10*ROW('Sanitation Data'!D113))),'Data Summary'!CM119="Yes"),OFFSET('Sanitation Data'!$D$10,0,10*ROW('Sanitation Data'!D113)),NA())</f>
        <v>#N/A</v>
      </c>
      <c r="Y119" s="89" t="e">
        <f ca="true">+IF(AND(ISNUMBER(OFFSET('Sanitation Data'!$D$11,0,10*ROW('Sanitation Data'!D113))),'Data Summary'!CN119="Yes"),OFFSET('Sanitation Data'!$D$11,0,10*ROW('Sanitation Data'!D113)),NA())</f>
        <v>#N/A</v>
      </c>
      <c r="Z119" s="89" t="e">
        <f ca="true">+IF(AND(ISNUMBER(OFFSET('Sanitation Data'!$D$12,0,10*ROW('Sanitation Data'!D113))),'Data Summary'!CO119="Yes"),OFFSET('Sanitation Data'!$D$12,0,10*ROW('Sanitation Data'!D113)),NA())</f>
        <v>#N/A</v>
      </c>
      <c r="AA119" s="89" t="e">
        <f ca="true">+IF(AND(ISNUMBER(OFFSET('Sanitation Data'!$E$4,0,10*ROW('Sanitation Data'!E113))),'Data Summary'!CP119="Yes"),100-OFFSET('Sanitation Data'!$E$4,0,10*ROW('Sanitation Data'!E113)),NA())</f>
        <v>#N/A</v>
      </c>
      <c r="AB119" s="89" t="e">
        <f ca="true">+IF(AND(ISNUMBER(OFFSET('Sanitation Data'!$E$6,0,10*ROW('Sanitation Data'!E113))),'Data Summary'!CQ119="Yes"),OFFSET('Sanitation Data'!$E$6,0,10*ROW('Sanitation Data'!E113)),NA())</f>
        <v>#N/A</v>
      </c>
      <c r="AC119" s="89" t="e">
        <f ca="true">+IF(AND(ISNUMBER(OFFSET('Sanitation Data'!$E$10,0,10*ROW('Sanitation Data'!E113))),'Data Summary'!CR119="Yes"),OFFSET('Sanitation Data'!$E$10,0,10*ROW('Sanitation Data'!E113)),NA())</f>
        <v>#N/A</v>
      </c>
      <c r="AD119" s="89" t="e">
        <f ca="true">+IF(AND(ISNUMBER(OFFSET('Sanitation Data'!$E$11,0,10*ROW('Sanitation Data'!E113))),'Data Summary'!CS119="Yes"),OFFSET('Sanitation Data'!$E$11,0,10*ROW('Sanitation Data'!E113)),NA())</f>
        <v>#N/A</v>
      </c>
      <c r="AE119" s="89" t="e">
        <f ca="true">+IF(AND(ISNUMBER(OFFSET('Sanitation Data'!$E$12,0,10*ROW('Sanitation Data'!E113))),'Data Summary'!CT119="Yes"),OFFSET('Sanitation Data'!$E$12,0,10*ROW('Sanitation Data'!E113)),NA())</f>
        <v>#N/A</v>
      </c>
      <c r="AF119" s="89" t="e">
        <f ca="true">+IF(AND(ISNUMBER(OFFSET('Sanitation Data'!$F$4,0,10*ROW('Sanitation Data'!F113))),'Data Summary'!CU119="Yes"),100-OFFSET('Sanitation Data'!$F$4,0,10*ROW('Sanitation Data'!F113)),NA())</f>
        <v>#N/A</v>
      </c>
      <c r="AG119" s="89" t="e">
        <f ca="true">+IF(AND(ISNUMBER(OFFSET('Sanitation Data'!$F$6,0,10*ROW('Sanitation Data'!F113))),'Data Summary'!CV119="Yes"),OFFSET('Sanitation Data'!$F$6,0,10*ROW('Sanitation Data'!F113)),NA())</f>
        <v>#N/A</v>
      </c>
      <c r="AH119" s="89" t="e">
        <f ca="true">+IF(AND(ISNUMBER(OFFSET('Sanitation Data'!$F$10,0,10*ROW('Sanitation Data'!F113))),'Data Summary'!CW119="Yes"),OFFSET('Sanitation Data'!$F$10,0,10*ROW('Sanitation Data'!F113)),NA())</f>
        <v>#N/A</v>
      </c>
      <c r="AI119" s="89" t="e">
        <f ca="true">+IF(AND(ISNUMBER(OFFSET('Sanitation Data'!$F$11,0,10*ROW('Sanitation Data'!F113))),'Data Summary'!CX119="Yes"),OFFSET('Sanitation Data'!$F$11,0,10*ROW('Sanitation Data'!F113)),NA())</f>
        <v>#N/A</v>
      </c>
      <c r="AJ119" s="89" t="e">
        <f ca="true">+IF(AND(ISNUMBER(OFFSET('Sanitation Data'!$F$12,0,10*ROW('Sanitation Data'!F113))),'Data Summary'!CY119="Yes"),OFFSET('Sanitation Data'!$F$12,0,10*ROW('Sanitation Data'!F113)),NA())</f>
        <v>#N/A</v>
      </c>
      <c r="AK119" s="89" t="e">
        <f ca="true">+IF(AND(ISNUMBER(OFFSET('Sanitation Data'!$G$4,0,10*ROW('Sanitation Data'!G113))),'Data Summary'!CZ119="Yes"),100-OFFSET('Sanitation Data'!$G$4,0,10*ROW('Sanitation Data'!G113)),NA())</f>
        <v>#N/A</v>
      </c>
      <c r="AL119" s="89" t="e">
        <f ca="true">+IF(AND(ISNUMBER(OFFSET('Sanitation Data'!$G$6,0,10*ROW('Sanitation Data'!G113))),'Data Summary'!DA119="Yes"),OFFSET('Sanitation Data'!$G$6,0,10*ROW('Sanitation Data'!G113)),NA())</f>
        <v>#N/A</v>
      </c>
      <c r="AM119" s="89" t="e">
        <f ca="true">+IF(AND(ISNUMBER(OFFSET('Sanitation Data'!$G$10,0,10*ROW('Sanitation Data'!G113))),'Data Summary'!DB119="Yes"),OFFSET('Sanitation Data'!$G$10,0,10*ROW('Sanitation Data'!G113)),NA())</f>
        <v>#N/A</v>
      </c>
      <c r="AN119" s="89" t="e">
        <f ca="true">+IF(AND(ISNUMBER(OFFSET('Sanitation Data'!$G$11,0,10*ROW('Sanitation Data'!G113))),'Data Summary'!DC119="Yes"),OFFSET('Sanitation Data'!$G$11,0,10*ROW('Sanitation Data'!G113)),NA())</f>
        <v>#N/A</v>
      </c>
      <c r="AO119" s="89" t="e">
        <f ca="true">+IF(AND(ISNUMBER(OFFSET('Sanitation Data'!$G$12,0,10*ROW('Sanitation Data'!G113))),'Data Summary'!DD119="Yes"),OFFSET('Sanitation Data'!$G$12,0,10*ROW('Sanitation Data'!G113)),NA())</f>
        <v>#N/A</v>
      </c>
      <c r="AP119" s="89" t="e">
        <f ca="true">+IF(AND(ISNUMBER(OFFSET('Sanitation Data'!$H$4,0,10*ROW('Sanitation Data'!H113))),'Data Summary'!DE119="Yes"),100-OFFSET('Sanitation Data'!$H$4,0,10*ROW('Sanitation Data'!H113)),NA())</f>
        <v>#N/A</v>
      </c>
      <c r="AQ119" s="89" t="e">
        <f ca="true">+IF(AND(ISNUMBER(OFFSET('Sanitation Data'!$H$6,0,10*ROW('Sanitation Data'!H113))),'Data Summary'!DF119="Yes"),OFFSET('Sanitation Data'!$H$6,0,10*ROW('Sanitation Data'!H113)),NA())</f>
        <v>#N/A</v>
      </c>
      <c r="AR119" s="89" t="e">
        <f ca="true">+IF(AND(ISNUMBER(OFFSET('Sanitation Data'!$H$10,0,10*ROW('Sanitation Data'!H113))),'Data Summary'!DG119="Yes"),OFFSET('Sanitation Data'!$H$10,0,10*ROW('Sanitation Data'!H113)),NA())</f>
        <v>#N/A</v>
      </c>
      <c r="AS119" s="89" t="e">
        <f ca="true">+IF(AND(ISNUMBER(OFFSET('Sanitation Data'!$H$11,0,10*ROW('Sanitation Data'!H113))),'Data Summary'!DH119="Yes"),OFFSET('Sanitation Data'!$H$11,0,10*ROW('Sanitation Data'!H113)),NA())</f>
        <v>#N/A</v>
      </c>
      <c r="AT119" s="89" t="e">
        <f ca="true">+IF(AND(ISNUMBER(OFFSET('Sanitation Data'!$H$12,0,10*ROW('Sanitation Data'!H113))),'Data Summary'!DI119="Yes"),OFFSET('Sanitation Data'!$H$12,0,10*ROW('Sanitation Data'!H113)),NA())</f>
        <v>#N/A</v>
      </c>
      <c r="AU119" s="89" t="e">
        <f ca="true">+IF(AND(ISNUMBER(OFFSET('Sanitation Data'!$I$4,0,10*ROW('Sanitation Data'!I113))),'Data Summary'!DJ119="Yes"),100-OFFSET('Sanitation Data'!$I$4,0,10*ROW('Sanitation Data'!I113)),NA())</f>
        <v>#N/A</v>
      </c>
      <c r="AV119" s="89" t="e">
        <f ca="true">+IF(AND(ISNUMBER(OFFSET('Sanitation Data'!$I$6,0,10*ROW('Sanitation Data'!I113))),'Data Summary'!DK119="Yes"),OFFSET('Sanitation Data'!$I$6,0,10*ROW('Sanitation Data'!I113)),NA())</f>
        <v>#N/A</v>
      </c>
      <c r="AW119" s="89" t="e">
        <f ca="true">+IF(AND(ISNUMBER(OFFSET('Sanitation Data'!$I$10,0,10*ROW('Sanitation Data'!I113))),'Data Summary'!DL119="Yes"),OFFSET('Sanitation Data'!$I$10,0,10*ROW('Sanitation Data'!I113)),NA())</f>
        <v>#N/A</v>
      </c>
      <c r="AX119" s="89" t="e">
        <f ca="true">+IF(AND(ISNUMBER(OFFSET('Sanitation Data'!$I$11,0,10*ROW('Sanitation Data'!I113))),'Data Summary'!DM119="Yes"),OFFSET('Sanitation Data'!$I$11,0,10*ROW('Sanitation Data'!I113)),NA())</f>
        <v>#N/A</v>
      </c>
      <c r="AY119" s="89" t="e">
        <f ca="true">+IF(AND(ISNUMBER(OFFSET('Sanitation Data'!$I$12,0,10*ROW('Sanitation Data'!I113))),'Data Summary'!DN119="Yes"),OFFSET('Sanitation Data'!$I$12,0,10*ROW('Sanitation Data'!I113)),NA())</f>
        <v>#N/A</v>
      </c>
      <c r="AZ119" s="90" t="e">
        <f ca="true">+IF(AND(ISNUMBER(OFFSET('Hygiene Data'!$D$5,0,10*ROW('Hygiene Data'!D113))),'Data Summary'!DO119="Yes"),OFFSET('Hygiene Data'!$D$5,0,10*ROW('Hygiene Data'!D113)),NA())</f>
        <v>#N/A</v>
      </c>
      <c r="BA119" s="90" t="e">
        <f ca="true">+IF(AND(ISNUMBER(OFFSET('Hygiene Data'!$D$7,0,10*ROW('Hygiene Data'!D113))),'Data Summary'!DP119="Yes"),OFFSET('Hygiene Data'!$D$7,0,10*ROW('Hygiene Data'!D113)),NA())</f>
        <v>#N/A</v>
      </c>
      <c r="BB119" s="90" t="e">
        <f ca="true">+IF(AND(ISNUMBER(OFFSET('Hygiene Data'!$D$9,0,10*ROW('Hygiene Data'!D113))),'Data Summary'!DQ119="Yes"),OFFSET('Hygiene Data'!$D$9,0,10*ROW('Hygiene Data'!D113)),NA())</f>
        <v>#N/A</v>
      </c>
      <c r="BC119" s="90" t="e">
        <f ca="true">+IF(AND(ISNUMBER(OFFSET('Hygiene Data'!$E$5,0,10*ROW('Hygiene Data'!E113))),'Data Summary'!DR119="Yes"),OFFSET('Hygiene Data'!$E$5,0,10*ROW('Hygiene Data'!E113)),NA())</f>
        <v>#N/A</v>
      </c>
      <c r="BD119" s="90" t="e">
        <f ca="true">+IF(AND(ISNUMBER(OFFSET('Hygiene Data'!$E$7,0,10*ROW('Hygiene Data'!E113))),'Data Summary'!DS119="Yes"),OFFSET('Hygiene Data'!$E$7,0,10*ROW('Hygiene Data'!E113)),NA())</f>
        <v>#N/A</v>
      </c>
      <c r="BE119" s="90" t="e">
        <f ca="true">+IF(AND(ISNUMBER(OFFSET('Hygiene Data'!$E$9,0,10*ROW('Hygiene Data'!E113))),'Data Summary'!DT119="Yes"),OFFSET('Hygiene Data'!$E$9,0,10*ROW('Hygiene Data'!E113)),NA())</f>
        <v>#N/A</v>
      </c>
      <c r="BF119" s="90" t="e">
        <f ca="true">+IF(AND(ISNUMBER(OFFSET('Hygiene Data'!$F$5,0,10*ROW('Hygiene Data'!F113))),'Data Summary'!DU119="Yes"),OFFSET('Hygiene Data'!$F$5,0,10*ROW('Hygiene Data'!F113)),NA())</f>
        <v>#N/A</v>
      </c>
      <c r="BG119" s="90" t="e">
        <f ca="true">+IF(AND(ISNUMBER(OFFSET('Hygiene Data'!$F$7,0,10*ROW('Hygiene Data'!F113))),'Data Summary'!DV119="Yes"),OFFSET('Hygiene Data'!$F$7,0,10*ROW('Hygiene Data'!F113)),NA())</f>
        <v>#N/A</v>
      </c>
      <c r="BH119" s="90" t="e">
        <f ca="true">+IF(AND(ISNUMBER(OFFSET('Hygiene Data'!$F$9,0,10*ROW('Hygiene Data'!F113))),'Data Summary'!DW119="Yes"),OFFSET('Hygiene Data'!$F$9,0,10*ROW('Hygiene Data'!F113)),NA())</f>
        <v>#N/A</v>
      </c>
      <c r="BI119" s="90" t="e">
        <f ca="true">+IF(AND(ISNUMBER(OFFSET('Hygiene Data'!$G$5,0,10*ROW('Hygiene Data'!G113))),'Data Summary'!DX119="Yes"),OFFSET('Hygiene Data'!$G$5,0,10*ROW('Hygiene Data'!G113)),NA())</f>
        <v>#N/A</v>
      </c>
      <c r="BJ119" s="90" t="e">
        <f ca="true">+IF(AND(ISNUMBER(OFFSET('Hygiene Data'!$G$7,0,10*ROW('Hygiene Data'!G113))),'Data Summary'!DY119="Yes"),OFFSET('Hygiene Data'!$G$7,0,10*ROW('Hygiene Data'!G113)),NA())</f>
        <v>#N/A</v>
      </c>
      <c r="BK119" s="90" t="e">
        <f ca="true">+IF(AND(ISNUMBER(OFFSET('Hygiene Data'!$G$9,0,10*ROW('Hygiene Data'!G113))),'Data Summary'!DZ119="Yes"),OFFSET('Hygiene Data'!$G$9,0,10*ROW('Hygiene Data'!G113)),NA())</f>
        <v>#N/A</v>
      </c>
      <c r="BL119" s="90" t="e">
        <f ca="true">+IF(AND(ISNUMBER(OFFSET('Hygiene Data'!$H$5,0,10*ROW('Hygiene Data'!H113))),'Data Summary'!EA119="Yes"),OFFSET('Hygiene Data'!$H$5,0,10*ROW('Hygiene Data'!H113)),NA())</f>
        <v>#N/A</v>
      </c>
      <c r="BM119" s="90" t="e">
        <f ca="true">+IF(AND(ISNUMBER(OFFSET('Hygiene Data'!$H$7,0,10*ROW('Hygiene Data'!H113))),'Data Summary'!EB119="Yes"),OFFSET('Hygiene Data'!$H$7,0,10*ROW('Hygiene Data'!H113)),NA())</f>
        <v>#N/A</v>
      </c>
      <c r="BN119" s="90" t="e">
        <f ca="true">+IF(AND(ISNUMBER(OFFSET('Hygiene Data'!$H$9,0,10*ROW('Hygiene Data'!H113))),'Data Summary'!EC119="Yes"),OFFSET('Hygiene Data'!$H$9,0,10*ROW('Hygiene Data'!H113)),NA())</f>
        <v>#N/A</v>
      </c>
      <c r="BO119" s="90" t="e">
        <f ca="true">+IF(AND(ISNUMBER(OFFSET('Hygiene Data'!$I$5,0,10*ROW('Hygiene Data'!I113))),'Data Summary'!ED119="Yes"),OFFSET('Hygiene Data'!$I$5,0,10*ROW('Hygiene Data'!I113)),NA())</f>
        <v>#N/A</v>
      </c>
      <c r="BP119" s="90" t="e">
        <f ca="true">+IF(AND(ISNUMBER(OFFSET('Hygiene Data'!$I$7,0,10*ROW('Hygiene Data'!I113))),'Data Summary'!EE119="Yes"),OFFSET('Hygiene Data'!$I$7,0,10*ROW('Hygiene Data'!I113)),NA())</f>
        <v>#N/A</v>
      </c>
      <c r="BQ119" s="90"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4" t="str">
        <f ca="true">+IF(ISTEXT('Data Summary'!B120),'Data Summary'!B120,"")</f>
        <v/>
      </c>
      <c r="C120" s="336" t="e">
        <f ca="true">+VALUE('Data Summary'!C120)</f>
        <v>#VALUE!</v>
      </c>
      <c r="D120" s="88" t="e">
        <f ca="true">+IF(AND(ISNUMBER(OFFSET('Water Data'!$D$4,0,10*ROW('Water Data'!D114))),'Data Summary'!BS120="Yes"),100-OFFSET('Water Data'!$D$4,0,10*ROW('Water Data'!D114)),NA())</f>
        <v>#N/A</v>
      </c>
      <c r="E120" s="88" t="e">
        <f ca="true">+IF(AND(ISNUMBER(OFFSET('Water Data'!$D$6,0,10*ROW('Water Data'!D114))),'Data Summary'!BT120="Yes"),OFFSET('Water Data'!$D$6,0,10*ROW('Water Data'!D114)),NA())</f>
        <v>#N/A</v>
      </c>
      <c r="F120" s="88" t="e">
        <f ca="true">+IF(AND(ISNUMBER(OFFSET('Water Data'!$D$9,0,10*ROW('Water Data'!D114))),'Data Summary'!BU120="Yes"),OFFSET('Water Data'!$D$9,0,10*ROW('Water Data'!D114)),NA())</f>
        <v>#N/A</v>
      </c>
      <c r="G120" s="88" t="e">
        <f ca="true">+IF(AND(ISNUMBER(OFFSET('Water Data'!$E$4,0,10*ROW('Water Data'!E114))),'Data Summary'!BV120="Yes"),100-OFFSET('Water Data'!$E$4,0,10*ROW('Water Data'!E114)),NA())</f>
        <v>#N/A</v>
      </c>
      <c r="H120" s="88" t="e">
        <f ca="true">+IF(AND(ISNUMBER(OFFSET('Water Data'!$E$6,0,10*ROW('Water Data'!E114))),'Data Summary'!BW120="Yes"),OFFSET('Water Data'!$E$6,0,10*ROW('Water Data'!E114)),NA())</f>
        <v>#N/A</v>
      </c>
      <c r="I120" s="88" t="e">
        <f ca="true">+IF(AND(ISNUMBER(OFFSET('Water Data'!$E$9,0,10*ROW('Water Data'!E114))),'Data Summary'!BX120="Yes"),OFFSET('Water Data'!$E$9,0,10*ROW('Water Data'!E114)),NA())</f>
        <v>#N/A</v>
      </c>
      <c r="J120" s="88" t="e">
        <f ca="true">+IF(AND(ISNUMBER(OFFSET('Water Data'!$F$4,0,10*ROW('Water Data'!F114))),'Data Summary'!BY120="Yes"),100-OFFSET('Water Data'!$F$4,0,10*ROW('Water Data'!F114)),NA())</f>
        <v>#N/A</v>
      </c>
      <c r="K120" s="88" t="e">
        <f ca="true">+IF(AND(ISNUMBER(OFFSET('Water Data'!$F$6,0,10*ROW('Water Data'!F114))),'Data Summary'!BZ120="Yes"),OFFSET('Water Data'!$F$6,0,10*ROW('Water Data'!F114)),NA())</f>
        <v>#N/A</v>
      </c>
      <c r="L120" s="88" t="e">
        <f ca="true">+IF(AND(ISNUMBER(OFFSET('Water Data'!$F$9,0,10*ROW('Water Data'!F114))),'Data Summary'!CA120="Yes"),OFFSET('Water Data'!$F$9,0,10*ROW('Water Data'!F114)),NA())</f>
        <v>#N/A</v>
      </c>
      <c r="M120" s="88" t="e">
        <f ca="true">+IF(AND(ISNUMBER(OFFSET('Water Data'!$G$4,0,10*ROW('Water Data'!G114))),'Data Summary'!CB120="Yes"),100-OFFSET('Water Data'!$G$4,0,10*ROW('Water Data'!G114)),NA())</f>
        <v>#N/A</v>
      </c>
      <c r="N120" s="88" t="e">
        <f ca="true">+IF(AND(ISNUMBER(OFFSET('Water Data'!$G$6,0,10*ROW('Water Data'!G114))),'Data Summary'!CC120="Yes"),OFFSET('Water Data'!$G$6,0,10*ROW('Water Data'!G114)),NA())</f>
        <v>#N/A</v>
      </c>
      <c r="O120" s="88" t="e">
        <f ca="true">+IF(AND(ISNUMBER(OFFSET('Water Data'!$G$9,0,10*ROW('Water Data'!G114))),'Data Summary'!CD120="Yes"),OFFSET('Water Data'!$G$9,0,10*ROW('Water Data'!G114)),NA())</f>
        <v>#N/A</v>
      </c>
      <c r="P120" s="88" t="e">
        <f ca="true">+IF(AND(ISNUMBER(OFFSET('Water Data'!$H$4,0,10*ROW('Water Data'!H114))),'Data Summary'!CE120="Yes"),100-OFFSET('Water Data'!$H$4,0,10*ROW('Water Data'!H114)),NA())</f>
        <v>#N/A</v>
      </c>
      <c r="Q120" s="88" t="e">
        <f ca="true">+IF(AND(ISNUMBER(OFFSET('Water Data'!$H$6,0,10*ROW('Water Data'!H114))),'Data Summary'!CF120="Yes"),OFFSET('Water Data'!$H$6,0,10*ROW('Water Data'!H114)),NA())</f>
        <v>#N/A</v>
      </c>
      <c r="R120" s="88" t="e">
        <f ca="true">+IF(AND(ISNUMBER(OFFSET('Water Data'!$H$9,0,10*ROW('Water Data'!H114))),'Data Summary'!CG120="Yes"),OFFSET('Water Data'!$H$9,0,10*ROW('Water Data'!H114)),NA())</f>
        <v>#N/A</v>
      </c>
      <c r="S120" s="88" t="e">
        <f ca="true">+IF(AND(ISNUMBER(OFFSET('Water Data'!$I$4,0,10*ROW('Water Data'!I114))),'Data Summary'!CH120="Yes"),100-OFFSET('Water Data'!$I$4,0,10*ROW('Water Data'!I114)),NA())</f>
        <v>#N/A</v>
      </c>
      <c r="T120" s="88" t="e">
        <f ca="true">+IF(AND(ISNUMBER(OFFSET('Water Data'!$I$6,0,10*ROW('Water Data'!I114))),'Data Summary'!CI120="Yes"),OFFSET('Water Data'!$I$6,0,10*ROW('Water Data'!I114)),NA())</f>
        <v>#N/A</v>
      </c>
      <c r="U120" s="88" t="e">
        <f ca="true">+IF(AND(ISNUMBER(OFFSET('Water Data'!$I$9,0,10*ROW('Water Data'!I114))),'Data Summary'!CJ120="Yes"),OFFSET('Water Data'!$I$9,0,10*ROW('Water Data'!I114)),NA())</f>
        <v>#N/A</v>
      </c>
      <c r="V120" s="89" t="e">
        <f ca="true">+IF(AND(ISNUMBER(OFFSET('Sanitation Data'!$D$4,0,10*ROW('Sanitation Data'!D114))),'Data Summary'!CK120="Yes"),100-OFFSET('Sanitation Data'!$D$4,0,10*ROW('Sanitation Data'!D114)),NA())</f>
        <v>#N/A</v>
      </c>
      <c r="W120" s="89" t="e">
        <f ca="true">+IF(AND(ISNUMBER(OFFSET('Sanitation Data'!$D$6,0,10*ROW('Sanitation Data'!D114))),'Data Summary'!CL120="Yes"),OFFSET('Sanitation Data'!$D$6,0,10*ROW('Sanitation Data'!D114)),NA())</f>
        <v>#N/A</v>
      </c>
      <c r="X120" s="89" t="e">
        <f ca="true">+IF(AND(ISNUMBER(OFFSET('Sanitation Data'!$D$10,0,10*ROW('Sanitation Data'!D114))),'Data Summary'!CM120="Yes"),OFFSET('Sanitation Data'!$D$10,0,10*ROW('Sanitation Data'!D114)),NA())</f>
        <v>#N/A</v>
      </c>
      <c r="Y120" s="89" t="e">
        <f ca="true">+IF(AND(ISNUMBER(OFFSET('Sanitation Data'!$D$11,0,10*ROW('Sanitation Data'!D114))),'Data Summary'!CN120="Yes"),OFFSET('Sanitation Data'!$D$11,0,10*ROW('Sanitation Data'!D114)),NA())</f>
        <v>#N/A</v>
      </c>
      <c r="Z120" s="89" t="e">
        <f ca="true">+IF(AND(ISNUMBER(OFFSET('Sanitation Data'!$D$12,0,10*ROW('Sanitation Data'!D114))),'Data Summary'!CO120="Yes"),OFFSET('Sanitation Data'!$D$12,0,10*ROW('Sanitation Data'!D114)),NA())</f>
        <v>#N/A</v>
      </c>
      <c r="AA120" s="89" t="e">
        <f ca="true">+IF(AND(ISNUMBER(OFFSET('Sanitation Data'!$E$4,0,10*ROW('Sanitation Data'!E114))),'Data Summary'!CP120="Yes"),100-OFFSET('Sanitation Data'!$E$4,0,10*ROW('Sanitation Data'!E114)),NA())</f>
        <v>#N/A</v>
      </c>
      <c r="AB120" s="89" t="e">
        <f ca="true">+IF(AND(ISNUMBER(OFFSET('Sanitation Data'!$E$6,0,10*ROW('Sanitation Data'!E114))),'Data Summary'!CQ120="Yes"),OFFSET('Sanitation Data'!$E$6,0,10*ROW('Sanitation Data'!E114)),NA())</f>
        <v>#N/A</v>
      </c>
      <c r="AC120" s="89" t="e">
        <f ca="true">+IF(AND(ISNUMBER(OFFSET('Sanitation Data'!$E$10,0,10*ROW('Sanitation Data'!E114))),'Data Summary'!CR120="Yes"),OFFSET('Sanitation Data'!$E$10,0,10*ROW('Sanitation Data'!E114)),NA())</f>
        <v>#N/A</v>
      </c>
      <c r="AD120" s="89" t="e">
        <f ca="true">+IF(AND(ISNUMBER(OFFSET('Sanitation Data'!$E$11,0,10*ROW('Sanitation Data'!E114))),'Data Summary'!CS120="Yes"),OFFSET('Sanitation Data'!$E$11,0,10*ROW('Sanitation Data'!E114)),NA())</f>
        <v>#N/A</v>
      </c>
      <c r="AE120" s="89" t="e">
        <f ca="true">+IF(AND(ISNUMBER(OFFSET('Sanitation Data'!$E$12,0,10*ROW('Sanitation Data'!E114))),'Data Summary'!CT120="Yes"),OFFSET('Sanitation Data'!$E$12,0,10*ROW('Sanitation Data'!E114)),NA())</f>
        <v>#N/A</v>
      </c>
      <c r="AF120" s="89" t="e">
        <f ca="true">+IF(AND(ISNUMBER(OFFSET('Sanitation Data'!$F$4,0,10*ROW('Sanitation Data'!F114))),'Data Summary'!CU120="Yes"),100-OFFSET('Sanitation Data'!$F$4,0,10*ROW('Sanitation Data'!F114)),NA())</f>
        <v>#N/A</v>
      </c>
      <c r="AG120" s="89" t="e">
        <f ca="true">+IF(AND(ISNUMBER(OFFSET('Sanitation Data'!$F$6,0,10*ROW('Sanitation Data'!F114))),'Data Summary'!CV120="Yes"),OFFSET('Sanitation Data'!$F$6,0,10*ROW('Sanitation Data'!F114)),NA())</f>
        <v>#N/A</v>
      </c>
      <c r="AH120" s="89" t="e">
        <f ca="true">+IF(AND(ISNUMBER(OFFSET('Sanitation Data'!$F$10,0,10*ROW('Sanitation Data'!F114))),'Data Summary'!CW120="Yes"),OFFSET('Sanitation Data'!$F$10,0,10*ROW('Sanitation Data'!F114)),NA())</f>
        <v>#N/A</v>
      </c>
      <c r="AI120" s="89" t="e">
        <f ca="true">+IF(AND(ISNUMBER(OFFSET('Sanitation Data'!$F$11,0,10*ROW('Sanitation Data'!F114))),'Data Summary'!CX120="Yes"),OFFSET('Sanitation Data'!$F$11,0,10*ROW('Sanitation Data'!F114)),NA())</f>
        <v>#N/A</v>
      </c>
      <c r="AJ120" s="89" t="e">
        <f ca="true">+IF(AND(ISNUMBER(OFFSET('Sanitation Data'!$F$12,0,10*ROW('Sanitation Data'!F114))),'Data Summary'!CY120="Yes"),OFFSET('Sanitation Data'!$F$12,0,10*ROW('Sanitation Data'!F114)),NA())</f>
        <v>#N/A</v>
      </c>
      <c r="AK120" s="89" t="e">
        <f ca="true">+IF(AND(ISNUMBER(OFFSET('Sanitation Data'!$G$4,0,10*ROW('Sanitation Data'!G114))),'Data Summary'!CZ120="Yes"),100-OFFSET('Sanitation Data'!$G$4,0,10*ROW('Sanitation Data'!G114)),NA())</f>
        <v>#N/A</v>
      </c>
      <c r="AL120" s="89" t="e">
        <f ca="true">+IF(AND(ISNUMBER(OFFSET('Sanitation Data'!$G$6,0,10*ROW('Sanitation Data'!G114))),'Data Summary'!DA120="Yes"),OFFSET('Sanitation Data'!$G$6,0,10*ROW('Sanitation Data'!G114)),NA())</f>
        <v>#N/A</v>
      </c>
      <c r="AM120" s="89" t="e">
        <f ca="true">+IF(AND(ISNUMBER(OFFSET('Sanitation Data'!$G$10,0,10*ROW('Sanitation Data'!G114))),'Data Summary'!DB120="Yes"),OFFSET('Sanitation Data'!$G$10,0,10*ROW('Sanitation Data'!G114)),NA())</f>
        <v>#N/A</v>
      </c>
      <c r="AN120" s="89" t="e">
        <f ca="true">+IF(AND(ISNUMBER(OFFSET('Sanitation Data'!$G$11,0,10*ROW('Sanitation Data'!G114))),'Data Summary'!DC120="Yes"),OFFSET('Sanitation Data'!$G$11,0,10*ROW('Sanitation Data'!G114)),NA())</f>
        <v>#N/A</v>
      </c>
      <c r="AO120" s="89" t="e">
        <f ca="true">+IF(AND(ISNUMBER(OFFSET('Sanitation Data'!$G$12,0,10*ROW('Sanitation Data'!G114))),'Data Summary'!DD120="Yes"),OFFSET('Sanitation Data'!$G$12,0,10*ROW('Sanitation Data'!G114)),NA())</f>
        <v>#N/A</v>
      </c>
      <c r="AP120" s="89" t="e">
        <f ca="true">+IF(AND(ISNUMBER(OFFSET('Sanitation Data'!$H$4,0,10*ROW('Sanitation Data'!H114))),'Data Summary'!DE120="Yes"),100-OFFSET('Sanitation Data'!$H$4,0,10*ROW('Sanitation Data'!H114)),NA())</f>
        <v>#N/A</v>
      </c>
      <c r="AQ120" s="89" t="e">
        <f ca="true">+IF(AND(ISNUMBER(OFFSET('Sanitation Data'!$H$6,0,10*ROW('Sanitation Data'!H114))),'Data Summary'!DF120="Yes"),OFFSET('Sanitation Data'!$H$6,0,10*ROW('Sanitation Data'!H114)),NA())</f>
        <v>#N/A</v>
      </c>
      <c r="AR120" s="89" t="e">
        <f ca="true">+IF(AND(ISNUMBER(OFFSET('Sanitation Data'!$H$10,0,10*ROW('Sanitation Data'!H114))),'Data Summary'!DG120="Yes"),OFFSET('Sanitation Data'!$H$10,0,10*ROW('Sanitation Data'!H114)),NA())</f>
        <v>#N/A</v>
      </c>
      <c r="AS120" s="89" t="e">
        <f ca="true">+IF(AND(ISNUMBER(OFFSET('Sanitation Data'!$H$11,0,10*ROW('Sanitation Data'!H114))),'Data Summary'!DH120="Yes"),OFFSET('Sanitation Data'!$H$11,0,10*ROW('Sanitation Data'!H114)),NA())</f>
        <v>#N/A</v>
      </c>
      <c r="AT120" s="89" t="e">
        <f ca="true">+IF(AND(ISNUMBER(OFFSET('Sanitation Data'!$H$12,0,10*ROW('Sanitation Data'!H114))),'Data Summary'!DI120="Yes"),OFFSET('Sanitation Data'!$H$12,0,10*ROW('Sanitation Data'!H114)),NA())</f>
        <v>#N/A</v>
      </c>
      <c r="AU120" s="89" t="e">
        <f ca="true">+IF(AND(ISNUMBER(OFFSET('Sanitation Data'!$I$4,0,10*ROW('Sanitation Data'!I114))),'Data Summary'!DJ120="Yes"),100-OFFSET('Sanitation Data'!$I$4,0,10*ROW('Sanitation Data'!I114)),NA())</f>
        <v>#N/A</v>
      </c>
      <c r="AV120" s="89" t="e">
        <f ca="true">+IF(AND(ISNUMBER(OFFSET('Sanitation Data'!$I$6,0,10*ROW('Sanitation Data'!I114))),'Data Summary'!DK120="Yes"),OFFSET('Sanitation Data'!$I$6,0,10*ROW('Sanitation Data'!I114)),NA())</f>
        <v>#N/A</v>
      </c>
      <c r="AW120" s="89" t="e">
        <f ca="true">+IF(AND(ISNUMBER(OFFSET('Sanitation Data'!$I$10,0,10*ROW('Sanitation Data'!I114))),'Data Summary'!DL120="Yes"),OFFSET('Sanitation Data'!$I$10,0,10*ROW('Sanitation Data'!I114)),NA())</f>
        <v>#N/A</v>
      </c>
      <c r="AX120" s="89" t="e">
        <f ca="true">+IF(AND(ISNUMBER(OFFSET('Sanitation Data'!$I$11,0,10*ROW('Sanitation Data'!I114))),'Data Summary'!DM120="Yes"),OFFSET('Sanitation Data'!$I$11,0,10*ROW('Sanitation Data'!I114)),NA())</f>
        <v>#N/A</v>
      </c>
      <c r="AY120" s="89" t="e">
        <f ca="true">+IF(AND(ISNUMBER(OFFSET('Sanitation Data'!$I$12,0,10*ROW('Sanitation Data'!I114))),'Data Summary'!DN120="Yes"),OFFSET('Sanitation Data'!$I$12,0,10*ROW('Sanitation Data'!I114)),NA())</f>
        <v>#N/A</v>
      </c>
      <c r="AZ120" s="90" t="e">
        <f ca="true">+IF(AND(ISNUMBER(OFFSET('Hygiene Data'!$D$5,0,10*ROW('Hygiene Data'!D114))),'Data Summary'!DO120="Yes"),OFFSET('Hygiene Data'!$D$5,0,10*ROW('Hygiene Data'!D114)),NA())</f>
        <v>#N/A</v>
      </c>
      <c r="BA120" s="90" t="e">
        <f ca="true">+IF(AND(ISNUMBER(OFFSET('Hygiene Data'!$D$7,0,10*ROW('Hygiene Data'!D114))),'Data Summary'!DP120="Yes"),OFFSET('Hygiene Data'!$D$7,0,10*ROW('Hygiene Data'!D114)),NA())</f>
        <v>#N/A</v>
      </c>
      <c r="BB120" s="90" t="e">
        <f ca="true">+IF(AND(ISNUMBER(OFFSET('Hygiene Data'!$D$9,0,10*ROW('Hygiene Data'!D114))),'Data Summary'!DQ120="Yes"),OFFSET('Hygiene Data'!$D$9,0,10*ROW('Hygiene Data'!D114)),NA())</f>
        <v>#N/A</v>
      </c>
      <c r="BC120" s="90" t="e">
        <f ca="true">+IF(AND(ISNUMBER(OFFSET('Hygiene Data'!$E$5,0,10*ROW('Hygiene Data'!E114))),'Data Summary'!DR120="Yes"),OFFSET('Hygiene Data'!$E$5,0,10*ROW('Hygiene Data'!E114)),NA())</f>
        <v>#N/A</v>
      </c>
      <c r="BD120" s="90" t="e">
        <f ca="true">+IF(AND(ISNUMBER(OFFSET('Hygiene Data'!$E$7,0,10*ROW('Hygiene Data'!E114))),'Data Summary'!DS120="Yes"),OFFSET('Hygiene Data'!$E$7,0,10*ROW('Hygiene Data'!E114)),NA())</f>
        <v>#N/A</v>
      </c>
      <c r="BE120" s="90" t="e">
        <f ca="true">+IF(AND(ISNUMBER(OFFSET('Hygiene Data'!$E$9,0,10*ROW('Hygiene Data'!E114))),'Data Summary'!DT120="Yes"),OFFSET('Hygiene Data'!$E$9,0,10*ROW('Hygiene Data'!E114)),NA())</f>
        <v>#N/A</v>
      </c>
      <c r="BF120" s="90" t="e">
        <f ca="true">+IF(AND(ISNUMBER(OFFSET('Hygiene Data'!$F$5,0,10*ROW('Hygiene Data'!F114))),'Data Summary'!DU120="Yes"),OFFSET('Hygiene Data'!$F$5,0,10*ROW('Hygiene Data'!F114)),NA())</f>
        <v>#N/A</v>
      </c>
      <c r="BG120" s="90" t="e">
        <f ca="true">+IF(AND(ISNUMBER(OFFSET('Hygiene Data'!$F$7,0,10*ROW('Hygiene Data'!F114))),'Data Summary'!DV120="Yes"),OFFSET('Hygiene Data'!$F$7,0,10*ROW('Hygiene Data'!F114)),NA())</f>
        <v>#N/A</v>
      </c>
      <c r="BH120" s="90" t="e">
        <f ca="true">+IF(AND(ISNUMBER(OFFSET('Hygiene Data'!$F$9,0,10*ROW('Hygiene Data'!F114))),'Data Summary'!DW120="Yes"),OFFSET('Hygiene Data'!$F$9,0,10*ROW('Hygiene Data'!F114)),NA())</f>
        <v>#N/A</v>
      </c>
      <c r="BI120" s="90" t="e">
        <f ca="true">+IF(AND(ISNUMBER(OFFSET('Hygiene Data'!$G$5,0,10*ROW('Hygiene Data'!G114))),'Data Summary'!DX120="Yes"),OFFSET('Hygiene Data'!$G$5,0,10*ROW('Hygiene Data'!G114)),NA())</f>
        <v>#N/A</v>
      </c>
      <c r="BJ120" s="90" t="e">
        <f ca="true">+IF(AND(ISNUMBER(OFFSET('Hygiene Data'!$G$7,0,10*ROW('Hygiene Data'!G114))),'Data Summary'!DY120="Yes"),OFFSET('Hygiene Data'!$G$7,0,10*ROW('Hygiene Data'!G114)),NA())</f>
        <v>#N/A</v>
      </c>
      <c r="BK120" s="90" t="e">
        <f ca="true">+IF(AND(ISNUMBER(OFFSET('Hygiene Data'!$G$9,0,10*ROW('Hygiene Data'!G114))),'Data Summary'!DZ120="Yes"),OFFSET('Hygiene Data'!$G$9,0,10*ROW('Hygiene Data'!G114)),NA())</f>
        <v>#N/A</v>
      </c>
      <c r="BL120" s="90" t="e">
        <f ca="true">+IF(AND(ISNUMBER(OFFSET('Hygiene Data'!$H$5,0,10*ROW('Hygiene Data'!H114))),'Data Summary'!EA120="Yes"),OFFSET('Hygiene Data'!$H$5,0,10*ROW('Hygiene Data'!H114)),NA())</f>
        <v>#N/A</v>
      </c>
      <c r="BM120" s="90" t="e">
        <f ca="true">+IF(AND(ISNUMBER(OFFSET('Hygiene Data'!$H$7,0,10*ROW('Hygiene Data'!H114))),'Data Summary'!EB120="Yes"),OFFSET('Hygiene Data'!$H$7,0,10*ROW('Hygiene Data'!H114)),NA())</f>
        <v>#N/A</v>
      </c>
      <c r="BN120" s="90" t="e">
        <f ca="true">+IF(AND(ISNUMBER(OFFSET('Hygiene Data'!$H$9,0,10*ROW('Hygiene Data'!H114))),'Data Summary'!EC120="Yes"),OFFSET('Hygiene Data'!$H$9,0,10*ROW('Hygiene Data'!H114)),NA())</f>
        <v>#N/A</v>
      </c>
      <c r="BO120" s="90" t="e">
        <f ca="true">+IF(AND(ISNUMBER(OFFSET('Hygiene Data'!$I$5,0,10*ROW('Hygiene Data'!I114))),'Data Summary'!ED120="Yes"),OFFSET('Hygiene Data'!$I$5,0,10*ROW('Hygiene Data'!I114)),NA())</f>
        <v>#N/A</v>
      </c>
      <c r="BP120" s="90" t="e">
        <f ca="true">+IF(AND(ISNUMBER(OFFSET('Hygiene Data'!$I$7,0,10*ROW('Hygiene Data'!I114))),'Data Summary'!EE120="Yes"),OFFSET('Hygiene Data'!$I$7,0,10*ROW('Hygiene Data'!I114)),NA())</f>
        <v>#N/A</v>
      </c>
      <c r="BQ120" s="90"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4" t="str">
        <f ca="true">+IF(ISTEXT('Data Summary'!B121),'Data Summary'!B121,"")</f>
        <v/>
      </c>
      <c r="C121" s="336" t="e">
        <f ca="true">+VALUE('Data Summary'!C121)</f>
        <v>#VALUE!</v>
      </c>
      <c r="D121" s="88" t="e">
        <f ca="true">+IF(AND(ISNUMBER(OFFSET('Water Data'!$D$4,0,10*ROW('Water Data'!D115))),'Data Summary'!BS121="Yes"),100-OFFSET('Water Data'!$D$4,0,10*ROW('Water Data'!D115)),NA())</f>
        <v>#N/A</v>
      </c>
      <c r="E121" s="88" t="e">
        <f ca="true">+IF(AND(ISNUMBER(OFFSET('Water Data'!$D$6,0,10*ROW('Water Data'!D115))),'Data Summary'!BT121="Yes"),OFFSET('Water Data'!$D$6,0,10*ROW('Water Data'!D115)),NA())</f>
        <v>#N/A</v>
      </c>
      <c r="F121" s="88" t="e">
        <f ca="true">+IF(AND(ISNUMBER(OFFSET('Water Data'!$D$9,0,10*ROW('Water Data'!D115))),'Data Summary'!BU121="Yes"),OFFSET('Water Data'!$D$9,0,10*ROW('Water Data'!D115)),NA())</f>
        <v>#N/A</v>
      </c>
      <c r="G121" s="88" t="e">
        <f ca="true">+IF(AND(ISNUMBER(OFFSET('Water Data'!$E$4,0,10*ROW('Water Data'!E115))),'Data Summary'!BV121="Yes"),100-OFFSET('Water Data'!$E$4,0,10*ROW('Water Data'!E115)),NA())</f>
        <v>#N/A</v>
      </c>
      <c r="H121" s="88" t="e">
        <f ca="true">+IF(AND(ISNUMBER(OFFSET('Water Data'!$E$6,0,10*ROW('Water Data'!E115))),'Data Summary'!BW121="Yes"),OFFSET('Water Data'!$E$6,0,10*ROW('Water Data'!E115)),NA())</f>
        <v>#N/A</v>
      </c>
      <c r="I121" s="88" t="e">
        <f ca="true">+IF(AND(ISNUMBER(OFFSET('Water Data'!$E$9,0,10*ROW('Water Data'!E115))),'Data Summary'!BX121="Yes"),OFFSET('Water Data'!$E$9,0,10*ROW('Water Data'!E115)),NA())</f>
        <v>#N/A</v>
      </c>
      <c r="J121" s="88" t="e">
        <f ca="true">+IF(AND(ISNUMBER(OFFSET('Water Data'!$F$4,0,10*ROW('Water Data'!F115))),'Data Summary'!BY121="Yes"),100-OFFSET('Water Data'!$F$4,0,10*ROW('Water Data'!F115)),NA())</f>
        <v>#N/A</v>
      </c>
      <c r="K121" s="88" t="e">
        <f ca="true">+IF(AND(ISNUMBER(OFFSET('Water Data'!$F$6,0,10*ROW('Water Data'!F115))),'Data Summary'!BZ121="Yes"),OFFSET('Water Data'!$F$6,0,10*ROW('Water Data'!F115)),NA())</f>
        <v>#N/A</v>
      </c>
      <c r="L121" s="88" t="e">
        <f ca="true">+IF(AND(ISNUMBER(OFFSET('Water Data'!$F$9,0,10*ROW('Water Data'!F115))),'Data Summary'!CA121="Yes"),OFFSET('Water Data'!$F$9,0,10*ROW('Water Data'!F115)),NA())</f>
        <v>#N/A</v>
      </c>
      <c r="M121" s="88" t="e">
        <f ca="true">+IF(AND(ISNUMBER(OFFSET('Water Data'!$G$4,0,10*ROW('Water Data'!G115))),'Data Summary'!CB121="Yes"),100-OFFSET('Water Data'!$G$4,0,10*ROW('Water Data'!G115)),NA())</f>
        <v>#N/A</v>
      </c>
      <c r="N121" s="88" t="e">
        <f ca="true">+IF(AND(ISNUMBER(OFFSET('Water Data'!$G$6,0,10*ROW('Water Data'!G115))),'Data Summary'!CC121="Yes"),OFFSET('Water Data'!$G$6,0,10*ROW('Water Data'!G115)),NA())</f>
        <v>#N/A</v>
      </c>
      <c r="O121" s="88" t="e">
        <f ca="true">+IF(AND(ISNUMBER(OFFSET('Water Data'!$G$9,0,10*ROW('Water Data'!G115))),'Data Summary'!CD121="Yes"),OFFSET('Water Data'!$G$9,0,10*ROW('Water Data'!G115)),NA())</f>
        <v>#N/A</v>
      </c>
      <c r="P121" s="88" t="e">
        <f ca="true">+IF(AND(ISNUMBER(OFFSET('Water Data'!$H$4,0,10*ROW('Water Data'!H115))),'Data Summary'!CE121="Yes"),100-OFFSET('Water Data'!$H$4,0,10*ROW('Water Data'!H115)),NA())</f>
        <v>#N/A</v>
      </c>
      <c r="Q121" s="88" t="e">
        <f ca="true">+IF(AND(ISNUMBER(OFFSET('Water Data'!$H$6,0,10*ROW('Water Data'!H115))),'Data Summary'!CF121="Yes"),OFFSET('Water Data'!$H$6,0,10*ROW('Water Data'!H115)),NA())</f>
        <v>#N/A</v>
      </c>
      <c r="R121" s="88" t="e">
        <f ca="true">+IF(AND(ISNUMBER(OFFSET('Water Data'!$H$9,0,10*ROW('Water Data'!H115))),'Data Summary'!CG121="Yes"),OFFSET('Water Data'!$H$9,0,10*ROW('Water Data'!H115)),NA())</f>
        <v>#N/A</v>
      </c>
      <c r="S121" s="88" t="e">
        <f ca="true">+IF(AND(ISNUMBER(OFFSET('Water Data'!$I$4,0,10*ROW('Water Data'!I115))),'Data Summary'!CH121="Yes"),100-OFFSET('Water Data'!$I$4,0,10*ROW('Water Data'!I115)),NA())</f>
        <v>#N/A</v>
      </c>
      <c r="T121" s="88" t="e">
        <f ca="true">+IF(AND(ISNUMBER(OFFSET('Water Data'!$I$6,0,10*ROW('Water Data'!I115))),'Data Summary'!CI121="Yes"),OFFSET('Water Data'!$I$6,0,10*ROW('Water Data'!I115)),NA())</f>
        <v>#N/A</v>
      </c>
      <c r="U121" s="88" t="e">
        <f ca="true">+IF(AND(ISNUMBER(OFFSET('Water Data'!$I$9,0,10*ROW('Water Data'!I115))),'Data Summary'!CJ121="Yes"),OFFSET('Water Data'!$I$9,0,10*ROW('Water Data'!I115)),NA())</f>
        <v>#N/A</v>
      </c>
      <c r="V121" s="89" t="e">
        <f ca="true">+IF(AND(ISNUMBER(OFFSET('Sanitation Data'!$D$4,0,10*ROW('Sanitation Data'!D115))),'Data Summary'!CK121="Yes"),100-OFFSET('Sanitation Data'!$D$4,0,10*ROW('Sanitation Data'!D115)),NA())</f>
        <v>#N/A</v>
      </c>
      <c r="W121" s="89" t="e">
        <f ca="true">+IF(AND(ISNUMBER(OFFSET('Sanitation Data'!$D$6,0,10*ROW('Sanitation Data'!D115))),'Data Summary'!CL121="Yes"),OFFSET('Sanitation Data'!$D$6,0,10*ROW('Sanitation Data'!D115)),NA())</f>
        <v>#N/A</v>
      </c>
      <c r="X121" s="89" t="e">
        <f ca="true">+IF(AND(ISNUMBER(OFFSET('Sanitation Data'!$D$10,0,10*ROW('Sanitation Data'!D115))),'Data Summary'!CM121="Yes"),OFFSET('Sanitation Data'!$D$10,0,10*ROW('Sanitation Data'!D115)),NA())</f>
        <v>#N/A</v>
      </c>
      <c r="Y121" s="89" t="e">
        <f ca="true">+IF(AND(ISNUMBER(OFFSET('Sanitation Data'!$D$11,0,10*ROW('Sanitation Data'!D115))),'Data Summary'!CN121="Yes"),OFFSET('Sanitation Data'!$D$11,0,10*ROW('Sanitation Data'!D115)),NA())</f>
        <v>#N/A</v>
      </c>
      <c r="Z121" s="89" t="e">
        <f ca="true">+IF(AND(ISNUMBER(OFFSET('Sanitation Data'!$D$12,0,10*ROW('Sanitation Data'!D115))),'Data Summary'!CO121="Yes"),OFFSET('Sanitation Data'!$D$12,0,10*ROW('Sanitation Data'!D115)),NA())</f>
        <v>#N/A</v>
      </c>
      <c r="AA121" s="89" t="e">
        <f ca="true">+IF(AND(ISNUMBER(OFFSET('Sanitation Data'!$E$4,0,10*ROW('Sanitation Data'!E115))),'Data Summary'!CP121="Yes"),100-OFFSET('Sanitation Data'!$E$4,0,10*ROW('Sanitation Data'!E115)),NA())</f>
        <v>#N/A</v>
      </c>
      <c r="AB121" s="89" t="e">
        <f ca="true">+IF(AND(ISNUMBER(OFFSET('Sanitation Data'!$E$6,0,10*ROW('Sanitation Data'!E115))),'Data Summary'!CQ121="Yes"),OFFSET('Sanitation Data'!$E$6,0,10*ROW('Sanitation Data'!E115)),NA())</f>
        <v>#N/A</v>
      </c>
      <c r="AC121" s="89" t="e">
        <f ca="true">+IF(AND(ISNUMBER(OFFSET('Sanitation Data'!$E$10,0,10*ROW('Sanitation Data'!E115))),'Data Summary'!CR121="Yes"),OFFSET('Sanitation Data'!$E$10,0,10*ROW('Sanitation Data'!E115)),NA())</f>
        <v>#N/A</v>
      </c>
      <c r="AD121" s="89" t="e">
        <f ca="true">+IF(AND(ISNUMBER(OFFSET('Sanitation Data'!$E$11,0,10*ROW('Sanitation Data'!E115))),'Data Summary'!CS121="Yes"),OFFSET('Sanitation Data'!$E$11,0,10*ROW('Sanitation Data'!E115)),NA())</f>
        <v>#N/A</v>
      </c>
      <c r="AE121" s="89" t="e">
        <f ca="true">+IF(AND(ISNUMBER(OFFSET('Sanitation Data'!$E$12,0,10*ROW('Sanitation Data'!E115))),'Data Summary'!CT121="Yes"),OFFSET('Sanitation Data'!$E$12,0,10*ROW('Sanitation Data'!E115)),NA())</f>
        <v>#N/A</v>
      </c>
      <c r="AF121" s="89" t="e">
        <f ca="true">+IF(AND(ISNUMBER(OFFSET('Sanitation Data'!$F$4,0,10*ROW('Sanitation Data'!F115))),'Data Summary'!CU121="Yes"),100-OFFSET('Sanitation Data'!$F$4,0,10*ROW('Sanitation Data'!F115)),NA())</f>
        <v>#N/A</v>
      </c>
      <c r="AG121" s="89" t="e">
        <f ca="true">+IF(AND(ISNUMBER(OFFSET('Sanitation Data'!$F$6,0,10*ROW('Sanitation Data'!F115))),'Data Summary'!CV121="Yes"),OFFSET('Sanitation Data'!$F$6,0,10*ROW('Sanitation Data'!F115)),NA())</f>
        <v>#N/A</v>
      </c>
      <c r="AH121" s="89" t="e">
        <f ca="true">+IF(AND(ISNUMBER(OFFSET('Sanitation Data'!$F$10,0,10*ROW('Sanitation Data'!F115))),'Data Summary'!CW121="Yes"),OFFSET('Sanitation Data'!$F$10,0,10*ROW('Sanitation Data'!F115)),NA())</f>
        <v>#N/A</v>
      </c>
      <c r="AI121" s="89" t="e">
        <f ca="true">+IF(AND(ISNUMBER(OFFSET('Sanitation Data'!$F$11,0,10*ROW('Sanitation Data'!F115))),'Data Summary'!CX121="Yes"),OFFSET('Sanitation Data'!$F$11,0,10*ROW('Sanitation Data'!F115)),NA())</f>
        <v>#N/A</v>
      </c>
      <c r="AJ121" s="89" t="e">
        <f ca="true">+IF(AND(ISNUMBER(OFFSET('Sanitation Data'!$F$12,0,10*ROW('Sanitation Data'!F115))),'Data Summary'!CY121="Yes"),OFFSET('Sanitation Data'!$F$12,0,10*ROW('Sanitation Data'!F115)),NA())</f>
        <v>#N/A</v>
      </c>
      <c r="AK121" s="89" t="e">
        <f ca="true">+IF(AND(ISNUMBER(OFFSET('Sanitation Data'!$G$4,0,10*ROW('Sanitation Data'!G115))),'Data Summary'!CZ121="Yes"),100-OFFSET('Sanitation Data'!$G$4,0,10*ROW('Sanitation Data'!G115)),NA())</f>
        <v>#N/A</v>
      </c>
      <c r="AL121" s="89" t="e">
        <f ca="true">+IF(AND(ISNUMBER(OFFSET('Sanitation Data'!$G$6,0,10*ROW('Sanitation Data'!G115))),'Data Summary'!DA121="Yes"),OFFSET('Sanitation Data'!$G$6,0,10*ROW('Sanitation Data'!G115)),NA())</f>
        <v>#N/A</v>
      </c>
      <c r="AM121" s="89" t="e">
        <f ca="true">+IF(AND(ISNUMBER(OFFSET('Sanitation Data'!$G$10,0,10*ROW('Sanitation Data'!G115))),'Data Summary'!DB121="Yes"),OFFSET('Sanitation Data'!$G$10,0,10*ROW('Sanitation Data'!G115)),NA())</f>
        <v>#N/A</v>
      </c>
      <c r="AN121" s="89" t="e">
        <f ca="true">+IF(AND(ISNUMBER(OFFSET('Sanitation Data'!$G$11,0,10*ROW('Sanitation Data'!G115))),'Data Summary'!DC121="Yes"),OFFSET('Sanitation Data'!$G$11,0,10*ROW('Sanitation Data'!G115)),NA())</f>
        <v>#N/A</v>
      </c>
      <c r="AO121" s="89" t="e">
        <f ca="true">+IF(AND(ISNUMBER(OFFSET('Sanitation Data'!$G$12,0,10*ROW('Sanitation Data'!G115))),'Data Summary'!DD121="Yes"),OFFSET('Sanitation Data'!$G$12,0,10*ROW('Sanitation Data'!G115)),NA())</f>
        <v>#N/A</v>
      </c>
      <c r="AP121" s="89" t="e">
        <f ca="true">+IF(AND(ISNUMBER(OFFSET('Sanitation Data'!$H$4,0,10*ROW('Sanitation Data'!H115))),'Data Summary'!DE121="Yes"),100-OFFSET('Sanitation Data'!$H$4,0,10*ROW('Sanitation Data'!H115)),NA())</f>
        <v>#N/A</v>
      </c>
      <c r="AQ121" s="89" t="e">
        <f ca="true">+IF(AND(ISNUMBER(OFFSET('Sanitation Data'!$H$6,0,10*ROW('Sanitation Data'!H115))),'Data Summary'!DF121="Yes"),OFFSET('Sanitation Data'!$H$6,0,10*ROW('Sanitation Data'!H115)),NA())</f>
        <v>#N/A</v>
      </c>
      <c r="AR121" s="89" t="e">
        <f ca="true">+IF(AND(ISNUMBER(OFFSET('Sanitation Data'!$H$10,0,10*ROW('Sanitation Data'!H115))),'Data Summary'!DG121="Yes"),OFFSET('Sanitation Data'!$H$10,0,10*ROW('Sanitation Data'!H115)),NA())</f>
        <v>#N/A</v>
      </c>
      <c r="AS121" s="89" t="e">
        <f ca="true">+IF(AND(ISNUMBER(OFFSET('Sanitation Data'!$H$11,0,10*ROW('Sanitation Data'!H115))),'Data Summary'!DH121="Yes"),OFFSET('Sanitation Data'!$H$11,0,10*ROW('Sanitation Data'!H115)),NA())</f>
        <v>#N/A</v>
      </c>
      <c r="AT121" s="89" t="e">
        <f ca="true">+IF(AND(ISNUMBER(OFFSET('Sanitation Data'!$H$12,0,10*ROW('Sanitation Data'!H115))),'Data Summary'!DI121="Yes"),OFFSET('Sanitation Data'!$H$12,0,10*ROW('Sanitation Data'!H115)),NA())</f>
        <v>#N/A</v>
      </c>
      <c r="AU121" s="89" t="e">
        <f ca="true">+IF(AND(ISNUMBER(OFFSET('Sanitation Data'!$I$4,0,10*ROW('Sanitation Data'!I115))),'Data Summary'!DJ121="Yes"),100-OFFSET('Sanitation Data'!$I$4,0,10*ROW('Sanitation Data'!I115)),NA())</f>
        <v>#N/A</v>
      </c>
      <c r="AV121" s="89" t="e">
        <f ca="true">+IF(AND(ISNUMBER(OFFSET('Sanitation Data'!$I$6,0,10*ROW('Sanitation Data'!I115))),'Data Summary'!DK121="Yes"),OFFSET('Sanitation Data'!$I$6,0,10*ROW('Sanitation Data'!I115)),NA())</f>
        <v>#N/A</v>
      </c>
      <c r="AW121" s="89" t="e">
        <f ca="true">+IF(AND(ISNUMBER(OFFSET('Sanitation Data'!$I$10,0,10*ROW('Sanitation Data'!I115))),'Data Summary'!DL121="Yes"),OFFSET('Sanitation Data'!$I$10,0,10*ROW('Sanitation Data'!I115)),NA())</f>
        <v>#N/A</v>
      </c>
      <c r="AX121" s="89" t="e">
        <f ca="true">+IF(AND(ISNUMBER(OFFSET('Sanitation Data'!$I$11,0,10*ROW('Sanitation Data'!I115))),'Data Summary'!DM121="Yes"),OFFSET('Sanitation Data'!$I$11,0,10*ROW('Sanitation Data'!I115)),NA())</f>
        <v>#N/A</v>
      </c>
      <c r="AY121" s="89" t="e">
        <f ca="true">+IF(AND(ISNUMBER(OFFSET('Sanitation Data'!$I$12,0,10*ROW('Sanitation Data'!I115))),'Data Summary'!DN121="Yes"),OFFSET('Sanitation Data'!$I$12,0,10*ROW('Sanitation Data'!I115)),NA())</f>
        <v>#N/A</v>
      </c>
      <c r="AZ121" s="90" t="e">
        <f ca="true">+IF(AND(ISNUMBER(OFFSET('Hygiene Data'!$D$5,0,10*ROW('Hygiene Data'!D115))),'Data Summary'!DO121="Yes"),OFFSET('Hygiene Data'!$D$5,0,10*ROW('Hygiene Data'!D115)),NA())</f>
        <v>#N/A</v>
      </c>
      <c r="BA121" s="90" t="e">
        <f ca="true">+IF(AND(ISNUMBER(OFFSET('Hygiene Data'!$D$7,0,10*ROW('Hygiene Data'!D115))),'Data Summary'!DP121="Yes"),OFFSET('Hygiene Data'!$D$7,0,10*ROW('Hygiene Data'!D115)),NA())</f>
        <v>#N/A</v>
      </c>
      <c r="BB121" s="90" t="e">
        <f ca="true">+IF(AND(ISNUMBER(OFFSET('Hygiene Data'!$D$9,0,10*ROW('Hygiene Data'!D115))),'Data Summary'!DQ121="Yes"),OFFSET('Hygiene Data'!$D$9,0,10*ROW('Hygiene Data'!D115)),NA())</f>
        <v>#N/A</v>
      </c>
      <c r="BC121" s="90" t="e">
        <f ca="true">+IF(AND(ISNUMBER(OFFSET('Hygiene Data'!$E$5,0,10*ROW('Hygiene Data'!E115))),'Data Summary'!DR121="Yes"),OFFSET('Hygiene Data'!$E$5,0,10*ROW('Hygiene Data'!E115)),NA())</f>
        <v>#N/A</v>
      </c>
      <c r="BD121" s="90" t="e">
        <f ca="true">+IF(AND(ISNUMBER(OFFSET('Hygiene Data'!$E$7,0,10*ROW('Hygiene Data'!E115))),'Data Summary'!DS121="Yes"),OFFSET('Hygiene Data'!$E$7,0,10*ROW('Hygiene Data'!E115)),NA())</f>
        <v>#N/A</v>
      </c>
      <c r="BE121" s="90" t="e">
        <f ca="true">+IF(AND(ISNUMBER(OFFSET('Hygiene Data'!$E$9,0,10*ROW('Hygiene Data'!E115))),'Data Summary'!DT121="Yes"),OFFSET('Hygiene Data'!$E$9,0,10*ROW('Hygiene Data'!E115)),NA())</f>
        <v>#N/A</v>
      </c>
      <c r="BF121" s="90" t="e">
        <f ca="true">+IF(AND(ISNUMBER(OFFSET('Hygiene Data'!$F$5,0,10*ROW('Hygiene Data'!F115))),'Data Summary'!DU121="Yes"),OFFSET('Hygiene Data'!$F$5,0,10*ROW('Hygiene Data'!F115)),NA())</f>
        <v>#N/A</v>
      </c>
      <c r="BG121" s="90" t="e">
        <f ca="true">+IF(AND(ISNUMBER(OFFSET('Hygiene Data'!$F$7,0,10*ROW('Hygiene Data'!F115))),'Data Summary'!DV121="Yes"),OFFSET('Hygiene Data'!$F$7,0,10*ROW('Hygiene Data'!F115)),NA())</f>
        <v>#N/A</v>
      </c>
      <c r="BH121" s="90" t="e">
        <f ca="true">+IF(AND(ISNUMBER(OFFSET('Hygiene Data'!$F$9,0,10*ROW('Hygiene Data'!F115))),'Data Summary'!DW121="Yes"),OFFSET('Hygiene Data'!$F$9,0,10*ROW('Hygiene Data'!F115)),NA())</f>
        <v>#N/A</v>
      </c>
      <c r="BI121" s="90" t="e">
        <f ca="true">+IF(AND(ISNUMBER(OFFSET('Hygiene Data'!$G$5,0,10*ROW('Hygiene Data'!G115))),'Data Summary'!DX121="Yes"),OFFSET('Hygiene Data'!$G$5,0,10*ROW('Hygiene Data'!G115)),NA())</f>
        <v>#N/A</v>
      </c>
      <c r="BJ121" s="90" t="e">
        <f ca="true">+IF(AND(ISNUMBER(OFFSET('Hygiene Data'!$G$7,0,10*ROW('Hygiene Data'!G115))),'Data Summary'!DY121="Yes"),OFFSET('Hygiene Data'!$G$7,0,10*ROW('Hygiene Data'!G115)),NA())</f>
        <v>#N/A</v>
      </c>
      <c r="BK121" s="90" t="e">
        <f ca="true">+IF(AND(ISNUMBER(OFFSET('Hygiene Data'!$G$9,0,10*ROW('Hygiene Data'!G115))),'Data Summary'!DZ121="Yes"),OFFSET('Hygiene Data'!$G$9,0,10*ROW('Hygiene Data'!G115)),NA())</f>
        <v>#N/A</v>
      </c>
      <c r="BL121" s="90" t="e">
        <f ca="true">+IF(AND(ISNUMBER(OFFSET('Hygiene Data'!$H$5,0,10*ROW('Hygiene Data'!H115))),'Data Summary'!EA121="Yes"),OFFSET('Hygiene Data'!$H$5,0,10*ROW('Hygiene Data'!H115)),NA())</f>
        <v>#N/A</v>
      </c>
      <c r="BM121" s="90" t="e">
        <f ca="true">+IF(AND(ISNUMBER(OFFSET('Hygiene Data'!$H$7,0,10*ROW('Hygiene Data'!H115))),'Data Summary'!EB121="Yes"),OFFSET('Hygiene Data'!$H$7,0,10*ROW('Hygiene Data'!H115)),NA())</f>
        <v>#N/A</v>
      </c>
      <c r="BN121" s="90" t="e">
        <f ca="true">+IF(AND(ISNUMBER(OFFSET('Hygiene Data'!$H$9,0,10*ROW('Hygiene Data'!H115))),'Data Summary'!EC121="Yes"),OFFSET('Hygiene Data'!$H$9,0,10*ROW('Hygiene Data'!H115)),NA())</f>
        <v>#N/A</v>
      </c>
      <c r="BO121" s="90" t="e">
        <f ca="true">+IF(AND(ISNUMBER(OFFSET('Hygiene Data'!$I$5,0,10*ROW('Hygiene Data'!I115))),'Data Summary'!ED121="Yes"),OFFSET('Hygiene Data'!$I$5,0,10*ROW('Hygiene Data'!I115)),NA())</f>
        <v>#N/A</v>
      </c>
      <c r="BP121" s="90" t="e">
        <f ca="true">+IF(AND(ISNUMBER(OFFSET('Hygiene Data'!$I$7,0,10*ROW('Hygiene Data'!I115))),'Data Summary'!EE121="Yes"),OFFSET('Hygiene Data'!$I$7,0,10*ROW('Hygiene Data'!I115)),NA())</f>
        <v>#N/A</v>
      </c>
      <c r="BQ121" s="90"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4" t="str">
        <f ca="true">+IF(ISTEXT('Data Summary'!B122),'Data Summary'!B122,"")</f>
        <v/>
      </c>
      <c r="C122" s="336" t="e">
        <f ca="true">+VALUE('Data Summary'!C122)</f>
        <v>#VALUE!</v>
      </c>
      <c r="D122" s="88" t="e">
        <f ca="true">+IF(AND(ISNUMBER(OFFSET('Water Data'!$D$4,0,10*ROW('Water Data'!D116))),'Data Summary'!BS122="Yes"),100-OFFSET('Water Data'!$D$4,0,10*ROW('Water Data'!D116)),NA())</f>
        <v>#N/A</v>
      </c>
      <c r="E122" s="88" t="e">
        <f ca="true">+IF(AND(ISNUMBER(OFFSET('Water Data'!$D$6,0,10*ROW('Water Data'!D116))),'Data Summary'!BT122="Yes"),OFFSET('Water Data'!$D$6,0,10*ROW('Water Data'!D116)),NA())</f>
        <v>#N/A</v>
      </c>
      <c r="F122" s="88" t="e">
        <f ca="true">+IF(AND(ISNUMBER(OFFSET('Water Data'!$D$9,0,10*ROW('Water Data'!D116))),'Data Summary'!BU122="Yes"),OFFSET('Water Data'!$D$9,0,10*ROW('Water Data'!D116)),NA())</f>
        <v>#N/A</v>
      </c>
      <c r="G122" s="88" t="e">
        <f ca="true">+IF(AND(ISNUMBER(OFFSET('Water Data'!$E$4,0,10*ROW('Water Data'!E116))),'Data Summary'!BV122="Yes"),100-OFFSET('Water Data'!$E$4,0,10*ROW('Water Data'!E116)),NA())</f>
        <v>#N/A</v>
      </c>
      <c r="H122" s="88" t="e">
        <f ca="true">+IF(AND(ISNUMBER(OFFSET('Water Data'!$E$6,0,10*ROW('Water Data'!E116))),'Data Summary'!BW122="Yes"),OFFSET('Water Data'!$E$6,0,10*ROW('Water Data'!E116)),NA())</f>
        <v>#N/A</v>
      </c>
      <c r="I122" s="88" t="e">
        <f ca="true">+IF(AND(ISNUMBER(OFFSET('Water Data'!$E$9,0,10*ROW('Water Data'!E116))),'Data Summary'!BX122="Yes"),OFFSET('Water Data'!$E$9,0,10*ROW('Water Data'!E116)),NA())</f>
        <v>#N/A</v>
      </c>
      <c r="J122" s="88" t="e">
        <f ca="true">+IF(AND(ISNUMBER(OFFSET('Water Data'!$F$4,0,10*ROW('Water Data'!F116))),'Data Summary'!BY122="Yes"),100-OFFSET('Water Data'!$F$4,0,10*ROW('Water Data'!F116)),NA())</f>
        <v>#N/A</v>
      </c>
      <c r="K122" s="88" t="e">
        <f ca="true">+IF(AND(ISNUMBER(OFFSET('Water Data'!$F$6,0,10*ROW('Water Data'!F116))),'Data Summary'!BZ122="Yes"),OFFSET('Water Data'!$F$6,0,10*ROW('Water Data'!F116)),NA())</f>
        <v>#N/A</v>
      </c>
      <c r="L122" s="88" t="e">
        <f ca="true">+IF(AND(ISNUMBER(OFFSET('Water Data'!$F$9,0,10*ROW('Water Data'!F116))),'Data Summary'!CA122="Yes"),OFFSET('Water Data'!$F$9,0,10*ROW('Water Data'!F116)),NA())</f>
        <v>#N/A</v>
      </c>
      <c r="M122" s="88" t="e">
        <f ca="true">+IF(AND(ISNUMBER(OFFSET('Water Data'!$G$4,0,10*ROW('Water Data'!G116))),'Data Summary'!CB122="Yes"),100-OFFSET('Water Data'!$G$4,0,10*ROW('Water Data'!G116)),NA())</f>
        <v>#N/A</v>
      </c>
      <c r="N122" s="88" t="e">
        <f ca="true">+IF(AND(ISNUMBER(OFFSET('Water Data'!$G$6,0,10*ROW('Water Data'!G116))),'Data Summary'!CC122="Yes"),OFFSET('Water Data'!$G$6,0,10*ROW('Water Data'!G116)),NA())</f>
        <v>#N/A</v>
      </c>
      <c r="O122" s="88" t="e">
        <f ca="true">+IF(AND(ISNUMBER(OFFSET('Water Data'!$G$9,0,10*ROW('Water Data'!G116))),'Data Summary'!CD122="Yes"),OFFSET('Water Data'!$G$9,0,10*ROW('Water Data'!G116)),NA())</f>
        <v>#N/A</v>
      </c>
      <c r="P122" s="88" t="e">
        <f ca="true">+IF(AND(ISNUMBER(OFFSET('Water Data'!$H$4,0,10*ROW('Water Data'!H116))),'Data Summary'!CE122="Yes"),100-OFFSET('Water Data'!$H$4,0,10*ROW('Water Data'!H116)),NA())</f>
        <v>#N/A</v>
      </c>
      <c r="Q122" s="88" t="e">
        <f ca="true">+IF(AND(ISNUMBER(OFFSET('Water Data'!$H$6,0,10*ROW('Water Data'!H116))),'Data Summary'!CF122="Yes"),OFFSET('Water Data'!$H$6,0,10*ROW('Water Data'!H116)),NA())</f>
        <v>#N/A</v>
      </c>
      <c r="R122" s="88" t="e">
        <f ca="true">+IF(AND(ISNUMBER(OFFSET('Water Data'!$H$9,0,10*ROW('Water Data'!H116))),'Data Summary'!CG122="Yes"),OFFSET('Water Data'!$H$9,0,10*ROW('Water Data'!H116)),NA())</f>
        <v>#N/A</v>
      </c>
      <c r="S122" s="88" t="e">
        <f ca="true">+IF(AND(ISNUMBER(OFFSET('Water Data'!$I$4,0,10*ROW('Water Data'!I116))),'Data Summary'!CH122="Yes"),100-OFFSET('Water Data'!$I$4,0,10*ROW('Water Data'!I116)),NA())</f>
        <v>#N/A</v>
      </c>
      <c r="T122" s="88" t="e">
        <f ca="true">+IF(AND(ISNUMBER(OFFSET('Water Data'!$I$6,0,10*ROW('Water Data'!I116))),'Data Summary'!CI122="Yes"),OFFSET('Water Data'!$I$6,0,10*ROW('Water Data'!I116)),NA())</f>
        <v>#N/A</v>
      </c>
      <c r="U122" s="88" t="e">
        <f ca="true">+IF(AND(ISNUMBER(OFFSET('Water Data'!$I$9,0,10*ROW('Water Data'!I116))),'Data Summary'!CJ122="Yes"),OFFSET('Water Data'!$I$9,0,10*ROW('Water Data'!I116)),NA())</f>
        <v>#N/A</v>
      </c>
      <c r="V122" s="89" t="e">
        <f ca="true">+IF(AND(ISNUMBER(OFFSET('Sanitation Data'!$D$4,0,10*ROW('Sanitation Data'!D116))),'Data Summary'!CK122="Yes"),100-OFFSET('Sanitation Data'!$D$4,0,10*ROW('Sanitation Data'!D116)),NA())</f>
        <v>#N/A</v>
      </c>
      <c r="W122" s="89" t="e">
        <f ca="true">+IF(AND(ISNUMBER(OFFSET('Sanitation Data'!$D$6,0,10*ROW('Sanitation Data'!D116))),'Data Summary'!CL122="Yes"),OFFSET('Sanitation Data'!$D$6,0,10*ROW('Sanitation Data'!D116)),NA())</f>
        <v>#N/A</v>
      </c>
      <c r="X122" s="89" t="e">
        <f ca="true">+IF(AND(ISNUMBER(OFFSET('Sanitation Data'!$D$10,0,10*ROW('Sanitation Data'!D116))),'Data Summary'!CM122="Yes"),OFFSET('Sanitation Data'!$D$10,0,10*ROW('Sanitation Data'!D116)),NA())</f>
        <v>#N/A</v>
      </c>
      <c r="Y122" s="89" t="e">
        <f ca="true">+IF(AND(ISNUMBER(OFFSET('Sanitation Data'!$D$11,0,10*ROW('Sanitation Data'!D116))),'Data Summary'!CN122="Yes"),OFFSET('Sanitation Data'!$D$11,0,10*ROW('Sanitation Data'!D116)),NA())</f>
        <v>#N/A</v>
      </c>
      <c r="Z122" s="89" t="e">
        <f ca="true">+IF(AND(ISNUMBER(OFFSET('Sanitation Data'!$D$12,0,10*ROW('Sanitation Data'!D116))),'Data Summary'!CO122="Yes"),OFFSET('Sanitation Data'!$D$12,0,10*ROW('Sanitation Data'!D116)),NA())</f>
        <v>#N/A</v>
      </c>
      <c r="AA122" s="89" t="e">
        <f ca="true">+IF(AND(ISNUMBER(OFFSET('Sanitation Data'!$E$4,0,10*ROW('Sanitation Data'!E116))),'Data Summary'!CP122="Yes"),100-OFFSET('Sanitation Data'!$E$4,0,10*ROW('Sanitation Data'!E116)),NA())</f>
        <v>#N/A</v>
      </c>
      <c r="AB122" s="89" t="e">
        <f ca="true">+IF(AND(ISNUMBER(OFFSET('Sanitation Data'!$E$6,0,10*ROW('Sanitation Data'!E116))),'Data Summary'!CQ122="Yes"),OFFSET('Sanitation Data'!$E$6,0,10*ROW('Sanitation Data'!E116)),NA())</f>
        <v>#N/A</v>
      </c>
      <c r="AC122" s="89" t="e">
        <f ca="true">+IF(AND(ISNUMBER(OFFSET('Sanitation Data'!$E$10,0,10*ROW('Sanitation Data'!E116))),'Data Summary'!CR122="Yes"),OFFSET('Sanitation Data'!$E$10,0,10*ROW('Sanitation Data'!E116)),NA())</f>
        <v>#N/A</v>
      </c>
      <c r="AD122" s="89" t="e">
        <f ca="true">+IF(AND(ISNUMBER(OFFSET('Sanitation Data'!$E$11,0,10*ROW('Sanitation Data'!E116))),'Data Summary'!CS122="Yes"),OFFSET('Sanitation Data'!$E$11,0,10*ROW('Sanitation Data'!E116)),NA())</f>
        <v>#N/A</v>
      </c>
      <c r="AE122" s="89" t="e">
        <f ca="true">+IF(AND(ISNUMBER(OFFSET('Sanitation Data'!$E$12,0,10*ROW('Sanitation Data'!E116))),'Data Summary'!CT122="Yes"),OFFSET('Sanitation Data'!$E$12,0,10*ROW('Sanitation Data'!E116)),NA())</f>
        <v>#N/A</v>
      </c>
      <c r="AF122" s="89" t="e">
        <f ca="true">+IF(AND(ISNUMBER(OFFSET('Sanitation Data'!$F$4,0,10*ROW('Sanitation Data'!F116))),'Data Summary'!CU122="Yes"),100-OFFSET('Sanitation Data'!$F$4,0,10*ROW('Sanitation Data'!F116)),NA())</f>
        <v>#N/A</v>
      </c>
      <c r="AG122" s="89" t="e">
        <f ca="true">+IF(AND(ISNUMBER(OFFSET('Sanitation Data'!$F$6,0,10*ROW('Sanitation Data'!F116))),'Data Summary'!CV122="Yes"),OFFSET('Sanitation Data'!$F$6,0,10*ROW('Sanitation Data'!F116)),NA())</f>
        <v>#N/A</v>
      </c>
      <c r="AH122" s="89" t="e">
        <f ca="true">+IF(AND(ISNUMBER(OFFSET('Sanitation Data'!$F$10,0,10*ROW('Sanitation Data'!F116))),'Data Summary'!CW122="Yes"),OFFSET('Sanitation Data'!$F$10,0,10*ROW('Sanitation Data'!F116)),NA())</f>
        <v>#N/A</v>
      </c>
      <c r="AI122" s="89" t="e">
        <f ca="true">+IF(AND(ISNUMBER(OFFSET('Sanitation Data'!$F$11,0,10*ROW('Sanitation Data'!F116))),'Data Summary'!CX122="Yes"),OFFSET('Sanitation Data'!$F$11,0,10*ROW('Sanitation Data'!F116)),NA())</f>
        <v>#N/A</v>
      </c>
      <c r="AJ122" s="89" t="e">
        <f ca="true">+IF(AND(ISNUMBER(OFFSET('Sanitation Data'!$F$12,0,10*ROW('Sanitation Data'!F116))),'Data Summary'!CY122="Yes"),OFFSET('Sanitation Data'!$F$12,0,10*ROW('Sanitation Data'!F116)),NA())</f>
        <v>#N/A</v>
      </c>
      <c r="AK122" s="89" t="e">
        <f ca="true">+IF(AND(ISNUMBER(OFFSET('Sanitation Data'!$G$4,0,10*ROW('Sanitation Data'!G116))),'Data Summary'!CZ122="Yes"),100-OFFSET('Sanitation Data'!$G$4,0,10*ROW('Sanitation Data'!G116)),NA())</f>
        <v>#N/A</v>
      </c>
      <c r="AL122" s="89" t="e">
        <f ca="true">+IF(AND(ISNUMBER(OFFSET('Sanitation Data'!$G$6,0,10*ROW('Sanitation Data'!G116))),'Data Summary'!DA122="Yes"),OFFSET('Sanitation Data'!$G$6,0,10*ROW('Sanitation Data'!G116)),NA())</f>
        <v>#N/A</v>
      </c>
      <c r="AM122" s="89" t="e">
        <f ca="true">+IF(AND(ISNUMBER(OFFSET('Sanitation Data'!$G$10,0,10*ROW('Sanitation Data'!G116))),'Data Summary'!DB122="Yes"),OFFSET('Sanitation Data'!$G$10,0,10*ROW('Sanitation Data'!G116)),NA())</f>
        <v>#N/A</v>
      </c>
      <c r="AN122" s="89" t="e">
        <f ca="true">+IF(AND(ISNUMBER(OFFSET('Sanitation Data'!$G$11,0,10*ROW('Sanitation Data'!G116))),'Data Summary'!DC122="Yes"),OFFSET('Sanitation Data'!$G$11,0,10*ROW('Sanitation Data'!G116)),NA())</f>
        <v>#N/A</v>
      </c>
      <c r="AO122" s="89" t="e">
        <f ca="true">+IF(AND(ISNUMBER(OFFSET('Sanitation Data'!$G$12,0,10*ROW('Sanitation Data'!G116))),'Data Summary'!DD122="Yes"),OFFSET('Sanitation Data'!$G$12,0,10*ROW('Sanitation Data'!G116)),NA())</f>
        <v>#N/A</v>
      </c>
      <c r="AP122" s="89" t="e">
        <f ca="true">+IF(AND(ISNUMBER(OFFSET('Sanitation Data'!$H$4,0,10*ROW('Sanitation Data'!H116))),'Data Summary'!DE122="Yes"),100-OFFSET('Sanitation Data'!$H$4,0,10*ROW('Sanitation Data'!H116)),NA())</f>
        <v>#N/A</v>
      </c>
      <c r="AQ122" s="89" t="e">
        <f ca="true">+IF(AND(ISNUMBER(OFFSET('Sanitation Data'!$H$6,0,10*ROW('Sanitation Data'!H116))),'Data Summary'!DF122="Yes"),OFFSET('Sanitation Data'!$H$6,0,10*ROW('Sanitation Data'!H116)),NA())</f>
        <v>#N/A</v>
      </c>
      <c r="AR122" s="89" t="e">
        <f ca="true">+IF(AND(ISNUMBER(OFFSET('Sanitation Data'!$H$10,0,10*ROW('Sanitation Data'!H116))),'Data Summary'!DG122="Yes"),OFFSET('Sanitation Data'!$H$10,0,10*ROW('Sanitation Data'!H116)),NA())</f>
        <v>#N/A</v>
      </c>
      <c r="AS122" s="89" t="e">
        <f ca="true">+IF(AND(ISNUMBER(OFFSET('Sanitation Data'!$H$11,0,10*ROW('Sanitation Data'!H116))),'Data Summary'!DH122="Yes"),OFFSET('Sanitation Data'!$H$11,0,10*ROW('Sanitation Data'!H116)),NA())</f>
        <v>#N/A</v>
      </c>
      <c r="AT122" s="89" t="e">
        <f ca="true">+IF(AND(ISNUMBER(OFFSET('Sanitation Data'!$H$12,0,10*ROW('Sanitation Data'!H116))),'Data Summary'!DI122="Yes"),OFFSET('Sanitation Data'!$H$12,0,10*ROW('Sanitation Data'!H116)),NA())</f>
        <v>#N/A</v>
      </c>
      <c r="AU122" s="89" t="e">
        <f ca="true">+IF(AND(ISNUMBER(OFFSET('Sanitation Data'!$I$4,0,10*ROW('Sanitation Data'!I116))),'Data Summary'!DJ122="Yes"),100-OFFSET('Sanitation Data'!$I$4,0,10*ROW('Sanitation Data'!I116)),NA())</f>
        <v>#N/A</v>
      </c>
      <c r="AV122" s="89" t="e">
        <f ca="true">+IF(AND(ISNUMBER(OFFSET('Sanitation Data'!$I$6,0,10*ROW('Sanitation Data'!I116))),'Data Summary'!DK122="Yes"),OFFSET('Sanitation Data'!$I$6,0,10*ROW('Sanitation Data'!I116)),NA())</f>
        <v>#N/A</v>
      </c>
      <c r="AW122" s="89" t="e">
        <f ca="true">+IF(AND(ISNUMBER(OFFSET('Sanitation Data'!$I$10,0,10*ROW('Sanitation Data'!I116))),'Data Summary'!DL122="Yes"),OFFSET('Sanitation Data'!$I$10,0,10*ROW('Sanitation Data'!I116)),NA())</f>
        <v>#N/A</v>
      </c>
      <c r="AX122" s="89" t="e">
        <f ca="true">+IF(AND(ISNUMBER(OFFSET('Sanitation Data'!$I$11,0,10*ROW('Sanitation Data'!I116))),'Data Summary'!DM122="Yes"),OFFSET('Sanitation Data'!$I$11,0,10*ROW('Sanitation Data'!I116)),NA())</f>
        <v>#N/A</v>
      </c>
      <c r="AY122" s="89" t="e">
        <f ca="true">+IF(AND(ISNUMBER(OFFSET('Sanitation Data'!$I$12,0,10*ROW('Sanitation Data'!I116))),'Data Summary'!DN122="Yes"),OFFSET('Sanitation Data'!$I$12,0,10*ROW('Sanitation Data'!I116)),NA())</f>
        <v>#N/A</v>
      </c>
      <c r="AZ122" s="90" t="e">
        <f ca="true">+IF(AND(ISNUMBER(OFFSET('Hygiene Data'!$D$5,0,10*ROW('Hygiene Data'!D116))),'Data Summary'!DO122="Yes"),OFFSET('Hygiene Data'!$D$5,0,10*ROW('Hygiene Data'!D116)),NA())</f>
        <v>#N/A</v>
      </c>
      <c r="BA122" s="90" t="e">
        <f ca="true">+IF(AND(ISNUMBER(OFFSET('Hygiene Data'!$D$7,0,10*ROW('Hygiene Data'!D116))),'Data Summary'!DP122="Yes"),OFFSET('Hygiene Data'!$D$7,0,10*ROW('Hygiene Data'!D116)),NA())</f>
        <v>#N/A</v>
      </c>
      <c r="BB122" s="90" t="e">
        <f ca="true">+IF(AND(ISNUMBER(OFFSET('Hygiene Data'!$D$9,0,10*ROW('Hygiene Data'!D116))),'Data Summary'!DQ122="Yes"),OFFSET('Hygiene Data'!$D$9,0,10*ROW('Hygiene Data'!D116)),NA())</f>
        <v>#N/A</v>
      </c>
      <c r="BC122" s="90" t="e">
        <f ca="true">+IF(AND(ISNUMBER(OFFSET('Hygiene Data'!$E$5,0,10*ROW('Hygiene Data'!E116))),'Data Summary'!DR122="Yes"),OFFSET('Hygiene Data'!$E$5,0,10*ROW('Hygiene Data'!E116)),NA())</f>
        <v>#N/A</v>
      </c>
      <c r="BD122" s="90" t="e">
        <f ca="true">+IF(AND(ISNUMBER(OFFSET('Hygiene Data'!$E$7,0,10*ROW('Hygiene Data'!E116))),'Data Summary'!DS122="Yes"),OFFSET('Hygiene Data'!$E$7,0,10*ROW('Hygiene Data'!E116)),NA())</f>
        <v>#N/A</v>
      </c>
      <c r="BE122" s="90" t="e">
        <f ca="true">+IF(AND(ISNUMBER(OFFSET('Hygiene Data'!$E$9,0,10*ROW('Hygiene Data'!E116))),'Data Summary'!DT122="Yes"),OFFSET('Hygiene Data'!$E$9,0,10*ROW('Hygiene Data'!E116)),NA())</f>
        <v>#N/A</v>
      </c>
      <c r="BF122" s="90" t="e">
        <f ca="true">+IF(AND(ISNUMBER(OFFSET('Hygiene Data'!$F$5,0,10*ROW('Hygiene Data'!F116))),'Data Summary'!DU122="Yes"),OFFSET('Hygiene Data'!$F$5,0,10*ROW('Hygiene Data'!F116)),NA())</f>
        <v>#N/A</v>
      </c>
      <c r="BG122" s="90" t="e">
        <f ca="true">+IF(AND(ISNUMBER(OFFSET('Hygiene Data'!$F$7,0,10*ROW('Hygiene Data'!F116))),'Data Summary'!DV122="Yes"),OFFSET('Hygiene Data'!$F$7,0,10*ROW('Hygiene Data'!F116)),NA())</f>
        <v>#N/A</v>
      </c>
      <c r="BH122" s="90" t="e">
        <f ca="true">+IF(AND(ISNUMBER(OFFSET('Hygiene Data'!$F$9,0,10*ROW('Hygiene Data'!F116))),'Data Summary'!DW122="Yes"),OFFSET('Hygiene Data'!$F$9,0,10*ROW('Hygiene Data'!F116)),NA())</f>
        <v>#N/A</v>
      </c>
      <c r="BI122" s="90" t="e">
        <f ca="true">+IF(AND(ISNUMBER(OFFSET('Hygiene Data'!$G$5,0,10*ROW('Hygiene Data'!G116))),'Data Summary'!DX122="Yes"),OFFSET('Hygiene Data'!$G$5,0,10*ROW('Hygiene Data'!G116)),NA())</f>
        <v>#N/A</v>
      </c>
      <c r="BJ122" s="90" t="e">
        <f ca="true">+IF(AND(ISNUMBER(OFFSET('Hygiene Data'!$G$7,0,10*ROW('Hygiene Data'!G116))),'Data Summary'!DY122="Yes"),OFFSET('Hygiene Data'!$G$7,0,10*ROW('Hygiene Data'!G116)),NA())</f>
        <v>#N/A</v>
      </c>
      <c r="BK122" s="90" t="e">
        <f ca="true">+IF(AND(ISNUMBER(OFFSET('Hygiene Data'!$G$9,0,10*ROW('Hygiene Data'!G116))),'Data Summary'!DZ122="Yes"),OFFSET('Hygiene Data'!$G$9,0,10*ROW('Hygiene Data'!G116)),NA())</f>
        <v>#N/A</v>
      </c>
      <c r="BL122" s="90" t="e">
        <f ca="true">+IF(AND(ISNUMBER(OFFSET('Hygiene Data'!$H$5,0,10*ROW('Hygiene Data'!H116))),'Data Summary'!EA122="Yes"),OFFSET('Hygiene Data'!$H$5,0,10*ROW('Hygiene Data'!H116)),NA())</f>
        <v>#N/A</v>
      </c>
      <c r="BM122" s="90" t="e">
        <f ca="true">+IF(AND(ISNUMBER(OFFSET('Hygiene Data'!$H$7,0,10*ROW('Hygiene Data'!H116))),'Data Summary'!EB122="Yes"),OFFSET('Hygiene Data'!$H$7,0,10*ROW('Hygiene Data'!H116)),NA())</f>
        <v>#N/A</v>
      </c>
      <c r="BN122" s="90" t="e">
        <f ca="true">+IF(AND(ISNUMBER(OFFSET('Hygiene Data'!$H$9,0,10*ROW('Hygiene Data'!H116))),'Data Summary'!EC122="Yes"),OFFSET('Hygiene Data'!$H$9,0,10*ROW('Hygiene Data'!H116)),NA())</f>
        <v>#N/A</v>
      </c>
      <c r="BO122" s="90" t="e">
        <f ca="true">+IF(AND(ISNUMBER(OFFSET('Hygiene Data'!$I$5,0,10*ROW('Hygiene Data'!I116))),'Data Summary'!ED122="Yes"),OFFSET('Hygiene Data'!$I$5,0,10*ROW('Hygiene Data'!I116)),NA())</f>
        <v>#N/A</v>
      </c>
      <c r="BP122" s="90" t="e">
        <f ca="true">+IF(AND(ISNUMBER(OFFSET('Hygiene Data'!$I$7,0,10*ROW('Hygiene Data'!I116))),'Data Summary'!EE122="Yes"),OFFSET('Hygiene Data'!$I$7,0,10*ROW('Hygiene Data'!I116)),NA())</f>
        <v>#N/A</v>
      </c>
      <c r="BQ122" s="90"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4" t="str">
        <f ca="true">+IF(ISTEXT('Data Summary'!B123),'Data Summary'!B123,"")</f>
        <v/>
      </c>
      <c r="C123" s="336" t="e">
        <f ca="true">+VALUE('Data Summary'!C123)</f>
        <v>#VALUE!</v>
      </c>
      <c r="D123" s="88" t="e">
        <f ca="true">+IF(AND(ISNUMBER(OFFSET('Water Data'!$D$4,0,10*ROW('Water Data'!D117))),'Data Summary'!BS123="Yes"),100-OFFSET('Water Data'!$D$4,0,10*ROW('Water Data'!D117)),NA())</f>
        <v>#N/A</v>
      </c>
      <c r="E123" s="88" t="e">
        <f ca="true">+IF(AND(ISNUMBER(OFFSET('Water Data'!$D$6,0,10*ROW('Water Data'!D117))),'Data Summary'!BT123="Yes"),OFFSET('Water Data'!$D$6,0,10*ROW('Water Data'!D117)),NA())</f>
        <v>#N/A</v>
      </c>
      <c r="F123" s="88" t="e">
        <f ca="true">+IF(AND(ISNUMBER(OFFSET('Water Data'!$D$9,0,10*ROW('Water Data'!D117))),'Data Summary'!BU123="Yes"),OFFSET('Water Data'!$D$9,0,10*ROW('Water Data'!D117)),NA())</f>
        <v>#N/A</v>
      </c>
      <c r="G123" s="88" t="e">
        <f ca="true">+IF(AND(ISNUMBER(OFFSET('Water Data'!$E$4,0,10*ROW('Water Data'!E117))),'Data Summary'!BV123="Yes"),100-OFFSET('Water Data'!$E$4,0,10*ROW('Water Data'!E117)),NA())</f>
        <v>#N/A</v>
      </c>
      <c r="H123" s="88" t="e">
        <f ca="true">+IF(AND(ISNUMBER(OFFSET('Water Data'!$E$6,0,10*ROW('Water Data'!E117))),'Data Summary'!BW123="Yes"),OFFSET('Water Data'!$E$6,0,10*ROW('Water Data'!E117)),NA())</f>
        <v>#N/A</v>
      </c>
      <c r="I123" s="88" t="e">
        <f ca="true">+IF(AND(ISNUMBER(OFFSET('Water Data'!$E$9,0,10*ROW('Water Data'!E117))),'Data Summary'!BX123="Yes"),OFFSET('Water Data'!$E$9,0,10*ROW('Water Data'!E117)),NA())</f>
        <v>#N/A</v>
      </c>
      <c r="J123" s="88" t="e">
        <f ca="true">+IF(AND(ISNUMBER(OFFSET('Water Data'!$F$4,0,10*ROW('Water Data'!F117))),'Data Summary'!BY123="Yes"),100-OFFSET('Water Data'!$F$4,0,10*ROW('Water Data'!F117)),NA())</f>
        <v>#N/A</v>
      </c>
      <c r="K123" s="88" t="e">
        <f ca="true">+IF(AND(ISNUMBER(OFFSET('Water Data'!$F$6,0,10*ROW('Water Data'!F117))),'Data Summary'!BZ123="Yes"),OFFSET('Water Data'!$F$6,0,10*ROW('Water Data'!F117)),NA())</f>
        <v>#N/A</v>
      </c>
      <c r="L123" s="88" t="e">
        <f ca="true">+IF(AND(ISNUMBER(OFFSET('Water Data'!$F$9,0,10*ROW('Water Data'!F117))),'Data Summary'!CA123="Yes"),OFFSET('Water Data'!$F$9,0,10*ROW('Water Data'!F117)),NA())</f>
        <v>#N/A</v>
      </c>
      <c r="M123" s="88" t="e">
        <f ca="true">+IF(AND(ISNUMBER(OFFSET('Water Data'!$G$4,0,10*ROW('Water Data'!G117))),'Data Summary'!CB123="Yes"),100-OFFSET('Water Data'!$G$4,0,10*ROW('Water Data'!G117)),NA())</f>
        <v>#N/A</v>
      </c>
      <c r="N123" s="88" t="e">
        <f ca="true">+IF(AND(ISNUMBER(OFFSET('Water Data'!$G$6,0,10*ROW('Water Data'!G117))),'Data Summary'!CC123="Yes"),OFFSET('Water Data'!$G$6,0,10*ROW('Water Data'!G117)),NA())</f>
        <v>#N/A</v>
      </c>
      <c r="O123" s="88" t="e">
        <f ca="true">+IF(AND(ISNUMBER(OFFSET('Water Data'!$G$9,0,10*ROW('Water Data'!G117))),'Data Summary'!CD123="Yes"),OFFSET('Water Data'!$G$9,0,10*ROW('Water Data'!G117)),NA())</f>
        <v>#N/A</v>
      </c>
      <c r="P123" s="88" t="e">
        <f ca="true">+IF(AND(ISNUMBER(OFFSET('Water Data'!$H$4,0,10*ROW('Water Data'!H117))),'Data Summary'!CE123="Yes"),100-OFFSET('Water Data'!$H$4,0,10*ROW('Water Data'!H117)),NA())</f>
        <v>#N/A</v>
      </c>
      <c r="Q123" s="88" t="e">
        <f ca="true">+IF(AND(ISNUMBER(OFFSET('Water Data'!$H$6,0,10*ROW('Water Data'!H117))),'Data Summary'!CF123="Yes"),OFFSET('Water Data'!$H$6,0,10*ROW('Water Data'!H117)),NA())</f>
        <v>#N/A</v>
      </c>
      <c r="R123" s="88" t="e">
        <f ca="true">+IF(AND(ISNUMBER(OFFSET('Water Data'!$H$9,0,10*ROW('Water Data'!H117))),'Data Summary'!CG123="Yes"),OFFSET('Water Data'!$H$9,0,10*ROW('Water Data'!H117)),NA())</f>
        <v>#N/A</v>
      </c>
      <c r="S123" s="88" t="e">
        <f ca="true">+IF(AND(ISNUMBER(OFFSET('Water Data'!$I$4,0,10*ROW('Water Data'!I117))),'Data Summary'!CH123="Yes"),100-OFFSET('Water Data'!$I$4,0,10*ROW('Water Data'!I117)),NA())</f>
        <v>#N/A</v>
      </c>
      <c r="T123" s="88" t="e">
        <f ca="true">+IF(AND(ISNUMBER(OFFSET('Water Data'!$I$6,0,10*ROW('Water Data'!I117))),'Data Summary'!CI123="Yes"),OFFSET('Water Data'!$I$6,0,10*ROW('Water Data'!I117)),NA())</f>
        <v>#N/A</v>
      </c>
      <c r="U123" s="88" t="e">
        <f ca="true">+IF(AND(ISNUMBER(OFFSET('Water Data'!$I$9,0,10*ROW('Water Data'!I117))),'Data Summary'!CJ123="Yes"),OFFSET('Water Data'!$I$9,0,10*ROW('Water Data'!I117)),NA())</f>
        <v>#N/A</v>
      </c>
      <c r="V123" s="89" t="e">
        <f ca="true">+IF(AND(ISNUMBER(OFFSET('Sanitation Data'!$D$4,0,10*ROW('Sanitation Data'!D117))),'Data Summary'!CK123="Yes"),100-OFFSET('Sanitation Data'!$D$4,0,10*ROW('Sanitation Data'!D117)),NA())</f>
        <v>#N/A</v>
      </c>
      <c r="W123" s="89" t="e">
        <f ca="true">+IF(AND(ISNUMBER(OFFSET('Sanitation Data'!$D$6,0,10*ROW('Sanitation Data'!D117))),'Data Summary'!CL123="Yes"),OFFSET('Sanitation Data'!$D$6,0,10*ROW('Sanitation Data'!D117)),NA())</f>
        <v>#N/A</v>
      </c>
      <c r="X123" s="89" t="e">
        <f ca="true">+IF(AND(ISNUMBER(OFFSET('Sanitation Data'!$D$10,0,10*ROW('Sanitation Data'!D117))),'Data Summary'!CM123="Yes"),OFFSET('Sanitation Data'!$D$10,0,10*ROW('Sanitation Data'!D117)),NA())</f>
        <v>#N/A</v>
      </c>
      <c r="Y123" s="89" t="e">
        <f ca="true">+IF(AND(ISNUMBER(OFFSET('Sanitation Data'!$D$11,0,10*ROW('Sanitation Data'!D117))),'Data Summary'!CN123="Yes"),OFFSET('Sanitation Data'!$D$11,0,10*ROW('Sanitation Data'!D117)),NA())</f>
        <v>#N/A</v>
      </c>
      <c r="Z123" s="89" t="e">
        <f ca="true">+IF(AND(ISNUMBER(OFFSET('Sanitation Data'!$D$12,0,10*ROW('Sanitation Data'!D117))),'Data Summary'!CO123="Yes"),OFFSET('Sanitation Data'!$D$12,0,10*ROW('Sanitation Data'!D117)),NA())</f>
        <v>#N/A</v>
      </c>
      <c r="AA123" s="89" t="e">
        <f ca="true">+IF(AND(ISNUMBER(OFFSET('Sanitation Data'!$E$4,0,10*ROW('Sanitation Data'!E117))),'Data Summary'!CP123="Yes"),100-OFFSET('Sanitation Data'!$E$4,0,10*ROW('Sanitation Data'!E117)),NA())</f>
        <v>#N/A</v>
      </c>
      <c r="AB123" s="89" t="e">
        <f ca="true">+IF(AND(ISNUMBER(OFFSET('Sanitation Data'!$E$6,0,10*ROW('Sanitation Data'!E117))),'Data Summary'!CQ123="Yes"),OFFSET('Sanitation Data'!$E$6,0,10*ROW('Sanitation Data'!E117)),NA())</f>
        <v>#N/A</v>
      </c>
      <c r="AC123" s="89" t="e">
        <f ca="true">+IF(AND(ISNUMBER(OFFSET('Sanitation Data'!$E$10,0,10*ROW('Sanitation Data'!E117))),'Data Summary'!CR123="Yes"),OFFSET('Sanitation Data'!$E$10,0,10*ROW('Sanitation Data'!E117)),NA())</f>
        <v>#N/A</v>
      </c>
      <c r="AD123" s="89" t="e">
        <f ca="true">+IF(AND(ISNUMBER(OFFSET('Sanitation Data'!$E$11,0,10*ROW('Sanitation Data'!E117))),'Data Summary'!CS123="Yes"),OFFSET('Sanitation Data'!$E$11,0,10*ROW('Sanitation Data'!E117)),NA())</f>
        <v>#N/A</v>
      </c>
      <c r="AE123" s="89" t="e">
        <f ca="true">+IF(AND(ISNUMBER(OFFSET('Sanitation Data'!$E$12,0,10*ROW('Sanitation Data'!E117))),'Data Summary'!CT123="Yes"),OFFSET('Sanitation Data'!$E$12,0,10*ROW('Sanitation Data'!E117)),NA())</f>
        <v>#N/A</v>
      </c>
      <c r="AF123" s="89" t="e">
        <f ca="true">+IF(AND(ISNUMBER(OFFSET('Sanitation Data'!$F$4,0,10*ROW('Sanitation Data'!F117))),'Data Summary'!CU123="Yes"),100-OFFSET('Sanitation Data'!$F$4,0,10*ROW('Sanitation Data'!F117)),NA())</f>
        <v>#N/A</v>
      </c>
      <c r="AG123" s="89" t="e">
        <f ca="true">+IF(AND(ISNUMBER(OFFSET('Sanitation Data'!$F$6,0,10*ROW('Sanitation Data'!F117))),'Data Summary'!CV123="Yes"),OFFSET('Sanitation Data'!$F$6,0,10*ROW('Sanitation Data'!F117)),NA())</f>
        <v>#N/A</v>
      </c>
      <c r="AH123" s="89" t="e">
        <f ca="true">+IF(AND(ISNUMBER(OFFSET('Sanitation Data'!$F$10,0,10*ROW('Sanitation Data'!F117))),'Data Summary'!CW123="Yes"),OFFSET('Sanitation Data'!$F$10,0,10*ROW('Sanitation Data'!F117)),NA())</f>
        <v>#N/A</v>
      </c>
      <c r="AI123" s="89" t="e">
        <f ca="true">+IF(AND(ISNUMBER(OFFSET('Sanitation Data'!$F$11,0,10*ROW('Sanitation Data'!F117))),'Data Summary'!CX123="Yes"),OFFSET('Sanitation Data'!$F$11,0,10*ROW('Sanitation Data'!F117)),NA())</f>
        <v>#N/A</v>
      </c>
      <c r="AJ123" s="89" t="e">
        <f ca="true">+IF(AND(ISNUMBER(OFFSET('Sanitation Data'!$F$12,0,10*ROW('Sanitation Data'!F117))),'Data Summary'!CY123="Yes"),OFFSET('Sanitation Data'!$F$12,0,10*ROW('Sanitation Data'!F117)),NA())</f>
        <v>#N/A</v>
      </c>
      <c r="AK123" s="89" t="e">
        <f ca="true">+IF(AND(ISNUMBER(OFFSET('Sanitation Data'!$G$4,0,10*ROW('Sanitation Data'!G117))),'Data Summary'!CZ123="Yes"),100-OFFSET('Sanitation Data'!$G$4,0,10*ROW('Sanitation Data'!G117)),NA())</f>
        <v>#N/A</v>
      </c>
      <c r="AL123" s="89" t="e">
        <f ca="true">+IF(AND(ISNUMBER(OFFSET('Sanitation Data'!$G$6,0,10*ROW('Sanitation Data'!G117))),'Data Summary'!DA123="Yes"),OFFSET('Sanitation Data'!$G$6,0,10*ROW('Sanitation Data'!G117)),NA())</f>
        <v>#N/A</v>
      </c>
      <c r="AM123" s="89" t="e">
        <f ca="true">+IF(AND(ISNUMBER(OFFSET('Sanitation Data'!$G$10,0,10*ROW('Sanitation Data'!G117))),'Data Summary'!DB123="Yes"),OFFSET('Sanitation Data'!$G$10,0,10*ROW('Sanitation Data'!G117)),NA())</f>
        <v>#N/A</v>
      </c>
      <c r="AN123" s="89" t="e">
        <f ca="true">+IF(AND(ISNUMBER(OFFSET('Sanitation Data'!$G$11,0,10*ROW('Sanitation Data'!G117))),'Data Summary'!DC123="Yes"),OFFSET('Sanitation Data'!$G$11,0,10*ROW('Sanitation Data'!G117)),NA())</f>
        <v>#N/A</v>
      </c>
      <c r="AO123" s="89" t="e">
        <f ca="true">+IF(AND(ISNUMBER(OFFSET('Sanitation Data'!$G$12,0,10*ROW('Sanitation Data'!G117))),'Data Summary'!DD123="Yes"),OFFSET('Sanitation Data'!$G$12,0,10*ROW('Sanitation Data'!G117)),NA())</f>
        <v>#N/A</v>
      </c>
      <c r="AP123" s="89" t="e">
        <f ca="true">+IF(AND(ISNUMBER(OFFSET('Sanitation Data'!$H$4,0,10*ROW('Sanitation Data'!H117))),'Data Summary'!DE123="Yes"),100-OFFSET('Sanitation Data'!$H$4,0,10*ROW('Sanitation Data'!H117)),NA())</f>
        <v>#N/A</v>
      </c>
      <c r="AQ123" s="89" t="e">
        <f ca="true">+IF(AND(ISNUMBER(OFFSET('Sanitation Data'!$H$6,0,10*ROW('Sanitation Data'!H117))),'Data Summary'!DF123="Yes"),OFFSET('Sanitation Data'!$H$6,0,10*ROW('Sanitation Data'!H117)),NA())</f>
        <v>#N/A</v>
      </c>
      <c r="AR123" s="89" t="e">
        <f ca="true">+IF(AND(ISNUMBER(OFFSET('Sanitation Data'!$H$10,0,10*ROW('Sanitation Data'!H117))),'Data Summary'!DG123="Yes"),OFFSET('Sanitation Data'!$H$10,0,10*ROW('Sanitation Data'!H117)),NA())</f>
        <v>#N/A</v>
      </c>
      <c r="AS123" s="89" t="e">
        <f ca="true">+IF(AND(ISNUMBER(OFFSET('Sanitation Data'!$H$11,0,10*ROW('Sanitation Data'!H117))),'Data Summary'!DH123="Yes"),OFFSET('Sanitation Data'!$H$11,0,10*ROW('Sanitation Data'!H117)),NA())</f>
        <v>#N/A</v>
      </c>
      <c r="AT123" s="89" t="e">
        <f ca="true">+IF(AND(ISNUMBER(OFFSET('Sanitation Data'!$H$12,0,10*ROW('Sanitation Data'!H117))),'Data Summary'!DI123="Yes"),OFFSET('Sanitation Data'!$H$12,0,10*ROW('Sanitation Data'!H117)),NA())</f>
        <v>#N/A</v>
      </c>
      <c r="AU123" s="89" t="e">
        <f ca="true">+IF(AND(ISNUMBER(OFFSET('Sanitation Data'!$I$4,0,10*ROW('Sanitation Data'!I117))),'Data Summary'!DJ123="Yes"),100-OFFSET('Sanitation Data'!$I$4,0,10*ROW('Sanitation Data'!I117)),NA())</f>
        <v>#N/A</v>
      </c>
      <c r="AV123" s="89" t="e">
        <f ca="true">+IF(AND(ISNUMBER(OFFSET('Sanitation Data'!$I$6,0,10*ROW('Sanitation Data'!I117))),'Data Summary'!DK123="Yes"),OFFSET('Sanitation Data'!$I$6,0,10*ROW('Sanitation Data'!I117)),NA())</f>
        <v>#N/A</v>
      </c>
      <c r="AW123" s="89" t="e">
        <f ca="true">+IF(AND(ISNUMBER(OFFSET('Sanitation Data'!$I$10,0,10*ROW('Sanitation Data'!I117))),'Data Summary'!DL123="Yes"),OFFSET('Sanitation Data'!$I$10,0,10*ROW('Sanitation Data'!I117)),NA())</f>
        <v>#N/A</v>
      </c>
      <c r="AX123" s="89" t="e">
        <f ca="true">+IF(AND(ISNUMBER(OFFSET('Sanitation Data'!$I$11,0,10*ROW('Sanitation Data'!I117))),'Data Summary'!DM123="Yes"),OFFSET('Sanitation Data'!$I$11,0,10*ROW('Sanitation Data'!I117)),NA())</f>
        <v>#N/A</v>
      </c>
      <c r="AY123" s="89" t="e">
        <f ca="true">+IF(AND(ISNUMBER(OFFSET('Sanitation Data'!$I$12,0,10*ROW('Sanitation Data'!I117))),'Data Summary'!DN123="Yes"),OFFSET('Sanitation Data'!$I$12,0,10*ROW('Sanitation Data'!I117)),NA())</f>
        <v>#N/A</v>
      </c>
      <c r="AZ123" s="90" t="e">
        <f ca="true">+IF(AND(ISNUMBER(OFFSET('Hygiene Data'!$D$5,0,10*ROW('Hygiene Data'!D117))),'Data Summary'!DO123="Yes"),OFFSET('Hygiene Data'!$D$5,0,10*ROW('Hygiene Data'!D117)),NA())</f>
        <v>#N/A</v>
      </c>
      <c r="BA123" s="90" t="e">
        <f ca="true">+IF(AND(ISNUMBER(OFFSET('Hygiene Data'!$D$7,0,10*ROW('Hygiene Data'!D117))),'Data Summary'!DP123="Yes"),OFFSET('Hygiene Data'!$D$7,0,10*ROW('Hygiene Data'!D117)),NA())</f>
        <v>#N/A</v>
      </c>
      <c r="BB123" s="90" t="e">
        <f ca="true">+IF(AND(ISNUMBER(OFFSET('Hygiene Data'!$D$9,0,10*ROW('Hygiene Data'!D117))),'Data Summary'!DQ123="Yes"),OFFSET('Hygiene Data'!$D$9,0,10*ROW('Hygiene Data'!D117)),NA())</f>
        <v>#N/A</v>
      </c>
      <c r="BC123" s="90" t="e">
        <f ca="true">+IF(AND(ISNUMBER(OFFSET('Hygiene Data'!$E$5,0,10*ROW('Hygiene Data'!E117))),'Data Summary'!DR123="Yes"),OFFSET('Hygiene Data'!$E$5,0,10*ROW('Hygiene Data'!E117)),NA())</f>
        <v>#N/A</v>
      </c>
      <c r="BD123" s="90" t="e">
        <f ca="true">+IF(AND(ISNUMBER(OFFSET('Hygiene Data'!$E$7,0,10*ROW('Hygiene Data'!E117))),'Data Summary'!DS123="Yes"),OFFSET('Hygiene Data'!$E$7,0,10*ROW('Hygiene Data'!E117)),NA())</f>
        <v>#N/A</v>
      </c>
      <c r="BE123" s="90" t="e">
        <f ca="true">+IF(AND(ISNUMBER(OFFSET('Hygiene Data'!$E$9,0,10*ROW('Hygiene Data'!E117))),'Data Summary'!DT123="Yes"),OFFSET('Hygiene Data'!$E$9,0,10*ROW('Hygiene Data'!E117)),NA())</f>
        <v>#N/A</v>
      </c>
      <c r="BF123" s="90" t="e">
        <f ca="true">+IF(AND(ISNUMBER(OFFSET('Hygiene Data'!$F$5,0,10*ROW('Hygiene Data'!F117))),'Data Summary'!DU123="Yes"),OFFSET('Hygiene Data'!$F$5,0,10*ROW('Hygiene Data'!F117)),NA())</f>
        <v>#N/A</v>
      </c>
      <c r="BG123" s="90" t="e">
        <f ca="true">+IF(AND(ISNUMBER(OFFSET('Hygiene Data'!$F$7,0,10*ROW('Hygiene Data'!F117))),'Data Summary'!DV123="Yes"),OFFSET('Hygiene Data'!$F$7,0,10*ROW('Hygiene Data'!F117)),NA())</f>
        <v>#N/A</v>
      </c>
      <c r="BH123" s="90" t="e">
        <f ca="true">+IF(AND(ISNUMBER(OFFSET('Hygiene Data'!$F$9,0,10*ROW('Hygiene Data'!F117))),'Data Summary'!DW123="Yes"),OFFSET('Hygiene Data'!$F$9,0,10*ROW('Hygiene Data'!F117)),NA())</f>
        <v>#N/A</v>
      </c>
      <c r="BI123" s="90" t="e">
        <f ca="true">+IF(AND(ISNUMBER(OFFSET('Hygiene Data'!$G$5,0,10*ROW('Hygiene Data'!G117))),'Data Summary'!DX123="Yes"),OFFSET('Hygiene Data'!$G$5,0,10*ROW('Hygiene Data'!G117)),NA())</f>
        <v>#N/A</v>
      </c>
      <c r="BJ123" s="90" t="e">
        <f ca="true">+IF(AND(ISNUMBER(OFFSET('Hygiene Data'!$G$7,0,10*ROW('Hygiene Data'!G117))),'Data Summary'!DY123="Yes"),OFFSET('Hygiene Data'!$G$7,0,10*ROW('Hygiene Data'!G117)),NA())</f>
        <v>#N/A</v>
      </c>
      <c r="BK123" s="90" t="e">
        <f ca="true">+IF(AND(ISNUMBER(OFFSET('Hygiene Data'!$G$9,0,10*ROW('Hygiene Data'!G117))),'Data Summary'!DZ123="Yes"),OFFSET('Hygiene Data'!$G$9,0,10*ROW('Hygiene Data'!G117)),NA())</f>
        <v>#N/A</v>
      </c>
      <c r="BL123" s="90" t="e">
        <f ca="true">+IF(AND(ISNUMBER(OFFSET('Hygiene Data'!$H$5,0,10*ROW('Hygiene Data'!H117))),'Data Summary'!EA123="Yes"),OFFSET('Hygiene Data'!$H$5,0,10*ROW('Hygiene Data'!H117)),NA())</f>
        <v>#N/A</v>
      </c>
      <c r="BM123" s="90" t="e">
        <f ca="true">+IF(AND(ISNUMBER(OFFSET('Hygiene Data'!$H$7,0,10*ROW('Hygiene Data'!H117))),'Data Summary'!EB123="Yes"),OFFSET('Hygiene Data'!$H$7,0,10*ROW('Hygiene Data'!H117)),NA())</f>
        <v>#N/A</v>
      </c>
      <c r="BN123" s="90" t="e">
        <f ca="true">+IF(AND(ISNUMBER(OFFSET('Hygiene Data'!$H$9,0,10*ROW('Hygiene Data'!H117))),'Data Summary'!EC123="Yes"),OFFSET('Hygiene Data'!$H$9,0,10*ROW('Hygiene Data'!H117)),NA())</f>
        <v>#N/A</v>
      </c>
      <c r="BO123" s="90" t="e">
        <f ca="true">+IF(AND(ISNUMBER(OFFSET('Hygiene Data'!$I$5,0,10*ROW('Hygiene Data'!I117))),'Data Summary'!ED123="Yes"),OFFSET('Hygiene Data'!$I$5,0,10*ROW('Hygiene Data'!I117)),NA())</f>
        <v>#N/A</v>
      </c>
      <c r="BP123" s="90" t="e">
        <f ca="true">+IF(AND(ISNUMBER(OFFSET('Hygiene Data'!$I$7,0,10*ROW('Hygiene Data'!I117))),'Data Summary'!EE123="Yes"),OFFSET('Hygiene Data'!$I$7,0,10*ROW('Hygiene Data'!I117)),NA())</f>
        <v>#N/A</v>
      </c>
      <c r="BQ123" s="90"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4" t="str">
        <f ca="true">+IF(ISTEXT('Data Summary'!B124),'Data Summary'!B124,"")</f>
        <v/>
      </c>
      <c r="C124" s="336" t="e">
        <f ca="true">+VALUE('Data Summary'!C124)</f>
        <v>#VALUE!</v>
      </c>
      <c r="D124" s="88" t="e">
        <f ca="true">+IF(AND(ISNUMBER(OFFSET('Water Data'!$D$4,0,10*ROW('Water Data'!D118))),'Data Summary'!BS124="Yes"),100-OFFSET('Water Data'!$D$4,0,10*ROW('Water Data'!D118)),NA())</f>
        <v>#N/A</v>
      </c>
      <c r="E124" s="88" t="e">
        <f ca="true">+IF(AND(ISNUMBER(OFFSET('Water Data'!$D$6,0,10*ROW('Water Data'!D118))),'Data Summary'!BT124="Yes"),OFFSET('Water Data'!$D$6,0,10*ROW('Water Data'!D118)),NA())</f>
        <v>#N/A</v>
      </c>
      <c r="F124" s="88" t="e">
        <f ca="true">+IF(AND(ISNUMBER(OFFSET('Water Data'!$D$9,0,10*ROW('Water Data'!D118))),'Data Summary'!BU124="Yes"),OFFSET('Water Data'!$D$9,0,10*ROW('Water Data'!D118)),NA())</f>
        <v>#N/A</v>
      </c>
      <c r="G124" s="88" t="e">
        <f ca="true">+IF(AND(ISNUMBER(OFFSET('Water Data'!$E$4,0,10*ROW('Water Data'!E118))),'Data Summary'!BV124="Yes"),100-OFFSET('Water Data'!$E$4,0,10*ROW('Water Data'!E118)),NA())</f>
        <v>#N/A</v>
      </c>
      <c r="H124" s="88" t="e">
        <f ca="true">+IF(AND(ISNUMBER(OFFSET('Water Data'!$E$6,0,10*ROW('Water Data'!E118))),'Data Summary'!BW124="Yes"),OFFSET('Water Data'!$E$6,0,10*ROW('Water Data'!E118)),NA())</f>
        <v>#N/A</v>
      </c>
      <c r="I124" s="88" t="e">
        <f ca="true">+IF(AND(ISNUMBER(OFFSET('Water Data'!$E$9,0,10*ROW('Water Data'!E118))),'Data Summary'!BX124="Yes"),OFFSET('Water Data'!$E$9,0,10*ROW('Water Data'!E118)),NA())</f>
        <v>#N/A</v>
      </c>
      <c r="J124" s="88" t="e">
        <f ca="true">+IF(AND(ISNUMBER(OFFSET('Water Data'!$F$4,0,10*ROW('Water Data'!F118))),'Data Summary'!BY124="Yes"),100-OFFSET('Water Data'!$F$4,0,10*ROW('Water Data'!F118)),NA())</f>
        <v>#N/A</v>
      </c>
      <c r="K124" s="88" t="e">
        <f ca="true">+IF(AND(ISNUMBER(OFFSET('Water Data'!$F$6,0,10*ROW('Water Data'!F118))),'Data Summary'!BZ124="Yes"),OFFSET('Water Data'!$F$6,0,10*ROW('Water Data'!F118)),NA())</f>
        <v>#N/A</v>
      </c>
      <c r="L124" s="88" t="e">
        <f ca="true">+IF(AND(ISNUMBER(OFFSET('Water Data'!$F$9,0,10*ROW('Water Data'!F118))),'Data Summary'!CA124="Yes"),OFFSET('Water Data'!$F$9,0,10*ROW('Water Data'!F118)),NA())</f>
        <v>#N/A</v>
      </c>
      <c r="M124" s="88" t="e">
        <f ca="true">+IF(AND(ISNUMBER(OFFSET('Water Data'!$G$4,0,10*ROW('Water Data'!G118))),'Data Summary'!CB124="Yes"),100-OFFSET('Water Data'!$G$4,0,10*ROW('Water Data'!G118)),NA())</f>
        <v>#N/A</v>
      </c>
      <c r="N124" s="88" t="e">
        <f ca="true">+IF(AND(ISNUMBER(OFFSET('Water Data'!$G$6,0,10*ROW('Water Data'!G118))),'Data Summary'!CC124="Yes"),OFFSET('Water Data'!$G$6,0,10*ROW('Water Data'!G118)),NA())</f>
        <v>#N/A</v>
      </c>
      <c r="O124" s="88" t="e">
        <f ca="true">+IF(AND(ISNUMBER(OFFSET('Water Data'!$G$9,0,10*ROW('Water Data'!G118))),'Data Summary'!CD124="Yes"),OFFSET('Water Data'!$G$9,0,10*ROW('Water Data'!G118)),NA())</f>
        <v>#N/A</v>
      </c>
      <c r="P124" s="88" t="e">
        <f ca="true">+IF(AND(ISNUMBER(OFFSET('Water Data'!$H$4,0,10*ROW('Water Data'!H118))),'Data Summary'!CE124="Yes"),100-OFFSET('Water Data'!$H$4,0,10*ROW('Water Data'!H118)),NA())</f>
        <v>#N/A</v>
      </c>
      <c r="Q124" s="88" t="e">
        <f ca="true">+IF(AND(ISNUMBER(OFFSET('Water Data'!$H$6,0,10*ROW('Water Data'!H118))),'Data Summary'!CF124="Yes"),OFFSET('Water Data'!$H$6,0,10*ROW('Water Data'!H118)),NA())</f>
        <v>#N/A</v>
      </c>
      <c r="R124" s="88" t="e">
        <f ca="true">+IF(AND(ISNUMBER(OFFSET('Water Data'!$H$9,0,10*ROW('Water Data'!H118))),'Data Summary'!CG124="Yes"),OFFSET('Water Data'!$H$9,0,10*ROW('Water Data'!H118)),NA())</f>
        <v>#N/A</v>
      </c>
      <c r="S124" s="88" t="e">
        <f ca="true">+IF(AND(ISNUMBER(OFFSET('Water Data'!$I$4,0,10*ROW('Water Data'!I118))),'Data Summary'!CH124="Yes"),100-OFFSET('Water Data'!$I$4,0,10*ROW('Water Data'!I118)),NA())</f>
        <v>#N/A</v>
      </c>
      <c r="T124" s="88" t="e">
        <f ca="true">+IF(AND(ISNUMBER(OFFSET('Water Data'!$I$6,0,10*ROW('Water Data'!I118))),'Data Summary'!CI124="Yes"),OFFSET('Water Data'!$I$6,0,10*ROW('Water Data'!I118)),NA())</f>
        <v>#N/A</v>
      </c>
      <c r="U124" s="88" t="e">
        <f ca="true">+IF(AND(ISNUMBER(OFFSET('Water Data'!$I$9,0,10*ROW('Water Data'!I118))),'Data Summary'!CJ124="Yes"),OFFSET('Water Data'!$I$9,0,10*ROW('Water Data'!I118)),NA())</f>
        <v>#N/A</v>
      </c>
      <c r="V124" s="89" t="e">
        <f ca="true">+IF(AND(ISNUMBER(OFFSET('Sanitation Data'!$D$4,0,10*ROW('Sanitation Data'!D118))),'Data Summary'!CK124="Yes"),100-OFFSET('Sanitation Data'!$D$4,0,10*ROW('Sanitation Data'!D118)),NA())</f>
        <v>#N/A</v>
      </c>
      <c r="W124" s="89" t="e">
        <f ca="true">+IF(AND(ISNUMBER(OFFSET('Sanitation Data'!$D$6,0,10*ROW('Sanitation Data'!D118))),'Data Summary'!CL124="Yes"),OFFSET('Sanitation Data'!$D$6,0,10*ROW('Sanitation Data'!D118)),NA())</f>
        <v>#N/A</v>
      </c>
      <c r="X124" s="89" t="e">
        <f ca="true">+IF(AND(ISNUMBER(OFFSET('Sanitation Data'!$D$10,0,10*ROW('Sanitation Data'!D118))),'Data Summary'!CM124="Yes"),OFFSET('Sanitation Data'!$D$10,0,10*ROW('Sanitation Data'!D118)),NA())</f>
        <v>#N/A</v>
      </c>
      <c r="Y124" s="89" t="e">
        <f ca="true">+IF(AND(ISNUMBER(OFFSET('Sanitation Data'!$D$11,0,10*ROW('Sanitation Data'!D118))),'Data Summary'!CN124="Yes"),OFFSET('Sanitation Data'!$D$11,0,10*ROW('Sanitation Data'!D118)),NA())</f>
        <v>#N/A</v>
      </c>
      <c r="Z124" s="89" t="e">
        <f ca="true">+IF(AND(ISNUMBER(OFFSET('Sanitation Data'!$D$12,0,10*ROW('Sanitation Data'!D118))),'Data Summary'!CO124="Yes"),OFFSET('Sanitation Data'!$D$12,0,10*ROW('Sanitation Data'!D118)),NA())</f>
        <v>#N/A</v>
      </c>
      <c r="AA124" s="89" t="e">
        <f ca="true">+IF(AND(ISNUMBER(OFFSET('Sanitation Data'!$E$4,0,10*ROW('Sanitation Data'!E118))),'Data Summary'!CP124="Yes"),100-OFFSET('Sanitation Data'!$E$4,0,10*ROW('Sanitation Data'!E118)),NA())</f>
        <v>#N/A</v>
      </c>
      <c r="AB124" s="89" t="e">
        <f ca="true">+IF(AND(ISNUMBER(OFFSET('Sanitation Data'!$E$6,0,10*ROW('Sanitation Data'!E118))),'Data Summary'!CQ124="Yes"),OFFSET('Sanitation Data'!$E$6,0,10*ROW('Sanitation Data'!E118)),NA())</f>
        <v>#N/A</v>
      </c>
      <c r="AC124" s="89" t="e">
        <f ca="true">+IF(AND(ISNUMBER(OFFSET('Sanitation Data'!$E$10,0,10*ROW('Sanitation Data'!E118))),'Data Summary'!CR124="Yes"),OFFSET('Sanitation Data'!$E$10,0,10*ROW('Sanitation Data'!E118)),NA())</f>
        <v>#N/A</v>
      </c>
      <c r="AD124" s="89" t="e">
        <f ca="true">+IF(AND(ISNUMBER(OFFSET('Sanitation Data'!$E$11,0,10*ROW('Sanitation Data'!E118))),'Data Summary'!CS124="Yes"),OFFSET('Sanitation Data'!$E$11,0,10*ROW('Sanitation Data'!E118)),NA())</f>
        <v>#N/A</v>
      </c>
      <c r="AE124" s="89" t="e">
        <f ca="true">+IF(AND(ISNUMBER(OFFSET('Sanitation Data'!$E$12,0,10*ROW('Sanitation Data'!E118))),'Data Summary'!CT124="Yes"),OFFSET('Sanitation Data'!$E$12,0,10*ROW('Sanitation Data'!E118)),NA())</f>
        <v>#N/A</v>
      </c>
      <c r="AF124" s="89" t="e">
        <f ca="true">+IF(AND(ISNUMBER(OFFSET('Sanitation Data'!$F$4,0,10*ROW('Sanitation Data'!F118))),'Data Summary'!CU124="Yes"),100-OFFSET('Sanitation Data'!$F$4,0,10*ROW('Sanitation Data'!F118)),NA())</f>
        <v>#N/A</v>
      </c>
      <c r="AG124" s="89" t="e">
        <f ca="true">+IF(AND(ISNUMBER(OFFSET('Sanitation Data'!$F$6,0,10*ROW('Sanitation Data'!F118))),'Data Summary'!CV124="Yes"),OFFSET('Sanitation Data'!$F$6,0,10*ROW('Sanitation Data'!F118)),NA())</f>
        <v>#N/A</v>
      </c>
      <c r="AH124" s="89" t="e">
        <f ca="true">+IF(AND(ISNUMBER(OFFSET('Sanitation Data'!$F$10,0,10*ROW('Sanitation Data'!F118))),'Data Summary'!CW124="Yes"),OFFSET('Sanitation Data'!$F$10,0,10*ROW('Sanitation Data'!F118)),NA())</f>
        <v>#N/A</v>
      </c>
      <c r="AI124" s="89" t="e">
        <f ca="true">+IF(AND(ISNUMBER(OFFSET('Sanitation Data'!$F$11,0,10*ROW('Sanitation Data'!F118))),'Data Summary'!CX124="Yes"),OFFSET('Sanitation Data'!$F$11,0,10*ROW('Sanitation Data'!F118)),NA())</f>
        <v>#N/A</v>
      </c>
      <c r="AJ124" s="89" t="e">
        <f ca="true">+IF(AND(ISNUMBER(OFFSET('Sanitation Data'!$F$12,0,10*ROW('Sanitation Data'!F118))),'Data Summary'!CY124="Yes"),OFFSET('Sanitation Data'!$F$12,0,10*ROW('Sanitation Data'!F118)),NA())</f>
        <v>#N/A</v>
      </c>
      <c r="AK124" s="89" t="e">
        <f ca="true">+IF(AND(ISNUMBER(OFFSET('Sanitation Data'!$G$4,0,10*ROW('Sanitation Data'!G118))),'Data Summary'!CZ124="Yes"),100-OFFSET('Sanitation Data'!$G$4,0,10*ROW('Sanitation Data'!G118)),NA())</f>
        <v>#N/A</v>
      </c>
      <c r="AL124" s="89" t="e">
        <f ca="true">+IF(AND(ISNUMBER(OFFSET('Sanitation Data'!$G$6,0,10*ROW('Sanitation Data'!G118))),'Data Summary'!DA124="Yes"),OFFSET('Sanitation Data'!$G$6,0,10*ROW('Sanitation Data'!G118)),NA())</f>
        <v>#N/A</v>
      </c>
      <c r="AM124" s="89" t="e">
        <f ca="true">+IF(AND(ISNUMBER(OFFSET('Sanitation Data'!$G$10,0,10*ROW('Sanitation Data'!G118))),'Data Summary'!DB124="Yes"),OFFSET('Sanitation Data'!$G$10,0,10*ROW('Sanitation Data'!G118)),NA())</f>
        <v>#N/A</v>
      </c>
      <c r="AN124" s="89" t="e">
        <f ca="true">+IF(AND(ISNUMBER(OFFSET('Sanitation Data'!$G$11,0,10*ROW('Sanitation Data'!G118))),'Data Summary'!DC124="Yes"),OFFSET('Sanitation Data'!$G$11,0,10*ROW('Sanitation Data'!G118)),NA())</f>
        <v>#N/A</v>
      </c>
      <c r="AO124" s="89" t="e">
        <f ca="true">+IF(AND(ISNUMBER(OFFSET('Sanitation Data'!$G$12,0,10*ROW('Sanitation Data'!G118))),'Data Summary'!DD124="Yes"),OFFSET('Sanitation Data'!$G$12,0,10*ROW('Sanitation Data'!G118)),NA())</f>
        <v>#N/A</v>
      </c>
      <c r="AP124" s="89" t="e">
        <f ca="true">+IF(AND(ISNUMBER(OFFSET('Sanitation Data'!$H$4,0,10*ROW('Sanitation Data'!H118))),'Data Summary'!DE124="Yes"),100-OFFSET('Sanitation Data'!$H$4,0,10*ROW('Sanitation Data'!H118)),NA())</f>
        <v>#N/A</v>
      </c>
      <c r="AQ124" s="89" t="e">
        <f ca="true">+IF(AND(ISNUMBER(OFFSET('Sanitation Data'!$H$6,0,10*ROW('Sanitation Data'!H118))),'Data Summary'!DF124="Yes"),OFFSET('Sanitation Data'!$H$6,0,10*ROW('Sanitation Data'!H118)),NA())</f>
        <v>#N/A</v>
      </c>
      <c r="AR124" s="89" t="e">
        <f ca="true">+IF(AND(ISNUMBER(OFFSET('Sanitation Data'!$H$10,0,10*ROW('Sanitation Data'!H118))),'Data Summary'!DG124="Yes"),OFFSET('Sanitation Data'!$H$10,0,10*ROW('Sanitation Data'!H118)),NA())</f>
        <v>#N/A</v>
      </c>
      <c r="AS124" s="89" t="e">
        <f ca="true">+IF(AND(ISNUMBER(OFFSET('Sanitation Data'!$H$11,0,10*ROW('Sanitation Data'!H118))),'Data Summary'!DH124="Yes"),OFFSET('Sanitation Data'!$H$11,0,10*ROW('Sanitation Data'!H118)),NA())</f>
        <v>#N/A</v>
      </c>
      <c r="AT124" s="89" t="e">
        <f ca="true">+IF(AND(ISNUMBER(OFFSET('Sanitation Data'!$H$12,0,10*ROW('Sanitation Data'!H118))),'Data Summary'!DI124="Yes"),OFFSET('Sanitation Data'!$H$12,0,10*ROW('Sanitation Data'!H118)),NA())</f>
        <v>#N/A</v>
      </c>
      <c r="AU124" s="89" t="e">
        <f ca="true">+IF(AND(ISNUMBER(OFFSET('Sanitation Data'!$I$4,0,10*ROW('Sanitation Data'!I118))),'Data Summary'!DJ124="Yes"),100-OFFSET('Sanitation Data'!$I$4,0,10*ROW('Sanitation Data'!I118)),NA())</f>
        <v>#N/A</v>
      </c>
      <c r="AV124" s="89" t="e">
        <f ca="true">+IF(AND(ISNUMBER(OFFSET('Sanitation Data'!$I$6,0,10*ROW('Sanitation Data'!I118))),'Data Summary'!DK124="Yes"),OFFSET('Sanitation Data'!$I$6,0,10*ROW('Sanitation Data'!I118)),NA())</f>
        <v>#N/A</v>
      </c>
      <c r="AW124" s="89" t="e">
        <f ca="true">+IF(AND(ISNUMBER(OFFSET('Sanitation Data'!$I$10,0,10*ROW('Sanitation Data'!I118))),'Data Summary'!DL124="Yes"),OFFSET('Sanitation Data'!$I$10,0,10*ROW('Sanitation Data'!I118)),NA())</f>
        <v>#N/A</v>
      </c>
      <c r="AX124" s="89" t="e">
        <f ca="true">+IF(AND(ISNUMBER(OFFSET('Sanitation Data'!$I$11,0,10*ROW('Sanitation Data'!I118))),'Data Summary'!DM124="Yes"),OFFSET('Sanitation Data'!$I$11,0,10*ROW('Sanitation Data'!I118)),NA())</f>
        <v>#N/A</v>
      </c>
      <c r="AY124" s="89" t="e">
        <f ca="true">+IF(AND(ISNUMBER(OFFSET('Sanitation Data'!$I$12,0,10*ROW('Sanitation Data'!I118))),'Data Summary'!DN124="Yes"),OFFSET('Sanitation Data'!$I$12,0,10*ROW('Sanitation Data'!I118)),NA())</f>
        <v>#N/A</v>
      </c>
      <c r="AZ124" s="90" t="e">
        <f ca="true">+IF(AND(ISNUMBER(OFFSET('Hygiene Data'!$D$5,0,10*ROW('Hygiene Data'!D118))),'Data Summary'!DO124="Yes"),OFFSET('Hygiene Data'!$D$5,0,10*ROW('Hygiene Data'!D118)),NA())</f>
        <v>#N/A</v>
      </c>
      <c r="BA124" s="90" t="e">
        <f ca="true">+IF(AND(ISNUMBER(OFFSET('Hygiene Data'!$D$7,0,10*ROW('Hygiene Data'!D118))),'Data Summary'!DP124="Yes"),OFFSET('Hygiene Data'!$D$7,0,10*ROW('Hygiene Data'!D118)),NA())</f>
        <v>#N/A</v>
      </c>
      <c r="BB124" s="90" t="e">
        <f ca="true">+IF(AND(ISNUMBER(OFFSET('Hygiene Data'!$D$9,0,10*ROW('Hygiene Data'!D118))),'Data Summary'!DQ124="Yes"),OFFSET('Hygiene Data'!$D$9,0,10*ROW('Hygiene Data'!D118)),NA())</f>
        <v>#N/A</v>
      </c>
      <c r="BC124" s="90" t="e">
        <f ca="true">+IF(AND(ISNUMBER(OFFSET('Hygiene Data'!$E$5,0,10*ROW('Hygiene Data'!E118))),'Data Summary'!DR124="Yes"),OFFSET('Hygiene Data'!$E$5,0,10*ROW('Hygiene Data'!E118)),NA())</f>
        <v>#N/A</v>
      </c>
      <c r="BD124" s="90" t="e">
        <f ca="true">+IF(AND(ISNUMBER(OFFSET('Hygiene Data'!$E$7,0,10*ROW('Hygiene Data'!E118))),'Data Summary'!DS124="Yes"),OFFSET('Hygiene Data'!$E$7,0,10*ROW('Hygiene Data'!E118)),NA())</f>
        <v>#N/A</v>
      </c>
      <c r="BE124" s="90" t="e">
        <f ca="true">+IF(AND(ISNUMBER(OFFSET('Hygiene Data'!$E$9,0,10*ROW('Hygiene Data'!E118))),'Data Summary'!DT124="Yes"),OFFSET('Hygiene Data'!$E$9,0,10*ROW('Hygiene Data'!E118)),NA())</f>
        <v>#N/A</v>
      </c>
      <c r="BF124" s="90" t="e">
        <f ca="true">+IF(AND(ISNUMBER(OFFSET('Hygiene Data'!$F$5,0,10*ROW('Hygiene Data'!F118))),'Data Summary'!DU124="Yes"),OFFSET('Hygiene Data'!$F$5,0,10*ROW('Hygiene Data'!F118)),NA())</f>
        <v>#N/A</v>
      </c>
      <c r="BG124" s="90" t="e">
        <f ca="true">+IF(AND(ISNUMBER(OFFSET('Hygiene Data'!$F$7,0,10*ROW('Hygiene Data'!F118))),'Data Summary'!DV124="Yes"),OFFSET('Hygiene Data'!$F$7,0,10*ROW('Hygiene Data'!F118)),NA())</f>
        <v>#N/A</v>
      </c>
      <c r="BH124" s="90" t="e">
        <f ca="true">+IF(AND(ISNUMBER(OFFSET('Hygiene Data'!$F$9,0,10*ROW('Hygiene Data'!F118))),'Data Summary'!DW124="Yes"),OFFSET('Hygiene Data'!$F$9,0,10*ROW('Hygiene Data'!F118)),NA())</f>
        <v>#N/A</v>
      </c>
      <c r="BI124" s="90" t="e">
        <f ca="true">+IF(AND(ISNUMBER(OFFSET('Hygiene Data'!$G$5,0,10*ROW('Hygiene Data'!G118))),'Data Summary'!DX124="Yes"),OFFSET('Hygiene Data'!$G$5,0,10*ROW('Hygiene Data'!G118)),NA())</f>
        <v>#N/A</v>
      </c>
      <c r="BJ124" s="90" t="e">
        <f ca="true">+IF(AND(ISNUMBER(OFFSET('Hygiene Data'!$G$7,0,10*ROW('Hygiene Data'!G118))),'Data Summary'!DY124="Yes"),OFFSET('Hygiene Data'!$G$7,0,10*ROW('Hygiene Data'!G118)),NA())</f>
        <v>#N/A</v>
      </c>
      <c r="BK124" s="90" t="e">
        <f ca="true">+IF(AND(ISNUMBER(OFFSET('Hygiene Data'!$G$9,0,10*ROW('Hygiene Data'!G118))),'Data Summary'!DZ124="Yes"),OFFSET('Hygiene Data'!$G$9,0,10*ROW('Hygiene Data'!G118)),NA())</f>
        <v>#N/A</v>
      </c>
      <c r="BL124" s="90" t="e">
        <f ca="true">+IF(AND(ISNUMBER(OFFSET('Hygiene Data'!$H$5,0,10*ROW('Hygiene Data'!H118))),'Data Summary'!EA124="Yes"),OFFSET('Hygiene Data'!$H$5,0,10*ROW('Hygiene Data'!H118)),NA())</f>
        <v>#N/A</v>
      </c>
      <c r="BM124" s="90" t="e">
        <f ca="true">+IF(AND(ISNUMBER(OFFSET('Hygiene Data'!$H$7,0,10*ROW('Hygiene Data'!H118))),'Data Summary'!EB124="Yes"),OFFSET('Hygiene Data'!$H$7,0,10*ROW('Hygiene Data'!H118)),NA())</f>
        <v>#N/A</v>
      </c>
      <c r="BN124" s="90" t="e">
        <f ca="true">+IF(AND(ISNUMBER(OFFSET('Hygiene Data'!$H$9,0,10*ROW('Hygiene Data'!H118))),'Data Summary'!EC124="Yes"),OFFSET('Hygiene Data'!$H$9,0,10*ROW('Hygiene Data'!H118)),NA())</f>
        <v>#N/A</v>
      </c>
      <c r="BO124" s="90" t="e">
        <f ca="true">+IF(AND(ISNUMBER(OFFSET('Hygiene Data'!$I$5,0,10*ROW('Hygiene Data'!I118))),'Data Summary'!ED124="Yes"),OFFSET('Hygiene Data'!$I$5,0,10*ROW('Hygiene Data'!I118)),NA())</f>
        <v>#N/A</v>
      </c>
      <c r="BP124" s="90" t="e">
        <f ca="true">+IF(AND(ISNUMBER(OFFSET('Hygiene Data'!$I$7,0,10*ROW('Hygiene Data'!I118))),'Data Summary'!EE124="Yes"),OFFSET('Hygiene Data'!$I$7,0,10*ROW('Hygiene Data'!I118)),NA())</f>
        <v>#N/A</v>
      </c>
      <c r="BQ124" s="90"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4" t="str">
        <f ca="true">+IF(ISTEXT('Data Summary'!B125),'Data Summary'!B125,"")</f>
        <v/>
      </c>
      <c r="C125" s="336" t="e">
        <f ca="true">+VALUE('Data Summary'!C125)</f>
        <v>#VALUE!</v>
      </c>
      <c r="D125" s="88" t="e">
        <f ca="true">+IF(AND(ISNUMBER(OFFSET('Water Data'!$D$4,0,10*ROW('Water Data'!D119))),'Data Summary'!BS125="Yes"),100-OFFSET('Water Data'!$D$4,0,10*ROW('Water Data'!D119)),NA())</f>
        <v>#N/A</v>
      </c>
      <c r="E125" s="88" t="e">
        <f ca="true">+IF(AND(ISNUMBER(OFFSET('Water Data'!$D$6,0,10*ROW('Water Data'!D119))),'Data Summary'!BT125="Yes"),OFFSET('Water Data'!$D$6,0,10*ROW('Water Data'!D119)),NA())</f>
        <v>#N/A</v>
      </c>
      <c r="F125" s="88" t="e">
        <f ca="true">+IF(AND(ISNUMBER(OFFSET('Water Data'!$D$9,0,10*ROW('Water Data'!D119))),'Data Summary'!BU125="Yes"),OFFSET('Water Data'!$D$9,0,10*ROW('Water Data'!D119)),NA())</f>
        <v>#N/A</v>
      </c>
      <c r="G125" s="88" t="e">
        <f ca="true">+IF(AND(ISNUMBER(OFFSET('Water Data'!$E$4,0,10*ROW('Water Data'!E119))),'Data Summary'!BV125="Yes"),100-OFFSET('Water Data'!$E$4,0,10*ROW('Water Data'!E119)),NA())</f>
        <v>#N/A</v>
      </c>
      <c r="H125" s="88" t="e">
        <f ca="true">+IF(AND(ISNUMBER(OFFSET('Water Data'!$E$6,0,10*ROW('Water Data'!E119))),'Data Summary'!BW125="Yes"),OFFSET('Water Data'!$E$6,0,10*ROW('Water Data'!E119)),NA())</f>
        <v>#N/A</v>
      </c>
      <c r="I125" s="88" t="e">
        <f ca="true">+IF(AND(ISNUMBER(OFFSET('Water Data'!$E$9,0,10*ROW('Water Data'!E119))),'Data Summary'!BX125="Yes"),OFFSET('Water Data'!$E$9,0,10*ROW('Water Data'!E119)),NA())</f>
        <v>#N/A</v>
      </c>
      <c r="J125" s="88" t="e">
        <f ca="true">+IF(AND(ISNUMBER(OFFSET('Water Data'!$F$4,0,10*ROW('Water Data'!F119))),'Data Summary'!BY125="Yes"),100-OFFSET('Water Data'!$F$4,0,10*ROW('Water Data'!F119)),NA())</f>
        <v>#N/A</v>
      </c>
      <c r="K125" s="88" t="e">
        <f ca="true">+IF(AND(ISNUMBER(OFFSET('Water Data'!$F$6,0,10*ROW('Water Data'!F119))),'Data Summary'!BZ125="Yes"),OFFSET('Water Data'!$F$6,0,10*ROW('Water Data'!F119)),NA())</f>
        <v>#N/A</v>
      </c>
      <c r="L125" s="88" t="e">
        <f ca="true">+IF(AND(ISNUMBER(OFFSET('Water Data'!$F$9,0,10*ROW('Water Data'!F119))),'Data Summary'!CA125="Yes"),OFFSET('Water Data'!$F$9,0,10*ROW('Water Data'!F119)),NA())</f>
        <v>#N/A</v>
      </c>
      <c r="M125" s="88" t="e">
        <f ca="true">+IF(AND(ISNUMBER(OFFSET('Water Data'!$G$4,0,10*ROW('Water Data'!G119))),'Data Summary'!CB125="Yes"),100-OFFSET('Water Data'!$G$4,0,10*ROW('Water Data'!G119)),NA())</f>
        <v>#N/A</v>
      </c>
      <c r="N125" s="88" t="e">
        <f ca="true">+IF(AND(ISNUMBER(OFFSET('Water Data'!$G$6,0,10*ROW('Water Data'!G119))),'Data Summary'!CC125="Yes"),OFFSET('Water Data'!$G$6,0,10*ROW('Water Data'!G119)),NA())</f>
        <v>#N/A</v>
      </c>
      <c r="O125" s="88" t="e">
        <f ca="true">+IF(AND(ISNUMBER(OFFSET('Water Data'!$G$9,0,10*ROW('Water Data'!G119))),'Data Summary'!CD125="Yes"),OFFSET('Water Data'!$G$9,0,10*ROW('Water Data'!G119)),NA())</f>
        <v>#N/A</v>
      </c>
      <c r="P125" s="88" t="e">
        <f ca="true">+IF(AND(ISNUMBER(OFFSET('Water Data'!$H$4,0,10*ROW('Water Data'!H119))),'Data Summary'!CE125="Yes"),100-OFFSET('Water Data'!$H$4,0,10*ROW('Water Data'!H119)),NA())</f>
        <v>#N/A</v>
      </c>
      <c r="Q125" s="88" t="e">
        <f ca="true">+IF(AND(ISNUMBER(OFFSET('Water Data'!$H$6,0,10*ROW('Water Data'!H119))),'Data Summary'!CF125="Yes"),OFFSET('Water Data'!$H$6,0,10*ROW('Water Data'!H119)),NA())</f>
        <v>#N/A</v>
      </c>
      <c r="R125" s="88" t="e">
        <f ca="true">+IF(AND(ISNUMBER(OFFSET('Water Data'!$H$9,0,10*ROW('Water Data'!H119))),'Data Summary'!CG125="Yes"),OFFSET('Water Data'!$H$9,0,10*ROW('Water Data'!H119)),NA())</f>
        <v>#N/A</v>
      </c>
      <c r="S125" s="88" t="e">
        <f ca="true">+IF(AND(ISNUMBER(OFFSET('Water Data'!$I$4,0,10*ROW('Water Data'!I119))),'Data Summary'!CH125="Yes"),100-OFFSET('Water Data'!$I$4,0,10*ROW('Water Data'!I119)),NA())</f>
        <v>#N/A</v>
      </c>
      <c r="T125" s="88" t="e">
        <f ca="true">+IF(AND(ISNUMBER(OFFSET('Water Data'!$I$6,0,10*ROW('Water Data'!I119))),'Data Summary'!CI125="Yes"),OFFSET('Water Data'!$I$6,0,10*ROW('Water Data'!I119)),NA())</f>
        <v>#N/A</v>
      </c>
      <c r="U125" s="88" t="e">
        <f ca="true">+IF(AND(ISNUMBER(OFFSET('Water Data'!$I$9,0,10*ROW('Water Data'!I119))),'Data Summary'!CJ125="Yes"),OFFSET('Water Data'!$I$9,0,10*ROW('Water Data'!I119)),NA())</f>
        <v>#N/A</v>
      </c>
      <c r="V125" s="89" t="e">
        <f ca="true">+IF(AND(ISNUMBER(OFFSET('Sanitation Data'!$D$4,0,10*ROW('Sanitation Data'!D119))),'Data Summary'!CK125="Yes"),100-OFFSET('Sanitation Data'!$D$4,0,10*ROW('Sanitation Data'!D119)),NA())</f>
        <v>#N/A</v>
      </c>
      <c r="W125" s="89" t="e">
        <f ca="true">+IF(AND(ISNUMBER(OFFSET('Sanitation Data'!$D$6,0,10*ROW('Sanitation Data'!D119))),'Data Summary'!CL125="Yes"),OFFSET('Sanitation Data'!$D$6,0,10*ROW('Sanitation Data'!D119)),NA())</f>
        <v>#N/A</v>
      </c>
      <c r="X125" s="89" t="e">
        <f ca="true">+IF(AND(ISNUMBER(OFFSET('Sanitation Data'!$D$10,0,10*ROW('Sanitation Data'!D119))),'Data Summary'!CM125="Yes"),OFFSET('Sanitation Data'!$D$10,0,10*ROW('Sanitation Data'!D119)),NA())</f>
        <v>#N/A</v>
      </c>
      <c r="Y125" s="89" t="e">
        <f ca="true">+IF(AND(ISNUMBER(OFFSET('Sanitation Data'!$D$11,0,10*ROW('Sanitation Data'!D119))),'Data Summary'!CN125="Yes"),OFFSET('Sanitation Data'!$D$11,0,10*ROW('Sanitation Data'!D119)),NA())</f>
        <v>#N/A</v>
      </c>
      <c r="Z125" s="89" t="e">
        <f ca="true">+IF(AND(ISNUMBER(OFFSET('Sanitation Data'!$D$12,0,10*ROW('Sanitation Data'!D119))),'Data Summary'!CO125="Yes"),OFFSET('Sanitation Data'!$D$12,0,10*ROW('Sanitation Data'!D119)),NA())</f>
        <v>#N/A</v>
      </c>
      <c r="AA125" s="89" t="e">
        <f ca="true">+IF(AND(ISNUMBER(OFFSET('Sanitation Data'!$E$4,0,10*ROW('Sanitation Data'!E119))),'Data Summary'!CP125="Yes"),100-OFFSET('Sanitation Data'!$E$4,0,10*ROW('Sanitation Data'!E119)),NA())</f>
        <v>#N/A</v>
      </c>
      <c r="AB125" s="89" t="e">
        <f ca="true">+IF(AND(ISNUMBER(OFFSET('Sanitation Data'!$E$6,0,10*ROW('Sanitation Data'!E119))),'Data Summary'!CQ125="Yes"),OFFSET('Sanitation Data'!$E$6,0,10*ROW('Sanitation Data'!E119)),NA())</f>
        <v>#N/A</v>
      </c>
      <c r="AC125" s="89" t="e">
        <f ca="true">+IF(AND(ISNUMBER(OFFSET('Sanitation Data'!$E$10,0,10*ROW('Sanitation Data'!E119))),'Data Summary'!CR125="Yes"),OFFSET('Sanitation Data'!$E$10,0,10*ROW('Sanitation Data'!E119)),NA())</f>
        <v>#N/A</v>
      </c>
      <c r="AD125" s="89" t="e">
        <f ca="true">+IF(AND(ISNUMBER(OFFSET('Sanitation Data'!$E$11,0,10*ROW('Sanitation Data'!E119))),'Data Summary'!CS125="Yes"),OFFSET('Sanitation Data'!$E$11,0,10*ROW('Sanitation Data'!E119)),NA())</f>
        <v>#N/A</v>
      </c>
      <c r="AE125" s="89" t="e">
        <f ca="true">+IF(AND(ISNUMBER(OFFSET('Sanitation Data'!$E$12,0,10*ROW('Sanitation Data'!E119))),'Data Summary'!CT125="Yes"),OFFSET('Sanitation Data'!$E$12,0,10*ROW('Sanitation Data'!E119)),NA())</f>
        <v>#N/A</v>
      </c>
      <c r="AF125" s="89" t="e">
        <f ca="true">+IF(AND(ISNUMBER(OFFSET('Sanitation Data'!$F$4,0,10*ROW('Sanitation Data'!F119))),'Data Summary'!CU125="Yes"),100-OFFSET('Sanitation Data'!$F$4,0,10*ROW('Sanitation Data'!F119)),NA())</f>
        <v>#N/A</v>
      </c>
      <c r="AG125" s="89" t="e">
        <f ca="true">+IF(AND(ISNUMBER(OFFSET('Sanitation Data'!$F$6,0,10*ROW('Sanitation Data'!F119))),'Data Summary'!CV125="Yes"),OFFSET('Sanitation Data'!$F$6,0,10*ROW('Sanitation Data'!F119)),NA())</f>
        <v>#N/A</v>
      </c>
      <c r="AH125" s="89" t="e">
        <f ca="true">+IF(AND(ISNUMBER(OFFSET('Sanitation Data'!$F$10,0,10*ROW('Sanitation Data'!F119))),'Data Summary'!CW125="Yes"),OFFSET('Sanitation Data'!$F$10,0,10*ROW('Sanitation Data'!F119)),NA())</f>
        <v>#N/A</v>
      </c>
      <c r="AI125" s="89" t="e">
        <f ca="true">+IF(AND(ISNUMBER(OFFSET('Sanitation Data'!$F$11,0,10*ROW('Sanitation Data'!F119))),'Data Summary'!CX125="Yes"),OFFSET('Sanitation Data'!$F$11,0,10*ROW('Sanitation Data'!F119)),NA())</f>
        <v>#N/A</v>
      </c>
      <c r="AJ125" s="89" t="e">
        <f ca="true">+IF(AND(ISNUMBER(OFFSET('Sanitation Data'!$F$12,0,10*ROW('Sanitation Data'!F119))),'Data Summary'!CY125="Yes"),OFFSET('Sanitation Data'!$F$12,0,10*ROW('Sanitation Data'!F119)),NA())</f>
        <v>#N/A</v>
      </c>
      <c r="AK125" s="89" t="e">
        <f ca="true">+IF(AND(ISNUMBER(OFFSET('Sanitation Data'!$G$4,0,10*ROW('Sanitation Data'!G119))),'Data Summary'!CZ125="Yes"),100-OFFSET('Sanitation Data'!$G$4,0,10*ROW('Sanitation Data'!G119)),NA())</f>
        <v>#N/A</v>
      </c>
      <c r="AL125" s="89" t="e">
        <f ca="true">+IF(AND(ISNUMBER(OFFSET('Sanitation Data'!$G$6,0,10*ROW('Sanitation Data'!G119))),'Data Summary'!DA125="Yes"),OFFSET('Sanitation Data'!$G$6,0,10*ROW('Sanitation Data'!G119)),NA())</f>
        <v>#N/A</v>
      </c>
      <c r="AM125" s="89" t="e">
        <f ca="true">+IF(AND(ISNUMBER(OFFSET('Sanitation Data'!$G$10,0,10*ROW('Sanitation Data'!G119))),'Data Summary'!DB125="Yes"),OFFSET('Sanitation Data'!$G$10,0,10*ROW('Sanitation Data'!G119)),NA())</f>
        <v>#N/A</v>
      </c>
      <c r="AN125" s="89" t="e">
        <f ca="true">+IF(AND(ISNUMBER(OFFSET('Sanitation Data'!$G$11,0,10*ROW('Sanitation Data'!G119))),'Data Summary'!DC125="Yes"),OFFSET('Sanitation Data'!$G$11,0,10*ROW('Sanitation Data'!G119)),NA())</f>
        <v>#N/A</v>
      </c>
      <c r="AO125" s="89" t="e">
        <f ca="true">+IF(AND(ISNUMBER(OFFSET('Sanitation Data'!$G$12,0,10*ROW('Sanitation Data'!G119))),'Data Summary'!DD125="Yes"),OFFSET('Sanitation Data'!$G$12,0,10*ROW('Sanitation Data'!G119)),NA())</f>
        <v>#N/A</v>
      </c>
      <c r="AP125" s="89" t="e">
        <f ca="true">+IF(AND(ISNUMBER(OFFSET('Sanitation Data'!$H$4,0,10*ROW('Sanitation Data'!H119))),'Data Summary'!DE125="Yes"),100-OFFSET('Sanitation Data'!$H$4,0,10*ROW('Sanitation Data'!H119)),NA())</f>
        <v>#N/A</v>
      </c>
      <c r="AQ125" s="89" t="e">
        <f ca="true">+IF(AND(ISNUMBER(OFFSET('Sanitation Data'!$H$6,0,10*ROW('Sanitation Data'!H119))),'Data Summary'!DF125="Yes"),OFFSET('Sanitation Data'!$H$6,0,10*ROW('Sanitation Data'!H119)),NA())</f>
        <v>#N/A</v>
      </c>
      <c r="AR125" s="89" t="e">
        <f ca="true">+IF(AND(ISNUMBER(OFFSET('Sanitation Data'!$H$10,0,10*ROW('Sanitation Data'!H119))),'Data Summary'!DG125="Yes"),OFFSET('Sanitation Data'!$H$10,0,10*ROW('Sanitation Data'!H119)),NA())</f>
        <v>#N/A</v>
      </c>
      <c r="AS125" s="89" t="e">
        <f ca="true">+IF(AND(ISNUMBER(OFFSET('Sanitation Data'!$H$11,0,10*ROW('Sanitation Data'!H119))),'Data Summary'!DH125="Yes"),OFFSET('Sanitation Data'!$H$11,0,10*ROW('Sanitation Data'!H119)),NA())</f>
        <v>#N/A</v>
      </c>
      <c r="AT125" s="89" t="e">
        <f ca="true">+IF(AND(ISNUMBER(OFFSET('Sanitation Data'!$H$12,0,10*ROW('Sanitation Data'!H119))),'Data Summary'!DI125="Yes"),OFFSET('Sanitation Data'!$H$12,0,10*ROW('Sanitation Data'!H119)),NA())</f>
        <v>#N/A</v>
      </c>
      <c r="AU125" s="89" t="e">
        <f ca="true">+IF(AND(ISNUMBER(OFFSET('Sanitation Data'!$I$4,0,10*ROW('Sanitation Data'!I119))),'Data Summary'!DJ125="Yes"),100-OFFSET('Sanitation Data'!$I$4,0,10*ROW('Sanitation Data'!I119)),NA())</f>
        <v>#N/A</v>
      </c>
      <c r="AV125" s="89" t="e">
        <f ca="true">+IF(AND(ISNUMBER(OFFSET('Sanitation Data'!$I$6,0,10*ROW('Sanitation Data'!I119))),'Data Summary'!DK125="Yes"),OFFSET('Sanitation Data'!$I$6,0,10*ROW('Sanitation Data'!I119)),NA())</f>
        <v>#N/A</v>
      </c>
      <c r="AW125" s="89" t="e">
        <f ca="true">+IF(AND(ISNUMBER(OFFSET('Sanitation Data'!$I$10,0,10*ROW('Sanitation Data'!I119))),'Data Summary'!DL125="Yes"),OFFSET('Sanitation Data'!$I$10,0,10*ROW('Sanitation Data'!I119)),NA())</f>
        <v>#N/A</v>
      </c>
      <c r="AX125" s="89" t="e">
        <f ca="true">+IF(AND(ISNUMBER(OFFSET('Sanitation Data'!$I$11,0,10*ROW('Sanitation Data'!I119))),'Data Summary'!DM125="Yes"),OFFSET('Sanitation Data'!$I$11,0,10*ROW('Sanitation Data'!I119)),NA())</f>
        <v>#N/A</v>
      </c>
      <c r="AY125" s="89" t="e">
        <f ca="true">+IF(AND(ISNUMBER(OFFSET('Sanitation Data'!$I$12,0,10*ROW('Sanitation Data'!I119))),'Data Summary'!DN125="Yes"),OFFSET('Sanitation Data'!$I$12,0,10*ROW('Sanitation Data'!I119)),NA())</f>
        <v>#N/A</v>
      </c>
      <c r="AZ125" s="90" t="e">
        <f ca="true">+IF(AND(ISNUMBER(OFFSET('Hygiene Data'!$D$5,0,10*ROW('Hygiene Data'!D119))),'Data Summary'!DO125="Yes"),OFFSET('Hygiene Data'!$D$5,0,10*ROW('Hygiene Data'!D119)),NA())</f>
        <v>#N/A</v>
      </c>
      <c r="BA125" s="90" t="e">
        <f ca="true">+IF(AND(ISNUMBER(OFFSET('Hygiene Data'!$D$7,0,10*ROW('Hygiene Data'!D119))),'Data Summary'!DP125="Yes"),OFFSET('Hygiene Data'!$D$7,0,10*ROW('Hygiene Data'!D119)),NA())</f>
        <v>#N/A</v>
      </c>
      <c r="BB125" s="90" t="e">
        <f ca="true">+IF(AND(ISNUMBER(OFFSET('Hygiene Data'!$D$9,0,10*ROW('Hygiene Data'!D119))),'Data Summary'!DQ125="Yes"),OFFSET('Hygiene Data'!$D$9,0,10*ROW('Hygiene Data'!D119)),NA())</f>
        <v>#N/A</v>
      </c>
      <c r="BC125" s="90" t="e">
        <f ca="true">+IF(AND(ISNUMBER(OFFSET('Hygiene Data'!$E$5,0,10*ROW('Hygiene Data'!E119))),'Data Summary'!DR125="Yes"),OFFSET('Hygiene Data'!$E$5,0,10*ROW('Hygiene Data'!E119)),NA())</f>
        <v>#N/A</v>
      </c>
      <c r="BD125" s="90" t="e">
        <f ca="true">+IF(AND(ISNUMBER(OFFSET('Hygiene Data'!$E$7,0,10*ROW('Hygiene Data'!E119))),'Data Summary'!DS125="Yes"),OFFSET('Hygiene Data'!$E$7,0,10*ROW('Hygiene Data'!E119)),NA())</f>
        <v>#N/A</v>
      </c>
      <c r="BE125" s="90" t="e">
        <f ca="true">+IF(AND(ISNUMBER(OFFSET('Hygiene Data'!$E$9,0,10*ROW('Hygiene Data'!E119))),'Data Summary'!DT125="Yes"),OFFSET('Hygiene Data'!$E$9,0,10*ROW('Hygiene Data'!E119)),NA())</f>
        <v>#N/A</v>
      </c>
      <c r="BF125" s="90" t="e">
        <f ca="true">+IF(AND(ISNUMBER(OFFSET('Hygiene Data'!$F$5,0,10*ROW('Hygiene Data'!F119))),'Data Summary'!DU125="Yes"),OFFSET('Hygiene Data'!$F$5,0,10*ROW('Hygiene Data'!F119)),NA())</f>
        <v>#N/A</v>
      </c>
      <c r="BG125" s="90" t="e">
        <f ca="true">+IF(AND(ISNUMBER(OFFSET('Hygiene Data'!$F$7,0,10*ROW('Hygiene Data'!F119))),'Data Summary'!DV125="Yes"),OFFSET('Hygiene Data'!$F$7,0,10*ROW('Hygiene Data'!F119)),NA())</f>
        <v>#N/A</v>
      </c>
      <c r="BH125" s="90" t="e">
        <f ca="true">+IF(AND(ISNUMBER(OFFSET('Hygiene Data'!$F$9,0,10*ROW('Hygiene Data'!F119))),'Data Summary'!DW125="Yes"),OFFSET('Hygiene Data'!$F$9,0,10*ROW('Hygiene Data'!F119)),NA())</f>
        <v>#N/A</v>
      </c>
      <c r="BI125" s="90" t="e">
        <f ca="true">+IF(AND(ISNUMBER(OFFSET('Hygiene Data'!$G$5,0,10*ROW('Hygiene Data'!G119))),'Data Summary'!DX125="Yes"),OFFSET('Hygiene Data'!$G$5,0,10*ROW('Hygiene Data'!G119)),NA())</f>
        <v>#N/A</v>
      </c>
      <c r="BJ125" s="90" t="e">
        <f ca="true">+IF(AND(ISNUMBER(OFFSET('Hygiene Data'!$G$7,0,10*ROW('Hygiene Data'!G119))),'Data Summary'!DY125="Yes"),OFFSET('Hygiene Data'!$G$7,0,10*ROW('Hygiene Data'!G119)),NA())</f>
        <v>#N/A</v>
      </c>
      <c r="BK125" s="90" t="e">
        <f ca="true">+IF(AND(ISNUMBER(OFFSET('Hygiene Data'!$G$9,0,10*ROW('Hygiene Data'!G119))),'Data Summary'!DZ125="Yes"),OFFSET('Hygiene Data'!$G$9,0,10*ROW('Hygiene Data'!G119)),NA())</f>
        <v>#N/A</v>
      </c>
      <c r="BL125" s="90" t="e">
        <f ca="true">+IF(AND(ISNUMBER(OFFSET('Hygiene Data'!$H$5,0,10*ROW('Hygiene Data'!H119))),'Data Summary'!EA125="Yes"),OFFSET('Hygiene Data'!$H$5,0,10*ROW('Hygiene Data'!H119)),NA())</f>
        <v>#N/A</v>
      </c>
      <c r="BM125" s="90" t="e">
        <f ca="true">+IF(AND(ISNUMBER(OFFSET('Hygiene Data'!$H$7,0,10*ROW('Hygiene Data'!H119))),'Data Summary'!EB125="Yes"),OFFSET('Hygiene Data'!$H$7,0,10*ROW('Hygiene Data'!H119)),NA())</f>
        <v>#N/A</v>
      </c>
      <c r="BN125" s="90" t="e">
        <f ca="true">+IF(AND(ISNUMBER(OFFSET('Hygiene Data'!$H$9,0,10*ROW('Hygiene Data'!H119))),'Data Summary'!EC125="Yes"),OFFSET('Hygiene Data'!$H$9,0,10*ROW('Hygiene Data'!H119)),NA())</f>
        <v>#N/A</v>
      </c>
      <c r="BO125" s="90" t="e">
        <f ca="true">+IF(AND(ISNUMBER(OFFSET('Hygiene Data'!$I$5,0,10*ROW('Hygiene Data'!I119))),'Data Summary'!ED125="Yes"),OFFSET('Hygiene Data'!$I$5,0,10*ROW('Hygiene Data'!I119)),NA())</f>
        <v>#N/A</v>
      </c>
      <c r="BP125" s="90" t="e">
        <f ca="true">+IF(AND(ISNUMBER(OFFSET('Hygiene Data'!$I$7,0,10*ROW('Hygiene Data'!I119))),'Data Summary'!EE125="Yes"),OFFSET('Hygiene Data'!$I$7,0,10*ROW('Hygiene Data'!I119)),NA())</f>
        <v>#N/A</v>
      </c>
      <c r="BQ125" s="90"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4" t="str">
        <f ca="true">+IF(ISTEXT('Data Summary'!B126),'Data Summary'!B126,"")</f>
        <v/>
      </c>
      <c r="C126" s="336" t="e">
        <f ca="true">+VALUE('Data Summary'!C126)</f>
        <v>#VALUE!</v>
      </c>
      <c r="D126" s="88" t="e">
        <f ca="true">+IF(AND(ISNUMBER(OFFSET('Water Data'!$D$4,0,10*ROW('Water Data'!D120))),'Data Summary'!BS126="Yes"),100-OFFSET('Water Data'!$D$4,0,10*ROW('Water Data'!D120)),NA())</f>
        <v>#N/A</v>
      </c>
      <c r="E126" s="88" t="e">
        <f ca="true">+IF(AND(ISNUMBER(OFFSET('Water Data'!$D$6,0,10*ROW('Water Data'!D120))),'Data Summary'!BT126="Yes"),OFFSET('Water Data'!$D$6,0,10*ROW('Water Data'!D120)),NA())</f>
        <v>#N/A</v>
      </c>
      <c r="F126" s="88" t="e">
        <f ca="true">+IF(AND(ISNUMBER(OFFSET('Water Data'!$D$9,0,10*ROW('Water Data'!D120))),'Data Summary'!BU126="Yes"),OFFSET('Water Data'!$D$9,0,10*ROW('Water Data'!D120)),NA())</f>
        <v>#N/A</v>
      </c>
      <c r="G126" s="88" t="e">
        <f ca="true">+IF(AND(ISNUMBER(OFFSET('Water Data'!$E$4,0,10*ROW('Water Data'!E120))),'Data Summary'!BV126="Yes"),100-OFFSET('Water Data'!$E$4,0,10*ROW('Water Data'!E120)),NA())</f>
        <v>#N/A</v>
      </c>
      <c r="H126" s="88" t="e">
        <f ca="true">+IF(AND(ISNUMBER(OFFSET('Water Data'!$E$6,0,10*ROW('Water Data'!E120))),'Data Summary'!BW126="Yes"),OFFSET('Water Data'!$E$6,0,10*ROW('Water Data'!E120)),NA())</f>
        <v>#N/A</v>
      </c>
      <c r="I126" s="88" t="e">
        <f ca="true">+IF(AND(ISNUMBER(OFFSET('Water Data'!$E$9,0,10*ROW('Water Data'!E120))),'Data Summary'!BX126="Yes"),OFFSET('Water Data'!$E$9,0,10*ROW('Water Data'!E120)),NA())</f>
        <v>#N/A</v>
      </c>
      <c r="J126" s="88" t="e">
        <f ca="true">+IF(AND(ISNUMBER(OFFSET('Water Data'!$F$4,0,10*ROW('Water Data'!F120))),'Data Summary'!BY126="Yes"),100-OFFSET('Water Data'!$F$4,0,10*ROW('Water Data'!F120)),NA())</f>
        <v>#N/A</v>
      </c>
      <c r="K126" s="88" t="e">
        <f ca="true">+IF(AND(ISNUMBER(OFFSET('Water Data'!$F$6,0,10*ROW('Water Data'!F120))),'Data Summary'!BZ126="Yes"),OFFSET('Water Data'!$F$6,0,10*ROW('Water Data'!F120)),NA())</f>
        <v>#N/A</v>
      </c>
      <c r="L126" s="88" t="e">
        <f ca="true">+IF(AND(ISNUMBER(OFFSET('Water Data'!$F$9,0,10*ROW('Water Data'!F120))),'Data Summary'!CA126="Yes"),OFFSET('Water Data'!$F$9,0,10*ROW('Water Data'!F120)),NA())</f>
        <v>#N/A</v>
      </c>
      <c r="M126" s="88" t="e">
        <f ca="true">+IF(AND(ISNUMBER(OFFSET('Water Data'!$G$4,0,10*ROW('Water Data'!G120))),'Data Summary'!CB126="Yes"),100-OFFSET('Water Data'!$G$4,0,10*ROW('Water Data'!G120)),NA())</f>
        <v>#N/A</v>
      </c>
      <c r="N126" s="88" t="e">
        <f ca="true">+IF(AND(ISNUMBER(OFFSET('Water Data'!$G$6,0,10*ROW('Water Data'!G120))),'Data Summary'!CC126="Yes"),OFFSET('Water Data'!$G$6,0,10*ROW('Water Data'!G120)),NA())</f>
        <v>#N/A</v>
      </c>
      <c r="O126" s="88" t="e">
        <f ca="true">+IF(AND(ISNUMBER(OFFSET('Water Data'!$G$9,0,10*ROW('Water Data'!G120))),'Data Summary'!CD126="Yes"),OFFSET('Water Data'!$G$9,0,10*ROW('Water Data'!G120)),NA())</f>
        <v>#N/A</v>
      </c>
      <c r="P126" s="88" t="e">
        <f ca="true">+IF(AND(ISNUMBER(OFFSET('Water Data'!$H$4,0,10*ROW('Water Data'!H120))),'Data Summary'!CE126="Yes"),100-OFFSET('Water Data'!$H$4,0,10*ROW('Water Data'!H120)),NA())</f>
        <v>#N/A</v>
      </c>
      <c r="Q126" s="88" t="e">
        <f ca="true">+IF(AND(ISNUMBER(OFFSET('Water Data'!$H$6,0,10*ROW('Water Data'!H120))),'Data Summary'!CF126="Yes"),OFFSET('Water Data'!$H$6,0,10*ROW('Water Data'!H120)),NA())</f>
        <v>#N/A</v>
      </c>
      <c r="R126" s="88" t="e">
        <f ca="true">+IF(AND(ISNUMBER(OFFSET('Water Data'!$H$9,0,10*ROW('Water Data'!H120))),'Data Summary'!CG126="Yes"),OFFSET('Water Data'!$H$9,0,10*ROW('Water Data'!H120)),NA())</f>
        <v>#N/A</v>
      </c>
      <c r="S126" s="88" t="e">
        <f ca="true">+IF(AND(ISNUMBER(OFFSET('Water Data'!$I$4,0,10*ROW('Water Data'!I120))),'Data Summary'!CH126="Yes"),100-OFFSET('Water Data'!$I$4,0,10*ROW('Water Data'!I120)),NA())</f>
        <v>#N/A</v>
      </c>
      <c r="T126" s="88" t="e">
        <f ca="true">+IF(AND(ISNUMBER(OFFSET('Water Data'!$I$6,0,10*ROW('Water Data'!I120))),'Data Summary'!CI126="Yes"),OFFSET('Water Data'!$I$6,0,10*ROW('Water Data'!I120)),NA())</f>
        <v>#N/A</v>
      </c>
      <c r="U126" s="88" t="e">
        <f ca="true">+IF(AND(ISNUMBER(OFFSET('Water Data'!$I$9,0,10*ROW('Water Data'!I120))),'Data Summary'!CJ126="Yes"),OFFSET('Water Data'!$I$9,0,10*ROW('Water Data'!I120)),NA())</f>
        <v>#N/A</v>
      </c>
      <c r="V126" s="89" t="e">
        <f ca="true">+IF(AND(ISNUMBER(OFFSET('Sanitation Data'!$D$4,0,10*ROW('Sanitation Data'!D120))),'Data Summary'!CK126="Yes"),100-OFFSET('Sanitation Data'!$D$4,0,10*ROW('Sanitation Data'!D120)),NA())</f>
        <v>#N/A</v>
      </c>
      <c r="W126" s="89" t="e">
        <f ca="true">+IF(AND(ISNUMBER(OFFSET('Sanitation Data'!$D$6,0,10*ROW('Sanitation Data'!D120))),'Data Summary'!CL126="Yes"),OFFSET('Sanitation Data'!$D$6,0,10*ROW('Sanitation Data'!D120)),NA())</f>
        <v>#N/A</v>
      </c>
      <c r="X126" s="89" t="e">
        <f ca="true">+IF(AND(ISNUMBER(OFFSET('Sanitation Data'!$D$10,0,10*ROW('Sanitation Data'!D120))),'Data Summary'!CM126="Yes"),OFFSET('Sanitation Data'!$D$10,0,10*ROW('Sanitation Data'!D120)),NA())</f>
        <v>#N/A</v>
      </c>
      <c r="Y126" s="89" t="e">
        <f ca="true">+IF(AND(ISNUMBER(OFFSET('Sanitation Data'!$D$11,0,10*ROW('Sanitation Data'!D120))),'Data Summary'!CN126="Yes"),OFFSET('Sanitation Data'!$D$11,0,10*ROW('Sanitation Data'!D120)),NA())</f>
        <v>#N/A</v>
      </c>
      <c r="Z126" s="89" t="e">
        <f ca="true">+IF(AND(ISNUMBER(OFFSET('Sanitation Data'!$D$12,0,10*ROW('Sanitation Data'!D120))),'Data Summary'!CO126="Yes"),OFFSET('Sanitation Data'!$D$12,0,10*ROW('Sanitation Data'!D120)),NA())</f>
        <v>#N/A</v>
      </c>
      <c r="AA126" s="89" t="e">
        <f ca="true">+IF(AND(ISNUMBER(OFFSET('Sanitation Data'!$E$4,0,10*ROW('Sanitation Data'!E120))),'Data Summary'!CP126="Yes"),100-OFFSET('Sanitation Data'!$E$4,0,10*ROW('Sanitation Data'!E120)),NA())</f>
        <v>#N/A</v>
      </c>
      <c r="AB126" s="89" t="e">
        <f ca="true">+IF(AND(ISNUMBER(OFFSET('Sanitation Data'!$E$6,0,10*ROW('Sanitation Data'!E120))),'Data Summary'!CQ126="Yes"),OFFSET('Sanitation Data'!$E$6,0,10*ROW('Sanitation Data'!E120)),NA())</f>
        <v>#N/A</v>
      </c>
      <c r="AC126" s="89" t="e">
        <f ca="true">+IF(AND(ISNUMBER(OFFSET('Sanitation Data'!$E$10,0,10*ROW('Sanitation Data'!E120))),'Data Summary'!CR126="Yes"),OFFSET('Sanitation Data'!$E$10,0,10*ROW('Sanitation Data'!E120)),NA())</f>
        <v>#N/A</v>
      </c>
      <c r="AD126" s="89" t="e">
        <f ca="true">+IF(AND(ISNUMBER(OFFSET('Sanitation Data'!$E$11,0,10*ROW('Sanitation Data'!E120))),'Data Summary'!CS126="Yes"),OFFSET('Sanitation Data'!$E$11,0,10*ROW('Sanitation Data'!E120)),NA())</f>
        <v>#N/A</v>
      </c>
      <c r="AE126" s="89" t="e">
        <f ca="true">+IF(AND(ISNUMBER(OFFSET('Sanitation Data'!$E$12,0,10*ROW('Sanitation Data'!E120))),'Data Summary'!CT126="Yes"),OFFSET('Sanitation Data'!$E$12,0,10*ROW('Sanitation Data'!E120)),NA())</f>
        <v>#N/A</v>
      </c>
      <c r="AF126" s="89" t="e">
        <f ca="true">+IF(AND(ISNUMBER(OFFSET('Sanitation Data'!$F$4,0,10*ROW('Sanitation Data'!F120))),'Data Summary'!CU126="Yes"),100-OFFSET('Sanitation Data'!$F$4,0,10*ROW('Sanitation Data'!F120)),NA())</f>
        <v>#N/A</v>
      </c>
      <c r="AG126" s="89" t="e">
        <f ca="true">+IF(AND(ISNUMBER(OFFSET('Sanitation Data'!$F$6,0,10*ROW('Sanitation Data'!F120))),'Data Summary'!CV126="Yes"),OFFSET('Sanitation Data'!$F$6,0,10*ROW('Sanitation Data'!F120)),NA())</f>
        <v>#N/A</v>
      </c>
      <c r="AH126" s="89" t="e">
        <f ca="true">+IF(AND(ISNUMBER(OFFSET('Sanitation Data'!$F$10,0,10*ROW('Sanitation Data'!F120))),'Data Summary'!CW126="Yes"),OFFSET('Sanitation Data'!$F$10,0,10*ROW('Sanitation Data'!F120)),NA())</f>
        <v>#N/A</v>
      </c>
      <c r="AI126" s="89" t="e">
        <f ca="true">+IF(AND(ISNUMBER(OFFSET('Sanitation Data'!$F$11,0,10*ROW('Sanitation Data'!F120))),'Data Summary'!CX126="Yes"),OFFSET('Sanitation Data'!$F$11,0,10*ROW('Sanitation Data'!F120)),NA())</f>
        <v>#N/A</v>
      </c>
      <c r="AJ126" s="89" t="e">
        <f ca="true">+IF(AND(ISNUMBER(OFFSET('Sanitation Data'!$F$12,0,10*ROW('Sanitation Data'!F120))),'Data Summary'!CY126="Yes"),OFFSET('Sanitation Data'!$F$12,0,10*ROW('Sanitation Data'!F120)),NA())</f>
        <v>#N/A</v>
      </c>
      <c r="AK126" s="89" t="e">
        <f ca="true">+IF(AND(ISNUMBER(OFFSET('Sanitation Data'!$G$4,0,10*ROW('Sanitation Data'!G120))),'Data Summary'!CZ126="Yes"),100-OFFSET('Sanitation Data'!$G$4,0,10*ROW('Sanitation Data'!G120)),NA())</f>
        <v>#N/A</v>
      </c>
      <c r="AL126" s="89" t="e">
        <f ca="true">+IF(AND(ISNUMBER(OFFSET('Sanitation Data'!$G$6,0,10*ROW('Sanitation Data'!G120))),'Data Summary'!DA126="Yes"),OFFSET('Sanitation Data'!$G$6,0,10*ROW('Sanitation Data'!G120)),NA())</f>
        <v>#N/A</v>
      </c>
      <c r="AM126" s="89" t="e">
        <f ca="true">+IF(AND(ISNUMBER(OFFSET('Sanitation Data'!$G$10,0,10*ROW('Sanitation Data'!G120))),'Data Summary'!DB126="Yes"),OFFSET('Sanitation Data'!$G$10,0,10*ROW('Sanitation Data'!G120)),NA())</f>
        <v>#N/A</v>
      </c>
      <c r="AN126" s="89" t="e">
        <f ca="true">+IF(AND(ISNUMBER(OFFSET('Sanitation Data'!$G$11,0,10*ROW('Sanitation Data'!G120))),'Data Summary'!DC126="Yes"),OFFSET('Sanitation Data'!$G$11,0,10*ROW('Sanitation Data'!G120)),NA())</f>
        <v>#N/A</v>
      </c>
      <c r="AO126" s="89" t="e">
        <f ca="true">+IF(AND(ISNUMBER(OFFSET('Sanitation Data'!$G$12,0,10*ROW('Sanitation Data'!G120))),'Data Summary'!DD126="Yes"),OFFSET('Sanitation Data'!$G$12,0,10*ROW('Sanitation Data'!G120)),NA())</f>
        <v>#N/A</v>
      </c>
      <c r="AP126" s="89" t="e">
        <f ca="true">+IF(AND(ISNUMBER(OFFSET('Sanitation Data'!$H$4,0,10*ROW('Sanitation Data'!H120))),'Data Summary'!DE126="Yes"),100-OFFSET('Sanitation Data'!$H$4,0,10*ROW('Sanitation Data'!H120)),NA())</f>
        <v>#N/A</v>
      </c>
      <c r="AQ126" s="89" t="e">
        <f ca="true">+IF(AND(ISNUMBER(OFFSET('Sanitation Data'!$H$6,0,10*ROW('Sanitation Data'!H120))),'Data Summary'!DF126="Yes"),OFFSET('Sanitation Data'!$H$6,0,10*ROW('Sanitation Data'!H120)),NA())</f>
        <v>#N/A</v>
      </c>
      <c r="AR126" s="89" t="e">
        <f ca="true">+IF(AND(ISNUMBER(OFFSET('Sanitation Data'!$H$10,0,10*ROW('Sanitation Data'!H120))),'Data Summary'!DG126="Yes"),OFFSET('Sanitation Data'!$H$10,0,10*ROW('Sanitation Data'!H120)),NA())</f>
        <v>#N/A</v>
      </c>
      <c r="AS126" s="89" t="e">
        <f ca="true">+IF(AND(ISNUMBER(OFFSET('Sanitation Data'!$H$11,0,10*ROW('Sanitation Data'!H120))),'Data Summary'!DH126="Yes"),OFFSET('Sanitation Data'!$H$11,0,10*ROW('Sanitation Data'!H120)),NA())</f>
        <v>#N/A</v>
      </c>
      <c r="AT126" s="89" t="e">
        <f ca="true">+IF(AND(ISNUMBER(OFFSET('Sanitation Data'!$H$12,0,10*ROW('Sanitation Data'!H120))),'Data Summary'!DI126="Yes"),OFFSET('Sanitation Data'!$H$12,0,10*ROW('Sanitation Data'!H120)),NA())</f>
        <v>#N/A</v>
      </c>
      <c r="AU126" s="89" t="e">
        <f ca="true">+IF(AND(ISNUMBER(OFFSET('Sanitation Data'!$I$4,0,10*ROW('Sanitation Data'!I120))),'Data Summary'!DJ126="Yes"),100-OFFSET('Sanitation Data'!$I$4,0,10*ROW('Sanitation Data'!I120)),NA())</f>
        <v>#N/A</v>
      </c>
      <c r="AV126" s="89" t="e">
        <f ca="true">+IF(AND(ISNUMBER(OFFSET('Sanitation Data'!$I$6,0,10*ROW('Sanitation Data'!I120))),'Data Summary'!DK126="Yes"),OFFSET('Sanitation Data'!$I$6,0,10*ROW('Sanitation Data'!I120)),NA())</f>
        <v>#N/A</v>
      </c>
      <c r="AW126" s="89" t="e">
        <f ca="true">+IF(AND(ISNUMBER(OFFSET('Sanitation Data'!$I$10,0,10*ROW('Sanitation Data'!I120))),'Data Summary'!DL126="Yes"),OFFSET('Sanitation Data'!$I$10,0,10*ROW('Sanitation Data'!I120)),NA())</f>
        <v>#N/A</v>
      </c>
      <c r="AX126" s="89" t="e">
        <f ca="true">+IF(AND(ISNUMBER(OFFSET('Sanitation Data'!$I$11,0,10*ROW('Sanitation Data'!I120))),'Data Summary'!DM126="Yes"),OFFSET('Sanitation Data'!$I$11,0,10*ROW('Sanitation Data'!I120)),NA())</f>
        <v>#N/A</v>
      </c>
      <c r="AY126" s="89" t="e">
        <f ca="true">+IF(AND(ISNUMBER(OFFSET('Sanitation Data'!$I$12,0,10*ROW('Sanitation Data'!I120))),'Data Summary'!DN126="Yes"),OFFSET('Sanitation Data'!$I$12,0,10*ROW('Sanitation Data'!I120)),NA())</f>
        <v>#N/A</v>
      </c>
      <c r="AZ126" s="90" t="e">
        <f ca="true">+IF(AND(ISNUMBER(OFFSET('Hygiene Data'!$D$5,0,10*ROW('Hygiene Data'!D120))),'Data Summary'!DO126="Yes"),OFFSET('Hygiene Data'!$D$5,0,10*ROW('Hygiene Data'!D120)),NA())</f>
        <v>#N/A</v>
      </c>
      <c r="BA126" s="90" t="e">
        <f ca="true">+IF(AND(ISNUMBER(OFFSET('Hygiene Data'!$D$7,0,10*ROW('Hygiene Data'!D120))),'Data Summary'!DP126="Yes"),OFFSET('Hygiene Data'!$D$7,0,10*ROW('Hygiene Data'!D120)),NA())</f>
        <v>#N/A</v>
      </c>
      <c r="BB126" s="90" t="e">
        <f ca="true">+IF(AND(ISNUMBER(OFFSET('Hygiene Data'!$D$9,0,10*ROW('Hygiene Data'!D120))),'Data Summary'!DQ126="Yes"),OFFSET('Hygiene Data'!$D$9,0,10*ROW('Hygiene Data'!D120)),NA())</f>
        <v>#N/A</v>
      </c>
      <c r="BC126" s="90" t="e">
        <f ca="true">+IF(AND(ISNUMBER(OFFSET('Hygiene Data'!$E$5,0,10*ROW('Hygiene Data'!E120))),'Data Summary'!DR126="Yes"),OFFSET('Hygiene Data'!$E$5,0,10*ROW('Hygiene Data'!E120)),NA())</f>
        <v>#N/A</v>
      </c>
      <c r="BD126" s="90" t="e">
        <f ca="true">+IF(AND(ISNUMBER(OFFSET('Hygiene Data'!$E$7,0,10*ROW('Hygiene Data'!E120))),'Data Summary'!DS126="Yes"),OFFSET('Hygiene Data'!$E$7,0,10*ROW('Hygiene Data'!E120)),NA())</f>
        <v>#N/A</v>
      </c>
      <c r="BE126" s="90" t="e">
        <f ca="true">+IF(AND(ISNUMBER(OFFSET('Hygiene Data'!$E$9,0,10*ROW('Hygiene Data'!E120))),'Data Summary'!DT126="Yes"),OFFSET('Hygiene Data'!$E$9,0,10*ROW('Hygiene Data'!E120)),NA())</f>
        <v>#N/A</v>
      </c>
      <c r="BF126" s="90" t="e">
        <f ca="true">+IF(AND(ISNUMBER(OFFSET('Hygiene Data'!$F$5,0,10*ROW('Hygiene Data'!F120))),'Data Summary'!DU126="Yes"),OFFSET('Hygiene Data'!$F$5,0,10*ROW('Hygiene Data'!F120)),NA())</f>
        <v>#N/A</v>
      </c>
      <c r="BG126" s="90" t="e">
        <f ca="true">+IF(AND(ISNUMBER(OFFSET('Hygiene Data'!$F$7,0,10*ROW('Hygiene Data'!F120))),'Data Summary'!DV126="Yes"),OFFSET('Hygiene Data'!$F$7,0,10*ROW('Hygiene Data'!F120)),NA())</f>
        <v>#N/A</v>
      </c>
      <c r="BH126" s="90" t="e">
        <f ca="true">+IF(AND(ISNUMBER(OFFSET('Hygiene Data'!$F$9,0,10*ROW('Hygiene Data'!F120))),'Data Summary'!DW126="Yes"),OFFSET('Hygiene Data'!$F$9,0,10*ROW('Hygiene Data'!F120)),NA())</f>
        <v>#N/A</v>
      </c>
      <c r="BI126" s="90" t="e">
        <f ca="true">+IF(AND(ISNUMBER(OFFSET('Hygiene Data'!$G$5,0,10*ROW('Hygiene Data'!G120))),'Data Summary'!DX126="Yes"),OFFSET('Hygiene Data'!$G$5,0,10*ROW('Hygiene Data'!G120)),NA())</f>
        <v>#N/A</v>
      </c>
      <c r="BJ126" s="90" t="e">
        <f ca="true">+IF(AND(ISNUMBER(OFFSET('Hygiene Data'!$G$7,0,10*ROW('Hygiene Data'!G120))),'Data Summary'!DY126="Yes"),OFFSET('Hygiene Data'!$G$7,0,10*ROW('Hygiene Data'!G120)),NA())</f>
        <v>#N/A</v>
      </c>
      <c r="BK126" s="90" t="e">
        <f ca="true">+IF(AND(ISNUMBER(OFFSET('Hygiene Data'!$G$9,0,10*ROW('Hygiene Data'!G120))),'Data Summary'!DZ126="Yes"),OFFSET('Hygiene Data'!$G$9,0,10*ROW('Hygiene Data'!G120)),NA())</f>
        <v>#N/A</v>
      </c>
      <c r="BL126" s="90" t="e">
        <f ca="true">+IF(AND(ISNUMBER(OFFSET('Hygiene Data'!$H$5,0,10*ROW('Hygiene Data'!H120))),'Data Summary'!EA126="Yes"),OFFSET('Hygiene Data'!$H$5,0,10*ROW('Hygiene Data'!H120)),NA())</f>
        <v>#N/A</v>
      </c>
      <c r="BM126" s="90" t="e">
        <f ca="true">+IF(AND(ISNUMBER(OFFSET('Hygiene Data'!$H$7,0,10*ROW('Hygiene Data'!H120))),'Data Summary'!EB126="Yes"),OFFSET('Hygiene Data'!$H$7,0,10*ROW('Hygiene Data'!H120)),NA())</f>
        <v>#N/A</v>
      </c>
      <c r="BN126" s="90" t="e">
        <f ca="true">+IF(AND(ISNUMBER(OFFSET('Hygiene Data'!$H$9,0,10*ROW('Hygiene Data'!H120))),'Data Summary'!EC126="Yes"),OFFSET('Hygiene Data'!$H$9,0,10*ROW('Hygiene Data'!H120)),NA())</f>
        <v>#N/A</v>
      </c>
      <c r="BO126" s="90" t="e">
        <f ca="true">+IF(AND(ISNUMBER(OFFSET('Hygiene Data'!$I$5,0,10*ROW('Hygiene Data'!I120))),'Data Summary'!ED126="Yes"),OFFSET('Hygiene Data'!$I$5,0,10*ROW('Hygiene Data'!I120)),NA())</f>
        <v>#N/A</v>
      </c>
      <c r="BP126" s="90" t="e">
        <f ca="true">+IF(AND(ISNUMBER(OFFSET('Hygiene Data'!$I$7,0,10*ROW('Hygiene Data'!I120))),'Data Summary'!EE126="Yes"),OFFSET('Hygiene Data'!$I$7,0,10*ROW('Hygiene Data'!I120)),NA())</f>
        <v>#N/A</v>
      </c>
      <c r="BQ126" s="90"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4" t="str">
        <f ca="true">+IF(ISTEXT('Data Summary'!B127),'Data Summary'!B127,"")</f>
        <v/>
      </c>
      <c r="C127" s="336" t="e">
        <f ca="true">+VALUE('Data Summary'!C127)</f>
        <v>#VALUE!</v>
      </c>
      <c r="D127" s="88" t="e">
        <f ca="true">+IF(AND(ISNUMBER(OFFSET('Water Data'!$D$4,0,10*ROW('Water Data'!D121))),'Data Summary'!BS127="Yes"),100-OFFSET('Water Data'!$D$4,0,10*ROW('Water Data'!D121)),NA())</f>
        <v>#N/A</v>
      </c>
      <c r="E127" s="88" t="e">
        <f ca="true">+IF(AND(ISNUMBER(OFFSET('Water Data'!$D$6,0,10*ROW('Water Data'!D121))),'Data Summary'!BT127="Yes"),OFFSET('Water Data'!$D$6,0,10*ROW('Water Data'!D121)),NA())</f>
        <v>#N/A</v>
      </c>
      <c r="F127" s="88" t="e">
        <f ca="true">+IF(AND(ISNUMBER(OFFSET('Water Data'!$D$9,0,10*ROW('Water Data'!D121))),'Data Summary'!BU127="Yes"),OFFSET('Water Data'!$D$9,0,10*ROW('Water Data'!D121)),NA())</f>
        <v>#N/A</v>
      </c>
      <c r="G127" s="88" t="e">
        <f ca="true">+IF(AND(ISNUMBER(OFFSET('Water Data'!$E$4,0,10*ROW('Water Data'!E121))),'Data Summary'!BV127="Yes"),100-OFFSET('Water Data'!$E$4,0,10*ROW('Water Data'!E121)),NA())</f>
        <v>#N/A</v>
      </c>
      <c r="H127" s="88" t="e">
        <f ca="true">+IF(AND(ISNUMBER(OFFSET('Water Data'!$E$6,0,10*ROW('Water Data'!E121))),'Data Summary'!BW127="Yes"),OFFSET('Water Data'!$E$6,0,10*ROW('Water Data'!E121)),NA())</f>
        <v>#N/A</v>
      </c>
      <c r="I127" s="88" t="e">
        <f ca="true">+IF(AND(ISNUMBER(OFFSET('Water Data'!$E$9,0,10*ROW('Water Data'!E121))),'Data Summary'!BX127="Yes"),OFFSET('Water Data'!$E$9,0,10*ROW('Water Data'!E121)),NA())</f>
        <v>#N/A</v>
      </c>
      <c r="J127" s="88" t="e">
        <f ca="true">+IF(AND(ISNUMBER(OFFSET('Water Data'!$F$4,0,10*ROW('Water Data'!F121))),'Data Summary'!BY127="Yes"),100-OFFSET('Water Data'!$F$4,0,10*ROW('Water Data'!F121)),NA())</f>
        <v>#N/A</v>
      </c>
      <c r="K127" s="88" t="e">
        <f ca="true">+IF(AND(ISNUMBER(OFFSET('Water Data'!$F$6,0,10*ROW('Water Data'!F121))),'Data Summary'!BZ127="Yes"),OFFSET('Water Data'!$F$6,0,10*ROW('Water Data'!F121)),NA())</f>
        <v>#N/A</v>
      </c>
      <c r="L127" s="88" t="e">
        <f ca="true">+IF(AND(ISNUMBER(OFFSET('Water Data'!$F$9,0,10*ROW('Water Data'!F121))),'Data Summary'!CA127="Yes"),OFFSET('Water Data'!$F$9,0,10*ROW('Water Data'!F121)),NA())</f>
        <v>#N/A</v>
      </c>
      <c r="M127" s="88" t="e">
        <f ca="true">+IF(AND(ISNUMBER(OFFSET('Water Data'!$G$4,0,10*ROW('Water Data'!G121))),'Data Summary'!CB127="Yes"),100-OFFSET('Water Data'!$G$4,0,10*ROW('Water Data'!G121)),NA())</f>
        <v>#N/A</v>
      </c>
      <c r="N127" s="88" t="e">
        <f ca="true">+IF(AND(ISNUMBER(OFFSET('Water Data'!$G$6,0,10*ROW('Water Data'!G121))),'Data Summary'!CC127="Yes"),OFFSET('Water Data'!$G$6,0,10*ROW('Water Data'!G121)),NA())</f>
        <v>#N/A</v>
      </c>
      <c r="O127" s="88" t="e">
        <f ca="true">+IF(AND(ISNUMBER(OFFSET('Water Data'!$G$9,0,10*ROW('Water Data'!G121))),'Data Summary'!CD127="Yes"),OFFSET('Water Data'!$G$9,0,10*ROW('Water Data'!G121)),NA())</f>
        <v>#N/A</v>
      </c>
      <c r="P127" s="88" t="e">
        <f ca="true">+IF(AND(ISNUMBER(OFFSET('Water Data'!$H$4,0,10*ROW('Water Data'!H121))),'Data Summary'!CE127="Yes"),100-OFFSET('Water Data'!$H$4,0,10*ROW('Water Data'!H121)),NA())</f>
        <v>#N/A</v>
      </c>
      <c r="Q127" s="88" t="e">
        <f ca="true">+IF(AND(ISNUMBER(OFFSET('Water Data'!$H$6,0,10*ROW('Water Data'!H121))),'Data Summary'!CF127="Yes"),OFFSET('Water Data'!$H$6,0,10*ROW('Water Data'!H121)),NA())</f>
        <v>#N/A</v>
      </c>
      <c r="R127" s="88" t="e">
        <f ca="true">+IF(AND(ISNUMBER(OFFSET('Water Data'!$H$9,0,10*ROW('Water Data'!H121))),'Data Summary'!CG127="Yes"),OFFSET('Water Data'!$H$9,0,10*ROW('Water Data'!H121)),NA())</f>
        <v>#N/A</v>
      </c>
      <c r="S127" s="88" t="e">
        <f ca="true">+IF(AND(ISNUMBER(OFFSET('Water Data'!$I$4,0,10*ROW('Water Data'!I121))),'Data Summary'!CH127="Yes"),100-OFFSET('Water Data'!$I$4,0,10*ROW('Water Data'!I121)),NA())</f>
        <v>#N/A</v>
      </c>
      <c r="T127" s="88" t="e">
        <f ca="true">+IF(AND(ISNUMBER(OFFSET('Water Data'!$I$6,0,10*ROW('Water Data'!I121))),'Data Summary'!CI127="Yes"),OFFSET('Water Data'!$I$6,0,10*ROW('Water Data'!I121)),NA())</f>
        <v>#N/A</v>
      </c>
      <c r="U127" s="88" t="e">
        <f ca="true">+IF(AND(ISNUMBER(OFFSET('Water Data'!$I$9,0,10*ROW('Water Data'!I121))),'Data Summary'!CJ127="Yes"),OFFSET('Water Data'!$I$9,0,10*ROW('Water Data'!I121)),NA())</f>
        <v>#N/A</v>
      </c>
      <c r="V127" s="89" t="e">
        <f ca="true">+IF(AND(ISNUMBER(OFFSET('Sanitation Data'!$D$4,0,10*ROW('Sanitation Data'!D121))),'Data Summary'!CK127="Yes"),100-OFFSET('Sanitation Data'!$D$4,0,10*ROW('Sanitation Data'!D121)),NA())</f>
        <v>#N/A</v>
      </c>
      <c r="W127" s="89" t="e">
        <f ca="true">+IF(AND(ISNUMBER(OFFSET('Sanitation Data'!$D$6,0,10*ROW('Sanitation Data'!D121))),'Data Summary'!CL127="Yes"),OFFSET('Sanitation Data'!$D$6,0,10*ROW('Sanitation Data'!D121)),NA())</f>
        <v>#N/A</v>
      </c>
      <c r="X127" s="89" t="e">
        <f ca="true">+IF(AND(ISNUMBER(OFFSET('Sanitation Data'!$D$10,0,10*ROW('Sanitation Data'!D121))),'Data Summary'!CM127="Yes"),OFFSET('Sanitation Data'!$D$10,0,10*ROW('Sanitation Data'!D121)),NA())</f>
        <v>#N/A</v>
      </c>
      <c r="Y127" s="89" t="e">
        <f ca="true">+IF(AND(ISNUMBER(OFFSET('Sanitation Data'!$D$11,0,10*ROW('Sanitation Data'!D121))),'Data Summary'!CN127="Yes"),OFFSET('Sanitation Data'!$D$11,0,10*ROW('Sanitation Data'!D121)),NA())</f>
        <v>#N/A</v>
      </c>
      <c r="Z127" s="89" t="e">
        <f ca="true">+IF(AND(ISNUMBER(OFFSET('Sanitation Data'!$D$12,0,10*ROW('Sanitation Data'!D121))),'Data Summary'!CO127="Yes"),OFFSET('Sanitation Data'!$D$12,0,10*ROW('Sanitation Data'!D121)),NA())</f>
        <v>#N/A</v>
      </c>
      <c r="AA127" s="89" t="e">
        <f ca="true">+IF(AND(ISNUMBER(OFFSET('Sanitation Data'!$E$4,0,10*ROW('Sanitation Data'!E121))),'Data Summary'!CP127="Yes"),100-OFFSET('Sanitation Data'!$E$4,0,10*ROW('Sanitation Data'!E121)),NA())</f>
        <v>#N/A</v>
      </c>
      <c r="AB127" s="89" t="e">
        <f ca="true">+IF(AND(ISNUMBER(OFFSET('Sanitation Data'!$E$6,0,10*ROW('Sanitation Data'!E121))),'Data Summary'!CQ127="Yes"),OFFSET('Sanitation Data'!$E$6,0,10*ROW('Sanitation Data'!E121)),NA())</f>
        <v>#N/A</v>
      </c>
      <c r="AC127" s="89" t="e">
        <f ca="true">+IF(AND(ISNUMBER(OFFSET('Sanitation Data'!$E$10,0,10*ROW('Sanitation Data'!E121))),'Data Summary'!CR127="Yes"),OFFSET('Sanitation Data'!$E$10,0,10*ROW('Sanitation Data'!E121)),NA())</f>
        <v>#N/A</v>
      </c>
      <c r="AD127" s="89" t="e">
        <f ca="true">+IF(AND(ISNUMBER(OFFSET('Sanitation Data'!$E$11,0,10*ROW('Sanitation Data'!E121))),'Data Summary'!CS127="Yes"),OFFSET('Sanitation Data'!$E$11,0,10*ROW('Sanitation Data'!E121)),NA())</f>
        <v>#N/A</v>
      </c>
      <c r="AE127" s="89" t="e">
        <f ca="true">+IF(AND(ISNUMBER(OFFSET('Sanitation Data'!$E$12,0,10*ROW('Sanitation Data'!E121))),'Data Summary'!CT127="Yes"),OFFSET('Sanitation Data'!$E$12,0,10*ROW('Sanitation Data'!E121)),NA())</f>
        <v>#N/A</v>
      </c>
      <c r="AF127" s="89" t="e">
        <f ca="true">+IF(AND(ISNUMBER(OFFSET('Sanitation Data'!$F$4,0,10*ROW('Sanitation Data'!F121))),'Data Summary'!CU127="Yes"),100-OFFSET('Sanitation Data'!$F$4,0,10*ROW('Sanitation Data'!F121)),NA())</f>
        <v>#N/A</v>
      </c>
      <c r="AG127" s="89" t="e">
        <f ca="true">+IF(AND(ISNUMBER(OFFSET('Sanitation Data'!$F$6,0,10*ROW('Sanitation Data'!F121))),'Data Summary'!CV127="Yes"),OFFSET('Sanitation Data'!$F$6,0,10*ROW('Sanitation Data'!F121)),NA())</f>
        <v>#N/A</v>
      </c>
      <c r="AH127" s="89" t="e">
        <f ca="true">+IF(AND(ISNUMBER(OFFSET('Sanitation Data'!$F$10,0,10*ROW('Sanitation Data'!F121))),'Data Summary'!CW127="Yes"),OFFSET('Sanitation Data'!$F$10,0,10*ROW('Sanitation Data'!F121)),NA())</f>
        <v>#N/A</v>
      </c>
      <c r="AI127" s="89" t="e">
        <f ca="true">+IF(AND(ISNUMBER(OFFSET('Sanitation Data'!$F$11,0,10*ROW('Sanitation Data'!F121))),'Data Summary'!CX127="Yes"),OFFSET('Sanitation Data'!$F$11,0,10*ROW('Sanitation Data'!F121)),NA())</f>
        <v>#N/A</v>
      </c>
      <c r="AJ127" s="89" t="e">
        <f ca="true">+IF(AND(ISNUMBER(OFFSET('Sanitation Data'!$F$12,0,10*ROW('Sanitation Data'!F121))),'Data Summary'!CY127="Yes"),OFFSET('Sanitation Data'!$F$12,0,10*ROW('Sanitation Data'!F121)),NA())</f>
        <v>#N/A</v>
      </c>
      <c r="AK127" s="89" t="e">
        <f ca="true">+IF(AND(ISNUMBER(OFFSET('Sanitation Data'!$G$4,0,10*ROW('Sanitation Data'!G121))),'Data Summary'!CZ127="Yes"),100-OFFSET('Sanitation Data'!$G$4,0,10*ROW('Sanitation Data'!G121)),NA())</f>
        <v>#N/A</v>
      </c>
      <c r="AL127" s="89" t="e">
        <f ca="true">+IF(AND(ISNUMBER(OFFSET('Sanitation Data'!$G$6,0,10*ROW('Sanitation Data'!G121))),'Data Summary'!DA127="Yes"),OFFSET('Sanitation Data'!$G$6,0,10*ROW('Sanitation Data'!G121)),NA())</f>
        <v>#N/A</v>
      </c>
      <c r="AM127" s="89" t="e">
        <f ca="true">+IF(AND(ISNUMBER(OFFSET('Sanitation Data'!$G$10,0,10*ROW('Sanitation Data'!G121))),'Data Summary'!DB127="Yes"),OFFSET('Sanitation Data'!$G$10,0,10*ROW('Sanitation Data'!G121)),NA())</f>
        <v>#N/A</v>
      </c>
      <c r="AN127" s="89" t="e">
        <f ca="true">+IF(AND(ISNUMBER(OFFSET('Sanitation Data'!$G$11,0,10*ROW('Sanitation Data'!G121))),'Data Summary'!DC127="Yes"),OFFSET('Sanitation Data'!$G$11,0,10*ROW('Sanitation Data'!G121)),NA())</f>
        <v>#N/A</v>
      </c>
      <c r="AO127" s="89" t="e">
        <f ca="true">+IF(AND(ISNUMBER(OFFSET('Sanitation Data'!$G$12,0,10*ROW('Sanitation Data'!G121))),'Data Summary'!DD127="Yes"),OFFSET('Sanitation Data'!$G$12,0,10*ROW('Sanitation Data'!G121)),NA())</f>
        <v>#N/A</v>
      </c>
      <c r="AP127" s="89" t="e">
        <f ca="true">+IF(AND(ISNUMBER(OFFSET('Sanitation Data'!$H$4,0,10*ROW('Sanitation Data'!H121))),'Data Summary'!DE127="Yes"),100-OFFSET('Sanitation Data'!$H$4,0,10*ROW('Sanitation Data'!H121)),NA())</f>
        <v>#N/A</v>
      </c>
      <c r="AQ127" s="89" t="e">
        <f ca="true">+IF(AND(ISNUMBER(OFFSET('Sanitation Data'!$H$6,0,10*ROW('Sanitation Data'!H121))),'Data Summary'!DF127="Yes"),OFFSET('Sanitation Data'!$H$6,0,10*ROW('Sanitation Data'!H121)),NA())</f>
        <v>#N/A</v>
      </c>
      <c r="AR127" s="89" t="e">
        <f ca="true">+IF(AND(ISNUMBER(OFFSET('Sanitation Data'!$H$10,0,10*ROW('Sanitation Data'!H121))),'Data Summary'!DG127="Yes"),OFFSET('Sanitation Data'!$H$10,0,10*ROW('Sanitation Data'!H121)),NA())</f>
        <v>#N/A</v>
      </c>
      <c r="AS127" s="89" t="e">
        <f ca="true">+IF(AND(ISNUMBER(OFFSET('Sanitation Data'!$H$11,0,10*ROW('Sanitation Data'!H121))),'Data Summary'!DH127="Yes"),OFFSET('Sanitation Data'!$H$11,0,10*ROW('Sanitation Data'!H121)),NA())</f>
        <v>#N/A</v>
      </c>
      <c r="AT127" s="89" t="e">
        <f ca="true">+IF(AND(ISNUMBER(OFFSET('Sanitation Data'!$H$12,0,10*ROW('Sanitation Data'!H121))),'Data Summary'!DI127="Yes"),OFFSET('Sanitation Data'!$H$12,0,10*ROW('Sanitation Data'!H121)),NA())</f>
        <v>#N/A</v>
      </c>
      <c r="AU127" s="89" t="e">
        <f ca="true">+IF(AND(ISNUMBER(OFFSET('Sanitation Data'!$I$4,0,10*ROW('Sanitation Data'!I121))),'Data Summary'!DJ127="Yes"),100-OFFSET('Sanitation Data'!$I$4,0,10*ROW('Sanitation Data'!I121)),NA())</f>
        <v>#N/A</v>
      </c>
      <c r="AV127" s="89" t="e">
        <f ca="true">+IF(AND(ISNUMBER(OFFSET('Sanitation Data'!$I$6,0,10*ROW('Sanitation Data'!I121))),'Data Summary'!DK127="Yes"),OFFSET('Sanitation Data'!$I$6,0,10*ROW('Sanitation Data'!I121)),NA())</f>
        <v>#N/A</v>
      </c>
      <c r="AW127" s="89" t="e">
        <f ca="true">+IF(AND(ISNUMBER(OFFSET('Sanitation Data'!$I$10,0,10*ROW('Sanitation Data'!I121))),'Data Summary'!DL127="Yes"),OFFSET('Sanitation Data'!$I$10,0,10*ROW('Sanitation Data'!I121)),NA())</f>
        <v>#N/A</v>
      </c>
      <c r="AX127" s="89" t="e">
        <f ca="true">+IF(AND(ISNUMBER(OFFSET('Sanitation Data'!$I$11,0,10*ROW('Sanitation Data'!I121))),'Data Summary'!DM127="Yes"),OFFSET('Sanitation Data'!$I$11,0,10*ROW('Sanitation Data'!I121)),NA())</f>
        <v>#N/A</v>
      </c>
      <c r="AY127" s="89" t="e">
        <f ca="true">+IF(AND(ISNUMBER(OFFSET('Sanitation Data'!$I$12,0,10*ROW('Sanitation Data'!I121))),'Data Summary'!DN127="Yes"),OFFSET('Sanitation Data'!$I$12,0,10*ROW('Sanitation Data'!I121)),NA())</f>
        <v>#N/A</v>
      </c>
      <c r="AZ127" s="90" t="e">
        <f ca="true">+IF(AND(ISNUMBER(OFFSET('Hygiene Data'!$D$5,0,10*ROW('Hygiene Data'!D121))),'Data Summary'!DO127="Yes"),OFFSET('Hygiene Data'!$D$5,0,10*ROW('Hygiene Data'!D121)),NA())</f>
        <v>#N/A</v>
      </c>
      <c r="BA127" s="90" t="e">
        <f ca="true">+IF(AND(ISNUMBER(OFFSET('Hygiene Data'!$D$7,0,10*ROW('Hygiene Data'!D121))),'Data Summary'!DP127="Yes"),OFFSET('Hygiene Data'!$D$7,0,10*ROW('Hygiene Data'!D121)),NA())</f>
        <v>#N/A</v>
      </c>
      <c r="BB127" s="90" t="e">
        <f ca="true">+IF(AND(ISNUMBER(OFFSET('Hygiene Data'!$D$9,0,10*ROW('Hygiene Data'!D121))),'Data Summary'!DQ127="Yes"),OFFSET('Hygiene Data'!$D$9,0,10*ROW('Hygiene Data'!D121)),NA())</f>
        <v>#N/A</v>
      </c>
      <c r="BC127" s="90" t="e">
        <f ca="true">+IF(AND(ISNUMBER(OFFSET('Hygiene Data'!$E$5,0,10*ROW('Hygiene Data'!E121))),'Data Summary'!DR127="Yes"),OFFSET('Hygiene Data'!$E$5,0,10*ROW('Hygiene Data'!E121)),NA())</f>
        <v>#N/A</v>
      </c>
      <c r="BD127" s="90" t="e">
        <f ca="true">+IF(AND(ISNUMBER(OFFSET('Hygiene Data'!$E$7,0,10*ROW('Hygiene Data'!E121))),'Data Summary'!DS127="Yes"),OFFSET('Hygiene Data'!$E$7,0,10*ROW('Hygiene Data'!E121)),NA())</f>
        <v>#N/A</v>
      </c>
      <c r="BE127" s="90" t="e">
        <f ca="true">+IF(AND(ISNUMBER(OFFSET('Hygiene Data'!$E$9,0,10*ROW('Hygiene Data'!E121))),'Data Summary'!DT127="Yes"),OFFSET('Hygiene Data'!$E$9,0,10*ROW('Hygiene Data'!E121)),NA())</f>
        <v>#N/A</v>
      </c>
      <c r="BF127" s="90" t="e">
        <f ca="true">+IF(AND(ISNUMBER(OFFSET('Hygiene Data'!$F$5,0,10*ROW('Hygiene Data'!F121))),'Data Summary'!DU127="Yes"),OFFSET('Hygiene Data'!$F$5,0,10*ROW('Hygiene Data'!F121)),NA())</f>
        <v>#N/A</v>
      </c>
      <c r="BG127" s="90" t="e">
        <f ca="true">+IF(AND(ISNUMBER(OFFSET('Hygiene Data'!$F$7,0,10*ROW('Hygiene Data'!F121))),'Data Summary'!DV127="Yes"),OFFSET('Hygiene Data'!$F$7,0,10*ROW('Hygiene Data'!F121)),NA())</f>
        <v>#N/A</v>
      </c>
      <c r="BH127" s="90" t="e">
        <f ca="true">+IF(AND(ISNUMBER(OFFSET('Hygiene Data'!$F$9,0,10*ROW('Hygiene Data'!F121))),'Data Summary'!DW127="Yes"),OFFSET('Hygiene Data'!$F$9,0,10*ROW('Hygiene Data'!F121)),NA())</f>
        <v>#N/A</v>
      </c>
      <c r="BI127" s="90" t="e">
        <f ca="true">+IF(AND(ISNUMBER(OFFSET('Hygiene Data'!$G$5,0,10*ROW('Hygiene Data'!G121))),'Data Summary'!DX127="Yes"),OFFSET('Hygiene Data'!$G$5,0,10*ROW('Hygiene Data'!G121)),NA())</f>
        <v>#N/A</v>
      </c>
      <c r="BJ127" s="90" t="e">
        <f ca="true">+IF(AND(ISNUMBER(OFFSET('Hygiene Data'!$G$7,0,10*ROW('Hygiene Data'!G121))),'Data Summary'!DY127="Yes"),OFFSET('Hygiene Data'!$G$7,0,10*ROW('Hygiene Data'!G121)),NA())</f>
        <v>#N/A</v>
      </c>
      <c r="BK127" s="90" t="e">
        <f ca="true">+IF(AND(ISNUMBER(OFFSET('Hygiene Data'!$G$9,0,10*ROW('Hygiene Data'!G121))),'Data Summary'!DZ127="Yes"),OFFSET('Hygiene Data'!$G$9,0,10*ROW('Hygiene Data'!G121)),NA())</f>
        <v>#N/A</v>
      </c>
      <c r="BL127" s="90" t="e">
        <f ca="true">+IF(AND(ISNUMBER(OFFSET('Hygiene Data'!$H$5,0,10*ROW('Hygiene Data'!H121))),'Data Summary'!EA127="Yes"),OFFSET('Hygiene Data'!$H$5,0,10*ROW('Hygiene Data'!H121)),NA())</f>
        <v>#N/A</v>
      </c>
      <c r="BM127" s="90" t="e">
        <f ca="true">+IF(AND(ISNUMBER(OFFSET('Hygiene Data'!$H$7,0,10*ROW('Hygiene Data'!H121))),'Data Summary'!EB127="Yes"),OFFSET('Hygiene Data'!$H$7,0,10*ROW('Hygiene Data'!H121)),NA())</f>
        <v>#N/A</v>
      </c>
      <c r="BN127" s="90" t="e">
        <f ca="true">+IF(AND(ISNUMBER(OFFSET('Hygiene Data'!$H$9,0,10*ROW('Hygiene Data'!H121))),'Data Summary'!EC127="Yes"),OFFSET('Hygiene Data'!$H$9,0,10*ROW('Hygiene Data'!H121)),NA())</f>
        <v>#N/A</v>
      </c>
      <c r="BO127" s="90" t="e">
        <f ca="true">+IF(AND(ISNUMBER(OFFSET('Hygiene Data'!$I$5,0,10*ROW('Hygiene Data'!I121))),'Data Summary'!ED127="Yes"),OFFSET('Hygiene Data'!$I$5,0,10*ROW('Hygiene Data'!I121)),NA())</f>
        <v>#N/A</v>
      </c>
      <c r="BP127" s="90" t="e">
        <f ca="true">+IF(AND(ISNUMBER(OFFSET('Hygiene Data'!$I$7,0,10*ROW('Hygiene Data'!I121))),'Data Summary'!EE127="Yes"),OFFSET('Hygiene Data'!$I$7,0,10*ROW('Hygiene Data'!I121)),NA())</f>
        <v>#N/A</v>
      </c>
      <c r="BQ127" s="90"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4" t="str">
        <f ca="true">+IF(ISTEXT('Data Summary'!B128),'Data Summary'!B128,"")</f>
        <v/>
      </c>
      <c r="C128" s="336" t="e">
        <f ca="true">+VALUE('Data Summary'!C128)</f>
        <v>#VALUE!</v>
      </c>
      <c r="D128" s="88" t="e">
        <f ca="true">+IF(AND(ISNUMBER(OFFSET('Water Data'!$D$4,0,10*ROW('Water Data'!D122))),'Data Summary'!BS128="Yes"),100-OFFSET('Water Data'!$D$4,0,10*ROW('Water Data'!D122)),NA())</f>
        <v>#N/A</v>
      </c>
      <c r="E128" s="88" t="e">
        <f ca="true">+IF(AND(ISNUMBER(OFFSET('Water Data'!$D$6,0,10*ROW('Water Data'!D122))),'Data Summary'!BT128="Yes"),OFFSET('Water Data'!$D$6,0,10*ROW('Water Data'!D122)),NA())</f>
        <v>#N/A</v>
      </c>
      <c r="F128" s="88" t="e">
        <f ca="true">+IF(AND(ISNUMBER(OFFSET('Water Data'!$D$9,0,10*ROW('Water Data'!D122))),'Data Summary'!BU128="Yes"),OFFSET('Water Data'!$D$9,0,10*ROW('Water Data'!D122)),NA())</f>
        <v>#N/A</v>
      </c>
      <c r="G128" s="88" t="e">
        <f ca="true">+IF(AND(ISNUMBER(OFFSET('Water Data'!$E$4,0,10*ROW('Water Data'!E122))),'Data Summary'!BV128="Yes"),100-OFFSET('Water Data'!$E$4,0,10*ROW('Water Data'!E122)),NA())</f>
        <v>#N/A</v>
      </c>
      <c r="H128" s="88" t="e">
        <f ca="true">+IF(AND(ISNUMBER(OFFSET('Water Data'!$E$6,0,10*ROW('Water Data'!E122))),'Data Summary'!BW128="Yes"),OFFSET('Water Data'!$E$6,0,10*ROW('Water Data'!E122)),NA())</f>
        <v>#N/A</v>
      </c>
      <c r="I128" s="88" t="e">
        <f ca="true">+IF(AND(ISNUMBER(OFFSET('Water Data'!$E$9,0,10*ROW('Water Data'!E122))),'Data Summary'!BX128="Yes"),OFFSET('Water Data'!$E$9,0,10*ROW('Water Data'!E122)),NA())</f>
        <v>#N/A</v>
      </c>
      <c r="J128" s="88" t="e">
        <f ca="true">+IF(AND(ISNUMBER(OFFSET('Water Data'!$F$4,0,10*ROW('Water Data'!F122))),'Data Summary'!BY128="Yes"),100-OFFSET('Water Data'!$F$4,0,10*ROW('Water Data'!F122)),NA())</f>
        <v>#N/A</v>
      </c>
      <c r="K128" s="88" t="e">
        <f ca="true">+IF(AND(ISNUMBER(OFFSET('Water Data'!$F$6,0,10*ROW('Water Data'!F122))),'Data Summary'!BZ128="Yes"),OFFSET('Water Data'!$F$6,0,10*ROW('Water Data'!F122)),NA())</f>
        <v>#N/A</v>
      </c>
      <c r="L128" s="88" t="e">
        <f ca="true">+IF(AND(ISNUMBER(OFFSET('Water Data'!$F$9,0,10*ROW('Water Data'!F122))),'Data Summary'!CA128="Yes"),OFFSET('Water Data'!$F$9,0,10*ROW('Water Data'!F122)),NA())</f>
        <v>#N/A</v>
      </c>
      <c r="M128" s="88" t="e">
        <f ca="true">+IF(AND(ISNUMBER(OFFSET('Water Data'!$G$4,0,10*ROW('Water Data'!G122))),'Data Summary'!CB128="Yes"),100-OFFSET('Water Data'!$G$4,0,10*ROW('Water Data'!G122)),NA())</f>
        <v>#N/A</v>
      </c>
      <c r="N128" s="88" t="e">
        <f ca="true">+IF(AND(ISNUMBER(OFFSET('Water Data'!$G$6,0,10*ROW('Water Data'!G122))),'Data Summary'!CC128="Yes"),OFFSET('Water Data'!$G$6,0,10*ROW('Water Data'!G122)),NA())</f>
        <v>#N/A</v>
      </c>
      <c r="O128" s="88" t="e">
        <f ca="true">+IF(AND(ISNUMBER(OFFSET('Water Data'!$G$9,0,10*ROW('Water Data'!G122))),'Data Summary'!CD128="Yes"),OFFSET('Water Data'!$G$9,0,10*ROW('Water Data'!G122)),NA())</f>
        <v>#N/A</v>
      </c>
      <c r="P128" s="88" t="e">
        <f ca="true">+IF(AND(ISNUMBER(OFFSET('Water Data'!$H$4,0,10*ROW('Water Data'!H122))),'Data Summary'!CE128="Yes"),100-OFFSET('Water Data'!$H$4,0,10*ROW('Water Data'!H122)),NA())</f>
        <v>#N/A</v>
      </c>
      <c r="Q128" s="88" t="e">
        <f ca="true">+IF(AND(ISNUMBER(OFFSET('Water Data'!$H$6,0,10*ROW('Water Data'!H122))),'Data Summary'!CF128="Yes"),OFFSET('Water Data'!$H$6,0,10*ROW('Water Data'!H122)),NA())</f>
        <v>#N/A</v>
      </c>
      <c r="R128" s="88" t="e">
        <f ca="true">+IF(AND(ISNUMBER(OFFSET('Water Data'!$H$9,0,10*ROW('Water Data'!H122))),'Data Summary'!CG128="Yes"),OFFSET('Water Data'!$H$9,0,10*ROW('Water Data'!H122)),NA())</f>
        <v>#N/A</v>
      </c>
      <c r="S128" s="88" t="e">
        <f ca="true">+IF(AND(ISNUMBER(OFFSET('Water Data'!$I$4,0,10*ROW('Water Data'!I122))),'Data Summary'!CH128="Yes"),100-OFFSET('Water Data'!$I$4,0,10*ROW('Water Data'!I122)),NA())</f>
        <v>#N/A</v>
      </c>
      <c r="T128" s="88" t="e">
        <f ca="true">+IF(AND(ISNUMBER(OFFSET('Water Data'!$I$6,0,10*ROW('Water Data'!I122))),'Data Summary'!CI128="Yes"),OFFSET('Water Data'!$I$6,0,10*ROW('Water Data'!I122)),NA())</f>
        <v>#N/A</v>
      </c>
      <c r="U128" s="88" t="e">
        <f ca="true">+IF(AND(ISNUMBER(OFFSET('Water Data'!$I$9,0,10*ROW('Water Data'!I122))),'Data Summary'!CJ128="Yes"),OFFSET('Water Data'!$I$9,0,10*ROW('Water Data'!I122)),NA())</f>
        <v>#N/A</v>
      </c>
      <c r="V128" s="89" t="e">
        <f ca="true">+IF(AND(ISNUMBER(OFFSET('Sanitation Data'!$D$4,0,10*ROW('Sanitation Data'!D122))),'Data Summary'!CK128="Yes"),100-OFFSET('Sanitation Data'!$D$4,0,10*ROW('Sanitation Data'!D122)),NA())</f>
        <v>#N/A</v>
      </c>
      <c r="W128" s="89" t="e">
        <f ca="true">+IF(AND(ISNUMBER(OFFSET('Sanitation Data'!$D$6,0,10*ROW('Sanitation Data'!D122))),'Data Summary'!CL128="Yes"),OFFSET('Sanitation Data'!$D$6,0,10*ROW('Sanitation Data'!D122)),NA())</f>
        <v>#N/A</v>
      </c>
      <c r="X128" s="89" t="e">
        <f ca="true">+IF(AND(ISNUMBER(OFFSET('Sanitation Data'!$D$10,0,10*ROW('Sanitation Data'!D122))),'Data Summary'!CM128="Yes"),OFFSET('Sanitation Data'!$D$10,0,10*ROW('Sanitation Data'!D122)),NA())</f>
        <v>#N/A</v>
      </c>
      <c r="Y128" s="89" t="e">
        <f ca="true">+IF(AND(ISNUMBER(OFFSET('Sanitation Data'!$D$11,0,10*ROW('Sanitation Data'!D122))),'Data Summary'!CN128="Yes"),OFFSET('Sanitation Data'!$D$11,0,10*ROW('Sanitation Data'!D122)),NA())</f>
        <v>#N/A</v>
      </c>
      <c r="Z128" s="89" t="e">
        <f ca="true">+IF(AND(ISNUMBER(OFFSET('Sanitation Data'!$D$12,0,10*ROW('Sanitation Data'!D122))),'Data Summary'!CO128="Yes"),OFFSET('Sanitation Data'!$D$12,0,10*ROW('Sanitation Data'!D122)),NA())</f>
        <v>#N/A</v>
      </c>
      <c r="AA128" s="89" t="e">
        <f ca="true">+IF(AND(ISNUMBER(OFFSET('Sanitation Data'!$E$4,0,10*ROW('Sanitation Data'!E122))),'Data Summary'!CP128="Yes"),100-OFFSET('Sanitation Data'!$E$4,0,10*ROW('Sanitation Data'!E122)),NA())</f>
        <v>#N/A</v>
      </c>
      <c r="AB128" s="89" t="e">
        <f ca="true">+IF(AND(ISNUMBER(OFFSET('Sanitation Data'!$E$6,0,10*ROW('Sanitation Data'!E122))),'Data Summary'!CQ128="Yes"),OFFSET('Sanitation Data'!$E$6,0,10*ROW('Sanitation Data'!E122)),NA())</f>
        <v>#N/A</v>
      </c>
      <c r="AC128" s="89" t="e">
        <f ca="true">+IF(AND(ISNUMBER(OFFSET('Sanitation Data'!$E$10,0,10*ROW('Sanitation Data'!E122))),'Data Summary'!CR128="Yes"),OFFSET('Sanitation Data'!$E$10,0,10*ROW('Sanitation Data'!E122)),NA())</f>
        <v>#N/A</v>
      </c>
      <c r="AD128" s="89" t="e">
        <f ca="true">+IF(AND(ISNUMBER(OFFSET('Sanitation Data'!$E$11,0,10*ROW('Sanitation Data'!E122))),'Data Summary'!CS128="Yes"),OFFSET('Sanitation Data'!$E$11,0,10*ROW('Sanitation Data'!E122)),NA())</f>
        <v>#N/A</v>
      </c>
      <c r="AE128" s="89" t="e">
        <f ca="true">+IF(AND(ISNUMBER(OFFSET('Sanitation Data'!$E$12,0,10*ROW('Sanitation Data'!E122))),'Data Summary'!CT128="Yes"),OFFSET('Sanitation Data'!$E$12,0,10*ROW('Sanitation Data'!E122)),NA())</f>
        <v>#N/A</v>
      </c>
      <c r="AF128" s="89" t="e">
        <f ca="true">+IF(AND(ISNUMBER(OFFSET('Sanitation Data'!$F$4,0,10*ROW('Sanitation Data'!F122))),'Data Summary'!CU128="Yes"),100-OFFSET('Sanitation Data'!$F$4,0,10*ROW('Sanitation Data'!F122)),NA())</f>
        <v>#N/A</v>
      </c>
      <c r="AG128" s="89" t="e">
        <f ca="true">+IF(AND(ISNUMBER(OFFSET('Sanitation Data'!$F$6,0,10*ROW('Sanitation Data'!F122))),'Data Summary'!CV128="Yes"),OFFSET('Sanitation Data'!$F$6,0,10*ROW('Sanitation Data'!F122)),NA())</f>
        <v>#N/A</v>
      </c>
      <c r="AH128" s="89" t="e">
        <f ca="true">+IF(AND(ISNUMBER(OFFSET('Sanitation Data'!$F$10,0,10*ROW('Sanitation Data'!F122))),'Data Summary'!CW128="Yes"),OFFSET('Sanitation Data'!$F$10,0,10*ROW('Sanitation Data'!F122)),NA())</f>
        <v>#N/A</v>
      </c>
      <c r="AI128" s="89" t="e">
        <f ca="true">+IF(AND(ISNUMBER(OFFSET('Sanitation Data'!$F$11,0,10*ROW('Sanitation Data'!F122))),'Data Summary'!CX128="Yes"),OFFSET('Sanitation Data'!$F$11,0,10*ROW('Sanitation Data'!F122)),NA())</f>
        <v>#N/A</v>
      </c>
      <c r="AJ128" s="89" t="e">
        <f ca="true">+IF(AND(ISNUMBER(OFFSET('Sanitation Data'!$F$12,0,10*ROW('Sanitation Data'!F122))),'Data Summary'!CY128="Yes"),OFFSET('Sanitation Data'!$F$12,0,10*ROW('Sanitation Data'!F122)),NA())</f>
        <v>#N/A</v>
      </c>
      <c r="AK128" s="89" t="e">
        <f ca="true">+IF(AND(ISNUMBER(OFFSET('Sanitation Data'!$G$4,0,10*ROW('Sanitation Data'!G122))),'Data Summary'!CZ128="Yes"),100-OFFSET('Sanitation Data'!$G$4,0,10*ROW('Sanitation Data'!G122)),NA())</f>
        <v>#N/A</v>
      </c>
      <c r="AL128" s="89" t="e">
        <f ca="true">+IF(AND(ISNUMBER(OFFSET('Sanitation Data'!$G$6,0,10*ROW('Sanitation Data'!G122))),'Data Summary'!DA128="Yes"),OFFSET('Sanitation Data'!$G$6,0,10*ROW('Sanitation Data'!G122)),NA())</f>
        <v>#N/A</v>
      </c>
      <c r="AM128" s="89" t="e">
        <f ca="true">+IF(AND(ISNUMBER(OFFSET('Sanitation Data'!$G$10,0,10*ROW('Sanitation Data'!G122))),'Data Summary'!DB128="Yes"),OFFSET('Sanitation Data'!$G$10,0,10*ROW('Sanitation Data'!G122)),NA())</f>
        <v>#N/A</v>
      </c>
      <c r="AN128" s="89" t="e">
        <f ca="true">+IF(AND(ISNUMBER(OFFSET('Sanitation Data'!$G$11,0,10*ROW('Sanitation Data'!G122))),'Data Summary'!DC128="Yes"),OFFSET('Sanitation Data'!$G$11,0,10*ROW('Sanitation Data'!G122)),NA())</f>
        <v>#N/A</v>
      </c>
      <c r="AO128" s="89" t="e">
        <f ca="true">+IF(AND(ISNUMBER(OFFSET('Sanitation Data'!$G$12,0,10*ROW('Sanitation Data'!G122))),'Data Summary'!DD128="Yes"),OFFSET('Sanitation Data'!$G$12,0,10*ROW('Sanitation Data'!G122)),NA())</f>
        <v>#N/A</v>
      </c>
      <c r="AP128" s="89" t="e">
        <f ca="true">+IF(AND(ISNUMBER(OFFSET('Sanitation Data'!$H$4,0,10*ROW('Sanitation Data'!H122))),'Data Summary'!DE128="Yes"),100-OFFSET('Sanitation Data'!$H$4,0,10*ROW('Sanitation Data'!H122)),NA())</f>
        <v>#N/A</v>
      </c>
      <c r="AQ128" s="89" t="e">
        <f ca="true">+IF(AND(ISNUMBER(OFFSET('Sanitation Data'!$H$6,0,10*ROW('Sanitation Data'!H122))),'Data Summary'!DF128="Yes"),OFFSET('Sanitation Data'!$H$6,0,10*ROW('Sanitation Data'!H122)),NA())</f>
        <v>#N/A</v>
      </c>
      <c r="AR128" s="89" t="e">
        <f ca="true">+IF(AND(ISNUMBER(OFFSET('Sanitation Data'!$H$10,0,10*ROW('Sanitation Data'!H122))),'Data Summary'!DG128="Yes"),OFFSET('Sanitation Data'!$H$10,0,10*ROW('Sanitation Data'!H122)),NA())</f>
        <v>#N/A</v>
      </c>
      <c r="AS128" s="89" t="e">
        <f ca="true">+IF(AND(ISNUMBER(OFFSET('Sanitation Data'!$H$11,0,10*ROW('Sanitation Data'!H122))),'Data Summary'!DH128="Yes"),OFFSET('Sanitation Data'!$H$11,0,10*ROW('Sanitation Data'!H122)),NA())</f>
        <v>#N/A</v>
      </c>
      <c r="AT128" s="89" t="e">
        <f ca="true">+IF(AND(ISNUMBER(OFFSET('Sanitation Data'!$H$12,0,10*ROW('Sanitation Data'!H122))),'Data Summary'!DI128="Yes"),OFFSET('Sanitation Data'!$H$12,0,10*ROW('Sanitation Data'!H122)),NA())</f>
        <v>#N/A</v>
      </c>
      <c r="AU128" s="89" t="e">
        <f ca="true">+IF(AND(ISNUMBER(OFFSET('Sanitation Data'!$I$4,0,10*ROW('Sanitation Data'!I122))),'Data Summary'!DJ128="Yes"),100-OFFSET('Sanitation Data'!$I$4,0,10*ROW('Sanitation Data'!I122)),NA())</f>
        <v>#N/A</v>
      </c>
      <c r="AV128" s="89" t="e">
        <f ca="true">+IF(AND(ISNUMBER(OFFSET('Sanitation Data'!$I$6,0,10*ROW('Sanitation Data'!I122))),'Data Summary'!DK128="Yes"),OFFSET('Sanitation Data'!$I$6,0,10*ROW('Sanitation Data'!I122)),NA())</f>
        <v>#N/A</v>
      </c>
      <c r="AW128" s="89" t="e">
        <f ca="true">+IF(AND(ISNUMBER(OFFSET('Sanitation Data'!$I$10,0,10*ROW('Sanitation Data'!I122))),'Data Summary'!DL128="Yes"),OFFSET('Sanitation Data'!$I$10,0,10*ROW('Sanitation Data'!I122)),NA())</f>
        <v>#N/A</v>
      </c>
      <c r="AX128" s="89" t="e">
        <f ca="true">+IF(AND(ISNUMBER(OFFSET('Sanitation Data'!$I$11,0,10*ROW('Sanitation Data'!I122))),'Data Summary'!DM128="Yes"),OFFSET('Sanitation Data'!$I$11,0,10*ROW('Sanitation Data'!I122)),NA())</f>
        <v>#N/A</v>
      </c>
      <c r="AY128" s="89" t="e">
        <f ca="true">+IF(AND(ISNUMBER(OFFSET('Sanitation Data'!$I$12,0,10*ROW('Sanitation Data'!I122))),'Data Summary'!DN128="Yes"),OFFSET('Sanitation Data'!$I$12,0,10*ROW('Sanitation Data'!I122)),NA())</f>
        <v>#N/A</v>
      </c>
      <c r="AZ128" s="90" t="e">
        <f ca="true">+IF(AND(ISNUMBER(OFFSET('Hygiene Data'!$D$5,0,10*ROW('Hygiene Data'!D122))),'Data Summary'!DO128="Yes"),OFFSET('Hygiene Data'!$D$5,0,10*ROW('Hygiene Data'!D122)),NA())</f>
        <v>#N/A</v>
      </c>
      <c r="BA128" s="90" t="e">
        <f ca="true">+IF(AND(ISNUMBER(OFFSET('Hygiene Data'!$D$7,0,10*ROW('Hygiene Data'!D122))),'Data Summary'!DP128="Yes"),OFFSET('Hygiene Data'!$D$7,0,10*ROW('Hygiene Data'!D122)),NA())</f>
        <v>#N/A</v>
      </c>
      <c r="BB128" s="90" t="e">
        <f ca="true">+IF(AND(ISNUMBER(OFFSET('Hygiene Data'!$D$9,0,10*ROW('Hygiene Data'!D122))),'Data Summary'!DQ128="Yes"),OFFSET('Hygiene Data'!$D$9,0,10*ROW('Hygiene Data'!D122)),NA())</f>
        <v>#N/A</v>
      </c>
      <c r="BC128" s="90" t="e">
        <f ca="true">+IF(AND(ISNUMBER(OFFSET('Hygiene Data'!$E$5,0,10*ROW('Hygiene Data'!E122))),'Data Summary'!DR128="Yes"),OFFSET('Hygiene Data'!$E$5,0,10*ROW('Hygiene Data'!E122)),NA())</f>
        <v>#N/A</v>
      </c>
      <c r="BD128" s="90" t="e">
        <f ca="true">+IF(AND(ISNUMBER(OFFSET('Hygiene Data'!$E$7,0,10*ROW('Hygiene Data'!E122))),'Data Summary'!DS128="Yes"),OFFSET('Hygiene Data'!$E$7,0,10*ROW('Hygiene Data'!E122)),NA())</f>
        <v>#N/A</v>
      </c>
      <c r="BE128" s="90" t="e">
        <f ca="true">+IF(AND(ISNUMBER(OFFSET('Hygiene Data'!$E$9,0,10*ROW('Hygiene Data'!E122))),'Data Summary'!DT128="Yes"),OFFSET('Hygiene Data'!$E$9,0,10*ROW('Hygiene Data'!E122)),NA())</f>
        <v>#N/A</v>
      </c>
      <c r="BF128" s="90" t="e">
        <f ca="true">+IF(AND(ISNUMBER(OFFSET('Hygiene Data'!$F$5,0,10*ROW('Hygiene Data'!F122))),'Data Summary'!DU128="Yes"),OFFSET('Hygiene Data'!$F$5,0,10*ROW('Hygiene Data'!F122)),NA())</f>
        <v>#N/A</v>
      </c>
      <c r="BG128" s="90" t="e">
        <f ca="true">+IF(AND(ISNUMBER(OFFSET('Hygiene Data'!$F$7,0,10*ROW('Hygiene Data'!F122))),'Data Summary'!DV128="Yes"),OFFSET('Hygiene Data'!$F$7,0,10*ROW('Hygiene Data'!F122)),NA())</f>
        <v>#N/A</v>
      </c>
      <c r="BH128" s="90" t="e">
        <f ca="true">+IF(AND(ISNUMBER(OFFSET('Hygiene Data'!$F$9,0,10*ROW('Hygiene Data'!F122))),'Data Summary'!DW128="Yes"),OFFSET('Hygiene Data'!$F$9,0,10*ROW('Hygiene Data'!F122)),NA())</f>
        <v>#N/A</v>
      </c>
      <c r="BI128" s="90" t="e">
        <f ca="true">+IF(AND(ISNUMBER(OFFSET('Hygiene Data'!$G$5,0,10*ROW('Hygiene Data'!G122))),'Data Summary'!DX128="Yes"),OFFSET('Hygiene Data'!$G$5,0,10*ROW('Hygiene Data'!G122)),NA())</f>
        <v>#N/A</v>
      </c>
      <c r="BJ128" s="90" t="e">
        <f ca="true">+IF(AND(ISNUMBER(OFFSET('Hygiene Data'!$G$7,0,10*ROW('Hygiene Data'!G122))),'Data Summary'!DY128="Yes"),OFFSET('Hygiene Data'!$G$7,0,10*ROW('Hygiene Data'!G122)),NA())</f>
        <v>#N/A</v>
      </c>
      <c r="BK128" s="90" t="e">
        <f ca="true">+IF(AND(ISNUMBER(OFFSET('Hygiene Data'!$G$9,0,10*ROW('Hygiene Data'!G122))),'Data Summary'!DZ128="Yes"),OFFSET('Hygiene Data'!$G$9,0,10*ROW('Hygiene Data'!G122)),NA())</f>
        <v>#N/A</v>
      </c>
      <c r="BL128" s="90" t="e">
        <f ca="true">+IF(AND(ISNUMBER(OFFSET('Hygiene Data'!$H$5,0,10*ROW('Hygiene Data'!H122))),'Data Summary'!EA128="Yes"),OFFSET('Hygiene Data'!$H$5,0,10*ROW('Hygiene Data'!H122)),NA())</f>
        <v>#N/A</v>
      </c>
      <c r="BM128" s="90" t="e">
        <f ca="true">+IF(AND(ISNUMBER(OFFSET('Hygiene Data'!$H$7,0,10*ROW('Hygiene Data'!H122))),'Data Summary'!EB128="Yes"),OFFSET('Hygiene Data'!$H$7,0,10*ROW('Hygiene Data'!H122)),NA())</f>
        <v>#N/A</v>
      </c>
      <c r="BN128" s="90" t="e">
        <f ca="true">+IF(AND(ISNUMBER(OFFSET('Hygiene Data'!$H$9,0,10*ROW('Hygiene Data'!H122))),'Data Summary'!EC128="Yes"),OFFSET('Hygiene Data'!$H$9,0,10*ROW('Hygiene Data'!H122)),NA())</f>
        <v>#N/A</v>
      </c>
      <c r="BO128" s="90" t="e">
        <f ca="true">+IF(AND(ISNUMBER(OFFSET('Hygiene Data'!$I$5,0,10*ROW('Hygiene Data'!I122))),'Data Summary'!ED128="Yes"),OFFSET('Hygiene Data'!$I$5,0,10*ROW('Hygiene Data'!I122)),NA())</f>
        <v>#N/A</v>
      </c>
      <c r="BP128" s="90" t="e">
        <f ca="true">+IF(AND(ISNUMBER(OFFSET('Hygiene Data'!$I$7,0,10*ROW('Hygiene Data'!I122))),'Data Summary'!EE128="Yes"),OFFSET('Hygiene Data'!$I$7,0,10*ROW('Hygiene Data'!I122)),NA())</f>
        <v>#N/A</v>
      </c>
      <c r="BQ128" s="90"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4" t="str">
        <f ca="true">+IF(ISTEXT('Data Summary'!B129),'Data Summary'!B129,"")</f>
        <v/>
      </c>
      <c r="C129" s="336" t="e">
        <f ca="true">+VALUE('Data Summary'!C129)</f>
        <v>#VALUE!</v>
      </c>
      <c r="D129" s="88" t="e">
        <f ca="true">+IF(AND(ISNUMBER(OFFSET('Water Data'!$D$4,0,10*ROW('Water Data'!D123))),'Data Summary'!BS129="Yes"),100-OFFSET('Water Data'!$D$4,0,10*ROW('Water Data'!D123)),NA())</f>
        <v>#N/A</v>
      </c>
      <c r="E129" s="88" t="e">
        <f ca="true">+IF(AND(ISNUMBER(OFFSET('Water Data'!$D$6,0,10*ROW('Water Data'!D123))),'Data Summary'!BT129="Yes"),OFFSET('Water Data'!$D$6,0,10*ROW('Water Data'!D123)),NA())</f>
        <v>#N/A</v>
      </c>
      <c r="F129" s="88" t="e">
        <f ca="true">+IF(AND(ISNUMBER(OFFSET('Water Data'!$D$9,0,10*ROW('Water Data'!D123))),'Data Summary'!BU129="Yes"),OFFSET('Water Data'!$D$9,0,10*ROW('Water Data'!D123)),NA())</f>
        <v>#N/A</v>
      </c>
      <c r="G129" s="88" t="e">
        <f ca="true">+IF(AND(ISNUMBER(OFFSET('Water Data'!$E$4,0,10*ROW('Water Data'!E123))),'Data Summary'!BV129="Yes"),100-OFFSET('Water Data'!$E$4,0,10*ROW('Water Data'!E123)),NA())</f>
        <v>#N/A</v>
      </c>
      <c r="H129" s="88" t="e">
        <f ca="true">+IF(AND(ISNUMBER(OFFSET('Water Data'!$E$6,0,10*ROW('Water Data'!E123))),'Data Summary'!BW129="Yes"),OFFSET('Water Data'!$E$6,0,10*ROW('Water Data'!E123)),NA())</f>
        <v>#N/A</v>
      </c>
      <c r="I129" s="88" t="e">
        <f ca="true">+IF(AND(ISNUMBER(OFFSET('Water Data'!$E$9,0,10*ROW('Water Data'!E123))),'Data Summary'!BX129="Yes"),OFFSET('Water Data'!$E$9,0,10*ROW('Water Data'!E123)),NA())</f>
        <v>#N/A</v>
      </c>
      <c r="J129" s="88" t="e">
        <f ca="true">+IF(AND(ISNUMBER(OFFSET('Water Data'!$F$4,0,10*ROW('Water Data'!F123))),'Data Summary'!BY129="Yes"),100-OFFSET('Water Data'!$F$4,0,10*ROW('Water Data'!F123)),NA())</f>
        <v>#N/A</v>
      </c>
      <c r="K129" s="88" t="e">
        <f ca="true">+IF(AND(ISNUMBER(OFFSET('Water Data'!$F$6,0,10*ROW('Water Data'!F123))),'Data Summary'!BZ129="Yes"),OFFSET('Water Data'!$F$6,0,10*ROW('Water Data'!F123)),NA())</f>
        <v>#N/A</v>
      </c>
      <c r="L129" s="88" t="e">
        <f ca="true">+IF(AND(ISNUMBER(OFFSET('Water Data'!$F$9,0,10*ROW('Water Data'!F123))),'Data Summary'!CA129="Yes"),OFFSET('Water Data'!$F$9,0,10*ROW('Water Data'!F123)),NA())</f>
        <v>#N/A</v>
      </c>
      <c r="M129" s="88" t="e">
        <f ca="true">+IF(AND(ISNUMBER(OFFSET('Water Data'!$G$4,0,10*ROW('Water Data'!G123))),'Data Summary'!CB129="Yes"),100-OFFSET('Water Data'!$G$4,0,10*ROW('Water Data'!G123)),NA())</f>
        <v>#N/A</v>
      </c>
      <c r="N129" s="88" t="e">
        <f ca="true">+IF(AND(ISNUMBER(OFFSET('Water Data'!$G$6,0,10*ROW('Water Data'!G123))),'Data Summary'!CC129="Yes"),OFFSET('Water Data'!$G$6,0,10*ROW('Water Data'!G123)),NA())</f>
        <v>#N/A</v>
      </c>
      <c r="O129" s="88" t="e">
        <f ca="true">+IF(AND(ISNUMBER(OFFSET('Water Data'!$G$9,0,10*ROW('Water Data'!G123))),'Data Summary'!CD129="Yes"),OFFSET('Water Data'!$G$9,0,10*ROW('Water Data'!G123)),NA())</f>
        <v>#N/A</v>
      </c>
      <c r="P129" s="88" t="e">
        <f ca="true">+IF(AND(ISNUMBER(OFFSET('Water Data'!$H$4,0,10*ROW('Water Data'!H123))),'Data Summary'!CE129="Yes"),100-OFFSET('Water Data'!$H$4,0,10*ROW('Water Data'!H123)),NA())</f>
        <v>#N/A</v>
      </c>
      <c r="Q129" s="88" t="e">
        <f ca="true">+IF(AND(ISNUMBER(OFFSET('Water Data'!$H$6,0,10*ROW('Water Data'!H123))),'Data Summary'!CF129="Yes"),OFFSET('Water Data'!$H$6,0,10*ROW('Water Data'!H123)),NA())</f>
        <v>#N/A</v>
      </c>
      <c r="R129" s="88" t="e">
        <f ca="true">+IF(AND(ISNUMBER(OFFSET('Water Data'!$H$9,0,10*ROW('Water Data'!H123))),'Data Summary'!CG129="Yes"),OFFSET('Water Data'!$H$9,0,10*ROW('Water Data'!H123)),NA())</f>
        <v>#N/A</v>
      </c>
      <c r="S129" s="88" t="e">
        <f ca="true">+IF(AND(ISNUMBER(OFFSET('Water Data'!$I$4,0,10*ROW('Water Data'!I123))),'Data Summary'!CH129="Yes"),100-OFFSET('Water Data'!$I$4,0,10*ROW('Water Data'!I123)),NA())</f>
        <v>#N/A</v>
      </c>
      <c r="T129" s="88" t="e">
        <f ca="true">+IF(AND(ISNUMBER(OFFSET('Water Data'!$I$6,0,10*ROW('Water Data'!I123))),'Data Summary'!CI129="Yes"),OFFSET('Water Data'!$I$6,0,10*ROW('Water Data'!I123)),NA())</f>
        <v>#N/A</v>
      </c>
      <c r="U129" s="88" t="e">
        <f ca="true">+IF(AND(ISNUMBER(OFFSET('Water Data'!$I$9,0,10*ROW('Water Data'!I123))),'Data Summary'!CJ129="Yes"),OFFSET('Water Data'!$I$9,0,10*ROW('Water Data'!I123)),NA())</f>
        <v>#N/A</v>
      </c>
      <c r="V129" s="89" t="e">
        <f ca="true">+IF(AND(ISNUMBER(OFFSET('Sanitation Data'!$D$4,0,10*ROW('Sanitation Data'!D123))),'Data Summary'!CK129="Yes"),100-OFFSET('Sanitation Data'!$D$4,0,10*ROW('Sanitation Data'!D123)),NA())</f>
        <v>#N/A</v>
      </c>
      <c r="W129" s="89" t="e">
        <f ca="true">+IF(AND(ISNUMBER(OFFSET('Sanitation Data'!$D$6,0,10*ROW('Sanitation Data'!D123))),'Data Summary'!CL129="Yes"),OFFSET('Sanitation Data'!$D$6,0,10*ROW('Sanitation Data'!D123)),NA())</f>
        <v>#N/A</v>
      </c>
      <c r="X129" s="89" t="e">
        <f ca="true">+IF(AND(ISNUMBER(OFFSET('Sanitation Data'!$D$10,0,10*ROW('Sanitation Data'!D123))),'Data Summary'!CM129="Yes"),OFFSET('Sanitation Data'!$D$10,0,10*ROW('Sanitation Data'!D123)),NA())</f>
        <v>#N/A</v>
      </c>
      <c r="Y129" s="89" t="e">
        <f ca="true">+IF(AND(ISNUMBER(OFFSET('Sanitation Data'!$D$11,0,10*ROW('Sanitation Data'!D123))),'Data Summary'!CN129="Yes"),OFFSET('Sanitation Data'!$D$11,0,10*ROW('Sanitation Data'!D123)),NA())</f>
        <v>#N/A</v>
      </c>
      <c r="Z129" s="89" t="e">
        <f ca="true">+IF(AND(ISNUMBER(OFFSET('Sanitation Data'!$D$12,0,10*ROW('Sanitation Data'!D123))),'Data Summary'!CO129="Yes"),OFFSET('Sanitation Data'!$D$12,0,10*ROW('Sanitation Data'!D123)),NA())</f>
        <v>#N/A</v>
      </c>
      <c r="AA129" s="89" t="e">
        <f ca="true">+IF(AND(ISNUMBER(OFFSET('Sanitation Data'!$E$4,0,10*ROW('Sanitation Data'!E123))),'Data Summary'!CP129="Yes"),100-OFFSET('Sanitation Data'!$E$4,0,10*ROW('Sanitation Data'!E123)),NA())</f>
        <v>#N/A</v>
      </c>
      <c r="AB129" s="89" t="e">
        <f ca="true">+IF(AND(ISNUMBER(OFFSET('Sanitation Data'!$E$6,0,10*ROW('Sanitation Data'!E123))),'Data Summary'!CQ129="Yes"),OFFSET('Sanitation Data'!$E$6,0,10*ROW('Sanitation Data'!E123)),NA())</f>
        <v>#N/A</v>
      </c>
      <c r="AC129" s="89" t="e">
        <f ca="true">+IF(AND(ISNUMBER(OFFSET('Sanitation Data'!$E$10,0,10*ROW('Sanitation Data'!E123))),'Data Summary'!CR129="Yes"),OFFSET('Sanitation Data'!$E$10,0,10*ROW('Sanitation Data'!E123)),NA())</f>
        <v>#N/A</v>
      </c>
      <c r="AD129" s="89" t="e">
        <f ca="true">+IF(AND(ISNUMBER(OFFSET('Sanitation Data'!$E$11,0,10*ROW('Sanitation Data'!E123))),'Data Summary'!CS129="Yes"),OFFSET('Sanitation Data'!$E$11,0,10*ROW('Sanitation Data'!E123)),NA())</f>
        <v>#N/A</v>
      </c>
      <c r="AE129" s="89" t="e">
        <f ca="true">+IF(AND(ISNUMBER(OFFSET('Sanitation Data'!$E$12,0,10*ROW('Sanitation Data'!E123))),'Data Summary'!CT129="Yes"),OFFSET('Sanitation Data'!$E$12,0,10*ROW('Sanitation Data'!E123)),NA())</f>
        <v>#N/A</v>
      </c>
      <c r="AF129" s="89" t="e">
        <f ca="true">+IF(AND(ISNUMBER(OFFSET('Sanitation Data'!$F$4,0,10*ROW('Sanitation Data'!F123))),'Data Summary'!CU129="Yes"),100-OFFSET('Sanitation Data'!$F$4,0,10*ROW('Sanitation Data'!F123)),NA())</f>
        <v>#N/A</v>
      </c>
      <c r="AG129" s="89" t="e">
        <f ca="true">+IF(AND(ISNUMBER(OFFSET('Sanitation Data'!$F$6,0,10*ROW('Sanitation Data'!F123))),'Data Summary'!CV129="Yes"),OFFSET('Sanitation Data'!$F$6,0,10*ROW('Sanitation Data'!F123)),NA())</f>
        <v>#N/A</v>
      </c>
      <c r="AH129" s="89" t="e">
        <f ca="true">+IF(AND(ISNUMBER(OFFSET('Sanitation Data'!$F$10,0,10*ROW('Sanitation Data'!F123))),'Data Summary'!CW129="Yes"),OFFSET('Sanitation Data'!$F$10,0,10*ROW('Sanitation Data'!F123)),NA())</f>
        <v>#N/A</v>
      </c>
      <c r="AI129" s="89" t="e">
        <f ca="true">+IF(AND(ISNUMBER(OFFSET('Sanitation Data'!$F$11,0,10*ROW('Sanitation Data'!F123))),'Data Summary'!CX129="Yes"),OFFSET('Sanitation Data'!$F$11,0,10*ROW('Sanitation Data'!F123)),NA())</f>
        <v>#N/A</v>
      </c>
      <c r="AJ129" s="89" t="e">
        <f ca="true">+IF(AND(ISNUMBER(OFFSET('Sanitation Data'!$F$12,0,10*ROW('Sanitation Data'!F123))),'Data Summary'!CY129="Yes"),OFFSET('Sanitation Data'!$F$12,0,10*ROW('Sanitation Data'!F123)),NA())</f>
        <v>#N/A</v>
      </c>
      <c r="AK129" s="89" t="e">
        <f ca="true">+IF(AND(ISNUMBER(OFFSET('Sanitation Data'!$G$4,0,10*ROW('Sanitation Data'!G123))),'Data Summary'!CZ129="Yes"),100-OFFSET('Sanitation Data'!$G$4,0,10*ROW('Sanitation Data'!G123)),NA())</f>
        <v>#N/A</v>
      </c>
      <c r="AL129" s="89" t="e">
        <f ca="true">+IF(AND(ISNUMBER(OFFSET('Sanitation Data'!$G$6,0,10*ROW('Sanitation Data'!G123))),'Data Summary'!DA129="Yes"),OFFSET('Sanitation Data'!$G$6,0,10*ROW('Sanitation Data'!G123)),NA())</f>
        <v>#N/A</v>
      </c>
      <c r="AM129" s="89" t="e">
        <f ca="true">+IF(AND(ISNUMBER(OFFSET('Sanitation Data'!$G$10,0,10*ROW('Sanitation Data'!G123))),'Data Summary'!DB129="Yes"),OFFSET('Sanitation Data'!$G$10,0,10*ROW('Sanitation Data'!G123)),NA())</f>
        <v>#N/A</v>
      </c>
      <c r="AN129" s="89" t="e">
        <f ca="true">+IF(AND(ISNUMBER(OFFSET('Sanitation Data'!$G$11,0,10*ROW('Sanitation Data'!G123))),'Data Summary'!DC129="Yes"),OFFSET('Sanitation Data'!$G$11,0,10*ROW('Sanitation Data'!G123)),NA())</f>
        <v>#N/A</v>
      </c>
      <c r="AO129" s="89" t="e">
        <f ca="true">+IF(AND(ISNUMBER(OFFSET('Sanitation Data'!$G$12,0,10*ROW('Sanitation Data'!G123))),'Data Summary'!DD129="Yes"),OFFSET('Sanitation Data'!$G$12,0,10*ROW('Sanitation Data'!G123)),NA())</f>
        <v>#N/A</v>
      </c>
      <c r="AP129" s="89" t="e">
        <f ca="true">+IF(AND(ISNUMBER(OFFSET('Sanitation Data'!$H$4,0,10*ROW('Sanitation Data'!H123))),'Data Summary'!DE129="Yes"),100-OFFSET('Sanitation Data'!$H$4,0,10*ROW('Sanitation Data'!H123)),NA())</f>
        <v>#N/A</v>
      </c>
      <c r="AQ129" s="89" t="e">
        <f ca="true">+IF(AND(ISNUMBER(OFFSET('Sanitation Data'!$H$6,0,10*ROW('Sanitation Data'!H123))),'Data Summary'!DF129="Yes"),OFFSET('Sanitation Data'!$H$6,0,10*ROW('Sanitation Data'!H123)),NA())</f>
        <v>#N/A</v>
      </c>
      <c r="AR129" s="89" t="e">
        <f ca="true">+IF(AND(ISNUMBER(OFFSET('Sanitation Data'!$H$10,0,10*ROW('Sanitation Data'!H123))),'Data Summary'!DG129="Yes"),OFFSET('Sanitation Data'!$H$10,0,10*ROW('Sanitation Data'!H123)),NA())</f>
        <v>#N/A</v>
      </c>
      <c r="AS129" s="89" t="e">
        <f ca="true">+IF(AND(ISNUMBER(OFFSET('Sanitation Data'!$H$11,0,10*ROW('Sanitation Data'!H123))),'Data Summary'!DH129="Yes"),OFFSET('Sanitation Data'!$H$11,0,10*ROW('Sanitation Data'!H123)),NA())</f>
        <v>#N/A</v>
      </c>
      <c r="AT129" s="89" t="e">
        <f ca="true">+IF(AND(ISNUMBER(OFFSET('Sanitation Data'!$H$12,0,10*ROW('Sanitation Data'!H123))),'Data Summary'!DI129="Yes"),OFFSET('Sanitation Data'!$H$12,0,10*ROW('Sanitation Data'!H123)),NA())</f>
        <v>#N/A</v>
      </c>
      <c r="AU129" s="89" t="e">
        <f ca="true">+IF(AND(ISNUMBER(OFFSET('Sanitation Data'!$I$4,0,10*ROW('Sanitation Data'!I123))),'Data Summary'!DJ129="Yes"),100-OFFSET('Sanitation Data'!$I$4,0,10*ROW('Sanitation Data'!I123)),NA())</f>
        <v>#N/A</v>
      </c>
      <c r="AV129" s="89" t="e">
        <f ca="true">+IF(AND(ISNUMBER(OFFSET('Sanitation Data'!$I$6,0,10*ROW('Sanitation Data'!I123))),'Data Summary'!DK129="Yes"),OFFSET('Sanitation Data'!$I$6,0,10*ROW('Sanitation Data'!I123)),NA())</f>
        <v>#N/A</v>
      </c>
      <c r="AW129" s="89" t="e">
        <f ca="true">+IF(AND(ISNUMBER(OFFSET('Sanitation Data'!$I$10,0,10*ROW('Sanitation Data'!I123))),'Data Summary'!DL129="Yes"),OFFSET('Sanitation Data'!$I$10,0,10*ROW('Sanitation Data'!I123)),NA())</f>
        <v>#N/A</v>
      </c>
      <c r="AX129" s="89" t="e">
        <f ca="true">+IF(AND(ISNUMBER(OFFSET('Sanitation Data'!$I$11,0,10*ROW('Sanitation Data'!I123))),'Data Summary'!DM129="Yes"),OFFSET('Sanitation Data'!$I$11,0,10*ROW('Sanitation Data'!I123)),NA())</f>
        <v>#N/A</v>
      </c>
      <c r="AY129" s="89" t="e">
        <f ca="true">+IF(AND(ISNUMBER(OFFSET('Sanitation Data'!$I$12,0,10*ROW('Sanitation Data'!I123))),'Data Summary'!DN129="Yes"),OFFSET('Sanitation Data'!$I$12,0,10*ROW('Sanitation Data'!I123)),NA())</f>
        <v>#N/A</v>
      </c>
      <c r="AZ129" s="90" t="e">
        <f ca="true">+IF(AND(ISNUMBER(OFFSET('Hygiene Data'!$D$5,0,10*ROW('Hygiene Data'!D123))),'Data Summary'!DO129="Yes"),OFFSET('Hygiene Data'!$D$5,0,10*ROW('Hygiene Data'!D123)),NA())</f>
        <v>#N/A</v>
      </c>
      <c r="BA129" s="90" t="e">
        <f ca="true">+IF(AND(ISNUMBER(OFFSET('Hygiene Data'!$D$7,0,10*ROW('Hygiene Data'!D123))),'Data Summary'!DP129="Yes"),OFFSET('Hygiene Data'!$D$7,0,10*ROW('Hygiene Data'!D123)),NA())</f>
        <v>#N/A</v>
      </c>
      <c r="BB129" s="90" t="e">
        <f ca="true">+IF(AND(ISNUMBER(OFFSET('Hygiene Data'!$D$9,0,10*ROW('Hygiene Data'!D123))),'Data Summary'!DQ129="Yes"),OFFSET('Hygiene Data'!$D$9,0,10*ROW('Hygiene Data'!D123)),NA())</f>
        <v>#N/A</v>
      </c>
      <c r="BC129" s="90" t="e">
        <f ca="true">+IF(AND(ISNUMBER(OFFSET('Hygiene Data'!$E$5,0,10*ROW('Hygiene Data'!E123))),'Data Summary'!DR129="Yes"),OFFSET('Hygiene Data'!$E$5,0,10*ROW('Hygiene Data'!E123)),NA())</f>
        <v>#N/A</v>
      </c>
      <c r="BD129" s="90" t="e">
        <f ca="true">+IF(AND(ISNUMBER(OFFSET('Hygiene Data'!$E$7,0,10*ROW('Hygiene Data'!E123))),'Data Summary'!DS129="Yes"),OFFSET('Hygiene Data'!$E$7,0,10*ROW('Hygiene Data'!E123)),NA())</f>
        <v>#N/A</v>
      </c>
      <c r="BE129" s="90" t="e">
        <f ca="true">+IF(AND(ISNUMBER(OFFSET('Hygiene Data'!$E$9,0,10*ROW('Hygiene Data'!E123))),'Data Summary'!DT129="Yes"),OFFSET('Hygiene Data'!$E$9,0,10*ROW('Hygiene Data'!E123)),NA())</f>
        <v>#N/A</v>
      </c>
      <c r="BF129" s="90" t="e">
        <f ca="true">+IF(AND(ISNUMBER(OFFSET('Hygiene Data'!$F$5,0,10*ROW('Hygiene Data'!F123))),'Data Summary'!DU129="Yes"),OFFSET('Hygiene Data'!$F$5,0,10*ROW('Hygiene Data'!F123)),NA())</f>
        <v>#N/A</v>
      </c>
      <c r="BG129" s="90" t="e">
        <f ca="true">+IF(AND(ISNUMBER(OFFSET('Hygiene Data'!$F$7,0,10*ROW('Hygiene Data'!F123))),'Data Summary'!DV129="Yes"),OFFSET('Hygiene Data'!$F$7,0,10*ROW('Hygiene Data'!F123)),NA())</f>
        <v>#N/A</v>
      </c>
      <c r="BH129" s="90" t="e">
        <f ca="true">+IF(AND(ISNUMBER(OFFSET('Hygiene Data'!$F$9,0,10*ROW('Hygiene Data'!F123))),'Data Summary'!DW129="Yes"),OFFSET('Hygiene Data'!$F$9,0,10*ROW('Hygiene Data'!F123)),NA())</f>
        <v>#N/A</v>
      </c>
      <c r="BI129" s="90" t="e">
        <f ca="true">+IF(AND(ISNUMBER(OFFSET('Hygiene Data'!$G$5,0,10*ROW('Hygiene Data'!G123))),'Data Summary'!DX129="Yes"),OFFSET('Hygiene Data'!$G$5,0,10*ROW('Hygiene Data'!G123)),NA())</f>
        <v>#N/A</v>
      </c>
      <c r="BJ129" s="90" t="e">
        <f ca="true">+IF(AND(ISNUMBER(OFFSET('Hygiene Data'!$G$7,0,10*ROW('Hygiene Data'!G123))),'Data Summary'!DY129="Yes"),OFFSET('Hygiene Data'!$G$7,0,10*ROW('Hygiene Data'!G123)),NA())</f>
        <v>#N/A</v>
      </c>
      <c r="BK129" s="90" t="e">
        <f ca="true">+IF(AND(ISNUMBER(OFFSET('Hygiene Data'!$G$9,0,10*ROW('Hygiene Data'!G123))),'Data Summary'!DZ129="Yes"),OFFSET('Hygiene Data'!$G$9,0,10*ROW('Hygiene Data'!G123)),NA())</f>
        <v>#N/A</v>
      </c>
      <c r="BL129" s="90" t="e">
        <f ca="true">+IF(AND(ISNUMBER(OFFSET('Hygiene Data'!$H$5,0,10*ROW('Hygiene Data'!H123))),'Data Summary'!EA129="Yes"),OFFSET('Hygiene Data'!$H$5,0,10*ROW('Hygiene Data'!H123)),NA())</f>
        <v>#N/A</v>
      </c>
      <c r="BM129" s="90" t="e">
        <f ca="true">+IF(AND(ISNUMBER(OFFSET('Hygiene Data'!$H$7,0,10*ROW('Hygiene Data'!H123))),'Data Summary'!EB129="Yes"),OFFSET('Hygiene Data'!$H$7,0,10*ROW('Hygiene Data'!H123)),NA())</f>
        <v>#N/A</v>
      </c>
      <c r="BN129" s="90" t="e">
        <f ca="true">+IF(AND(ISNUMBER(OFFSET('Hygiene Data'!$H$9,0,10*ROW('Hygiene Data'!H123))),'Data Summary'!EC129="Yes"),OFFSET('Hygiene Data'!$H$9,0,10*ROW('Hygiene Data'!H123)),NA())</f>
        <v>#N/A</v>
      </c>
      <c r="BO129" s="90" t="e">
        <f ca="true">+IF(AND(ISNUMBER(OFFSET('Hygiene Data'!$I$5,0,10*ROW('Hygiene Data'!I123))),'Data Summary'!ED129="Yes"),OFFSET('Hygiene Data'!$I$5,0,10*ROW('Hygiene Data'!I123)),NA())</f>
        <v>#N/A</v>
      </c>
      <c r="BP129" s="90" t="e">
        <f ca="true">+IF(AND(ISNUMBER(OFFSET('Hygiene Data'!$I$7,0,10*ROW('Hygiene Data'!I123))),'Data Summary'!EE129="Yes"),OFFSET('Hygiene Data'!$I$7,0,10*ROW('Hygiene Data'!I123)),NA())</f>
        <v>#N/A</v>
      </c>
      <c r="BQ129" s="90"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4" t="str">
        <f ca="true">+IF(ISTEXT('Data Summary'!B130),'Data Summary'!B130,"")</f>
        <v/>
      </c>
      <c r="C130" s="336" t="e">
        <f ca="true">+VALUE('Data Summary'!C130)</f>
        <v>#VALUE!</v>
      </c>
      <c r="D130" s="88" t="e">
        <f ca="true">+IF(AND(ISNUMBER(OFFSET('Water Data'!$D$4,0,10*ROW('Water Data'!D124))),'Data Summary'!BS130="Yes"),100-OFFSET('Water Data'!$D$4,0,10*ROW('Water Data'!D124)),NA())</f>
        <v>#N/A</v>
      </c>
      <c r="E130" s="88" t="e">
        <f ca="true">+IF(AND(ISNUMBER(OFFSET('Water Data'!$D$6,0,10*ROW('Water Data'!D124))),'Data Summary'!BT130="Yes"),OFFSET('Water Data'!$D$6,0,10*ROW('Water Data'!D124)),NA())</f>
        <v>#N/A</v>
      </c>
      <c r="F130" s="88" t="e">
        <f ca="true">+IF(AND(ISNUMBER(OFFSET('Water Data'!$D$9,0,10*ROW('Water Data'!D124))),'Data Summary'!BU130="Yes"),OFFSET('Water Data'!$D$9,0,10*ROW('Water Data'!D124)),NA())</f>
        <v>#N/A</v>
      </c>
      <c r="G130" s="88" t="e">
        <f ca="true">+IF(AND(ISNUMBER(OFFSET('Water Data'!$E$4,0,10*ROW('Water Data'!E124))),'Data Summary'!BV130="Yes"),100-OFFSET('Water Data'!$E$4,0,10*ROW('Water Data'!E124)),NA())</f>
        <v>#N/A</v>
      </c>
      <c r="H130" s="88" t="e">
        <f ca="true">+IF(AND(ISNUMBER(OFFSET('Water Data'!$E$6,0,10*ROW('Water Data'!E124))),'Data Summary'!BW130="Yes"),OFFSET('Water Data'!$E$6,0,10*ROW('Water Data'!E124)),NA())</f>
        <v>#N/A</v>
      </c>
      <c r="I130" s="88" t="e">
        <f ca="true">+IF(AND(ISNUMBER(OFFSET('Water Data'!$E$9,0,10*ROW('Water Data'!E124))),'Data Summary'!BX130="Yes"),OFFSET('Water Data'!$E$9,0,10*ROW('Water Data'!E124)),NA())</f>
        <v>#N/A</v>
      </c>
      <c r="J130" s="88" t="e">
        <f ca="true">+IF(AND(ISNUMBER(OFFSET('Water Data'!$F$4,0,10*ROW('Water Data'!F124))),'Data Summary'!BY130="Yes"),100-OFFSET('Water Data'!$F$4,0,10*ROW('Water Data'!F124)),NA())</f>
        <v>#N/A</v>
      </c>
      <c r="K130" s="88" t="e">
        <f ca="true">+IF(AND(ISNUMBER(OFFSET('Water Data'!$F$6,0,10*ROW('Water Data'!F124))),'Data Summary'!BZ130="Yes"),OFFSET('Water Data'!$F$6,0,10*ROW('Water Data'!F124)),NA())</f>
        <v>#N/A</v>
      </c>
      <c r="L130" s="88" t="e">
        <f ca="true">+IF(AND(ISNUMBER(OFFSET('Water Data'!$F$9,0,10*ROW('Water Data'!F124))),'Data Summary'!CA130="Yes"),OFFSET('Water Data'!$F$9,0,10*ROW('Water Data'!F124)),NA())</f>
        <v>#N/A</v>
      </c>
      <c r="M130" s="88" t="e">
        <f ca="true">+IF(AND(ISNUMBER(OFFSET('Water Data'!$G$4,0,10*ROW('Water Data'!G124))),'Data Summary'!CB130="Yes"),100-OFFSET('Water Data'!$G$4,0,10*ROW('Water Data'!G124)),NA())</f>
        <v>#N/A</v>
      </c>
      <c r="N130" s="88" t="e">
        <f ca="true">+IF(AND(ISNUMBER(OFFSET('Water Data'!$G$6,0,10*ROW('Water Data'!G124))),'Data Summary'!CC130="Yes"),OFFSET('Water Data'!$G$6,0,10*ROW('Water Data'!G124)),NA())</f>
        <v>#N/A</v>
      </c>
      <c r="O130" s="88" t="e">
        <f ca="true">+IF(AND(ISNUMBER(OFFSET('Water Data'!$G$9,0,10*ROW('Water Data'!G124))),'Data Summary'!CD130="Yes"),OFFSET('Water Data'!$G$9,0,10*ROW('Water Data'!G124)),NA())</f>
        <v>#N/A</v>
      </c>
      <c r="P130" s="88" t="e">
        <f ca="true">+IF(AND(ISNUMBER(OFFSET('Water Data'!$H$4,0,10*ROW('Water Data'!H124))),'Data Summary'!CE130="Yes"),100-OFFSET('Water Data'!$H$4,0,10*ROW('Water Data'!H124)),NA())</f>
        <v>#N/A</v>
      </c>
      <c r="Q130" s="88" t="e">
        <f ca="true">+IF(AND(ISNUMBER(OFFSET('Water Data'!$H$6,0,10*ROW('Water Data'!H124))),'Data Summary'!CF130="Yes"),OFFSET('Water Data'!$H$6,0,10*ROW('Water Data'!H124)),NA())</f>
        <v>#N/A</v>
      </c>
      <c r="R130" s="88" t="e">
        <f ca="true">+IF(AND(ISNUMBER(OFFSET('Water Data'!$H$9,0,10*ROW('Water Data'!H124))),'Data Summary'!CG130="Yes"),OFFSET('Water Data'!$H$9,0,10*ROW('Water Data'!H124)),NA())</f>
        <v>#N/A</v>
      </c>
      <c r="S130" s="88" t="e">
        <f ca="true">+IF(AND(ISNUMBER(OFFSET('Water Data'!$I$4,0,10*ROW('Water Data'!I124))),'Data Summary'!CH130="Yes"),100-OFFSET('Water Data'!$I$4,0,10*ROW('Water Data'!I124)),NA())</f>
        <v>#N/A</v>
      </c>
      <c r="T130" s="88" t="e">
        <f ca="true">+IF(AND(ISNUMBER(OFFSET('Water Data'!$I$6,0,10*ROW('Water Data'!I124))),'Data Summary'!CI130="Yes"),OFFSET('Water Data'!$I$6,0,10*ROW('Water Data'!I124)),NA())</f>
        <v>#N/A</v>
      </c>
      <c r="U130" s="88" t="e">
        <f ca="true">+IF(AND(ISNUMBER(OFFSET('Water Data'!$I$9,0,10*ROW('Water Data'!I124))),'Data Summary'!CJ130="Yes"),OFFSET('Water Data'!$I$9,0,10*ROW('Water Data'!I124)),NA())</f>
        <v>#N/A</v>
      </c>
      <c r="V130" s="89" t="e">
        <f ca="true">+IF(AND(ISNUMBER(OFFSET('Sanitation Data'!$D$4,0,10*ROW('Sanitation Data'!D124))),'Data Summary'!CK130="Yes"),100-OFFSET('Sanitation Data'!$D$4,0,10*ROW('Sanitation Data'!D124)),NA())</f>
        <v>#N/A</v>
      </c>
      <c r="W130" s="89" t="e">
        <f ca="true">+IF(AND(ISNUMBER(OFFSET('Sanitation Data'!$D$6,0,10*ROW('Sanitation Data'!D124))),'Data Summary'!CL130="Yes"),OFFSET('Sanitation Data'!$D$6,0,10*ROW('Sanitation Data'!D124)),NA())</f>
        <v>#N/A</v>
      </c>
      <c r="X130" s="89" t="e">
        <f ca="true">+IF(AND(ISNUMBER(OFFSET('Sanitation Data'!$D$10,0,10*ROW('Sanitation Data'!D124))),'Data Summary'!CM130="Yes"),OFFSET('Sanitation Data'!$D$10,0,10*ROW('Sanitation Data'!D124)),NA())</f>
        <v>#N/A</v>
      </c>
      <c r="Y130" s="89" t="e">
        <f ca="true">+IF(AND(ISNUMBER(OFFSET('Sanitation Data'!$D$11,0,10*ROW('Sanitation Data'!D124))),'Data Summary'!CN130="Yes"),OFFSET('Sanitation Data'!$D$11,0,10*ROW('Sanitation Data'!D124)),NA())</f>
        <v>#N/A</v>
      </c>
      <c r="Z130" s="89" t="e">
        <f ca="true">+IF(AND(ISNUMBER(OFFSET('Sanitation Data'!$D$12,0,10*ROW('Sanitation Data'!D124))),'Data Summary'!CO130="Yes"),OFFSET('Sanitation Data'!$D$12,0,10*ROW('Sanitation Data'!D124)),NA())</f>
        <v>#N/A</v>
      </c>
      <c r="AA130" s="89" t="e">
        <f ca="true">+IF(AND(ISNUMBER(OFFSET('Sanitation Data'!$E$4,0,10*ROW('Sanitation Data'!E124))),'Data Summary'!CP130="Yes"),100-OFFSET('Sanitation Data'!$E$4,0,10*ROW('Sanitation Data'!E124)),NA())</f>
        <v>#N/A</v>
      </c>
      <c r="AB130" s="89" t="e">
        <f ca="true">+IF(AND(ISNUMBER(OFFSET('Sanitation Data'!$E$6,0,10*ROW('Sanitation Data'!E124))),'Data Summary'!CQ130="Yes"),OFFSET('Sanitation Data'!$E$6,0,10*ROW('Sanitation Data'!E124)),NA())</f>
        <v>#N/A</v>
      </c>
      <c r="AC130" s="89" t="e">
        <f ca="true">+IF(AND(ISNUMBER(OFFSET('Sanitation Data'!$E$10,0,10*ROW('Sanitation Data'!E124))),'Data Summary'!CR130="Yes"),OFFSET('Sanitation Data'!$E$10,0,10*ROW('Sanitation Data'!E124)),NA())</f>
        <v>#N/A</v>
      </c>
      <c r="AD130" s="89" t="e">
        <f ca="true">+IF(AND(ISNUMBER(OFFSET('Sanitation Data'!$E$11,0,10*ROW('Sanitation Data'!E124))),'Data Summary'!CS130="Yes"),OFFSET('Sanitation Data'!$E$11,0,10*ROW('Sanitation Data'!E124)),NA())</f>
        <v>#N/A</v>
      </c>
      <c r="AE130" s="89" t="e">
        <f ca="true">+IF(AND(ISNUMBER(OFFSET('Sanitation Data'!$E$12,0,10*ROW('Sanitation Data'!E124))),'Data Summary'!CT130="Yes"),OFFSET('Sanitation Data'!$E$12,0,10*ROW('Sanitation Data'!E124)),NA())</f>
        <v>#N/A</v>
      </c>
      <c r="AF130" s="89" t="e">
        <f ca="true">+IF(AND(ISNUMBER(OFFSET('Sanitation Data'!$F$4,0,10*ROW('Sanitation Data'!F124))),'Data Summary'!CU130="Yes"),100-OFFSET('Sanitation Data'!$F$4,0,10*ROW('Sanitation Data'!F124)),NA())</f>
        <v>#N/A</v>
      </c>
      <c r="AG130" s="89" t="e">
        <f ca="true">+IF(AND(ISNUMBER(OFFSET('Sanitation Data'!$F$6,0,10*ROW('Sanitation Data'!F124))),'Data Summary'!CV130="Yes"),OFFSET('Sanitation Data'!$F$6,0,10*ROW('Sanitation Data'!F124)),NA())</f>
        <v>#N/A</v>
      </c>
      <c r="AH130" s="89" t="e">
        <f ca="true">+IF(AND(ISNUMBER(OFFSET('Sanitation Data'!$F$10,0,10*ROW('Sanitation Data'!F124))),'Data Summary'!CW130="Yes"),OFFSET('Sanitation Data'!$F$10,0,10*ROW('Sanitation Data'!F124)),NA())</f>
        <v>#N/A</v>
      </c>
      <c r="AI130" s="89" t="e">
        <f ca="true">+IF(AND(ISNUMBER(OFFSET('Sanitation Data'!$F$11,0,10*ROW('Sanitation Data'!F124))),'Data Summary'!CX130="Yes"),OFFSET('Sanitation Data'!$F$11,0,10*ROW('Sanitation Data'!F124)),NA())</f>
        <v>#N/A</v>
      </c>
      <c r="AJ130" s="89" t="e">
        <f ca="true">+IF(AND(ISNUMBER(OFFSET('Sanitation Data'!$F$12,0,10*ROW('Sanitation Data'!F124))),'Data Summary'!CY130="Yes"),OFFSET('Sanitation Data'!$F$12,0,10*ROW('Sanitation Data'!F124)),NA())</f>
        <v>#N/A</v>
      </c>
      <c r="AK130" s="89" t="e">
        <f ca="true">+IF(AND(ISNUMBER(OFFSET('Sanitation Data'!$G$4,0,10*ROW('Sanitation Data'!G124))),'Data Summary'!CZ130="Yes"),100-OFFSET('Sanitation Data'!$G$4,0,10*ROW('Sanitation Data'!G124)),NA())</f>
        <v>#N/A</v>
      </c>
      <c r="AL130" s="89" t="e">
        <f ca="true">+IF(AND(ISNUMBER(OFFSET('Sanitation Data'!$G$6,0,10*ROW('Sanitation Data'!G124))),'Data Summary'!DA130="Yes"),OFFSET('Sanitation Data'!$G$6,0,10*ROW('Sanitation Data'!G124)),NA())</f>
        <v>#N/A</v>
      </c>
      <c r="AM130" s="89" t="e">
        <f ca="true">+IF(AND(ISNUMBER(OFFSET('Sanitation Data'!$G$10,0,10*ROW('Sanitation Data'!G124))),'Data Summary'!DB130="Yes"),OFFSET('Sanitation Data'!$G$10,0,10*ROW('Sanitation Data'!G124)),NA())</f>
        <v>#N/A</v>
      </c>
      <c r="AN130" s="89" t="e">
        <f ca="true">+IF(AND(ISNUMBER(OFFSET('Sanitation Data'!$G$11,0,10*ROW('Sanitation Data'!G124))),'Data Summary'!DC130="Yes"),OFFSET('Sanitation Data'!$G$11,0,10*ROW('Sanitation Data'!G124)),NA())</f>
        <v>#N/A</v>
      </c>
      <c r="AO130" s="89" t="e">
        <f ca="true">+IF(AND(ISNUMBER(OFFSET('Sanitation Data'!$G$12,0,10*ROW('Sanitation Data'!G124))),'Data Summary'!DD130="Yes"),OFFSET('Sanitation Data'!$G$12,0,10*ROW('Sanitation Data'!G124)),NA())</f>
        <v>#N/A</v>
      </c>
      <c r="AP130" s="89" t="e">
        <f ca="true">+IF(AND(ISNUMBER(OFFSET('Sanitation Data'!$H$4,0,10*ROW('Sanitation Data'!H124))),'Data Summary'!DE130="Yes"),100-OFFSET('Sanitation Data'!$H$4,0,10*ROW('Sanitation Data'!H124)),NA())</f>
        <v>#N/A</v>
      </c>
      <c r="AQ130" s="89" t="e">
        <f ca="true">+IF(AND(ISNUMBER(OFFSET('Sanitation Data'!$H$6,0,10*ROW('Sanitation Data'!H124))),'Data Summary'!DF130="Yes"),OFFSET('Sanitation Data'!$H$6,0,10*ROW('Sanitation Data'!H124)),NA())</f>
        <v>#N/A</v>
      </c>
      <c r="AR130" s="89" t="e">
        <f ca="true">+IF(AND(ISNUMBER(OFFSET('Sanitation Data'!$H$10,0,10*ROW('Sanitation Data'!H124))),'Data Summary'!DG130="Yes"),OFFSET('Sanitation Data'!$H$10,0,10*ROW('Sanitation Data'!H124)),NA())</f>
        <v>#N/A</v>
      </c>
      <c r="AS130" s="89" t="e">
        <f ca="true">+IF(AND(ISNUMBER(OFFSET('Sanitation Data'!$H$11,0,10*ROW('Sanitation Data'!H124))),'Data Summary'!DH130="Yes"),OFFSET('Sanitation Data'!$H$11,0,10*ROW('Sanitation Data'!H124)),NA())</f>
        <v>#N/A</v>
      </c>
      <c r="AT130" s="89" t="e">
        <f ca="true">+IF(AND(ISNUMBER(OFFSET('Sanitation Data'!$H$12,0,10*ROW('Sanitation Data'!H124))),'Data Summary'!DI130="Yes"),OFFSET('Sanitation Data'!$H$12,0,10*ROW('Sanitation Data'!H124)),NA())</f>
        <v>#N/A</v>
      </c>
      <c r="AU130" s="89" t="e">
        <f ca="true">+IF(AND(ISNUMBER(OFFSET('Sanitation Data'!$I$4,0,10*ROW('Sanitation Data'!I124))),'Data Summary'!DJ130="Yes"),100-OFFSET('Sanitation Data'!$I$4,0,10*ROW('Sanitation Data'!I124)),NA())</f>
        <v>#N/A</v>
      </c>
      <c r="AV130" s="89" t="e">
        <f ca="true">+IF(AND(ISNUMBER(OFFSET('Sanitation Data'!$I$6,0,10*ROW('Sanitation Data'!I124))),'Data Summary'!DK130="Yes"),OFFSET('Sanitation Data'!$I$6,0,10*ROW('Sanitation Data'!I124)),NA())</f>
        <v>#N/A</v>
      </c>
      <c r="AW130" s="89" t="e">
        <f ca="true">+IF(AND(ISNUMBER(OFFSET('Sanitation Data'!$I$10,0,10*ROW('Sanitation Data'!I124))),'Data Summary'!DL130="Yes"),OFFSET('Sanitation Data'!$I$10,0,10*ROW('Sanitation Data'!I124)),NA())</f>
        <v>#N/A</v>
      </c>
      <c r="AX130" s="89" t="e">
        <f ca="true">+IF(AND(ISNUMBER(OFFSET('Sanitation Data'!$I$11,0,10*ROW('Sanitation Data'!I124))),'Data Summary'!DM130="Yes"),OFFSET('Sanitation Data'!$I$11,0,10*ROW('Sanitation Data'!I124)),NA())</f>
        <v>#N/A</v>
      </c>
      <c r="AY130" s="89" t="e">
        <f ca="true">+IF(AND(ISNUMBER(OFFSET('Sanitation Data'!$I$12,0,10*ROW('Sanitation Data'!I124))),'Data Summary'!DN130="Yes"),OFFSET('Sanitation Data'!$I$12,0,10*ROW('Sanitation Data'!I124)),NA())</f>
        <v>#N/A</v>
      </c>
      <c r="AZ130" s="90" t="e">
        <f ca="true">+IF(AND(ISNUMBER(OFFSET('Hygiene Data'!$D$5,0,10*ROW('Hygiene Data'!D124))),'Data Summary'!DO130="Yes"),OFFSET('Hygiene Data'!$D$5,0,10*ROW('Hygiene Data'!D124)),NA())</f>
        <v>#N/A</v>
      </c>
      <c r="BA130" s="90" t="e">
        <f ca="true">+IF(AND(ISNUMBER(OFFSET('Hygiene Data'!$D$7,0,10*ROW('Hygiene Data'!D124))),'Data Summary'!DP130="Yes"),OFFSET('Hygiene Data'!$D$7,0,10*ROW('Hygiene Data'!D124)),NA())</f>
        <v>#N/A</v>
      </c>
      <c r="BB130" s="90" t="e">
        <f ca="true">+IF(AND(ISNUMBER(OFFSET('Hygiene Data'!$D$9,0,10*ROW('Hygiene Data'!D124))),'Data Summary'!DQ130="Yes"),OFFSET('Hygiene Data'!$D$9,0,10*ROW('Hygiene Data'!D124)),NA())</f>
        <v>#N/A</v>
      </c>
      <c r="BC130" s="90" t="e">
        <f ca="true">+IF(AND(ISNUMBER(OFFSET('Hygiene Data'!$E$5,0,10*ROW('Hygiene Data'!E124))),'Data Summary'!DR130="Yes"),OFFSET('Hygiene Data'!$E$5,0,10*ROW('Hygiene Data'!E124)),NA())</f>
        <v>#N/A</v>
      </c>
      <c r="BD130" s="90" t="e">
        <f ca="true">+IF(AND(ISNUMBER(OFFSET('Hygiene Data'!$E$7,0,10*ROW('Hygiene Data'!E124))),'Data Summary'!DS130="Yes"),OFFSET('Hygiene Data'!$E$7,0,10*ROW('Hygiene Data'!E124)),NA())</f>
        <v>#N/A</v>
      </c>
      <c r="BE130" s="90" t="e">
        <f ca="true">+IF(AND(ISNUMBER(OFFSET('Hygiene Data'!$E$9,0,10*ROW('Hygiene Data'!E124))),'Data Summary'!DT130="Yes"),OFFSET('Hygiene Data'!$E$9,0,10*ROW('Hygiene Data'!E124)),NA())</f>
        <v>#N/A</v>
      </c>
      <c r="BF130" s="90" t="e">
        <f ca="true">+IF(AND(ISNUMBER(OFFSET('Hygiene Data'!$F$5,0,10*ROW('Hygiene Data'!F124))),'Data Summary'!DU130="Yes"),OFFSET('Hygiene Data'!$F$5,0,10*ROW('Hygiene Data'!F124)),NA())</f>
        <v>#N/A</v>
      </c>
      <c r="BG130" s="90" t="e">
        <f ca="true">+IF(AND(ISNUMBER(OFFSET('Hygiene Data'!$F$7,0,10*ROW('Hygiene Data'!F124))),'Data Summary'!DV130="Yes"),OFFSET('Hygiene Data'!$F$7,0,10*ROW('Hygiene Data'!F124)),NA())</f>
        <v>#N/A</v>
      </c>
      <c r="BH130" s="90" t="e">
        <f ca="true">+IF(AND(ISNUMBER(OFFSET('Hygiene Data'!$F$9,0,10*ROW('Hygiene Data'!F124))),'Data Summary'!DW130="Yes"),OFFSET('Hygiene Data'!$F$9,0,10*ROW('Hygiene Data'!F124)),NA())</f>
        <v>#N/A</v>
      </c>
      <c r="BI130" s="90" t="e">
        <f ca="true">+IF(AND(ISNUMBER(OFFSET('Hygiene Data'!$G$5,0,10*ROW('Hygiene Data'!G124))),'Data Summary'!DX130="Yes"),OFFSET('Hygiene Data'!$G$5,0,10*ROW('Hygiene Data'!G124)),NA())</f>
        <v>#N/A</v>
      </c>
      <c r="BJ130" s="90" t="e">
        <f ca="true">+IF(AND(ISNUMBER(OFFSET('Hygiene Data'!$G$7,0,10*ROW('Hygiene Data'!G124))),'Data Summary'!DY130="Yes"),OFFSET('Hygiene Data'!$G$7,0,10*ROW('Hygiene Data'!G124)),NA())</f>
        <v>#N/A</v>
      </c>
      <c r="BK130" s="90" t="e">
        <f ca="true">+IF(AND(ISNUMBER(OFFSET('Hygiene Data'!$G$9,0,10*ROW('Hygiene Data'!G124))),'Data Summary'!DZ130="Yes"),OFFSET('Hygiene Data'!$G$9,0,10*ROW('Hygiene Data'!G124)),NA())</f>
        <v>#N/A</v>
      </c>
      <c r="BL130" s="90" t="e">
        <f ca="true">+IF(AND(ISNUMBER(OFFSET('Hygiene Data'!$H$5,0,10*ROW('Hygiene Data'!H124))),'Data Summary'!EA130="Yes"),OFFSET('Hygiene Data'!$H$5,0,10*ROW('Hygiene Data'!H124)),NA())</f>
        <v>#N/A</v>
      </c>
      <c r="BM130" s="90" t="e">
        <f ca="true">+IF(AND(ISNUMBER(OFFSET('Hygiene Data'!$H$7,0,10*ROW('Hygiene Data'!H124))),'Data Summary'!EB130="Yes"),OFFSET('Hygiene Data'!$H$7,0,10*ROW('Hygiene Data'!H124)),NA())</f>
        <v>#N/A</v>
      </c>
      <c r="BN130" s="90" t="e">
        <f ca="true">+IF(AND(ISNUMBER(OFFSET('Hygiene Data'!$H$9,0,10*ROW('Hygiene Data'!H124))),'Data Summary'!EC130="Yes"),OFFSET('Hygiene Data'!$H$9,0,10*ROW('Hygiene Data'!H124)),NA())</f>
        <v>#N/A</v>
      </c>
      <c r="BO130" s="90" t="e">
        <f ca="true">+IF(AND(ISNUMBER(OFFSET('Hygiene Data'!$I$5,0,10*ROW('Hygiene Data'!I124))),'Data Summary'!ED130="Yes"),OFFSET('Hygiene Data'!$I$5,0,10*ROW('Hygiene Data'!I124)),NA())</f>
        <v>#N/A</v>
      </c>
      <c r="BP130" s="90" t="e">
        <f ca="true">+IF(AND(ISNUMBER(OFFSET('Hygiene Data'!$I$7,0,10*ROW('Hygiene Data'!I124))),'Data Summary'!EE130="Yes"),OFFSET('Hygiene Data'!$I$7,0,10*ROW('Hygiene Data'!I124)),NA())</f>
        <v>#N/A</v>
      </c>
      <c r="BQ130" s="90"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4" t="str">
        <f ca="true">+IF(ISTEXT('Data Summary'!B131),'Data Summary'!B131,"")</f>
        <v/>
      </c>
      <c r="C131" s="336" t="e">
        <f ca="true">+VALUE('Data Summary'!C131)</f>
        <v>#VALUE!</v>
      </c>
      <c r="D131" s="88" t="e">
        <f ca="true">+IF(AND(ISNUMBER(OFFSET('Water Data'!$D$4,0,10*ROW('Water Data'!D125))),'Data Summary'!BS131="Yes"),100-OFFSET('Water Data'!$D$4,0,10*ROW('Water Data'!D125)),NA())</f>
        <v>#N/A</v>
      </c>
      <c r="E131" s="88" t="e">
        <f ca="true">+IF(AND(ISNUMBER(OFFSET('Water Data'!$D$6,0,10*ROW('Water Data'!D125))),'Data Summary'!BT131="Yes"),OFFSET('Water Data'!$D$6,0,10*ROW('Water Data'!D125)),NA())</f>
        <v>#N/A</v>
      </c>
      <c r="F131" s="88" t="e">
        <f ca="true">+IF(AND(ISNUMBER(OFFSET('Water Data'!$D$9,0,10*ROW('Water Data'!D125))),'Data Summary'!BU131="Yes"),OFFSET('Water Data'!$D$9,0,10*ROW('Water Data'!D125)),NA())</f>
        <v>#N/A</v>
      </c>
      <c r="G131" s="88" t="e">
        <f ca="true">+IF(AND(ISNUMBER(OFFSET('Water Data'!$E$4,0,10*ROW('Water Data'!E125))),'Data Summary'!BV131="Yes"),100-OFFSET('Water Data'!$E$4,0,10*ROW('Water Data'!E125)),NA())</f>
        <v>#N/A</v>
      </c>
      <c r="H131" s="88" t="e">
        <f ca="true">+IF(AND(ISNUMBER(OFFSET('Water Data'!$E$6,0,10*ROW('Water Data'!E125))),'Data Summary'!BW131="Yes"),OFFSET('Water Data'!$E$6,0,10*ROW('Water Data'!E125)),NA())</f>
        <v>#N/A</v>
      </c>
      <c r="I131" s="88" t="e">
        <f ca="true">+IF(AND(ISNUMBER(OFFSET('Water Data'!$E$9,0,10*ROW('Water Data'!E125))),'Data Summary'!BX131="Yes"),OFFSET('Water Data'!$E$9,0,10*ROW('Water Data'!E125)),NA())</f>
        <v>#N/A</v>
      </c>
      <c r="J131" s="88" t="e">
        <f ca="true">+IF(AND(ISNUMBER(OFFSET('Water Data'!$F$4,0,10*ROW('Water Data'!F125))),'Data Summary'!BY131="Yes"),100-OFFSET('Water Data'!$F$4,0,10*ROW('Water Data'!F125)),NA())</f>
        <v>#N/A</v>
      </c>
      <c r="K131" s="88" t="e">
        <f ca="true">+IF(AND(ISNUMBER(OFFSET('Water Data'!$F$6,0,10*ROW('Water Data'!F125))),'Data Summary'!BZ131="Yes"),OFFSET('Water Data'!$F$6,0,10*ROW('Water Data'!F125)),NA())</f>
        <v>#N/A</v>
      </c>
      <c r="L131" s="88" t="e">
        <f ca="true">+IF(AND(ISNUMBER(OFFSET('Water Data'!$F$9,0,10*ROW('Water Data'!F125))),'Data Summary'!CA131="Yes"),OFFSET('Water Data'!$F$9,0,10*ROW('Water Data'!F125)),NA())</f>
        <v>#N/A</v>
      </c>
      <c r="M131" s="88" t="e">
        <f ca="true">+IF(AND(ISNUMBER(OFFSET('Water Data'!$G$4,0,10*ROW('Water Data'!G125))),'Data Summary'!CB131="Yes"),100-OFFSET('Water Data'!$G$4,0,10*ROW('Water Data'!G125)),NA())</f>
        <v>#N/A</v>
      </c>
      <c r="N131" s="88" t="e">
        <f ca="true">+IF(AND(ISNUMBER(OFFSET('Water Data'!$G$6,0,10*ROW('Water Data'!G125))),'Data Summary'!CC131="Yes"),OFFSET('Water Data'!$G$6,0,10*ROW('Water Data'!G125)),NA())</f>
        <v>#N/A</v>
      </c>
      <c r="O131" s="88" t="e">
        <f ca="true">+IF(AND(ISNUMBER(OFFSET('Water Data'!$G$9,0,10*ROW('Water Data'!G125))),'Data Summary'!CD131="Yes"),OFFSET('Water Data'!$G$9,0,10*ROW('Water Data'!G125)),NA())</f>
        <v>#N/A</v>
      </c>
      <c r="P131" s="88" t="e">
        <f ca="true">+IF(AND(ISNUMBER(OFFSET('Water Data'!$H$4,0,10*ROW('Water Data'!H125))),'Data Summary'!CE131="Yes"),100-OFFSET('Water Data'!$H$4,0,10*ROW('Water Data'!H125)),NA())</f>
        <v>#N/A</v>
      </c>
      <c r="Q131" s="88" t="e">
        <f ca="true">+IF(AND(ISNUMBER(OFFSET('Water Data'!$H$6,0,10*ROW('Water Data'!H125))),'Data Summary'!CF131="Yes"),OFFSET('Water Data'!$H$6,0,10*ROW('Water Data'!H125)),NA())</f>
        <v>#N/A</v>
      </c>
      <c r="R131" s="88" t="e">
        <f ca="true">+IF(AND(ISNUMBER(OFFSET('Water Data'!$H$9,0,10*ROW('Water Data'!H125))),'Data Summary'!CG131="Yes"),OFFSET('Water Data'!$H$9,0,10*ROW('Water Data'!H125)),NA())</f>
        <v>#N/A</v>
      </c>
      <c r="S131" s="88" t="e">
        <f ca="true">+IF(AND(ISNUMBER(OFFSET('Water Data'!$I$4,0,10*ROW('Water Data'!I125))),'Data Summary'!CH131="Yes"),100-OFFSET('Water Data'!$I$4,0,10*ROW('Water Data'!I125)),NA())</f>
        <v>#N/A</v>
      </c>
      <c r="T131" s="88" t="e">
        <f ca="true">+IF(AND(ISNUMBER(OFFSET('Water Data'!$I$6,0,10*ROW('Water Data'!I125))),'Data Summary'!CI131="Yes"),OFFSET('Water Data'!$I$6,0,10*ROW('Water Data'!I125)),NA())</f>
        <v>#N/A</v>
      </c>
      <c r="U131" s="88" t="e">
        <f ca="true">+IF(AND(ISNUMBER(OFFSET('Water Data'!$I$9,0,10*ROW('Water Data'!I125))),'Data Summary'!CJ131="Yes"),OFFSET('Water Data'!$I$9,0,10*ROW('Water Data'!I125)),NA())</f>
        <v>#N/A</v>
      </c>
      <c r="V131" s="89" t="e">
        <f ca="true">+IF(AND(ISNUMBER(OFFSET('Sanitation Data'!$D$4,0,10*ROW('Sanitation Data'!D125))),'Data Summary'!CK131="Yes"),100-OFFSET('Sanitation Data'!$D$4,0,10*ROW('Sanitation Data'!D125)),NA())</f>
        <v>#N/A</v>
      </c>
      <c r="W131" s="89" t="e">
        <f ca="true">+IF(AND(ISNUMBER(OFFSET('Sanitation Data'!$D$6,0,10*ROW('Sanitation Data'!D125))),'Data Summary'!CL131="Yes"),OFFSET('Sanitation Data'!$D$6,0,10*ROW('Sanitation Data'!D125)),NA())</f>
        <v>#N/A</v>
      </c>
      <c r="X131" s="89" t="e">
        <f ca="true">+IF(AND(ISNUMBER(OFFSET('Sanitation Data'!$D$10,0,10*ROW('Sanitation Data'!D125))),'Data Summary'!CM131="Yes"),OFFSET('Sanitation Data'!$D$10,0,10*ROW('Sanitation Data'!D125)),NA())</f>
        <v>#N/A</v>
      </c>
      <c r="Y131" s="89" t="e">
        <f ca="true">+IF(AND(ISNUMBER(OFFSET('Sanitation Data'!$D$11,0,10*ROW('Sanitation Data'!D125))),'Data Summary'!CN131="Yes"),OFFSET('Sanitation Data'!$D$11,0,10*ROW('Sanitation Data'!D125)),NA())</f>
        <v>#N/A</v>
      </c>
      <c r="Z131" s="89" t="e">
        <f ca="true">+IF(AND(ISNUMBER(OFFSET('Sanitation Data'!$D$12,0,10*ROW('Sanitation Data'!D125))),'Data Summary'!CO131="Yes"),OFFSET('Sanitation Data'!$D$12,0,10*ROW('Sanitation Data'!D125)),NA())</f>
        <v>#N/A</v>
      </c>
      <c r="AA131" s="89" t="e">
        <f ca="true">+IF(AND(ISNUMBER(OFFSET('Sanitation Data'!$E$4,0,10*ROW('Sanitation Data'!E125))),'Data Summary'!CP131="Yes"),100-OFFSET('Sanitation Data'!$E$4,0,10*ROW('Sanitation Data'!E125)),NA())</f>
        <v>#N/A</v>
      </c>
      <c r="AB131" s="89" t="e">
        <f ca="true">+IF(AND(ISNUMBER(OFFSET('Sanitation Data'!$E$6,0,10*ROW('Sanitation Data'!E125))),'Data Summary'!CQ131="Yes"),OFFSET('Sanitation Data'!$E$6,0,10*ROW('Sanitation Data'!E125)),NA())</f>
        <v>#N/A</v>
      </c>
      <c r="AC131" s="89" t="e">
        <f ca="true">+IF(AND(ISNUMBER(OFFSET('Sanitation Data'!$E$10,0,10*ROW('Sanitation Data'!E125))),'Data Summary'!CR131="Yes"),OFFSET('Sanitation Data'!$E$10,0,10*ROW('Sanitation Data'!E125)),NA())</f>
        <v>#N/A</v>
      </c>
      <c r="AD131" s="89" t="e">
        <f ca="true">+IF(AND(ISNUMBER(OFFSET('Sanitation Data'!$E$11,0,10*ROW('Sanitation Data'!E125))),'Data Summary'!CS131="Yes"),OFFSET('Sanitation Data'!$E$11,0,10*ROW('Sanitation Data'!E125)),NA())</f>
        <v>#N/A</v>
      </c>
      <c r="AE131" s="89" t="e">
        <f ca="true">+IF(AND(ISNUMBER(OFFSET('Sanitation Data'!$E$12,0,10*ROW('Sanitation Data'!E125))),'Data Summary'!CT131="Yes"),OFFSET('Sanitation Data'!$E$12,0,10*ROW('Sanitation Data'!E125)),NA())</f>
        <v>#N/A</v>
      </c>
      <c r="AF131" s="89" t="e">
        <f ca="true">+IF(AND(ISNUMBER(OFFSET('Sanitation Data'!$F$4,0,10*ROW('Sanitation Data'!F125))),'Data Summary'!CU131="Yes"),100-OFFSET('Sanitation Data'!$F$4,0,10*ROW('Sanitation Data'!F125)),NA())</f>
        <v>#N/A</v>
      </c>
      <c r="AG131" s="89" t="e">
        <f ca="true">+IF(AND(ISNUMBER(OFFSET('Sanitation Data'!$F$6,0,10*ROW('Sanitation Data'!F125))),'Data Summary'!CV131="Yes"),OFFSET('Sanitation Data'!$F$6,0,10*ROW('Sanitation Data'!F125)),NA())</f>
        <v>#N/A</v>
      </c>
      <c r="AH131" s="89" t="e">
        <f ca="true">+IF(AND(ISNUMBER(OFFSET('Sanitation Data'!$F$10,0,10*ROW('Sanitation Data'!F125))),'Data Summary'!CW131="Yes"),OFFSET('Sanitation Data'!$F$10,0,10*ROW('Sanitation Data'!F125)),NA())</f>
        <v>#N/A</v>
      </c>
      <c r="AI131" s="89" t="e">
        <f ca="true">+IF(AND(ISNUMBER(OFFSET('Sanitation Data'!$F$11,0,10*ROW('Sanitation Data'!F125))),'Data Summary'!CX131="Yes"),OFFSET('Sanitation Data'!$F$11,0,10*ROW('Sanitation Data'!F125)),NA())</f>
        <v>#N/A</v>
      </c>
      <c r="AJ131" s="89" t="e">
        <f ca="true">+IF(AND(ISNUMBER(OFFSET('Sanitation Data'!$F$12,0,10*ROW('Sanitation Data'!F125))),'Data Summary'!CY131="Yes"),OFFSET('Sanitation Data'!$F$12,0,10*ROW('Sanitation Data'!F125)),NA())</f>
        <v>#N/A</v>
      </c>
      <c r="AK131" s="89" t="e">
        <f ca="true">+IF(AND(ISNUMBER(OFFSET('Sanitation Data'!$G$4,0,10*ROW('Sanitation Data'!G125))),'Data Summary'!CZ131="Yes"),100-OFFSET('Sanitation Data'!$G$4,0,10*ROW('Sanitation Data'!G125)),NA())</f>
        <v>#N/A</v>
      </c>
      <c r="AL131" s="89" t="e">
        <f ca="true">+IF(AND(ISNUMBER(OFFSET('Sanitation Data'!$G$6,0,10*ROW('Sanitation Data'!G125))),'Data Summary'!DA131="Yes"),OFFSET('Sanitation Data'!$G$6,0,10*ROW('Sanitation Data'!G125)),NA())</f>
        <v>#N/A</v>
      </c>
      <c r="AM131" s="89" t="e">
        <f ca="true">+IF(AND(ISNUMBER(OFFSET('Sanitation Data'!$G$10,0,10*ROW('Sanitation Data'!G125))),'Data Summary'!DB131="Yes"),OFFSET('Sanitation Data'!$G$10,0,10*ROW('Sanitation Data'!G125)),NA())</f>
        <v>#N/A</v>
      </c>
      <c r="AN131" s="89" t="e">
        <f ca="true">+IF(AND(ISNUMBER(OFFSET('Sanitation Data'!$G$11,0,10*ROW('Sanitation Data'!G125))),'Data Summary'!DC131="Yes"),OFFSET('Sanitation Data'!$G$11,0,10*ROW('Sanitation Data'!G125)),NA())</f>
        <v>#N/A</v>
      </c>
      <c r="AO131" s="89" t="e">
        <f ca="true">+IF(AND(ISNUMBER(OFFSET('Sanitation Data'!$G$12,0,10*ROW('Sanitation Data'!G125))),'Data Summary'!DD131="Yes"),OFFSET('Sanitation Data'!$G$12,0,10*ROW('Sanitation Data'!G125)),NA())</f>
        <v>#N/A</v>
      </c>
      <c r="AP131" s="89" t="e">
        <f ca="true">+IF(AND(ISNUMBER(OFFSET('Sanitation Data'!$H$4,0,10*ROW('Sanitation Data'!H125))),'Data Summary'!DE131="Yes"),100-OFFSET('Sanitation Data'!$H$4,0,10*ROW('Sanitation Data'!H125)),NA())</f>
        <v>#N/A</v>
      </c>
      <c r="AQ131" s="89" t="e">
        <f ca="true">+IF(AND(ISNUMBER(OFFSET('Sanitation Data'!$H$6,0,10*ROW('Sanitation Data'!H125))),'Data Summary'!DF131="Yes"),OFFSET('Sanitation Data'!$H$6,0,10*ROW('Sanitation Data'!H125)),NA())</f>
        <v>#N/A</v>
      </c>
      <c r="AR131" s="89" t="e">
        <f ca="true">+IF(AND(ISNUMBER(OFFSET('Sanitation Data'!$H$10,0,10*ROW('Sanitation Data'!H125))),'Data Summary'!DG131="Yes"),OFFSET('Sanitation Data'!$H$10,0,10*ROW('Sanitation Data'!H125)),NA())</f>
        <v>#N/A</v>
      </c>
      <c r="AS131" s="89" t="e">
        <f ca="true">+IF(AND(ISNUMBER(OFFSET('Sanitation Data'!$H$11,0,10*ROW('Sanitation Data'!H125))),'Data Summary'!DH131="Yes"),OFFSET('Sanitation Data'!$H$11,0,10*ROW('Sanitation Data'!H125)),NA())</f>
        <v>#N/A</v>
      </c>
      <c r="AT131" s="89" t="e">
        <f ca="true">+IF(AND(ISNUMBER(OFFSET('Sanitation Data'!$H$12,0,10*ROW('Sanitation Data'!H125))),'Data Summary'!DI131="Yes"),OFFSET('Sanitation Data'!$H$12,0,10*ROW('Sanitation Data'!H125)),NA())</f>
        <v>#N/A</v>
      </c>
      <c r="AU131" s="89" t="e">
        <f ca="true">+IF(AND(ISNUMBER(OFFSET('Sanitation Data'!$I$4,0,10*ROW('Sanitation Data'!I125))),'Data Summary'!DJ131="Yes"),100-OFFSET('Sanitation Data'!$I$4,0,10*ROW('Sanitation Data'!I125)),NA())</f>
        <v>#N/A</v>
      </c>
      <c r="AV131" s="89" t="e">
        <f ca="true">+IF(AND(ISNUMBER(OFFSET('Sanitation Data'!$I$6,0,10*ROW('Sanitation Data'!I125))),'Data Summary'!DK131="Yes"),OFFSET('Sanitation Data'!$I$6,0,10*ROW('Sanitation Data'!I125)),NA())</f>
        <v>#N/A</v>
      </c>
      <c r="AW131" s="89" t="e">
        <f ca="true">+IF(AND(ISNUMBER(OFFSET('Sanitation Data'!$I$10,0,10*ROW('Sanitation Data'!I125))),'Data Summary'!DL131="Yes"),OFFSET('Sanitation Data'!$I$10,0,10*ROW('Sanitation Data'!I125)),NA())</f>
        <v>#N/A</v>
      </c>
      <c r="AX131" s="89" t="e">
        <f ca="true">+IF(AND(ISNUMBER(OFFSET('Sanitation Data'!$I$11,0,10*ROW('Sanitation Data'!I125))),'Data Summary'!DM131="Yes"),OFFSET('Sanitation Data'!$I$11,0,10*ROW('Sanitation Data'!I125)),NA())</f>
        <v>#N/A</v>
      </c>
      <c r="AY131" s="89" t="e">
        <f ca="true">+IF(AND(ISNUMBER(OFFSET('Sanitation Data'!$I$12,0,10*ROW('Sanitation Data'!I125))),'Data Summary'!DN131="Yes"),OFFSET('Sanitation Data'!$I$12,0,10*ROW('Sanitation Data'!I125)),NA())</f>
        <v>#N/A</v>
      </c>
      <c r="AZ131" s="90" t="e">
        <f ca="true">+IF(AND(ISNUMBER(OFFSET('Hygiene Data'!$D$5,0,10*ROW('Hygiene Data'!D125))),'Data Summary'!DO131="Yes"),OFFSET('Hygiene Data'!$D$5,0,10*ROW('Hygiene Data'!D125)),NA())</f>
        <v>#N/A</v>
      </c>
      <c r="BA131" s="90" t="e">
        <f ca="true">+IF(AND(ISNUMBER(OFFSET('Hygiene Data'!$D$7,0,10*ROW('Hygiene Data'!D125))),'Data Summary'!DP131="Yes"),OFFSET('Hygiene Data'!$D$7,0,10*ROW('Hygiene Data'!D125)),NA())</f>
        <v>#N/A</v>
      </c>
      <c r="BB131" s="90" t="e">
        <f ca="true">+IF(AND(ISNUMBER(OFFSET('Hygiene Data'!$D$9,0,10*ROW('Hygiene Data'!D125))),'Data Summary'!DQ131="Yes"),OFFSET('Hygiene Data'!$D$9,0,10*ROW('Hygiene Data'!D125)),NA())</f>
        <v>#N/A</v>
      </c>
      <c r="BC131" s="90" t="e">
        <f ca="true">+IF(AND(ISNUMBER(OFFSET('Hygiene Data'!$E$5,0,10*ROW('Hygiene Data'!E125))),'Data Summary'!DR131="Yes"),OFFSET('Hygiene Data'!$E$5,0,10*ROW('Hygiene Data'!E125)),NA())</f>
        <v>#N/A</v>
      </c>
      <c r="BD131" s="90" t="e">
        <f ca="true">+IF(AND(ISNUMBER(OFFSET('Hygiene Data'!$E$7,0,10*ROW('Hygiene Data'!E125))),'Data Summary'!DS131="Yes"),OFFSET('Hygiene Data'!$E$7,0,10*ROW('Hygiene Data'!E125)),NA())</f>
        <v>#N/A</v>
      </c>
      <c r="BE131" s="90" t="e">
        <f ca="true">+IF(AND(ISNUMBER(OFFSET('Hygiene Data'!$E$9,0,10*ROW('Hygiene Data'!E125))),'Data Summary'!DT131="Yes"),OFFSET('Hygiene Data'!$E$9,0,10*ROW('Hygiene Data'!E125)),NA())</f>
        <v>#N/A</v>
      </c>
      <c r="BF131" s="90" t="e">
        <f ca="true">+IF(AND(ISNUMBER(OFFSET('Hygiene Data'!$F$5,0,10*ROW('Hygiene Data'!F125))),'Data Summary'!DU131="Yes"),OFFSET('Hygiene Data'!$F$5,0,10*ROW('Hygiene Data'!F125)),NA())</f>
        <v>#N/A</v>
      </c>
      <c r="BG131" s="90" t="e">
        <f ca="true">+IF(AND(ISNUMBER(OFFSET('Hygiene Data'!$F$7,0,10*ROW('Hygiene Data'!F125))),'Data Summary'!DV131="Yes"),OFFSET('Hygiene Data'!$F$7,0,10*ROW('Hygiene Data'!F125)),NA())</f>
        <v>#N/A</v>
      </c>
      <c r="BH131" s="90" t="e">
        <f ca="true">+IF(AND(ISNUMBER(OFFSET('Hygiene Data'!$F$9,0,10*ROW('Hygiene Data'!F125))),'Data Summary'!DW131="Yes"),OFFSET('Hygiene Data'!$F$9,0,10*ROW('Hygiene Data'!F125)),NA())</f>
        <v>#N/A</v>
      </c>
      <c r="BI131" s="90" t="e">
        <f ca="true">+IF(AND(ISNUMBER(OFFSET('Hygiene Data'!$G$5,0,10*ROW('Hygiene Data'!G125))),'Data Summary'!DX131="Yes"),OFFSET('Hygiene Data'!$G$5,0,10*ROW('Hygiene Data'!G125)),NA())</f>
        <v>#N/A</v>
      </c>
      <c r="BJ131" s="90" t="e">
        <f ca="true">+IF(AND(ISNUMBER(OFFSET('Hygiene Data'!$G$7,0,10*ROW('Hygiene Data'!G125))),'Data Summary'!DY131="Yes"),OFFSET('Hygiene Data'!$G$7,0,10*ROW('Hygiene Data'!G125)),NA())</f>
        <v>#N/A</v>
      </c>
      <c r="BK131" s="90" t="e">
        <f ca="true">+IF(AND(ISNUMBER(OFFSET('Hygiene Data'!$G$9,0,10*ROW('Hygiene Data'!G125))),'Data Summary'!DZ131="Yes"),OFFSET('Hygiene Data'!$G$9,0,10*ROW('Hygiene Data'!G125)),NA())</f>
        <v>#N/A</v>
      </c>
      <c r="BL131" s="90" t="e">
        <f ca="true">+IF(AND(ISNUMBER(OFFSET('Hygiene Data'!$H$5,0,10*ROW('Hygiene Data'!H125))),'Data Summary'!EA131="Yes"),OFFSET('Hygiene Data'!$H$5,0,10*ROW('Hygiene Data'!H125)),NA())</f>
        <v>#N/A</v>
      </c>
      <c r="BM131" s="90" t="e">
        <f ca="true">+IF(AND(ISNUMBER(OFFSET('Hygiene Data'!$H$7,0,10*ROW('Hygiene Data'!H125))),'Data Summary'!EB131="Yes"),OFFSET('Hygiene Data'!$H$7,0,10*ROW('Hygiene Data'!H125)),NA())</f>
        <v>#N/A</v>
      </c>
      <c r="BN131" s="90" t="e">
        <f ca="true">+IF(AND(ISNUMBER(OFFSET('Hygiene Data'!$H$9,0,10*ROW('Hygiene Data'!H125))),'Data Summary'!EC131="Yes"),OFFSET('Hygiene Data'!$H$9,0,10*ROW('Hygiene Data'!H125)),NA())</f>
        <v>#N/A</v>
      </c>
      <c r="BO131" s="90" t="e">
        <f ca="true">+IF(AND(ISNUMBER(OFFSET('Hygiene Data'!$I$5,0,10*ROW('Hygiene Data'!I125))),'Data Summary'!ED131="Yes"),OFFSET('Hygiene Data'!$I$5,0,10*ROW('Hygiene Data'!I125)),NA())</f>
        <v>#N/A</v>
      </c>
      <c r="BP131" s="90" t="e">
        <f ca="true">+IF(AND(ISNUMBER(OFFSET('Hygiene Data'!$I$7,0,10*ROW('Hygiene Data'!I125))),'Data Summary'!EE131="Yes"),OFFSET('Hygiene Data'!$I$7,0,10*ROW('Hygiene Data'!I125)),NA())</f>
        <v>#N/A</v>
      </c>
      <c r="BQ131" s="90"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4" t="str">
        <f ca="true">+IF(ISTEXT('Data Summary'!B132),'Data Summary'!B132,"")</f>
        <v/>
      </c>
      <c r="C132" s="336" t="e">
        <f ca="true">+VALUE('Data Summary'!C132)</f>
        <v>#VALUE!</v>
      </c>
      <c r="D132" s="88" t="e">
        <f ca="true">+IF(AND(ISNUMBER(OFFSET('Water Data'!$D$4,0,10*ROW('Water Data'!D126))),'Data Summary'!BS132="Yes"),100-OFFSET('Water Data'!$D$4,0,10*ROW('Water Data'!D126)),NA())</f>
        <v>#N/A</v>
      </c>
      <c r="E132" s="88" t="e">
        <f ca="true">+IF(AND(ISNUMBER(OFFSET('Water Data'!$D$6,0,10*ROW('Water Data'!D126))),'Data Summary'!BT132="Yes"),OFFSET('Water Data'!$D$6,0,10*ROW('Water Data'!D126)),NA())</f>
        <v>#N/A</v>
      </c>
      <c r="F132" s="88" t="e">
        <f ca="true">+IF(AND(ISNUMBER(OFFSET('Water Data'!$D$9,0,10*ROW('Water Data'!D126))),'Data Summary'!BU132="Yes"),OFFSET('Water Data'!$D$9,0,10*ROW('Water Data'!D126)),NA())</f>
        <v>#N/A</v>
      </c>
      <c r="G132" s="88" t="e">
        <f ca="true">+IF(AND(ISNUMBER(OFFSET('Water Data'!$E$4,0,10*ROW('Water Data'!E126))),'Data Summary'!BV132="Yes"),100-OFFSET('Water Data'!$E$4,0,10*ROW('Water Data'!E126)),NA())</f>
        <v>#N/A</v>
      </c>
      <c r="H132" s="88" t="e">
        <f ca="true">+IF(AND(ISNUMBER(OFFSET('Water Data'!$E$6,0,10*ROW('Water Data'!E126))),'Data Summary'!BW132="Yes"),OFFSET('Water Data'!$E$6,0,10*ROW('Water Data'!E126)),NA())</f>
        <v>#N/A</v>
      </c>
      <c r="I132" s="88" t="e">
        <f ca="true">+IF(AND(ISNUMBER(OFFSET('Water Data'!$E$9,0,10*ROW('Water Data'!E126))),'Data Summary'!BX132="Yes"),OFFSET('Water Data'!$E$9,0,10*ROW('Water Data'!E126)),NA())</f>
        <v>#N/A</v>
      </c>
      <c r="J132" s="88" t="e">
        <f ca="true">+IF(AND(ISNUMBER(OFFSET('Water Data'!$F$4,0,10*ROW('Water Data'!F126))),'Data Summary'!BY132="Yes"),100-OFFSET('Water Data'!$F$4,0,10*ROW('Water Data'!F126)),NA())</f>
        <v>#N/A</v>
      </c>
      <c r="K132" s="88" t="e">
        <f ca="true">+IF(AND(ISNUMBER(OFFSET('Water Data'!$F$6,0,10*ROW('Water Data'!F126))),'Data Summary'!BZ132="Yes"),OFFSET('Water Data'!$F$6,0,10*ROW('Water Data'!F126)),NA())</f>
        <v>#N/A</v>
      </c>
      <c r="L132" s="88" t="e">
        <f ca="true">+IF(AND(ISNUMBER(OFFSET('Water Data'!$F$9,0,10*ROW('Water Data'!F126))),'Data Summary'!CA132="Yes"),OFFSET('Water Data'!$F$9,0,10*ROW('Water Data'!F126)),NA())</f>
        <v>#N/A</v>
      </c>
      <c r="M132" s="88" t="e">
        <f ca="true">+IF(AND(ISNUMBER(OFFSET('Water Data'!$G$4,0,10*ROW('Water Data'!G126))),'Data Summary'!CB132="Yes"),100-OFFSET('Water Data'!$G$4,0,10*ROW('Water Data'!G126)),NA())</f>
        <v>#N/A</v>
      </c>
      <c r="N132" s="88" t="e">
        <f ca="true">+IF(AND(ISNUMBER(OFFSET('Water Data'!$G$6,0,10*ROW('Water Data'!G126))),'Data Summary'!CC132="Yes"),OFFSET('Water Data'!$G$6,0,10*ROW('Water Data'!G126)),NA())</f>
        <v>#N/A</v>
      </c>
      <c r="O132" s="88" t="e">
        <f ca="true">+IF(AND(ISNUMBER(OFFSET('Water Data'!$G$9,0,10*ROW('Water Data'!G126))),'Data Summary'!CD132="Yes"),OFFSET('Water Data'!$G$9,0,10*ROW('Water Data'!G126)),NA())</f>
        <v>#N/A</v>
      </c>
      <c r="P132" s="88" t="e">
        <f ca="true">+IF(AND(ISNUMBER(OFFSET('Water Data'!$H$4,0,10*ROW('Water Data'!H126))),'Data Summary'!CE132="Yes"),100-OFFSET('Water Data'!$H$4,0,10*ROW('Water Data'!H126)),NA())</f>
        <v>#N/A</v>
      </c>
      <c r="Q132" s="88" t="e">
        <f ca="true">+IF(AND(ISNUMBER(OFFSET('Water Data'!$H$6,0,10*ROW('Water Data'!H126))),'Data Summary'!CF132="Yes"),OFFSET('Water Data'!$H$6,0,10*ROW('Water Data'!H126)),NA())</f>
        <v>#N/A</v>
      </c>
      <c r="R132" s="88" t="e">
        <f ca="true">+IF(AND(ISNUMBER(OFFSET('Water Data'!$H$9,0,10*ROW('Water Data'!H126))),'Data Summary'!CG132="Yes"),OFFSET('Water Data'!$H$9,0,10*ROW('Water Data'!H126)),NA())</f>
        <v>#N/A</v>
      </c>
      <c r="S132" s="88" t="e">
        <f ca="true">+IF(AND(ISNUMBER(OFFSET('Water Data'!$I$4,0,10*ROW('Water Data'!I126))),'Data Summary'!CH132="Yes"),100-OFFSET('Water Data'!$I$4,0,10*ROW('Water Data'!I126)),NA())</f>
        <v>#N/A</v>
      </c>
      <c r="T132" s="88" t="e">
        <f ca="true">+IF(AND(ISNUMBER(OFFSET('Water Data'!$I$6,0,10*ROW('Water Data'!I126))),'Data Summary'!CI132="Yes"),OFFSET('Water Data'!$I$6,0,10*ROW('Water Data'!I126)),NA())</f>
        <v>#N/A</v>
      </c>
      <c r="U132" s="88" t="e">
        <f ca="true">+IF(AND(ISNUMBER(OFFSET('Water Data'!$I$9,0,10*ROW('Water Data'!I126))),'Data Summary'!CJ132="Yes"),OFFSET('Water Data'!$I$9,0,10*ROW('Water Data'!I126)),NA())</f>
        <v>#N/A</v>
      </c>
      <c r="V132" s="89" t="e">
        <f ca="true">+IF(AND(ISNUMBER(OFFSET('Sanitation Data'!$D$4,0,10*ROW('Sanitation Data'!D126))),'Data Summary'!CK132="Yes"),100-OFFSET('Sanitation Data'!$D$4,0,10*ROW('Sanitation Data'!D126)),NA())</f>
        <v>#N/A</v>
      </c>
      <c r="W132" s="89" t="e">
        <f ca="true">+IF(AND(ISNUMBER(OFFSET('Sanitation Data'!$D$6,0,10*ROW('Sanitation Data'!D126))),'Data Summary'!CL132="Yes"),OFFSET('Sanitation Data'!$D$6,0,10*ROW('Sanitation Data'!D126)),NA())</f>
        <v>#N/A</v>
      </c>
      <c r="X132" s="89" t="e">
        <f ca="true">+IF(AND(ISNUMBER(OFFSET('Sanitation Data'!$D$10,0,10*ROW('Sanitation Data'!D126))),'Data Summary'!CM132="Yes"),OFFSET('Sanitation Data'!$D$10,0,10*ROW('Sanitation Data'!D126)),NA())</f>
        <v>#N/A</v>
      </c>
      <c r="Y132" s="89" t="e">
        <f ca="true">+IF(AND(ISNUMBER(OFFSET('Sanitation Data'!$D$11,0,10*ROW('Sanitation Data'!D126))),'Data Summary'!CN132="Yes"),OFFSET('Sanitation Data'!$D$11,0,10*ROW('Sanitation Data'!D126)),NA())</f>
        <v>#N/A</v>
      </c>
      <c r="Z132" s="89" t="e">
        <f ca="true">+IF(AND(ISNUMBER(OFFSET('Sanitation Data'!$D$12,0,10*ROW('Sanitation Data'!D126))),'Data Summary'!CO132="Yes"),OFFSET('Sanitation Data'!$D$12,0,10*ROW('Sanitation Data'!D126)),NA())</f>
        <v>#N/A</v>
      </c>
      <c r="AA132" s="89" t="e">
        <f ca="true">+IF(AND(ISNUMBER(OFFSET('Sanitation Data'!$E$4,0,10*ROW('Sanitation Data'!E126))),'Data Summary'!CP132="Yes"),100-OFFSET('Sanitation Data'!$E$4,0,10*ROW('Sanitation Data'!E126)),NA())</f>
        <v>#N/A</v>
      </c>
      <c r="AB132" s="89" t="e">
        <f ca="true">+IF(AND(ISNUMBER(OFFSET('Sanitation Data'!$E$6,0,10*ROW('Sanitation Data'!E126))),'Data Summary'!CQ132="Yes"),OFFSET('Sanitation Data'!$E$6,0,10*ROW('Sanitation Data'!E126)),NA())</f>
        <v>#N/A</v>
      </c>
      <c r="AC132" s="89" t="e">
        <f ca="true">+IF(AND(ISNUMBER(OFFSET('Sanitation Data'!$E$10,0,10*ROW('Sanitation Data'!E126))),'Data Summary'!CR132="Yes"),OFFSET('Sanitation Data'!$E$10,0,10*ROW('Sanitation Data'!E126)),NA())</f>
        <v>#N/A</v>
      </c>
      <c r="AD132" s="89" t="e">
        <f ca="true">+IF(AND(ISNUMBER(OFFSET('Sanitation Data'!$E$11,0,10*ROW('Sanitation Data'!E126))),'Data Summary'!CS132="Yes"),OFFSET('Sanitation Data'!$E$11,0,10*ROW('Sanitation Data'!E126)),NA())</f>
        <v>#N/A</v>
      </c>
      <c r="AE132" s="89" t="e">
        <f ca="true">+IF(AND(ISNUMBER(OFFSET('Sanitation Data'!$E$12,0,10*ROW('Sanitation Data'!E126))),'Data Summary'!CT132="Yes"),OFFSET('Sanitation Data'!$E$12,0,10*ROW('Sanitation Data'!E126)),NA())</f>
        <v>#N/A</v>
      </c>
      <c r="AF132" s="89" t="e">
        <f ca="true">+IF(AND(ISNUMBER(OFFSET('Sanitation Data'!$F$4,0,10*ROW('Sanitation Data'!F126))),'Data Summary'!CU132="Yes"),100-OFFSET('Sanitation Data'!$F$4,0,10*ROW('Sanitation Data'!F126)),NA())</f>
        <v>#N/A</v>
      </c>
      <c r="AG132" s="89" t="e">
        <f ca="true">+IF(AND(ISNUMBER(OFFSET('Sanitation Data'!$F$6,0,10*ROW('Sanitation Data'!F126))),'Data Summary'!CV132="Yes"),OFFSET('Sanitation Data'!$F$6,0,10*ROW('Sanitation Data'!F126)),NA())</f>
        <v>#N/A</v>
      </c>
      <c r="AH132" s="89" t="e">
        <f ca="true">+IF(AND(ISNUMBER(OFFSET('Sanitation Data'!$F$10,0,10*ROW('Sanitation Data'!F126))),'Data Summary'!CW132="Yes"),OFFSET('Sanitation Data'!$F$10,0,10*ROW('Sanitation Data'!F126)),NA())</f>
        <v>#N/A</v>
      </c>
      <c r="AI132" s="89" t="e">
        <f ca="true">+IF(AND(ISNUMBER(OFFSET('Sanitation Data'!$F$11,0,10*ROW('Sanitation Data'!F126))),'Data Summary'!CX132="Yes"),OFFSET('Sanitation Data'!$F$11,0,10*ROW('Sanitation Data'!F126)),NA())</f>
        <v>#N/A</v>
      </c>
      <c r="AJ132" s="89" t="e">
        <f ca="true">+IF(AND(ISNUMBER(OFFSET('Sanitation Data'!$F$12,0,10*ROW('Sanitation Data'!F126))),'Data Summary'!CY132="Yes"),OFFSET('Sanitation Data'!$F$12,0,10*ROW('Sanitation Data'!F126)),NA())</f>
        <v>#N/A</v>
      </c>
      <c r="AK132" s="89" t="e">
        <f ca="true">+IF(AND(ISNUMBER(OFFSET('Sanitation Data'!$G$4,0,10*ROW('Sanitation Data'!G126))),'Data Summary'!CZ132="Yes"),100-OFFSET('Sanitation Data'!$G$4,0,10*ROW('Sanitation Data'!G126)),NA())</f>
        <v>#N/A</v>
      </c>
      <c r="AL132" s="89" t="e">
        <f ca="true">+IF(AND(ISNUMBER(OFFSET('Sanitation Data'!$G$6,0,10*ROW('Sanitation Data'!G126))),'Data Summary'!DA132="Yes"),OFFSET('Sanitation Data'!$G$6,0,10*ROW('Sanitation Data'!G126)),NA())</f>
        <v>#N/A</v>
      </c>
      <c r="AM132" s="89" t="e">
        <f ca="true">+IF(AND(ISNUMBER(OFFSET('Sanitation Data'!$G$10,0,10*ROW('Sanitation Data'!G126))),'Data Summary'!DB132="Yes"),OFFSET('Sanitation Data'!$G$10,0,10*ROW('Sanitation Data'!G126)),NA())</f>
        <v>#N/A</v>
      </c>
      <c r="AN132" s="89" t="e">
        <f ca="true">+IF(AND(ISNUMBER(OFFSET('Sanitation Data'!$G$11,0,10*ROW('Sanitation Data'!G126))),'Data Summary'!DC132="Yes"),OFFSET('Sanitation Data'!$G$11,0,10*ROW('Sanitation Data'!G126)),NA())</f>
        <v>#N/A</v>
      </c>
      <c r="AO132" s="89" t="e">
        <f ca="true">+IF(AND(ISNUMBER(OFFSET('Sanitation Data'!$G$12,0,10*ROW('Sanitation Data'!G126))),'Data Summary'!DD132="Yes"),OFFSET('Sanitation Data'!$G$12,0,10*ROW('Sanitation Data'!G126)),NA())</f>
        <v>#N/A</v>
      </c>
      <c r="AP132" s="89" t="e">
        <f ca="true">+IF(AND(ISNUMBER(OFFSET('Sanitation Data'!$H$4,0,10*ROW('Sanitation Data'!H126))),'Data Summary'!DE132="Yes"),100-OFFSET('Sanitation Data'!$H$4,0,10*ROW('Sanitation Data'!H126)),NA())</f>
        <v>#N/A</v>
      </c>
      <c r="AQ132" s="89" t="e">
        <f ca="true">+IF(AND(ISNUMBER(OFFSET('Sanitation Data'!$H$6,0,10*ROW('Sanitation Data'!H126))),'Data Summary'!DF132="Yes"),OFFSET('Sanitation Data'!$H$6,0,10*ROW('Sanitation Data'!H126)),NA())</f>
        <v>#N/A</v>
      </c>
      <c r="AR132" s="89" t="e">
        <f ca="true">+IF(AND(ISNUMBER(OFFSET('Sanitation Data'!$H$10,0,10*ROW('Sanitation Data'!H126))),'Data Summary'!DG132="Yes"),OFFSET('Sanitation Data'!$H$10,0,10*ROW('Sanitation Data'!H126)),NA())</f>
        <v>#N/A</v>
      </c>
      <c r="AS132" s="89" t="e">
        <f ca="true">+IF(AND(ISNUMBER(OFFSET('Sanitation Data'!$H$11,0,10*ROW('Sanitation Data'!H126))),'Data Summary'!DH132="Yes"),OFFSET('Sanitation Data'!$H$11,0,10*ROW('Sanitation Data'!H126)),NA())</f>
        <v>#N/A</v>
      </c>
      <c r="AT132" s="89" t="e">
        <f ca="true">+IF(AND(ISNUMBER(OFFSET('Sanitation Data'!$H$12,0,10*ROW('Sanitation Data'!H126))),'Data Summary'!DI132="Yes"),OFFSET('Sanitation Data'!$H$12,0,10*ROW('Sanitation Data'!H126)),NA())</f>
        <v>#N/A</v>
      </c>
      <c r="AU132" s="89" t="e">
        <f ca="true">+IF(AND(ISNUMBER(OFFSET('Sanitation Data'!$I$4,0,10*ROW('Sanitation Data'!I126))),'Data Summary'!DJ132="Yes"),100-OFFSET('Sanitation Data'!$I$4,0,10*ROW('Sanitation Data'!I126)),NA())</f>
        <v>#N/A</v>
      </c>
      <c r="AV132" s="89" t="e">
        <f ca="true">+IF(AND(ISNUMBER(OFFSET('Sanitation Data'!$I$6,0,10*ROW('Sanitation Data'!I126))),'Data Summary'!DK132="Yes"),OFFSET('Sanitation Data'!$I$6,0,10*ROW('Sanitation Data'!I126)),NA())</f>
        <v>#N/A</v>
      </c>
      <c r="AW132" s="89" t="e">
        <f ca="true">+IF(AND(ISNUMBER(OFFSET('Sanitation Data'!$I$10,0,10*ROW('Sanitation Data'!I126))),'Data Summary'!DL132="Yes"),OFFSET('Sanitation Data'!$I$10,0,10*ROW('Sanitation Data'!I126)),NA())</f>
        <v>#N/A</v>
      </c>
      <c r="AX132" s="89" t="e">
        <f ca="true">+IF(AND(ISNUMBER(OFFSET('Sanitation Data'!$I$11,0,10*ROW('Sanitation Data'!I126))),'Data Summary'!DM132="Yes"),OFFSET('Sanitation Data'!$I$11,0,10*ROW('Sanitation Data'!I126)),NA())</f>
        <v>#N/A</v>
      </c>
      <c r="AY132" s="89" t="e">
        <f ca="true">+IF(AND(ISNUMBER(OFFSET('Sanitation Data'!$I$12,0,10*ROW('Sanitation Data'!I126))),'Data Summary'!DN132="Yes"),OFFSET('Sanitation Data'!$I$12,0,10*ROW('Sanitation Data'!I126)),NA())</f>
        <v>#N/A</v>
      </c>
      <c r="AZ132" s="90" t="e">
        <f ca="true">+IF(AND(ISNUMBER(OFFSET('Hygiene Data'!$D$5,0,10*ROW('Hygiene Data'!D126))),'Data Summary'!DO132="Yes"),OFFSET('Hygiene Data'!$D$5,0,10*ROW('Hygiene Data'!D126)),NA())</f>
        <v>#N/A</v>
      </c>
      <c r="BA132" s="90" t="e">
        <f ca="true">+IF(AND(ISNUMBER(OFFSET('Hygiene Data'!$D$7,0,10*ROW('Hygiene Data'!D126))),'Data Summary'!DP132="Yes"),OFFSET('Hygiene Data'!$D$7,0,10*ROW('Hygiene Data'!D126)),NA())</f>
        <v>#N/A</v>
      </c>
      <c r="BB132" s="90" t="e">
        <f ca="true">+IF(AND(ISNUMBER(OFFSET('Hygiene Data'!$D$9,0,10*ROW('Hygiene Data'!D126))),'Data Summary'!DQ132="Yes"),OFFSET('Hygiene Data'!$D$9,0,10*ROW('Hygiene Data'!D126)),NA())</f>
        <v>#N/A</v>
      </c>
      <c r="BC132" s="90" t="e">
        <f ca="true">+IF(AND(ISNUMBER(OFFSET('Hygiene Data'!$E$5,0,10*ROW('Hygiene Data'!E126))),'Data Summary'!DR132="Yes"),OFFSET('Hygiene Data'!$E$5,0,10*ROW('Hygiene Data'!E126)),NA())</f>
        <v>#N/A</v>
      </c>
      <c r="BD132" s="90" t="e">
        <f ca="true">+IF(AND(ISNUMBER(OFFSET('Hygiene Data'!$E$7,0,10*ROW('Hygiene Data'!E126))),'Data Summary'!DS132="Yes"),OFFSET('Hygiene Data'!$E$7,0,10*ROW('Hygiene Data'!E126)),NA())</f>
        <v>#N/A</v>
      </c>
      <c r="BE132" s="90" t="e">
        <f ca="true">+IF(AND(ISNUMBER(OFFSET('Hygiene Data'!$E$9,0,10*ROW('Hygiene Data'!E126))),'Data Summary'!DT132="Yes"),OFFSET('Hygiene Data'!$E$9,0,10*ROW('Hygiene Data'!E126)),NA())</f>
        <v>#N/A</v>
      </c>
      <c r="BF132" s="90" t="e">
        <f ca="true">+IF(AND(ISNUMBER(OFFSET('Hygiene Data'!$F$5,0,10*ROW('Hygiene Data'!F126))),'Data Summary'!DU132="Yes"),OFFSET('Hygiene Data'!$F$5,0,10*ROW('Hygiene Data'!F126)),NA())</f>
        <v>#N/A</v>
      </c>
      <c r="BG132" s="90" t="e">
        <f ca="true">+IF(AND(ISNUMBER(OFFSET('Hygiene Data'!$F$7,0,10*ROW('Hygiene Data'!F126))),'Data Summary'!DV132="Yes"),OFFSET('Hygiene Data'!$F$7,0,10*ROW('Hygiene Data'!F126)),NA())</f>
        <v>#N/A</v>
      </c>
      <c r="BH132" s="90" t="e">
        <f ca="true">+IF(AND(ISNUMBER(OFFSET('Hygiene Data'!$F$9,0,10*ROW('Hygiene Data'!F126))),'Data Summary'!DW132="Yes"),OFFSET('Hygiene Data'!$F$9,0,10*ROW('Hygiene Data'!F126)),NA())</f>
        <v>#N/A</v>
      </c>
      <c r="BI132" s="90" t="e">
        <f ca="true">+IF(AND(ISNUMBER(OFFSET('Hygiene Data'!$G$5,0,10*ROW('Hygiene Data'!G126))),'Data Summary'!DX132="Yes"),OFFSET('Hygiene Data'!$G$5,0,10*ROW('Hygiene Data'!G126)),NA())</f>
        <v>#N/A</v>
      </c>
      <c r="BJ132" s="90" t="e">
        <f ca="true">+IF(AND(ISNUMBER(OFFSET('Hygiene Data'!$G$7,0,10*ROW('Hygiene Data'!G126))),'Data Summary'!DY132="Yes"),OFFSET('Hygiene Data'!$G$7,0,10*ROW('Hygiene Data'!G126)),NA())</f>
        <v>#N/A</v>
      </c>
      <c r="BK132" s="90" t="e">
        <f ca="true">+IF(AND(ISNUMBER(OFFSET('Hygiene Data'!$G$9,0,10*ROW('Hygiene Data'!G126))),'Data Summary'!DZ132="Yes"),OFFSET('Hygiene Data'!$G$9,0,10*ROW('Hygiene Data'!G126)),NA())</f>
        <v>#N/A</v>
      </c>
      <c r="BL132" s="90" t="e">
        <f ca="true">+IF(AND(ISNUMBER(OFFSET('Hygiene Data'!$H$5,0,10*ROW('Hygiene Data'!H126))),'Data Summary'!EA132="Yes"),OFFSET('Hygiene Data'!$H$5,0,10*ROW('Hygiene Data'!H126)),NA())</f>
        <v>#N/A</v>
      </c>
      <c r="BM132" s="90" t="e">
        <f ca="true">+IF(AND(ISNUMBER(OFFSET('Hygiene Data'!$H$7,0,10*ROW('Hygiene Data'!H126))),'Data Summary'!EB132="Yes"),OFFSET('Hygiene Data'!$H$7,0,10*ROW('Hygiene Data'!H126)),NA())</f>
        <v>#N/A</v>
      </c>
      <c r="BN132" s="90" t="e">
        <f ca="true">+IF(AND(ISNUMBER(OFFSET('Hygiene Data'!$H$9,0,10*ROW('Hygiene Data'!H126))),'Data Summary'!EC132="Yes"),OFFSET('Hygiene Data'!$H$9,0,10*ROW('Hygiene Data'!H126)),NA())</f>
        <v>#N/A</v>
      </c>
      <c r="BO132" s="90" t="e">
        <f ca="true">+IF(AND(ISNUMBER(OFFSET('Hygiene Data'!$I$5,0,10*ROW('Hygiene Data'!I126))),'Data Summary'!ED132="Yes"),OFFSET('Hygiene Data'!$I$5,0,10*ROW('Hygiene Data'!I126)),NA())</f>
        <v>#N/A</v>
      </c>
      <c r="BP132" s="90" t="e">
        <f ca="true">+IF(AND(ISNUMBER(OFFSET('Hygiene Data'!$I$7,0,10*ROW('Hygiene Data'!I126))),'Data Summary'!EE132="Yes"),OFFSET('Hygiene Data'!$I$7,0,10*ROW('Hygiene Data'!I126)),NA())</f>
        <v>#N/A</v>
      </c>
      <c r="BQ132" s="90"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4" t="str">
        <f ca="true">+IF(ISTEXT('Data Summary'!B133),'Data Summary'!B133,"")</f>
        <v/>
      </c>
      <c r="C133" s="336" t="e">
        <f ca="true">+VALUE('Data Summary'!C133)</f>
        <v>#VALUE!</v>
      </c>
      <c r="D133" s="88" t="e">
        <f ca="true">+IF(AND(ISNUMBER(OFFSET('Water Data'!$D$4,0,10*ROW('Water Data'!D127))),'Data Summary'!BS133="Yes"),100-OFFSET('Water Data'!$D$4,0,10*ROW('Water Data'!D127)),NA())</f>
        <v>#N/A</v>
      </c>
      <c r="E133" s="88" t="e">
        <f ca="true">+IF(AND(ISNUMBER(OFFSET('Water Data'!$D$6,0,10*ROW('Water Data'!D127))),'Data Summary'!BT133="Yes"),OFFSET('Water Data'!$D$6,0,10*ROW('Water Data'!D127)),NA())</f>
        <v>#N/A</v>
      </c>
      <c r="F133" s="88" t="e">
        <f ca="true">+IF(AND(ISNUMBER(OFFSET('Water Data'!$D$9,0,10*ROW('Water Data'!D127))),'Data Summary'!BU133="Yes"),OFFSET('Water Data'!$D$9,0,10*ROW('Water Data'!D127)),NA())</f>
        <v>#N/A</v>
      </c>
      <c r="G133" s="88" t="e">
        <f ca="true">+IF(AND(ISNUMBER(OFFSET('Water Data'!$E$4,0,10*ROW('Water Data'!E127))),'Data Summary'!BV133="Yes"),100-OFFSET('Water Data'!$E$4,0,10*ROW('Water Data'!E127)),NA())</f>
        <v>#N/A</v>
      </c>
      <c r="H133" s="88" t="e">
        <f ca="true">+IF(AND(ISNUMBER(OFFSET('Water Data'!$E$6,0,10*ROW('Water Data'!E127))),'Data Summary'!BW133="Yes"),OFFSET('Water Data'!$E$6,0,10*ROW('Water Data'!E127)),NA())</f>
        <v>#N/A</v>
      </c>
      <c r="I133" s="88" t="e">
        <f ca="true">+IF(AND(ISNUMBER(OFFSET('Water Data'!$E$9,0,10*ROW('Water Data'!E127))),'Data Summary'!BX133="Yes"),OFFSET('Water Data'!$E$9,0,10*ROW('Water Data'!E127)),NA())</f>
        <v>#N/A</v>
      </c>
      <c r="J133" s="88" t="e">
        <f ca="true">+IF(AND(ISNUMBER(OFFSET('Water Data'!$F$4,0,10*ROW('Water Data'!F127))),'Data Summary'!BY133="Yes"),100-OFFSET('Water Data'!$F$4,0,10*ROW('Water Data'!F127)),NA())</f>
        <v>#N/A</v>
      </c>
      <c r="K133" s="88" t="e">
        <f ca="true">+IF(AND(ISNUMBER(OFFSET('Water Data'!$F$6,0,10*ROW('Water Data'!F127))),'Data Summary'!BZ133="Yes"),OFFSET('Water Data'!$F$6,0,10*ROW('Water Data'!F127)),NA())</f>
        <v>#N/A</v>
      </c>
      <c r="L133" s="88" t="e">
        <f ca="true">+IF(AND(ISNUMBER(OFFSET('Water Data'!$F$9,0,10*ROW('Water Data'!F127))),'Data Summary'!CA133="Yes"),OFFSET('Water Data'!$F$9,0,10*ROW('Water Data'!F127)),NA())</f>
        <v>#N/A</v>
      </c>
      <c r="M133" s="88" t="e">
        <f ca="true">+IF(AND(ISNUMBER(OFFSET('Water Data'!$G$4,0,10*ROW('Water Data'!G127))),'Data Summary'!CB133="Yes"),100-OFFSET('Water Data'!$G$4,0,10*ROW('Water Data'!G127)),NA())</f>
        <v>#N/A</v>
      </c>
      <c r="N133" s="88" t="e">
        <f ca="true">+IF(AND(ISNUMBER(OFFSET('Water Data'!$G$6,0,10*ROW('Water Data'!G127))),'Data Summary'!CC133="Yes"),OFFSET('Water Data'!$G$6,0,10*ROW('Water Data'!G127)),NA())</f>
        <v>#N/A</v>
      </c>
      <c r="O133" s="88" t="e">
        <f ca="true">+IF(AND(ISNUMBER(OFFSET('Water Data'!$G$9,0,10*ROW('Water Data'!G127))),'Data Summary'!CD133="Yes"),OFFSET('Water Data'!$G$9,0,10*ROW('Water Data'!G127)),NA())</f>
        <v>#N/A</v>
      </c>
      <c r="P133" s="88" t="e">
        <f ca="true">+IF(AND(ISNUMBER(OFFSET('Water Data'!$H$4,0,10*ROW('Water Data'!H127))),'Data Summary'!CE133="Yes"),100-OFFSET('Water Data'!$H$4,0,10*ROW('Water Data'!H127)),NA())</f>
        <v>#N/A</v>
      </c>
      <c r="Q133" s="88" t="e">
        <f ca="true">+IF(AND(ISNUMBER(OFFSET('Water Data'!$H$6,0,10*ROW('Water Data'!H127))),'Data Summary'!CF133="Yes"),OFFSET('Water Data'!$H$6,0,10*ROW('Water Data'!H127)),NA())</f>
        <v>#N/A</v>
      </c>
      <c r="R133" s="88" t="e">
        <f ca="true">+IF(AND(ISNUMBER(OFFSET('Water Data'!$H$9,0,10*ROW('Water Data'!H127))),'Data Summary'!CG133="Yes"),OFFSET('Water Data'!$H$9,0,10*ROW('Water Data'!H127)),NA())</f>
        <v>#N/A</v>
      </c>
      <c r="S133" s="88" t="e">
        <f ca="true">+IF(AND(ISNUMBER(OFFSET('Water Data'!$I$4,0,10*ROW('Water Data'!I127))),'Data Summary'!CH133="Yes"),100-OFFSET('Water Data'!$I$4,0,10*ROW('Water Data'!I127)),NA())</f>
        <v>#N/A</v>
      </c>
      <c r="T133" s="88" t="e">
        <f ca="true">+IF(AND(ISNUMBER(OFFSET('Water Data'!$I$6,0,10*ROW('Water Data'!I127))),'Data Summary'!CI133="Yes"),OFFSET('Water Data'!$I$6,0,10*ROW('Water Data'!I127)),NA())</f>
        <v>#N/A</v>
      </c>
      <c r="U133" s="88" t="e">
        <f ca="true">+IF(AND(ISNUMBER(OFFSET('Water Data'!$I$9,0,10*ROW('Water Data'!I127))),'Data Summary'!CJ133="Yes"),OFFSET('Water Data'!$I$9,0,10*ROW('Water Data'!I127)),NA())</f>
        <v>#N/A</v>
      </c>
      <c r="V133" s="89" t="e">
        <f ca="true">+IF(AND(ISNUMBER(OFFSET('Sanitation Data'!$D$4,0,10*ROW('Sanitation Data'!D127))),'Data Summary'!CK133="Yes"),100-OFFSET('Sanitation Data'!$D$4,0,10*ROW('Sanitation Data'!D127)),NA())</f>
        <v>#N/A</v>
      </c>
      <c r="W133" s="89" t="e">
        <f ca="true">+IF(AND(ISNUMBER(OFFSET('Sanitation Data'!$D$6,0,10*ROW('Sanitation Data'!D127))),'Data Summary'!CL133="Yes"),OFFSET('Sanitation Data'!$D$6,0,10*ROW('Sanitation Data'!D127)),NA())</f>
        <v>#N/A</v>
      </c>
      <c r="X133" s="89" t="e">
        <f ca="true">+IF(AND(ISNUMBER(OFFSET('Sanitation Data'!$D$10,0,10*ROW('Sanitation Data'!D127))),'Data Summary'!CM133="Yes"),OFFSET('Sanitation Data'!$D$10,0,10*ROW('Sanitation Data'!D127)),NA())</f>
        <v>#N/A</v>
      </c>
      <c r="Y133" s="89" t="e">
        <f ca="true">+IF(AND(ISNUMBER(OFFSET('Sanitation Data'!$D$11,0,10*ROW('Sanitation Data'!D127))),'Data Summary'!CN133="Yes"),OFFSET('Sanitation Data'!$D$11,0,10*ROW('Sanitation Data'!D127)),NA())</f>
        <v>#N/A</v>
      </c>
      <c r="Z133" s="89" t="e">
        <f ca="true">+IF(AND(ISNUMBER(OFFSET('Sanitation Data'!$D$12,0,10*ROW('Sanitation Data'!D127))),'Data Summary'!CO133="Yes"),OFFSET('Sanitation Data'!$D$12,0,10*ROW('Sanitation Data'!D127)),NA())</f>
        <v>#N/A</v>
      </c>
      <c r="AA133" s="89" t="e">
        <f ca="true">+IF(AND(ISNUMBER(OFFSET('Sanitation Data'!$E$4,0,10*ROW('Sanitation Data'!E127))),'Data Summary'!CP133="Yes"),100-OFFSET('Sanitation Data'!$E$4,0,10*ROW('Sanitation Data'!E127)),NA())</f>
        <v>#N/A</v>
      </c>
      <c r="AB133" s="89" t="e">
        <f ca="true">+IF(AND(ISNUMBER(OFFSET('Sanitation Data'!$E$6,0,10*ROW('Sanitation Data'!E127))),'Data Summary'!CQ133="Yes"),OFFSET('Sanitation Data'!$E$6,0,10*ROW('Sanitation Data'!E127)),NA())</f>
        <v>#N/A</v>
      </c>
      <c r="AC133" s="89" t="e">
        <f ca="true">+IF(AND(ISNUMBER(OFFSET('Sanitation Data'!$E$10,0,10*ROW('Sanitation Data'!E127))),'Data Summary'!CR133="Yes"),OFFSET('Sanitation Data'!$E$10,0,10*ROW('Sanitation Data'!E127)),NA())</f>
        <v>#N/A</v>
      </c>
      <c r="AD133" s="89" t="e">
        <f ca="true">+IF(AND(ISNUMBER(OFFSET('Sanitation Data'!$E$11,0,10*ROW('Sanitation Data'!E127))),'Data Summary'!CS133="Yes"),OFFSET('Sanitation Data'!$E$11,0,10*ROW('Sanitation Data'!E127)),NA())</f>
        <v>#N/A</v>
      </c>
      <c r="AE133" s="89" t="e">
        <f ca="true">+IF(AND(ISNUMBER(OFFSET('Sanitation Data'!$E$12,0,10*ROW('Sanitation Data'!E127))),'Data Summary'!CT133="Yes"),OFFSET('Sanitation Data'!$E$12,0,10*ROW('Sanitation Data'!E127)),NA())</f>
        <v>#N/A</v>
      </c>
      <c r="AF133" s="89" t="e">
        <f ca="true">+IF(AND(ISNUMBER(OFFSET('Sanitation Data'!$F$4,0,10*ROW('Sanitation Data'!F127))),'Data Summary'!CU133="Yes"),100-OFFSET('Sanitation Data'!$F$4,0,10*ROW('Sanitation Data'!F127)),NA())</f>
        <v>#N/A</v>
      </c>
      <c r="AG133" s="89" t="e">
        <f ca="true">+IF(AND(ISNUMBER(OFFSET('Sanitation Data'!$F$6,0,10*ROW('Sanitation Data'!F127))),'Data Summary'!CV133="Yes"),OFFSET('Sanitation Data'!$F$6,0,10*ROW('Sanitation Data'!F127)),NA())</f>
        <v>#N/A</v>
      </c>
      <c r="AH133" s="89" t="e">
        <f ca="true">+IF(AND(ISNUMBER(OFFSET('Sanitation Data'!$F$10,0,10*ROW('Sanitation Data'!F127))),'Data Summary'!CW133="Yes"),OFFSET('Sanitation Data'!$F$10,0,10*ROW('Sanitation Data'!F127)),NA())</f>
        <v>#N/A</v>
      </c>
      <c r="AI133" s="89" t="e">
        <f ca="true">+IF(AND(ISNUMBER(OFFSET('Sanitation Data'!$F$11,0,10*ROW('Sanitation Data'!F127))),'Data Summary'!CX133="Yes"),OFFSET('Sanitation Data'!$F$11,0,10*ROW('Sanitation Data'!F127)),NA())</f>
        <v>#N/A</v>
      </c>
      <c r="AJ133" s="89" t="e">
        <f ca="true">+IF(AND(ISNUMBER(OFFSET('Sanitation Data'!$F$12,0,10*ROW('Sanitation Data'!F127))),'Data Summary'!CY133="Yes"),OFFSET('Sanitation Data'!$F$12,0,10*ROW('Sanitation Data'!F127)),NA())</f>
        <v>#N/A</v>
      </c>
      <c r="AK133" s="89" t="e">
        <f ca="true">+IF(AND(ISNUMBER(OFFSET('Sanitation Data'!$G$4,0,10*ROW('Sanitation Data'!G127))),'Data Summary'!CZ133="Yes"),100-OFFSET('Sanitation Data'!$G$4,0,10*ROW('Sanitation Data'!G127)),NA())</f>
        <v>#N/A</v>
      </c>
      <c r="AL133" s="89" t="e">
        <f ca="true">+IF(AND(ISNUMBER(OFFSET('Sanitation Data'!$G$6,0,10*ROW('Sanitation Data'!G127))),'Data Summary'!DA133="Yes"),OFFSET('Sanitation Data'!$G$6,0,10*ROW('Sanitation Data'!G127)),NA())</f>
        <v>#N/A</v>
      </c>
      <c r="AM133" s="89" t="e">
        <f ca="true">+IF(AND(ISNUMBER(OFFSET('Sanitation Data'!$G$10,0,10*ROW('Sanitation Data'!G127))),'Data Summary'!DB133="Yes"),OFFSET('Sanitation Data'!$G$10,0,10*ROW('Sanitation Data'!G127)),NA())</f>
        <v>#N/A</v>
      </c>
      <c r="AN133" s="89" t="e">
        <f ca="true">+IF(AND(ISNUMBER(OFFSET('Sanitation Data'!$G$11,0,10*ROW('Sanitation Data'!G127))),'Data Summary'!DC133="Yes"),OFFSET('Sanitation Data'!$G$11,0,10*ROW('Sanitation Data'!G127)),NA())</f>
        <v>#N/A</v>
      </c>
      <c r="AO133" s="89" t="e">
        <f ca="true">+IF(AND(ISNUMBER(OFFSET('Sanitation Data'!$G$12,0,10*ROW('Sanitation Data'!G127))),'Data Summary'!DD133="Yes"),OFFSET('Sanitation Data'!$G$12,0,10*ROW('Sanitation Data'!G127)),NA())</f>
        <v>#N/A</v>
      </c>
      <c r="AP133" s="89" t="e">
        <f ca="true">+IF(AND(ISNUMBER(OFFSET('Sanitation Data'!$H$4,0,10*ROW('Sanitation Data'!H127))),'Data Summary'!DE133="Yes"),100-OFFSET('Sanitation Data'!$H$4,0,10*ROW('Sanitation Data'!H127)),NA())</f>
        <v>#N/A</v>
      </c>
      <c r="AQ133" s="89" t="e">
        <f ca="true">+IF(AND(ISNUMBER(OFFSET('Sanitation Data'!$H$6,0,10*ROW('Sanitation Data'!H127))),'Data Summary'!DF133="Yes"),OFFSET('Sanitation Data'!$H$6,0,10*ROW('Sanitation Data'!H127)),NA())</f>
        <v>#N/A</v>
      </c>
      <c r="AR133" s="89" t="e">
        <f ca="true">+IF(AND(ISNUMBER(OFFSET('Sanitation Data'!$H$10,0,10*ROW('Sanitation Data'!H127))),'Data Summary'!DG133="Yes"),OFFSET('Sanitation Data'!$H$10,0,10*ROW('Sanitation Data'!H127)),NA())</f>
        <v>#N/A</v>
      </c>
      <c r="AS133" s="89" t="e">
        <f ca="true">+IF(AND(ISNUMBER(OFFSET('Sanitation Data'!$H$11,0,10*ROW('Sanitation Data'!H127))),'Data Summary'!DH133="Yes"),OFFSET('Sanitation Data'!$H$11,0,10*ROW('Sanitation Data'!H127)),NA())</f>
        <v>#N/A</v>
      </c>
      <c r="AT133" s="89" t="e">
        <f ca="true">+IF(AND(ISNUMBER(OFFSET('Sanitation Data'!$H$12,0,10*ROW('Sanitation Data'!H127))),'Data Summary'!DI133="Yes"),OFFSET('Sanitation Data'!$H$12,0,10*ROW('Sanitation Data'!H127)),NA())</f>
        <v>#N/A</v>
      </c>
      <c r="AU133" s="89" t="e">
        <f ca="true">+IF(AND(ISNUMBER(OFFSET('Sanitation Data'!$I$4,0,10*ROW('Sanitation Data'!I127))),'Data Summary'!DJ133="Yes"),100-OFFSET('Sanitation Data'!$I$4,0,10*ROW('Sanitation Data'!I127)),NA())</f>
        <v>#N/A</v>
      </c>
      <c r="AV133" s="89" t="e">
        <f ca="true">+IF(AND(ISNUMBER(OFFSET('Sanitation Data'!$I$6,0,10*ROW('Sanitation Data'!I127))),'Data Summary'!DK133="Yes"),OFFSET('Sanitation Data'!$I$6,0,10*ROW('Sanitation Data'!I127)),NA())</f>
        <v>#N/A</v>
      </c>
      <c r="AW133" s="89" t="e">
        <f ca="true">+IF(AND(ISNUMBER(OFFSET('Sanitation Data'!$I$10,0,10*ROW('Sanitation Data'!I127))),'Data Summary'!DL133="Yes"),OFFSET('Sanitation Data'!$I$10,0,10*ROW('Sanitation Data'!I127)),NA())</f>
        <v>#N/A</v>
      </c>
      <c r="AX133" s="89" t="e">
        <f ca="true">+IF(AND(ISNUMBER(OFFSET('Sanitation Data'!$I$11,0,10*ROW('Sanitation Data'!I127))),'Data Summary'!DM133="Yes"),OFFSET('Sanitation Data'!$I$11,0,10*ROW('Sanitation Data'!I127)),NA())</f>
        <v>#N/A</v>
      </c>
      <c r="AY133" s="89" t="e">
        <f ca="true">+IF(AND(ISNUMBER(OFFSET('Sanitation Data'!$I$12,0,10*ROW('Sanitation Data'!I127))),'Data Summary'!DN133="Yes"),OFFSET('Sanitation Data'!$I$12,0,10*ROW('Sanitation Data'!I127)),NA())</f>
        <v>#N/A</v>
      </c>
      <c r="AZ133" s="90" t="e">
        <f ca="true">+IF(AND(ISNUMBER(OFFSET('Hygiene Data'!$D$5,0,10*ROW('Hygiene Data'!D127))),'Data Summary'!DO133="Yes"),OFFSET('Hygiene Data'!$D$5,0,10*ROW('Hygiene Data'!D127)),NA())</f>
        <v>#N/A</v>
      </c>
      <c r="BA133" s="90" t="e">
        <f ca="true">+IF(AND(ISNUMBER(OFFSET('Hygiene Data'!$D$7,0,10*ROW('Hygiene Data'!D127))),'Data Summary'!DP133="Yes"),OFFSET('Hygiene Data'!$D$7,0,10*ROW('Hygiene Data'!D127)),NA())</f>
        <v>#N/A</v>
      </c>
      <c r="BB133" s="90" t="e">
        <f ca="true">+IF(AND(ISNUMBER(OFFSET('Hygiene Data'!$D$9,0,10*ROW('Hygiene Data'!D127))),'Data Summary'!DQ133="Yes"),OFFSET('Hygiene Data'!$D$9,0,10*ROW('Hygiene Data'!D127)),NA())</f>
        <v>#N/A</v>
      </c>
      <c r="BC133" s="90" t="e">
        <f ca="true">+IF(AND(ISNUMBER(OFFSET('Hygiene Data'!$E$5,0,10*ROW('Hygiene Data'!E127))),'Data Summary'!DR133="Yes"),OFFSET('Hygiene Data'!$E$5,0,10*ROW('Hygiene Data'!E127)),NA())</f>
        <v>#N/A</v>
      </c>
      <c r="BD133" s="90" t="e">
        <f ca="true">+IF(AND(ISNUMBER(OFFSET('Hygiene Data'!$E$7,0,10*ROW('Hygiene Data'!E127))),'Data Summary'!DS133="Yes"),OFFSET('Hygiene Data'!$E$7,0,10*ROW('Hygiene Data'!E127)),NA())</f>
        <v>#N/A</v>
      </c>
      <c r="BE133" s="90" t="e">
        <f ca="true">+IF(AND(ISNUMBER(OFFSET('Hygiene Data'!$E$9,0,10*ROW('Hygiene Data'!E127))),'Data Summary'!DT133="Yes"),OFFSET('Hygiene Data'!$E$9,0,10*ROW('Hygiene Data'!E127)),NA())</f>
        <v>#N/A</v>
      </c>
      <c r="BF133" s="90" t="e">
        <f ca="true">+IF(AND(ISNUMBER(OFFSET('Hygiene Data'!$F$5,0,10*ROW('Hygiene Data'!F127))),'Data Summary'!DU133="Yes"),OFFSET('Hygiene Data'!$F$5,0,10*ROW('Hygiene Data'!F127)),NA())</f>
        <v>#N/A</v>
      </c>
      <c r="BG133" s="90" t="e">
        <f ca="true">+IF(AND(ISNUMBER(OFFSET('Hygiene Data'!$F$7,0,10*ROW('Hygiene Data'!F127))),'Data Summary'!DV133="Yes"),OFFSET('Hygiene Data'!$F$7,0,10*ROW('Hygiene Data'!F127)),NA())</f>
        <v>#N/A</v>
      </c>
      <c r="BH133" s="90" t="e">
        <f ca="true">+IF(AND(ISNUMBER(OFFSET('Hygiene Data'!$F$9,0,10*ROW('Hygiene Data'!F127))),'Data Summary'!DW133="Yes"),OFFSET('Hygiene Data'!$F$9,0,10*ROW('Hygiene Data'!F127)),NA())</f>
        <v>#N/A</v>
      </c>
      <c r="BI133" s="90" t="e">
        <f ca="true">+IF(AND(ISNUMBER(OFFSET('Hygiene Data'!$G$5,0,10*ROW('Hygiene Data'!G127))),'Data Summary'!DX133="Yes"),OFFSET('Hygiene Data'!$G$5,0,10*ROW('Hygiene Data'!G127)),NA())</f>
        <v>#N/A</v>
      </c>
      <c r="BJ133" s="90" t="e">
        <f ca="true">+IF(AND(ISNUMBER(OFFSET('Hygiene Data'!$G$7,0,10*ROW('Hygiene Data'!G127))),'Data Summary'!DY133="Yes"),OFFSET('Hygiene Data'!$G$7,0,10*ROW('Hygiene Data'!G127)),NA())</f>
        <v>#N/A</v>
      </c>
      <c r="BK133" s="90" t="e">
        <f ca="true">+IF(AND(ISNUMBER(OFFSET('Hygiene Data'!$G$9,0,10*ROW('Hygiene Data'!G127))),'Data Summary'!DZ133="Yes"),OFFSET('Hygiene Data'!$G$9,0,10*ROW('Hygiene Data'!G127)),NA())</f>
        <v>#N/A</v>
      </c>
      <c r="BL133" s="90" t="e">
        <f ca="true">+IF(AND(ISNUMBER(OFFSET('Hygiene Data'!$H$5,0,10*ROW('Hygiene Data'!H127))),'Data Summary'!EA133="Yes"),OFFSET('Hygiene Data'!$H$5,0,10*ROW('Hygiene Data'!H127)),NA())</f>
        <v>#N/A</v>
      </c>
      <c r="BM133" s="90" t="e">
        <f ca="true">+IF(AND(ISNUMBER(OFFSET('Hygiene Data'!$H$7,0,10*ROW('Hygiene Data'!H127))),'Data Summary'!EB133="Yes"),OFFSET('Hygiene Data'!$H$7,0,10*ROW('Hygiene Data'!H127)),NA())</f>
        <v>#N/A</v>
      </c>
      <c r="BN133" s="90" t="e">
        <f ca="true">+IF(AND(ISNUMBER(OFFSET('Hygiene Data'!$H$9,0,10*ROW('Hygiene Data'!H127))),'Data Summary'!EC133="Yes"),OFFSET('Hygiene Data'!$H$9,0,10*ROW('Hygiene Data'!H127)),NA())</f>
        <v>#N/A</v>
      </c>
      <c r="BO133" s="90" t="e">
        <f ca="true">+IF(AND(ISNUMBER(OFFSET('Hygiene Data'!$I$5,0,10*ROW('Hygiene Data'!I127))),'Data Summary'!ED133="Yes"),OFFSET('Hygiene Data'!$I$5,0,10*ROW('Hygiene Data'!I127)),NA())</f>
        <v>#N/A</v>
      </c>
      <c r="BP133" s="90" t="e">
        <f ca="true">+IF(AND(ISNUMBER(OFFSET('Hygiene Data'!$I$7,0,10*ROW('Hygiene Data'!I127))),'Data Summary'!EE133="Yes"),OFFSET('Hygiene Data'!$I$7,0,10*ROW('Hygiene Data'!I127)),NA())</f>
        <v>#N/A</v>
      </c>
      <c r="BQ133" s="90"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4" t="str">
        <f ca="true">+IF(ISTEXT('Data Summary'!B134),'Data Summary'!B134,"")</f>
        <v/>
      </c>
      <c r="C134" s="336" t="e">
        <f ca="true">+VALUE('Data Summary'!C134)</f>
        <v>#VALUE!</v>
      </c>
      <c r="D134" s="88" t="e">
        <f ca="true">+IF(AND(ISNUMBER(OFFSET('Water Data'!$D$4,0,10*ROW('Water Data'!D128))),'Data Summary'!BS134="Yes"),100-OFFSET('Water Data'!$D$4,0,10*ROW('Water Data'!D128)),NA())</f>
        <v>#N/A</v>
      </c>
      <c r="E134" s="88" t="e">
        <f ca="true">+IF(AND(ISNUMBER(OFFSET('Water Data'!$D$6,0,10*ROW('Water Data'!D128))),'Data Summary'!BT134="Yes"),OFFSET('Water Data'!$D$6,0,10*ROW('Water Data'!D128)),NA())</f>
        <v>#N/A</v>
      </c>
      <c r="F134" s="88" t="e">
        <f ca="true">+IF(AND(ISNUMBER(OFFSET('Water Data'!$D$9,0,10*ROW('Water Data'!D128))),'Data Summary'!BU134="Yes"),OFFSET('Water Data'!$D$9,0,10*ROW('Water Data'!D128)),NA())</f>
        <v>#N/A</v>
      </c>
      <c r="G134" s="88" t="e">
        <f ca="true">+IF(AND(ISNUMBER(OFFSET('Water Data'!$E$4,0,10*ROW('Water Data'!E128))),'Data Summary'!BV134="Yes"),100-OFFSET('Water Data'!$E$4,0,10*ROW('Water Data'!E128)),NA())</f>
        <v>#N/A</v>
      </c>
      <c r="H134" s="88" t="e">
        <f ca="true">+IF(AND(ISNUMBER(OFFSET('Water Data'!$E$6,0,10*ROW('Water Data'!E128))),'Data Summary'!BW134="Yes"),OFFSET('Water Data'!$E$6,0,10*ROW('Water Data'!E128)),NA())</f>
        <v>#N/A</v>
      </c>
      <c r="I134" s="88" t="e">
        <f ca="true">+IF(AND(ISNUMBER(OFFSET('Water Data'!$E$9,0,10*ROW('Water Data'!E128))),'Data Summary'!BX134="Yes"),OFFSET('Water Data'!$E$9,0,10*ROW('Water Data'!E128)),NA())</f>
        <v>#N/A</v>
      </c>
      <c r="J134" s="88" t="e">
        <f ca="true">+IF(AND(ISNUMBER(OFFSET('Water Data'!$F$4,0,10*ROW('Water Data'!F128))),'Data Summary'!BY134="Yes"),100-OFFSET('Water Data'!$F$4,0,10*ROW('Water Data'!F128)),NA())</f>
        <v>#N/A</v>
      </c>
      <c r="K134" s="88" t="e">
        <f ca="true">+IF(AND(ISNUMBER(OFFSET('Water Data'!$F$6,0,10*ROW('Water Data'!F128))),'Data Summary'!BZ134="Yes"),OFFSET('Water Data'!$F$6,0,10*ROW('Water Data'!F128)),NA())</f>
        <v>#N/A</v>
      </c>
      <c r="L134" s="88" t="e">
        <f ca="true">+IF(AND(ISNUMBER(OFFSET('Water Data'!$F$9,0,10*ROW('Water Data'!F128))),'Data Summary'!CA134="Yes"),OFFSET('Water Data'!$F$9,0,10*ROW('Water Data'!F128)),NA())</f>
        <v>#N/A</v>
      </c>
      <c r="M134" s="88" t="e">
        <f ca="true">+IF(AND(ISNUMBER(OFFSET('Water Data'!$G$4,0,10*ROW('Water Data'!G128))),'Data Summary'!CB134="Yes"),100-OFFSET('Water Data'!$G$4,0,10*ROW('Water Data'!G128)),NA())</f>
        <v>#N/A</v>
      </c>
      <c r="N134" s="88" t="e">
        <f ca="true">+IF(AND(ISNUMBER(OFFSET('Water Data'!$G$6,0,10*ROW('Water Data'!G128))),'Data Summary'!CC134="Yes"),OFFSET('Water Data'!$G$6,0,10*ROW('Water Data'!G128)),NA())</f>
        <v>#N/A</v>
      </c>
      <c r="O134" s="88" t="e">
        <f ca="true">+IF(AND(ISNUMBER(OFFSET('Water Data'!$G$9,0,10*ROW('Water Data'!G128))),'Data Summary'!CD134="Yes"),OFFSET('Water Data'!$G$9,0,10*ROW('Water Data'!G128)),NA())</f>
        <v>#N/A</v>
      </c>
      <c r="P134" s="88" t="e">
        <f ca="true">+IF(AND(ISNUMBER(OFFSET('Water Data'!$H$4,0,10*ROW('Water Data'!H128))),'Data Summary'!CE134="Yes"),100-OFFSET('Water Data'!$H$4,0,10*ROW('Water Data'!H128)),NA())</f>
        <v>#N/A</v>
      </c>
      <c r="Q134" s="88" t="e">
        <f ca="true">+IF(AND(ISNUMBER(OFFSET('Water Data'!$H$6,0,10*ROW('Water Data'!H128))),'Data Summary'!CF134="Yes"),OFFSET('Water Data'!$H$6,0,10*ROW('Water Data'!H128)),NA())</f>
        <v>#N/A</v>
      </c>
      <c r="R134" s="88" t="e">
        <f ca="true">+IF(AND(ISNUMBER(OFFSET('Water Data'!$H$9,0,10*ROW('Water Data'!H128))),'Data Summary'!CG134="Yes"),OFFSET('Water Data'!$H$9,0,10*ROW('Water Data'!H128)),NA())</f>
        <v>#N/A</v>
      </c>
      <c r="S134" s="88" t="e">
        <f ca="true">+IF(AND(ISNUMBER(OFFSET('Water Data'!$I$4,0,10*ROW('Water Data'!I128))),'Data Summary'!CH134="Yes"),100-OFFSET('Water Data'!$I$4,0,10*ROW('Water Data'!I128)),NA())</f>
        <v>#N/A</v>
      </c>
      <c r="T134" s="88" t="e">
        <f ca="true">+IF(AND(ISNUMBER(OFFSET('Water Data'!$I$6,0,10*ROW('Water Data'!I128))),'Data Summary'!CI134="Yes"),OFFSET('Water Data'!$I$6,0,10*ROW('Water Data'!I128)),NA())</f>
        <v>#N/A</v>
      </c>
      <c r="U134" s="88" t="e">
        <f ca="true">+IF(AND(ISNUMBER(OFFSET('Water Data'!$I$9,0,10*ROW('Water Data'!I128))),'Data Summary'!CJ134="Yes"),OFFSET('Water Data'!$I$9,0,10*ROW('Water Data'!I128)),NA())</f>
        <v>#N/A</v>
      </c>
      <c r="V134" s="89" t="e">
        <f ca="true">+IF(AND(ISNUMBER(OFFSET('Sanitation Data'!$D$4,0,10*ROW('Sanitation Data'!D128))),'Data Summary'!CK134="Yes"),100-OFFSET('Sanitation Data'!$D$4,0,10*ROW('Sanitation Data'!D128)),NA())</f>
        <v>#N/A</v>
      </c>
      <c r="W134" s="89" t="e">
        <f ca="true">+IF(AND(ISNUMBER(OFFSET('Sanitation Data'!$D$6,0,10*ROW('Sanitation Data'!D128))),'Data Summary'!CL134="Yes"),OFFSET('Sanitation Data'!$D$6,0,10*ROW('Sanitation Data'!D128)),NA())</f>
        <v>#N/A</v>
      </c>
      <c r="X134" s="89" t="e">
        <f ca="true">+IF(AND(ISNUMBER(OFFSET('Sanitation Data'!$D$10,0,10*ROW('Sanitation Data'!D128))),'Data Summary'!CM134="Yes"),OFFSET('Sanitation Data'!$D$10,0,10*ROW('Sanitation Data'!D128)),NA())</f>
        <v>#N/A</v>
      </c>
      <c r="Y134" s="89" t="e">
        <f ca="true">+IF(AND(ISNUMBER(OFFSET('Sanitation Data'!$D$11,0,10*ROW('Sanitation Data'!D128))),'Data Summary'!CN134="Yes"),OFFSET('Sanitation Data'!$D$11,0,10*ROW('Sanitation Data'!D128)),NA())</f>
        <v>#N/A</v>
      </c>
      <c r="Z134" s="89" t="e">
        <f ca="true">+IF(AND(ISNUMBER(OFFSET('Sanitation Data'!$D$12,0,10*ROW('Sanitation Data'!D128))),'Data Summary'!CO134="Yes"),OFFSET('Sanitation Data'!$D$12,0,10*ROW('Sanitation Data'!D128)),NA())</f>
        <v>#N/A</v>
      </c>
      <c r="AA134" s="89" t="e">
        <f ca="true">+IF(AND(ISNUMBER(OFFSET('Sanitation Data'!$E$4,0,10*ROW('Sanitation Data'!E128))),'Data Summary'!CP134="Yes"),100-OFFSET('Sanitation Data'!$E$4,0,10*ROW('Sanitation Data'!E128)),NA())</f>
        <v>#N/A</v>
      </c>
      <c r="AB134" s="89" t="e">
        <f ca="true">+IF(AND(ISNUMBER(OFFSET('Sanitation Data'!$E$6,0,10*ROW('Sanitation Data'!E128))),'Data Summary'!CQ134="Yes"),OFFSET('Sanitation Data'!$E$6,0,10*ROW('Sanitation Data'!E128)),NA())</f>
        <v>#N/A</v>
      </c>
      <c r="AC134" s="89" t="e">
        <f ca="true">+IF(AND(ISNUMBER(OFFSET('Sanitation Data'!$E$10,0,10*ROW('Sanitation Data'!E128))),'Data Summary'!CR134="Yes"),OFFSET('Sanitation Data'!$E$10,0,10*ROW('Sanitation Data'!E128)),NA())</f>
        <v>#N/A</v>
      </c>
      <c r="AD134" s="89" t="e">
        <f ca="true">+IF(AND(ISNUMBER(OFFSET('Sanitation Data'!$E$11,0,10*ROW('Sanitation Data'!E128))),'Data Summary'!CS134="Yes"),OFFSET('Sanitation Data'!$E$11,0,10*ROW('Sanitation Data'!E128)),NA())</f>
        <v>#N/A</v>
      </c>
      <c r="AE134" s="89" t="e">
        <f ca="true">+IF(AND(ISNUMBER(OFFSET('Sanitation Data'!$E$12,0,10*ROW('Sanitation Data'!E128))),'Data Summary'!CT134="Yes"),OFFSET('Sanitation Data'!$E$12,0,10*ROW('Sanitation Data'!E128)),NA())</f>
        <v>#N/A</v>
      </c>
      <c r="AF134" s="89" t="e">
        <f ca="true">+IF(AND(ISNUMBER(OFFSET('Sanitation Data'!$F$4,0,10*ROW('Sanitation Data'!F128))),'Data Summary'!CU134="Yes"),100-OFFSET('Sanitation Data'!$F$4,0,10*ROW('Sanitation Data'!F128)),NA())</f>
        <v>#N/A</v>
      </c>
      <c r="AG134" s="89" t="e">
        <f ca="true">+IF(AND(ISNUMBER(OFFSET('Sanitation Data'!$F$6,0,10*ROW('Sanitation Data'!F128))),'Data Summary'!CV134="Yes"),OFFSET('Sanitation Data'!$F$6,0,10*ROW('Sanitation Data'!F128)),NA())</f>
        <v>#N/A</v>
      </c>
      <c r="AH134" s="89" t="e">
        <f ca="true">+IF(AND(ISNUMBER(OFFSET('Sanitation Data'!$F$10,0,10*ROW('Sanitation Data'!F128))),'Data Summary'!CW134="Yes"),OFFSET('Sanitation Data'!$F$10,0,10*ROW('Sanitation Data'!F128)),NA())</f>
        <v>#N/A</v>
      </c>
      <c r="AI134" s="89" t="e">
        <f ca="true">+IF(AND(ISNUMBER(OFFSET('Sanitation Data'!$F$11,0,10*ROW('Sanitation Data'!F128))),'Data Summary'!CX134="Yes"),OFFSET('Sanitation Data'!$F$11,0,10*ROW('Sanitation Data'!F128)),NA())</f>
        <v>#N/A</v>
      </c>
      <c r="AJ134" s="89" t="e">
        <f ca="true">+IF(AND(ISNUMBER(OFFSET('Sanitation Data'!$F$12,0,10*ROW('Sanitation Data'!F128))),'Data Summary'!CY134="Yes"),OFFSET('Sanitation Data'!$F$12,0,10*ROW('Sanitation Data'!F128)),NA())</f>
        <v>#N/A</v>
      </c>
      <c r="AK134" s="89" t="e">
        <f ca="true">+IF(AND(ISNUMBER(OFFSET('Sanitation Data'!$G$4,0,10*ROW('Sanitation Data'!G128))),'Data Summary'!CZ134="Yes"),100-OFFSET('Sanitation Data'!$G$4,0,10*ROW('Sanitation Data'!G128)),NA())</f>
        <v>#N/A</v>
      </c>
      <c r="AL134" s="89" t="e">
        <f ca="true">+IF(AND(ISNUMBER(OFFSET('Sanitation Data'!$G$6,0,10*ROW('Sanitation Data'!G128))),'Data Summary'!DA134="Yes"),OFFSET('Sanitation Data'!$G$6,0,10*ROW('Sanitation Data'!G128)),NA())</f>
        <v>#N/A</v>
      </c>
      <c r="AM134" s="89" t="e">
        <f ca="true">+IF(AND(ISNUMBER(OFFSET('Sanitation Data'!$G$10,0,10*ROW('Sanitation Data'!G128))),'Data Summary'!DB134="Yes"),OFFSET('Sanitation Data'!$G$10,0,10*ROW('Sanitation Data'!G128)),NA())</f>
        <v>#N/A</v>
      </c>
      <c r="AN134" s="89" t="e">
        <f ca="true">+IF(AND(ISNUMBER(OFFSET('Sanitation Data'!$G$11,0,10*ROW('Sanitation Data'!G128))),'Data Summary'!DC134="Yes"),OFFSET('Sanitation Data'!$G$11,0,10*ROW('Sanitation Data'!G128)),NA())</f>
        <v>#N/A</v>
      </c>
      <c r="AO134" s="89" t="e">
        <f ca="true">+IF(AND(ISNUMBER(OFFSET('Sanitation Data'!$G$12,0,10*ROW('Sanitation Data'!G128))),'Data Summary'!DD134="Yes"),OFFSET('Sanitation Data'!$G$12,0,10*ROW('Sanitation Data'!G128)),NA())</f>
        <v>#N/A</v>
      </c>
      <c r="AP134" s="89" t="e">
        <f ca="true">+IF(AND(ISNUMBER(OFFSET('Sanitation Data'!$H$4,0,10*ROW('Sanitation Data'!H128))),'Data Summary'!DE134="Yes"),100-OFFSET('Sanitation Data'!$H$4,0,10*ROW('Sanitation Data'!H128)),NA())</f>
        <v>#N/A</v>
      </c>
      <c r="AQ134" s="89" t="e">
        <f ca="true">+IF(AND(ISNUMBER(OFFSET('Sanitation Data'!$H$6,0,10*ROW('Sanitation Data'!H128))),'Data Summary'!DF134="Yes"),OFFSET('Sanitation Data'!$H$6,0,10*ROW('Sanitation Data'!H128)),NA())</f>
        <v>#N/A</v>
      </c>
      <c r="AR134" s="89" t="e">
        <f ca="true">+IF(AND(ISNUMBER(OFFSET('Sanitation Data'!$H$10,0,10*ROW('Sanitation Data'!H128))),'Data Summary'!DG134="Yes"),OFFSET('Sanitation Data'!$H$10,0,10*ROW('Sanitation Data'!H128)),NA())</f>
        <v>#N/A</v>
      </c>
      <c r="AS134" s="89" t="e">
        <f ca="true">+IF(AND(ISNUMBER(OFFSET('Sanitation Data'!$H$11,0,10*ROW('Sanitation Data'!H128))),'Data Summary'!DH134="Yes"),OFFSET('Sanitation Data'!$H$11,0,10*ROW('Sanitation Data'!H128)),NA())</f>
        <v>#N/A</v>
      </c>
      <c r="AT134" s="89" t="e">
        <f ca="true">+IF(AND(ISNUMBER(OFFSET('Sanitation Data'!$H$12,0,10*ROW('Sanitation Data'!H128))),'Data Summary'!DI134="Yes"),OFFSET('Sanitation Data'!$H$12,0,10*ROW('Sanitation Data'!H128)),NA())</f>
        <v>#N/A</v>
      </c>
      <c r="AU134" s="89" t="e">
        <f ca="true">+IF(AND(ISNUMBER(OFFSET('Sanitation Data'!$I$4,0,10*ROW('Sanitation Data'!I128))),'Data Summary'!DJ134="Yes"),100-OFFSET('Sanitation Data'!$I$4,0,10*ROW('Sanitation Data'!I128)),NA())</f>
        <v>#N/A</v>
      </c>
      <c r="AV134" s="89" t="e">
        <f ca="true">+IF(AND(ISNUMBER(OFFSET('Sanitation Data'!$I$6,0,10*ROW('Sanitation Data'!I128))),'Data Summary'!DK134="Yes"),OFFSET('Sanitation Data'!$I$6,0,10*ROW('Sanitation Data'!I128)),NA())</f>
        <v>#N/A</v>
      </c>
      <c r="AW134" s="89" t="e">
        <f ca="true">+IF(AND(ISNUMBER(OFFSET('Sanitation Data'!$I$10,0,10*ROW('Sanitation Data'!I128))),'Data Summary'!DL134="Yes"),OFFSET('Sanitation Data'!$I$10,0,10*ROW('Sanitation Data'!I128)),NA())</f>
        <v>#N/A</v>
      </c>
      <c r="AX134" s="89" t="e">
        <f ca="true">+IF(AND(ISNUMBER(OFFSET('Sanitation Data'!$I$11,0,10*ROW('Sanitation Data'!I128))),'Data Summary'!DM134="Yes"),OFFSET('Sanitation Data'!$I$11,0,10*ROW('Sanitation Data'!I128)),NA())</f>
        <v>#N/A</v>
      </c>
      <c r="AY134" s="89" t="e">
        <f ca="true">+IF(AND(ISNUMBER(OFFSET('Sanitation Data'!$I$12,0,10*ROW('Sanitation Data'!I128))),'Data Summary'!DN134="Yes"),OFFSET('Sanitation Data'!$I$12,0,10*ROW('Sanitation Data'!I128)),NA())</f>
        <v>#N/A</v>
      </c>
      <c r="AZ134" s="90" t="e">
        <f ca="true">+IF(AND(ISNUMBER(OFFSET('Hygiene Data'!$D$5,0,10*ROW('Hygiene Data'!D128))),'Data Summary'!DO134="Yes"),OFFSET('Hygiene Data'!$D$5,0,10*ROW('Hygiene Data'!D128)),NA())</f>
        <v>#N/A</v>
      </c>
      <c r="BA134" s="90" t="e">
        <f ca="true">+IF(AND(ISNUMBER(OFFSET('Hygiene Data'!$D$7,0,10*ROW('Hygiene Data'!D128))),'Data Summary'!DP134="Yes"),OFFSET('Hygiene Data'!$D$7,0,10*ROW('Hygiene Data'!D128)),NA())</f>
        <v>#N/A</v>
      </c>
      <c r="BB134" s="90" t="e">
        <f ca="true">+IF(AND(ISNUMBER(OFFSET('Hygiene Data'!$D$9,0,10*ROW('Hygiene Data'!D128))),'Data Summary'!DQ134="Yes"),OFFSET('Hygiene Data'!$D$9,0,10*ROW('Hygiene Data'!D128)),NA())</f>
        <v>#N/A</v>
      </c>
      <c r="BC134" s="90" t="e">
        <f ca="true">+IF(AND(ISNUMBER(OFFSET('Hygiene Data'!$E$5,0,10*ROW('Hygiene Data'!E128))),'Data Summary'!DR134="Yes"),OFFSET('Hygiene Data'!$E$5,0,10*ROW('Hygiene Data'!E128)),NA())</f>
        <v>#N/A</v>
      </c>
      <c r="BD134" s="90" t="e">
        <f ca="true">+IF(AND(ISNUMBER(OFFSET('Hygiene Data'!$E$7,0,10*ROW('Hygiene Data'!E128))),'Data Summary'!DS134="Yes"),OFFSET('Hygiene Data'!$E$7,0,10*ROW('Hygiene Data'!E128)),NA())</f>
        <v>#N/A</v>
      </c>
      <c r="BE134" s="90" t="e">
        <f ca="true">+IF(AND(ISNUMBER(OFFSET('Hygiene Data'!$E$9,0,10*ROW('Hygiene Data'!E128))),'Data Summary'!DT134="Yes"),OFFSET('Hygiene Data'!$E$9,0,10*ROW('Hygiene Data'!E128)),NA())</f>
        <v>#N/A</v>
      </c>
      <c r="BF134" s="90" t="e">
        <f ca="true">+IF(AND(ISNUMBER(OFFSET('Hygiene Data'!$F$5,0,10*ROW('Hygiene Data'!F128))),'Data Summary'!DU134="Yes"),OFFSET('Hygiene Data'!$F$5,0,10*ROW('Hygiene Data'!F128)),NA())</f>
        <v>#N/A</v>
      </c>
      <c r="BG134" s="90" t="e">
        <f ca="true">+IF(AND(ISNUMBER(OFFSET('Hygiene Data'!$F$7,0,10*ROW('Hygiene Data'!F128))),'Data Summary'!DV134="Yes"),OFFSET('Hygiene Data'!$F$7,0,10*ROW('Hygiene Data'!F128)),NA())</f>
        <v>#N/A</v>
      </c>
      <c r="BH134" s="90" t="e">
        <f ca="true">+IF(AND(ISNUMBER(OFFSET('Hygiene Data'!$F$9,0,10*ROW('Hygiene Data'!F128))),'Data Summary'!DW134="Yes"),OFFSET('Hygiene Data'!$F$9,0,10*ROW('Hygiene Data'!F128)),NA())</f>
        <v>#N/A</v>
      </c>
      <c r="BI134" s="90" t="e">
        <f ca="true">+IF(AND(ISNUMBER(OFFSET('Hygiene Data'!$G$5,0,10*ROW('Hygiene Data'!G128))),'Data Summary'!DX134="Yes"),OFFSET('Hygiene Data'!$G$5,0,10*ROW('Hygiene Data'!G128)),NA())</f>
        <v>#N/A</v>
      </c>
      <c r="BJ134" s="90" t="e">
        <f ca="true">+IF(AND(ISNUMBER(OFFSET('Hygiene Data'!$G$7,0,10*ROW('Hygiene Data'!G128))),'Data Summary'!DY134="Yes"),OFFSET('Hygiene Data'!$G$7,0,10*ROW('Hygiene Data'!G128)),NA())</f>
        <v>#N/A</v>
      </c>
      <c r="BK134" s="90" t="e">
        <f ca="true">+IF(AND(ISNUMBER(OFFSET('Hygiene Data'!$G$9,0,10*ROW('Hygiene Data'!G128))),'Data Summary'!DZ134="Yes"),OFFSET('Hygiene Data'!$G$9,0,10*ROW('Hygiene Data'!G128)),NA())</f>
        <v>#N/A</v>
      </c>
      <c r="BL134" s="90" t="e">
        <f ca="true">+IF(AND(ISNUMBER(OFFSET('Hygiene Data'!$H$5,0,10*ROW('Hygiene Data'!H128))),'Data Summary'!EA134="Yes"),OFFSET('Hygiene Data'!$H$5,0,10*ROW('Hygiene Data'!H128)),NA())</f>
        <v>#N/A</v>
      </c>
      <c r="BM134" s="90" t="e">
        <f ca="true">+IF(AND(ISNUMBER(OFFSET('Hygiene Data'!$H$7,0,10*ROW('Hygiene Data'!H128))),'Data Summary'!EB134="Yes"),OFFSET('Hygiene Data'!$H$7,0,10*ROW('Hygiene Data'!H128)),NA())</f>
        <v>#N/A</v>
      </c>
      <c r="BN134" s="90" t="e">
        <f ca="true">+IF(AND(ISNUMBER(OFFSET('Hygiene Data'!$H$9,0,10*ROW('Hygiene Data'!H128))),'Data Summary'!EC134="Yes"),OFFSET('Hygiene Data'!$H$9,0,10*ROW('Hygiene Data'!H128)),NA())</f>
        <v>#N/A</v>
      </c>
      <c r="BO134" s="90" t="e">
        <f ca="true">+IF(AND(ISNUMBER(OFFSET('Hygiene Data'!$I$5,0,10*ROW('Hygiene Data'!I128))),'Data Summary'!ED134="Yes"),OFFSET('Hygiene Data'!$I$5,0,10*ROW('Hygiene Data'!I128)),NA())</f>
        <v>#N/A</v>
      </c>
      <c r="BP134" s="90" t="e">
        <f ca="true">+IF(AND(ISNUMBER(OFFSET('Hygiene Data'!$I$7,0,10*ROW('Hygiene Data'!I128))),'Data Summary'!EE134="Yes"),OFFSET('Hygiene Data'!$I$7,0,10*ROW('Hygiene Data'!I128)),NA())</f>
        <v>#N/A</v>
      </c>
      <c r="BQ134" s="90"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4" t="str">
        <f ca="true">+IF(ISTEXT('Data Summary'!B135),'Data Summary'!B135,"")</f>
        <v/>
      </c>
      <c r="C135" s="336" t="e">
        <f ca="true">+VALUE('Data Summary'!C135)</f>
        <v>#VALUE!</v>
      </c>
      <c r="D135" s="88" t="e">
        <f ca="true">+IF(AND(ISNUMBER(OFFSET('Water Data'!$D$4,0,10*ROW('Water Data'!D129))),'Data Summary'!BS135="Yes"),100-OFFSET('Water Data'!$D$4,0,10*ROW('Water Data'!D129)),NA())</f>
        <v>#N/A</v>
      </c>
      <c r="E135" s="88" t="e">
        <f ca="true">+IF(AND(ISNUMBER(OFFSET('Water Data'!$D$6,0,10*ROW('Water Data'!D129))),'Data Summary'!BT135="Yes"),OFFSET('Water Data'!$D$6,0,10*ROW('Water Data'!D129)),NA())</f>
        <v>#N/A</v>
      </c>
      <c r="F135" s="88" t="e">
        <f ca="true">+IF(AND(ISNUMBER(OFFSET('Water Data'!$D$9,0,10*ROW('Water Data'!D129))),'Data Summary'!BU135="Yes"),OFFSET('Water Data'!$D$9,0,10*ROW('Water Data'!D129)),NA())</f>
        <v>#N/A</v>
      </c>
      <c r="G135" s="88" t="e">
        <f ca="true">+IF(AND(ISNUMBER(OFFSET('Water Data'!$E$4,0,10*ROW('Water Data'!E129))),'Data Summary'!BV135="Yes"),100-OFFSET('Water Data'!$E$4,0,10*ROW('Water Data'!E129)),NA())</f>
        <v>#N/A</v>
      </c>
      <c r="H135" s="88" t="e">
        <f ca="true">+IF(AND(ISNUMBER(OFFSET('Water Data'!$E$6,0,10*ROW('Water Data'!E129))),'Data Summary'!BW135="Yes"),OFFSET('Water Data'!$E$6,0,10*ROW('Water Data'!E129)),NA())</f>
        <v>#N/A</v>
      </c>
      <c r="I135" s="88" t="e">
        <f ca="true">+IF(AND(ISNUMBER(OFFSET('Water Data'!$E$9,0,10*ROW('Water Data'!E129))),'Data Summary'!BX135="Yes"),OFFSET('Water Data'!$E$9,0,10*ROW('Water Data'!E129)),NA())</f>
        <v>#N/A</v>
      </c>
      <c r="J135" s="88" t="e">
        <f ca="true">+IF(AND(ISNUMBER(OFFSET('Water Data'!$F$4,0,10*ROW('Water Data'!F129))),'Data Summary'!BY135="Yes"),100-OFFSET('Water Data'!$F$4,0,10*ROW('Water Data'!F129)),NA())</f>
        <v>#N/A</v>
      </c>
      <c r="K135" s="88" t="e">
        <f ca="true">+IF(AND(ISNUMBER(OFFSET('Water Data'!$F$6,0,10*ROW('Water Data'!F129))),'Data Summary'!BZ135="Yes"),OFFSET('Water Data'!$F$6,0,10*ROW('Water Data'!F129)),NA())</f>
        <v>#N/A</v>
      </c>
      <c r="L135" s="88" t="e">
        <f ca="true">+IF(AND(ISNUMBER(OFFSET('Water Data'!$F$9,0,10*ROW('Water Data'!F129))),'Data Summary'!CA135="Yes"),OFFSET('Water Data'!$F$9,0,10*ROW('Water Data'!F129)),NA())</f>
        <v>#N/A</v>
      </c>
      <c r="M135" s="88" t="e">
        <f ca="true">+IF(AND(ISNUMBER(OFFSET('Water Data'!$G$4,0,10*ROW('Water Data'!G129))),'Data Summary'!CB135="Yes"),100-OFFSET('Water Data'!$G$4,0,10*ROW('Water Data'!G129)),NA())</f>
        <v>#N/A</v>
      </c>
      <c r="N135" s="88" t="e">
        <f ca="true">+IF(AND(ISNUMBER(OFFSET('Water Data'!$G$6,0,10*ROW('Water Data'!G129))),'Data Summary'!CC135="Yes"),OFFSET('Water Data'!$G$6,0,10*ROW('Water Data'!G129)),NA())</f>
        <v>#N/A</v>
      </c>
      <c r="O135" s="88" t="e">
        <f ca="true">+IF(AND(ISNUMBER(OFFSET('Water Data'!$G$9,0,10*ROW('Water Data'!G129))),'Data Summary'!CD135="Yes"),OFFSET('Water Data'!$G$9,0,10*ROW('Water Data'!G129)),NA())</f>
        <v>#N/A</v>
      </c>
      <c r="P135" s="88" t="e">
        <f ca="true">+IF(AND(ISNUMBER(OFFSET('Water Data'!$H$4,0,10*ROW('Water Data'!H129))),'Data Summary'!CE135="Yes"),100-OFFSET('Water Data'!$H$4,0,10*ROW('Water Data'!H129)),NA())</f>
        <v>#N/A</v>
      </c>
      <c r="Q135" s="88" t="e">
        <f ca="true">+IF(AND(ISNUMBER(OFFSET('Water Data'!$H$6,0,10*ROW('Water Data'!H129))),'Data Summary'!CF135="Yes"),OFFSET('Water Data'!$H$6,0,10*ROW('Water Data'!H129)),NA())</f>
        <v>#N/A</v>
      </c>
      <c r="R135" s="88" t="e">
        <f ca="true">+IF(AND(ISNUMBER(OFFSET('Water Data'!$H$9,0,10*ROW('Water Data'!H129))),'Data Summary'!CG135="Yes"),OFFSET('Water Data'!$H$9,0,10*ROW('Water Data'!H129)),NA())</f>
        <v>#N/A</v>
      </c>
      <c r="S135" s="88" t="e">
        <f ca="true">+IF(AND(ISNUMBER(OFFSET('Water Data'!$I$4,0,10*ROW('Water Data'!I129))),'Data Summary'!CH135="Yes"),100-OFFSET('Water Data'!$I$4,0,10*ROW('Water Data'!I129)),NA())</f>
        <v>#N/A</v>
      </c>
      <c r="T135" s="88" t="e">
        <f ca="true">+IF(AND(ISNUMBER(OFFSET('Water Data'!$I$6,0,10*ROW('Water Data'!I129))),'Data Summary'!CI135="Yes"),OFFSET('Water Data'!$I$6,0,10*ROW('Water Data'!I129)),NA())</f>
        <v>#N/A</v>
      </c>
      <c r="U135" s="88" t="e">
        <f ca="true">+IF(AND(ISNUMBER(OFFSET('Water Data'!$I$9,0,10*ROW('Water Data'!I129))),'Data Summary'!CJ135="Yes"),OFFSET('Water Data'!$I$9,0,10*ROW('Water Data'!I129)),NA())</f>
        <v>#N/A</v>
      </c>
      <c r="V135" s="89" t="e">
        <f ca="true">+IF(AND(ISNUMBER(OFFSET('Sanitation Data'!$D$4,0,10*ROW('Sanitation Data'!D129))),'Data Summary'!CK135="Yes"),100-OFFSET('Sanitation Data'!$D$4,0,10*ROW('Sanitation Data'!D129)),NA())</f>
        <v>#N/A</v>
      </c>
      <c r="W135" s="89" t="e">
        <f ca="true">+IF(AND(ISNUMBER(OFFSET('Sanitation Data'!$D$6,0,10*ROW('Sanitation Data'!D129))),'Data Summary'!CL135="Yes"),OFFSET('Sanitation Data'!$D$6,0,10*ROW('Sanitation Data'!D129)),NA())</f>
        <v>#N/A</v>
      </c>
      <c r="X135" s="89" t="e">
        <f ca="true">+IF(AND(ISNUMBER(OFFSET('Sanitation Data'!$D$10,0,10*ROW('Sanitation Data'!D129))),'Data Summary'!CM135="Yes"),OFFSET('Sanitation Data'!$D$10,0,10*ROW('Sanitation Data'!D129)),NA())</f>
        <v>#N/A</v>
      </c>
      <c r="Y135" s="89" t="e">
        <f ca="true">+IF(AND(ISNUMBER(OFFSET('Sanitation Data'!$D$11,0,10*ROW('Sanitation Data'!D129))),'Data Summary'!CN135="Yes"),OFFSET('Sanitation Data'!$D$11,0,10*ROW('Sanitation Data'!D129)),NA())</f>
        <v>#N/A</v>
      </c>
      <c r="Z135" s="89" t="e">
        <f ca="true">+IF(AND(ISNUMBER(OFFSET('Sanitation Data'!$D$12,0,10*ROW('Sanitation Data'!D129))),'Data Summary'!CO135="Yes"),OFFSET('Sanitation Data'!$D$12,0,10*ROW('Sanitation Data'!D129)),NA())</f>
        <v>#N/A</v>
      </c>
      <c r="AA135" s="89" t="e">
        <f ca="true">+IF(AND(ISNUMBER(OFFSET('Sanitation Data'!$E$4,0,10*ROW('Sanitation Data'!E129))),'Data Summary'!CP135="Yes"),100-OFFSET('Sanitation Data'!$E$4,0,10*ROW('Sanitation Data'!E129)),NA())</f>
        <v>#N/A</v>
      </c>
      <c r="AB135" s="89" t="e">
        <f ca="true">+IF(AND(ISNUMBER(OFFSET('Sanitation Data'!$E$6,0,10*ROW('Sanitation Data'!E129))),'Data Summary'!CQ135="Yes"),OFFSET('Sanitation Data'!$E$6,0,10*ROW('Sanitation Data'!E129)),NA())</f>
        <v>#N/A</v>
      </c>
      <c r="AC135" s="89" t="e">
        <f ca="true">+IF(AND(ISNUMBER(OFFSET('Sanitation Data'!$E$10,0,10*ROW('Sanitation Data'!E129))),'Data Summary'!CR135="Yes"),OFFSET('Sanitation Data'!$E$10,0,10*ROW('Sanitation Data'!E129)),NA())</f>
        <v>#N/A</v>
      </c>
      <c r="AD135" s="89" t="e">
        <f ca="true">+IF(AND(ISNUMBER(OFFSET('Sanitation Data'!$E$11,0,10*ROW('Sanitation Data'!E129))),'Data Summary'!CS135="Yes"),OFFSET('Sanitation Data'!$E$11,0,10*ROW('Sanitation Data'!E129)),NA())</f>
        <v>#N/A</v>
      </c>
      <c r="AE135" s="89" t="e">
        <f ca="true">+IF(AND(ISNUMBER(OFFSET('Sanitation Data'!$E$12,0,10*ROW('Sanitation Data'!E129))),'Data Summary'!CT135="Yes"),OFFSET('Sanitation Data'!$E$12,0,10*ROW('Sanitation Data'!E129)),NA())</f>
        <v>#N/A</v>
      </c>
      <c r="AF135" s="89" t="e">
        <f ca="true">+IF(AND(ISNUMBER(OFFSET('Sanitation Data'!$F$4,0,10*ROW('Sanitation Data'!F129))),'Data Summary'!CU135="Yes"),100-OFFSET('Sanitation Data'!$F$4,0,10*ROW('Sanitation Data'!F129)),NA())</f>
        <v>#N/A</v>
      </c>
      <c r="AG135" s="89" t="e">
        <f ca="true">+IF(AND(ISNUMBER(OFFSET('Sanitation Data'!$F$6,0,10*ROW('Sanitation Data'!F129))),'Data Summary'!CV135="Yes"),OFFSET('Sanitation Data'!$F$6,0,10*ROW('Sanitation Data'!F129)),NA())</f>
        <v>#N/A</v>
      </c>
      <c r="AH135" s="89" t="e">
        <f ca="true">+IF(AND(ISNUMBER(OFFSET('Sanitation Data'!$F$10,0,10*ROW('Sanitation Data'!F129))),'Data Summary'!CW135="Yes"),OFFSET('Sanitation Data'!$F$10,0,10*ROW('Sanitation Data'!F129)),NA())</f>
        <v>#N/A</v>
      </c>
      <c r="AI135" s="89" t="e">
        <f ca="true">+IF(AND(ISNUMBER(OFFSET('Sanitation Data'!$F$11,0,10*ROW('Sanitation Data'!F129))),'Data Summary'!CX135="Yes"),OFFSET('Sanitation Data'!$F$11,0,10*ROW('Sanitation Data'!F129)),NA())</f>
        <v>#N/A</v>
      </c>
      <c r="AJ135" s="89" t="e">
        <f ca="true">+IF(AND(ISNUMBER(OFFSET('Sanitation Data'!$F$12,0,10*ROW('Sanitation Data'!F129))),'Data Summary'!CY135="Yes"),OFFSET('Sanitation Data'!$F$12,0,10*ROW('Sanitation Data'!F129)),NA())</f>
        <v>#N/A</v>
      </c>
      <c r="AK135" s="89" t="e">
        <f ca="true">+IF(AND(ISNUMBER(OFFSET('Sanitation Data'!$G$4,0,10*ROW('Sanitation Data'!G129))),'Data Summary'!CZ135="Yes"),100-OFFSET('Sanitation Data'!$G$4,0,10*ROW('Sanitation Data'!G129)),NA())</f>
        <v>#N/A</v>
      </c>
      <c r="AL135" s="89" t="e">
        <f ca="true">+IF(AND(ISNUMBER(OFFSET('Sanitation Data'!$G$6,0,10*ROW('Sanitation Data'!G129))),'Data Summary'!DA135="Yes"),OFFSET('Sanitation Data'!$G$6,0,10*ROW('Sanitation Data'!G129)),NA())</f>
        <v>#N/A</v>
      </c>
      <c r="AM135" s="89" t="e">
        <f ca="true">+IF(AND(ISNUMBER(OFFSET('Sanitation Data'!$G$10,0,10*ROW('Sanitation Data'!G129))),'Data Summary'!DB135="Yes"),OFFSET('Sanitation Data'!$G$10,0,10*ROW('Sanitation Data'!G129)),NA())</f>
        <v>#N/A</v>
      </c>
      <c r="AN135" s="89" t="e">
        <f ca="true">+IF(AND(ISNUMBER(OFFSET('Sanitation Data'!$G$11,0,10*ROW('Sanitation Data'!G129))),'Data Summary'!DC135="Yes"),OFFSET('Sanitation Data'!$G$11,0,10*ROW('Sanitation Data'!G129)),NA())</f>
        <v>#N/A</v>
      </c>
      <c r="AO135" s="89" t="e">
        <f ca="true">+IF(AND(ISNUMBER(OFFSET('Sanitation Data'!$G$12,0,10*ROW('Sanitation Data'!G129))),'Data Summary'!DD135="Yes"),OFFSET('Sanitation Data'!$G$12,0,10*ROW('Sanitation Data'!G129)),NA())</f>
        <v>#N/A</v>
      </c>
      <c r="AP135" s="89" t="e">
        <f ca="true">+IF(AND(ISNUMBER(OFFSET('Sanitation Data'!$H$4,0,10*ROW('Sanitation Data'!H129))),'Data Summary'!DE135="Yes"),100-OFFSET('Sanitation Data'!$H$4,0,10*ROW('Sanitation Data'!H129)),NA())</f>
        <v>#N/A</v>
      </c>
      <c r="AQ135" s="89" t="e">
        <f ca="true">+IF(AND(ISNUMBER(OFFSET('Sanitation Data'!$H$6,0,10*ROW('Sanitation Data'!H129))),'Data Summary'!DF135="Yes"),OFFSET('Sanitation Data'!$H$6,0,10*ROW('Sanitation Data'!H129)),NA())</f>
        <v>#N/A</v>
      </c>
      <c r="AR135" s="89" t="e">
        <f ca="true">+IF(AND(ISNUMBER(OFFSET('Sanitation Data'!$H$10,0,10*ROW('Sanitation Data'!H129))),'Data Summary'!DG135="Yes"),OFFSET('Sanitation Data'!$H$10,0,10*ROW('Sanitation Data'!H129)),NA())</f>
        <v>#N/A</v>
      </c>
      <c r="AS135" s="89" t="e">
        <f ca="true">+IF(AND(ISNUMBER(OFFSET('Sanitation Data'!$H$11,0,10*ROW('Sanitation Data'!H129))),'Data Summary'!DH135="Yes"),OFFSET('Sanitation Data'!$H$11,0,10*ROW('Sanitation Data'!H129)),NA())</f>
        <v>#N/A</v>
      </c>
      <c r="AT135" s="89" t="e">
        <f ca="true">+IF(AND(ISNUMBER(OFFSET('Sanitation Data'!$H$12,0,10*ROW('Sanitation Data'!H129))),'Data Summary'!DI135="Yes"),OFFSET('Sanitation Data'!$H$12,0,10*ROW('Sanitation Data'!H129)),NA())</f>
        <v>#N/A</v>
      </c>
      <c r="AU135" s="89" t="e">
        <f ca="true">+IF(AND(ISNUMBER(OFFSET('Sanitation Data'!$I$4,0,10*ROW('Sanitation Data'!I129))),'Data Summary'!DJ135="Yes"),100-OFFSET('Sanitation Data'!$I$4,0,10*ROW('Sanitation Data'!I129)),NA())</f>
        <v>#N/A</v>
      </c>
      <c r="AV135" s="89" t="e">
        <f ca="true">+IF(AND(ISNUMBER(OFFSET('Sanitation Data'!$I$6,0,10*ROW('Sanitation Data'!I129))),'Data Summary'!DK135="Yes"),OFFSET('Sanitation Data'!$I$6,0,10*ROW('Sanitation Data'!I129)),NA())</f>
        <v>#N/A</v>
      </c>
      <c r="AW135" s="89" t="e">
        <f ca="true">+IF(AND(ISNUMBER(OFFSET('Sanitation Data'!$I$10,0,10*ROW('Sanitation Data'!I129))),'Data Summary'!DL135="Yes"),OFFSET('Sanitation Data'!$I$10,0,10*ROW('Sanitation Data'!I129)),NA())</f>
        <v>#N/A</v>
      </c>
      <c r="AX135" s="89" t="e">
        <f ca="true">+IF(AND(ISNUMBER(OFFSET('Sanitation Data'!$I$11,0,10*ROW('Sanitation Data'!I129))),'Data Summary'!DM135="Yes"),OFFSET('Sanitation Data'!$I$11,0,10*ROW('Sanitation Data'!I129)),NA())</f>
        <v>#N/A</v>
      </c>
      <c r="AY135" s="89" t="e">
        <f ca="true">+IF(AND(ISNUMBER(OFFSET('Sanitation Data'!$I$12,0,10*ROW('Sanitation Data'!I129))),'Data Summary'!DN135="Yes"),OFFSET('Sanitation Data'!$I$12,0,10*ROW('Sanitation Data'!I129)),NA())</f>
        <v>#N/A</v>
      </c>
      <c r="AZ135" s="90" t="e">
        <f ca="true">+IF(AND(ISNUMBER(OFFSET('Hygiene Data'!$D$5,0,10*ROW('Hygiene Data'!D129))),'Data Summary'!DO135="Yes"),OFFSET('Hygiene Data'!$D$5,0,10*ROW('Hygiene Data'!D129)),NA())</f>
        <v>#N/A</v>
      </c>
      <c r="BA135" s="90" t="e">
        <f ca="true">+IF(AND(ISNUMBER(OFFSET('Hygiene Data'!$D$7,0,10*ROW('Hygiene Data'!D129))),'Data Summary'!DP135="Yes"),OFFSET('Hygiene Data'!$D$7,0,10*ROW('Hygiene Data'!D129)),NA())</f>
        <v>#N/A</v>
      </c>
      <c r="BB135" s="90" t="e">
        <f ca="true">+IF(AND(ISNUMBER(OFFSET('Hygiene Data'!$D$9,0,10*ROW('Hygiene Data'!D129))),'Data Summary'!DQ135="Yes"),OFFSET('Hygiene Data'!$D$9,0,10*ROW('Hygiene Data'!D129)),NA())</f>
        <v>#N/A</v>
      </c>
      <c r="BC135" s="90" t="e">
        <f ca="true">+IF(AND(ISNUMBER(OFFSET('Hygiene Data'!$E$5,0,10*ROW('Hygiene Data'!E129))),'Data Summary'!DR135="Yes"),OFFSET('Hygiene Data'!$E$5,0,10*ROW('Hygiene Data'!E129)),NA())</f>
        <v>#N/A</v>
      </c>
      <c r="BD135" s="90" t="e">
        <f ca="true">+IF(AND(ISNUMBER(OFFSET('Hygiene Data'!$E$7,0,10*ROW('Hygiene Data'!E129))),'Data Summary'!DS135="Yes"),OFFSET('Hygiene Data'!$E$7,0,10*ROW('Hygiene Data'!E129)),NA())</f>
        <v>#N/A</v>
      </c>
      <c r="BE135" s="90" t="e">
        <f ca="true">+IF(AND(ISNUMBER(OFFSET('Hygiene Data'!$E$9,0,10*ROW('Hygiene Data'!E129))),'Data Summary'!DT135="Yes"),OFFSET('Hygiene Data'!$E$9,0,10*ROW('Hygiene Data'!E129)),NA())</f>
        <v>#N/A</v>
      </c>
      <c r="BF135" s="90" t="e">
        <f ca="true">+IF(AND(ISNUMBER(OFFSET('Hygiene Data'!$F$5,0,10*ROW('Hygiene Data'!F129))),'Data Summary'!DU135="Yes"),OFFSET('Hygiene Data'!$F$5,0,10*ROW('Hygiene Data'!F129)),NA())</f>
        <v>#N/A</v>
      </c>
      <c r="BG135" s="90" t="e">
        <f ca="true">+IF(AND(ISNUMBER(OFFSET('Hygiene Data'!$F$7,0,10*ROW('Hygiene Data'!F129))),'Data Summary'!DV135="Yes"),OFFSET('Hygiene Data'!$F$7,0,10*ROW('Hygiene Data'!F129)),NA())</f>
        <v>#N/A</v>
      </c>
      <c r="BH135" s="90" t="e">
        <f ca="true">+IF(AND(ISNUMBER(OFFSET('Hygiene Data'!$F$9,0,10*ROW('Hygiene Data'!F129))),'Data Summary'!DW135="Yes"),OFFSET('Hygiene Data'!$F$9,0,10*ROW('Hygiene Data'!F129)),NA())</f>
        <v>#N/A</v>
      </c>
      <c r="BI135" s="90" t="e">
        <f ca="true">+IF(AND(ISNUMBER(OFFSET('Hygiene Data'!$G$5,0,10*ROW('Hygiene Data'!G129))),'Data Summary'!DX135="Yes"),OFFSET('Hygiene Data'!$G$5,0,10*ROW('Hygiene Data'!G129)),NA())</f>
        <v>#N/A</v>
      </c>
      <c r="BJ135" s="90" t="e">
        <f ca="true">+IF(AND(ISNUMBER(OFFSET('Hygiene Data'!$G$7,0,10*ROW('Hygiene Data'!G129))),'Data Summary'!DY135="Yes"),OFFSET('Hygiene Data'!$G$7,0,10*ROW('Hygiene Data'!G129)),NA())</f>
        <v>#N/A</v>
      </c>
      <c r="BK135" s="90" t="e">
        <f ca="true">+IF(AND(ISNUMBER(OFFSET('Hygiene Data'!$G$9,0,10*ROW('Hygiene Data'!G129))),'Data Summary'!DZ135="Yes"),OFFSET('Hygiene Data'!$G$9,0,10*ROW('Hygiene Data'!G129)),NA())</f>
        <v>#N/A</v>
      </c>
      <c r="BL135" s="90" t="e">
        <f ca="true">+IF(AND(ISNUMBER(OFFSET('Hygiene Data'!$H$5,0,10*ROW('Hygiene Data'!H129))),'Data Summary'!EA135="Yes"),OFFSET('Hygiene Data'!$H$5,0,10*ROW('Hygiene Data'!H129)),NA())</f>
        <v>#N/A</v>
      </c>
      <c r="BM135" s="90" t="e">
        <f ca="true">+IF(AND(ISNUMBER(OFFSET('Hygiene Data'!$H$7,0,10*ROW('Hygiene Data'!H129))),'Data Summary'!EB135="Yes"),OFFSET('Hygiene Data'!$H$7,0,10*ROW('Hygiene Data'!H129)),NA())</f>
        <v>#N/A</v>
      </c>
      <c r="BN135" s="90" t="e">
        <f ca="true">+IF(AND(ISNUMBER(OFFSET('Hygiene Data'!$H$9,0,10*ROW('Hygiene Data'!H129))),'Data Summary'!EC135="Yes"),OFFSET('Hygiene Data'!$H$9,0,10*ROW('Hygiene Data'!H129)),NA())</f>
        <v>#N/A</v>
      </c>
      <c r="BO135" s="90" t="e">
        <f ca="true">+IF(AND(ISNUMBER(OFFSET('Hygiene Data'!$I$5,0,10*ROW('Hygiene Data'!I129))),'Data Summary'!ED135="Yes"),OFFSET('Hygiene Data'!$I$5,0,10*ROW('Hygiene Data'!I129)),NA())</f>
        <v>#N/A</v>
      </c>
      <c r="BP135" s="90" t="e">
        <f ca="true">+IF(AND(ISNUMBER(OFFSET('Hygiene Data'!$I$7,0,10*ROW('Hygiene Data'!I129))),'Data Summary'!EE135="Yes"),OFFSET('Hygiene Data'!$I$7,0,10*ROW('Hygiene Data'!I129)),NA())</f>
        <v>#N/A</v>
      </c>
      <c r="BQ135" s="90"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4" t="str">
        <f ca="true">+IF(ISTEXT('Data Summary'!B136),'Data Summary'!B136,"")</f>
        <v/>
      </c>
      <c r="C136" s="336" t="e">
        <f ca="true">+VALUE('Data Summary'!C136)</f>
        <v>#VALUE!</v>
      </c>
      <c r="D136" s="88" t="e">
        <f ca="true">+IF(AND(ISNUMBER(OFFSET('Water Data'!$D$4,0,10*ROW('Water Data'!D130))),'Data Summary'!BS136="Yes"),100-OFFSET('Water Data'!$D$4,0,10*ROW('Water Data'!D130)),NA())</f>
        <v>#N/A</v>
      </c>
      <c r="E136" s="88" t="e">
        <f ca="true">+IF(AND(ISNUMBER(OFFSET('Water Data'!$D$6,0,10*ROW('Water Data'!D130))),'Data Summary'!BT136="Yes"),OFFSET('Water Data'!$D$6,0,10*ROW('Water Data'!D130)),NA())</f>
        <v>#N/A</v>
      </c>
      <c r="F136" s="88" t="e">
        <f ca="true">+IF(AND(ISNUMBER(OFFSET('Water Data'!$D$9,0,10*ROW('Water Data'!D130))),'Data Summary'!BU136="Yes"),OFFSET('Water Data'!$D$9,0,10*ROW('Water Data'!D130)),NA())</f>
        <v>#N/A</v>
      </c>
      <c r="G136" s="88" t="e">
        <f ca="true">+IF(AND(ISNUMBER(OFFSET('Water Data'!$E$4,0,10*ROW('Water Data'!E130))),'Data Summary'!BV136="Yes"),100-OFFSET('Water Data'!$E$4,0,10*ROW('Water Data'!E130)),NA())</f>
        <v>#N/A</v>
      </c>
      <c r="H136" s="88" t="e">
        <f ca="true">+IF(AND(ISNUMBER(OFFSET('Water Data'!$E$6,0,10*ROW('Water Data'!E130))),'Data Summary'!BW136="Yes"),OFFSET('Water Data'!$E$6,0,10*ROW('Water Data'!E130)),NA())</f>
        <v>#N/A</v>
      </c>
      <c r="I136" s="88" t="e">
        <f ca="true">+IF(AND(ISNUMBER(OFFSET('Water Data'!$E$9,0,10*ROW('Water Data'!E130))),'Data Summary'!BX136="Yes"),OFFSET('Water Data'!$E$9,0,10*ROW('Water Data'!E130)),NA())</f>
        <v>#N/A</v>
      </c>
      <c r="J136" s="88" t="e">
        <f ca="true">+IF(AND(ISNUMBER(OFFSET('Water Data'!$F$4,0,10*ROW('Water Data'!F130))),'Data Summary'!BY136="Yes"),100-OFFSET('Water Data'!$F$4,0,10*ROW('Water Data'!F130)),NA())</f>
        <v>#N/A</v>
      </c>
      <c r="K136" s="88" t="e">
        <f ca="true">+IF(AND(ISNUMBER(OFFSET('Water Data'!$F$6,0,10*ROW('Water Data'!F130))),'Data Summary'!BZ136="Yes"),OFFSET('Water Data'!$F$6,0,10*ROW('Water Data'!F130)),NA())</f>
        <v>#N/A</v>
      </c>
      <c r="L136" s="88" t="e">
        <f ca="true">+IF(AND(ISNUMBER(OFFSET('Water Data'!$F$9,0,10*ROW('Water Data'!F130))),'Data Summary'!CA136="Yes"),OFFSET('Water Data'!$F$9,0,10*ROW('Water Data'!F130)),NA())</f>
        <v>#N/A</v>
      </c>
      <c r="M136" s="88" t="e">
        <f ca="true">+IF(AND(ISNUMBER(OFFSET('Water Data'!$G$4,0,10*ROW('Water Data'!G130))),'Data Summary'!CB136="Yes"),100-OFFSET('Water Data'!$G$4,0,10*ROW('Water Data'!G130)),NA())</f>
        <v>#N/A</v>
      </c>
      <c r="N136" s="88" t="e">
        <f ca="true">+IF(AND(ISNUMBER(OFFSET('Water Data'!$G$6,0,10*ROW('Water Data'!G130))),'Data Summary'!CC136="Yes"),OFFSET('Water Data'!$G$6,0,10*ROW('Water Data'!G130)),NA())</f>
        <v>#N/A</v>
      </c>
      <c r="O136" s="88" t="e">
        <f ca="true">+IF(AND(ISNUMBER(OFFSET('Water Data'!$G$9,0,10*ROW('Water Data'!G130))),'Data Summary'!CD136="Yes"),OFFSET('Water Data'!$G$9,0,10*ROW('Water Data'!G130)),NA())</f>
        <v>#N/A</v>
      </c>
      <c r="P136" s="88" t="e">
        <f ca="true">+IF(AND(ISNUMBER(OFFSET('Water Data'!$H$4,0,10*ROW('Water Data'!H130))),'Data Summary'!CE136="Yes"),100-OFFSET('Water Data'!$H$4,0,10*ROW('Water Data'!H130)),NA())</f>
        <v>#N/A</v>
      </c>
      <c r="Q136" s="88" t="e">
        <f ca="true">+IF(AND(ISNUMBER(OFFSET('Water Data'!$H$6,0,10*ROW('Water Data'!H130))),'Data Summary'!CF136="Yes"),OFFSET('Water Data'!$H$6,0,10*ROW('Water Data'!H130)),NA())</f>
        <v>#N/A</v>
      </c>
      <c r="R136" s="88" t="e">
        <f ca="true">+IF(AND(ISNUMBER(OFFSET('Water Data'!$H$9,0,10*ROW('Water Data'!H130))),'Data Summary'!CG136="Yes"),OFFSET('Water Data'!$H$9,0,10*ROW('Water Data'!H130)),NA())</f>
        <v>#N/A</v>
      </c>
      <c r="S136" s="88" t="e">
        <f ca="true">+IF(AND(ISNUMBER(OFFSET('Water Data'!$I$4,0,10*ROW('Water Data'!I130))),'Data Summary'!CH136="Yes"),100-OFFSET('Water Data'!$I$4,0,10*ROW('Water Data'!I130)),NA())</f>
        <v>#N/A</v>
      </c>
      <c r="T136" s="88" t="e">
        <f ca="true">+IF(AND(ISNUMBER(OFFSET('Water Data'!$I$6,0,10*ROW('Water Data'!I130))),'Data Summary'!CI136="Yes"),OFFSET('Water Data'!$I$6,0,10*ROW('Water Data'!I130)),NA())</f>
        <v>#N/A</v>
      </c>
      <c r="U136" s="88" t="e">
        <f ca="true">+IF(AND(ISNUMBER(OFFSET('Water Data'!$I$9,0,10*ROW('Water Data'!I130))),'Data Summary'!CJ136="Yes"),OFFSET('Water Data'!$I$9,0,10*ROW('Water Data'!I130)),NA())</f>
        <v>#N/A</v>
      </c>
      <c r="V136" s="89" t="e">
        <f ca="true">+IF(AND(ISNUMBER(OFFSET('Sanitation Data'!$D$4,0,10*ROW('Sanitation Data'!D130))),'Data Summary'!CK136="Yes"),100-OFFSET('Sanitation Data'!$D$4,0,10*ROW('Sanitation Data'!D130)),NA())</f>
        <v>#N/A</v>
      </c>
      <c r="W136" s="89" t="e">
        <f ca="true">+IF(AND(ISNUMBER(OFFSET('Sanitation Data'!$D$6,0,10*ROW('Sanitation Data'!D130))),'Data Summary'!CL136="Yes"),OFFSET('Sanitation Data'!$D$6,0,10*ROW('Sanitation Data'!D130)),NA())</f>
        <v>#N/A</v>
      </c>
      <c r="X136" s="89" t="e">
        <f ca="true">+IF(AND(ISNUMBER(OFFSET('Sanitation Data'!$D$10,0,10*ROW('Sanitation Data'!D130))),'Data Summary'!CM136="Yes"),OFFSET('Sanitation Data'!$D$10,0,10*ROW('Sanitation Data'!D130)),NA())</f>
        <v>#N/A</v>
      </c>
      <c r="Y136" s="89" t="e">
        <f ca="true">+IF(AND(ISNUMBER(OFFSET('Sanitation Data'!$D$11,0,10*ROW('Sanitation Data'!D130))),'Data Summary'!CN136="Yes"),OFFSET('Sanitation Data'!$D$11,0,10*ROW('Sanitation Data'!D130)),NA())</f>
        <v>#N/A</v>
      </c>
      <c r="Z136" s="89" t="e">
        <f ca="true">+IF(AND(ISNUMBER(OFFSET('Sanitation Data'!$D$12,0,10*ROW('Sanitation Data'!D130))),'Data Summary'!CO136="Yes"),OFFSET('Sanitation Data'!$D$12,0,10*ROW('Sanitation Data'!D130)),NA())</f>
        <v>#N/A</v>
      </c>
      <c r="AA136" s="89" t="e">
        <f ca="true">+IF(AND(ISNUMBER(OFFSET('Sanitation Data'!$E$4,0,10*ROW('Sanitation Data'!E130))),'Data Summary'!CP136="Yes"),100-OFFSET('Sanitation Data'!$E$4,0,10*ROW('Sanitation Data'!E130)),NA())</f>
        <v>#N/A</v>
      </c>
      <c r="AB136" s="89" t="e">
        <f ca="true">+IF(AND(ISNUMBER(OFFSET('Sanitation Data'!$E$6,0,10*ROW('Sanitation Data'!E130))),'Data Summary'!CQ136="Yes"),OFFSET('Sanitation Data'!$E$6,0,10*ROW('Sanitation Data'!E130)),NA())</f>
        <v>#N/A</v>
      </c>
      <c r="AC136" s="89" t="e">
        <f ca="true">+IF(AND(ISNUMBER(OFFSET('Sanitation Data'!$E$10,0,10*ROW('Sanitation Data'!E130))),'Data Summary'!CR136="Yes"),OFFSET('Sanitation Data'!$E$10,0,10*ROW('Sanitation Data'!E130)),NA())</f>
        <v>#N/A</v>
      </c>
      <c r="AD136" s="89" t="e">
        <f ca="true">+IF(AND(ISNUMBER(OFFSET('Sanitation Data'!$E$11,0,10*ROW('Sanitation Data'!E130))),'Data Summary'!CS136="Yes"),OFFSET('Sanitation Data'!$E$11,0,10*ROW('Sanitation Data'!E130)),NA())</f>
        <v>#N/A</v>
      </c>
      <c r="AE136" s="89" t="e">
        <f ca="true">+IF(AND(ISNUMBER(OFFSET('Sanitation Data'!$E$12,0,10*ROW('Sanitation Data'!E130))),'Data Summary'!CT136="Yes"),OFFSET('Sanitation Data'!$E$12,0,10*ROW('Sanitation Data'!E130)),NA())</f>
        <v>#N/A</v>
      </c>
      <c r="AF136" s="89" t="e">
        <f ca="true">+IF(AND(ISNUMBER(OFFSET('Sanitation Data'!$F$4,0,10*ROW('Sanitation Data'!F130))),'Data Summary'!CU136="Yes"),100-OFFSET('Sanitation Data'!$F$4,0,10*ROW('Sanitation Data'!F130)),NA())</f>
        <v>#N/A</v>
      </c>
      <c r="AG136" s="89" t="e">
        <f ca="true">+IF(AND(ISNUMBER(OFFSET('Sanitation Data'!$F$6,0,10*ROW('Sanitation Data'!F130))),'Data Summary'!CV136="Yes"),OFFSET('Sanitation Data'!$F$6,0,10*ROW('Sanitation Data'!F130)),NA())</f>
        <v>#N/A</v>
      </c>
      <c r="AH136" s="89" t="e">
        <f ca="true">+IF(AND(ISNUMBER(OFFSET('Sanitation Data'!$F$10,0,10*ROW('Sanitation Data'!F130))),'Data Summary'!CW136="Yes"),OFFSET('Sanitation Data'!$F$10,0,10*ROW('Sanitation Data'!F130)),NA())</f>
        <v>#N/A</v>
      </c>
      <c r="AI136" s="89" t="e">
        <f ca="true">+IF(AND(ISNUMBER(OFFSET('Sanitation Data'!$F$11,0,10*ROW('Sanitation Data'!F130))),'Data Summary'!CX136="Yes"),OFFSET('Sanitation Data'!$F$11,0,10*ROW('Sanitation Data'!F130)),NA())</f>
        <v>#N/A</v>
      </c>
      <c r="AJ136" s="89" t="e">
        <f ca="true">+IF(AND(ISNUMBER(OFFSET('Sanitation Data'!$F$12,0,10*ROW('Sanitation Data'!F130))),'Data Summary'!CY136="Yes"),OFFSET('Sanitation Data'!$F$12,0,10*ROW('Sanitation Data'!F130)),NA())</f>
        <v>#N/A</v>
      </c>
      <c r="AK136" s="89" t="e">
        <f ca="true">+IF(AND(ISNUMBER(OFFSET('Sanitation Data'!$G$4,0,10*ROW('Sanitation Data'!G130))),'Data Summary'!CZ136="Yes"),100-OFFSET('Sanitation Data'!$G$4,0,10*ROW('Sanitation Data'!G130)),NA())</f>
        <v>#N/A</v>
      </c>
      <c r="AL136" s="89" t="e">
        <f ca="true">+IF(AND(ISNUMBER(OFFSET('Sanitation Data'!$G$6,0,10*ROW('Sanitation Data'!G130))),'Data Summary'!DA136="Yes"),OFFSET('Sanitation Data'!$G$6,0,10*ROW('Sanitation Data'!G130)),NA())</f>
        <v>#N/A</v>
      </c>
      <c r="AM136" s="89" t="e">
        <f ca="true">+IF(AND(ISNUMBER(OFFSET('Sanitation Data'!$G$10,0,10*ROW('Sanitation Data'!G130))),'Data Summary'!DB136="Yes"),OFFSET('Sanitation Data'!$G$10,0,10*ROW('Sanitation Data'!G130)),NA())</f>
        <v>#N/A</v>
      </c>
      <c r="AN136" s="89" t="e">
        <f ca="true">+IF(AND(ISNUMBER(OFFSET('Sanitation Data'!$G$11,0,10*ROW('Sanitation Data'!G130))),'Data Summary'!DC136="Yes"),OFFSET('Sanitation Data'!$G$11,0,10*ROW('Sanitation Data'!G130)),NA())</f>
        <v>#N/A</v>
      </c>
      <c r="AO136" s="89" t="e">
        <f ca="true">+IF(AND(ISNUMBER(OFFSET('Sanitation Data'!$G$12,0,10*ROW('Sanitation Data'!G130))),'Data Summary'!DD136="Yes"),OFFSET('Sanitation Data'!$G$12,0,10*ROW('Sanitation Data'!G130)),NA())</f>
        <v>#N/A</v>
      </c>
      <c r="AP136" s="89" t="e">
        <f ca="true">+IF(AND(ISNUMBER(OFFSET('Sanitation Data'!$H$4,0,10*ROW('Sanitation Data'!H130))),'Data Summary'!DE136="Yes"),100-OFFSET('Sanitation Data'!$H$4,0,10*ROW('Sanitation Data'!H130)),NA())</f>
        <v>#N/A</v>
      </c>
      <c r="AQ136" s="89" t="e">
        <f ca="true">+IF(AND(ISNUMBER(OFFSET('Sanitation Data'!$H$6,0,10*ROW('Sanitation Data'!H130))),'Data Summary'!DF136="Yes"),OFFSET('Sanitation Data'!$H$6,0,10*ROW('Sanitation Data'!H130)),NA())</f>
        <v>#N/A</v>
      </c>
      <c r="AR136" s="89" t="e">
        <f ca="true">+IF(AND(ISNUMBER(OFFSET('Sanitation Data'!$H$10,0,10*ROW('Sanitation Data'!H130))),'Data Summary'!DG136="Yes"),OFFSET('Sanitation Data'!$H$10,0,10*ROW('Sanitation Data'!H130)),NA())</f>
        <v>#N/A</v>
      </c>
      <c r="AS136" s="89" t="e">
        <f ca="true">+IF(AND(ISNUMBER(OFFSET('Sanitation Data'!$H$11,0,10*ROW('Sanitation Data'!H130))),'Data Summary'!DH136="Yes"),OFFSET('Sanitation Data'!$H$11,0,10*ROW('Sanitation Data'!H130)),NA())</f>
        <v>#N/A</v>
      </c>
      <c r="AT136" s="89" t="e">
        <f ca="true">+IF(AND(ISNUMBER(OFFSET('Sanitation Data'!$H$12,0,10*ROW('Sanitation Data'!H130))),'Data Summary'!DI136="Yes"),OFFSET('Sanitation Data'!$H$12,0,10*ROW('Sanitation Data'!H130)),NA())</f>
        <v>#N/A</v>
      </c>
      <c r="AU136" s="89" t="e">
        <f ca="true">+IF(AND(ISNUMBER(OFFSET('Sanitation Data'!$I$4,0,10*ROW('Sanitation Data'!I130))),'Data Summary'!DJ136="Yes"),100-OFFSET('Sanitation Data'!$I$4,0,10*ROW('Sanitation Data'!I130)),NA())</f>
        <v>#N/A</v>
      </c>
      <c r="AV136" s="89" t="e">
        <f ca="true">+IF(AND(ISNUMBER(OFFSET('Sanitation Data'!$I$6,0,10*ROW('Sanitation Data'!I130))),'Data Summary'!DK136="Yes"),OFFSET('Sanitation Data'!$I$6,0,10*ROW('Sanitation Data'!I130)),NA())</f>
        <v>#N/A</v>
      </c>
      <c r="AW136" s="89" t="e">
        <f ca="true">+IF(AND(ISNUMBER(OFFSET('Sanitation Data'!$I$10,0,10*ROW('Sanitation Data'!I130))),'Data Summary'!DL136="Yes"),OFFSET('Sanitation Data'!$I$10,0,10*ROW('Sanitation Data'!I130)),NA())</f>
        <v>#N/A</v>
      </c>
      <c r="AX136" s="89" t="e">
        <f ca="true">+IF(AND(ISNUMBER(OFFSET('Sanitation Data'!$I$11,0,10*ROW('Sanitation Data'!I130))),'Data Summary'!DM136="Yes"),OFFSET('Sanitation Data'!$I$11,0,10*ROW('Sanitation Data'!I130)),NA())</f>
        <v>#N/A</v>
      </c>
      <c r="AY136" s="89" t="e">
        <f ca="true">+IF(AND(ISNUMBER(OFFSET('Sanitation Data'!$I$12,0,10*ROW('Sanitation Data'!I130))),'Data Summary'!DN136="Yes"),OFFSET('Sanitation Data'!$I$12,0,10*ROW('Sanitation Data'!I130)),NA())</f>
        <v>#N/A</v>
      </c>
      <c r="AZ136" s="90" t="e">
        <f ca="true">+IF(AND(ISNUMBER(OFFSET('Hygiene Data'!$D$5,0,10*ROW('Hygiene Data'!D130))),'Data Summary'!DO136="Yes"),OFFSET('Hygiene Data'!$D$5,0,10*ROW('Hygiene Data'!D130)),NA())</f>
        <v>#N/A</v>
      </c>
      <c r="BA136" s="90" t="e">
        <f ca="true">+IF(AND(ISNUMBER(OFFSET('Hygiene Data'!$D$7,0,10*ROW('Hygiene Data'!D130))),'Data Summary'!DP136="Yes"),OFFSET('Hygiene Data'!$D$7,0,10*ROW('Hygiene Data'!D130)),NA())</f>
        <v>#N/A</v>
      </c>
      <c r="BB136" s="90" t="e">
        <f ca="true">+IF(AND(ISNUMBER(OFFSET('Hygiene Data'!$D$9,0,10*ROW('Hygiene Data'!D130))),'Data Summary'!DQ136="Yes"),OFFSET('Hygiene Data'!$D$9,0,10*ROW('Hygiene Data'!D130)),NA())</f>
        <v>#N/A</v>
      </c>
      <c r="BC136" s="90" t="e">
        <f ca="true">+IF(AND(ISNUMBER(OFFSET('Hygiene Data'!$E$5,0,10*ROW('Hygiene Data'!E130))),'Data Summary'!DR136="Yes"),OFFSET('Hygiene Data'!$E$5,0,10*ROW('Hygiene Data'!E130)),NA())</f>
        <v>#N/A</v>
      </c>
      <c r="BD136" s="90" t="e">
        <f ca="true">+IF(AND(ISNUMBER(OFFSET('Hygiene Data'!$E$7,0,10*ROW('Hygiene Data'!E130))),'Data Summary'!DS136="Yes"),OFFSET('Hygiene Data'!$E$7,0,10*ROW('Hygiene Data'!E130)),NA())</f>
        <v>#N/A</v>
      </c>
      <c r="BE136" s="90" t="e">
        <f ca="true">+IF(AND(ISNUMBER(OFFSET('Hygiene Data'!$E$9,0,10*ROW('Hygiene Data'!E130))),'Data Summary'!DT136="Yes"),OFFSET('Hygiene Data'!$E$9,0,10*ROW('Hygiene Data'!E130)),NA())</f>
        <v>#N/A</v>
      </c>
      <c r="BF136" s="90" t="e">
        <f ca="true">+IF(AND(ISNUMBER(OFFSET('Hygiene Data'!$F$5,0,10*ROW('Hygiene Data'!F130))),'Data Summary'!DU136="Yes"),OFFSET('Hygiene Data'!$F$5,0,10*ROW('Hygiene Data'!F130)),NA())</f>
        <v>#N/A</v>
      </c>
      <c r="BG136" s="90" t="e">
        <f ca="true">+IF(AND(ISNUMBER(OFFSET('Hygiene Data'!$F$7,0,10*ROW('Hygiene Data'!F130))),'Data Summary'!DV136="Yes"),OFFSET('Hygiene Data'!$F$7,0,10*ROW('Hygiene Data'!F130)),NA())</f>
        <v>#N/A</v>
      </c>
      <c r="BH136" s="90" t="e">
        <f ca="true">+IF(AND(ISNUMBER(OFFSET('Hygiene Data'!$F$9,0,10*ROW('Hygiene Data'!F130))),'Data Summary'!DW136="Yes"),OFFSET('Hygiene Data'!$F$9,0,10*ROW('Hygiene Data'!F130)),NA())</f>
        <v>#N/A</v>
      </c>
      <c r="BI136" s="90" t="e">
        <f ca="true">+IF(AND(ISNUMBER(OFFSET('Hygiene Data'!$G$5,0,10*ROW('Hygiene Data'!G130))),'Data Summary'!DX136="Yes"),OFFSET('Hygiene Data'!$G$5,0,10*ROW('Hygiene Data'!G130)),NA())</f>
        <v>#N/A</v>
      </c>
      <c r="BJ136" s="90" t="e">
        <f ca="true">+IF(AND(ISNUMBER(OFFSET('Hygiene Data'!$G$7,0,10*ROW('Hygiene Data'!G130))),'Data Summary'!DY136="Yes"),OFFSET('Hygiene Data'!$G$7,0,10*ROW('Hygiene Data'!G130)),NA())</f>
        <v>#N/A</v>
      </c>
      <c r="BK136" s="90" t="e">
        <f ca="true">+IF(AND(ISNUMBER(OFFSET('Hygiene Data'!$G$9,0,10*ROW('Hygiene Data'!G130))),'Data Summary'!DZ136="Yes"),OFFSET('Hygiene Data'!$G$9,0,10*ROW('Hygiene Data'!G130)),NA())</f>
        <v>#N/A</v>
      </c>
      <c r="BL136" s="90" t="e">
        <f ca="true">+IF(AND(ISNUMBER(OFFSET('Hygiene Data'!$H$5,0,10*ROW('Hygiene Data'!H130))),'Data Summary'!EA136="Yes"),OFFSET('Hygiene Data'!$H$5,0,10*ROW('Hygiene Data'!H130)),NA())</f>
        <v>#N/A</v>
      </c>
      <c r="BM136" s="90" t="e">
        <f ca="true">+IF(AND(ISNUMBER(OFFSET('Hygiene Data'!$H$7,0,10*ROW('Hygiene Data'!H130))),'Data Summary'!EB136="Yes"),OFFSET('Hygiene Data'!$H$7,0,10*ROW('Hygiene Data'!H130)),NA())</f>
        <v>#N/A</v>
      </c>
      <c r="BN136" s="90" t="e">
        <f ca="true">+IF(AND(ISNUMBER(OFFSET('Hygiene Data'!$H$9,0,10*ROW('Hygiene Data'!H130))),'Data Summary'!EC136="Yes"),OFFSET('Hygiene Data'!$H$9,0,10*ROW('Hygiene Data'!H130)),NA())</f>
        <v>#N/A</v>
      </c>
      <c r="BO136" s="90" t="e">
        <f ca="true">+IF(AND(ISNUMBER(OFFSET('Hygiene Data'!$I$5,0,10*ROW('Hygiene Data'!I130))),'Data Summary'!ED136="Yes"),OFFSET('Hygiene Data'!$I$5,0,10*ROW('Hygiene Data'!I130)),NA())</f>
        <v>#N/A</v>
      </c>
      <c r="BP136" s="90" t="e">
        <f ca="true">+IF(AND(ISNUMBER(OFFSET('Hygiene Data'!$I$7,0,10*ROW('Hygiene Data'!I130))),'Data Summary'!EE136="Yes"),OFFSET('Hygiene Data'!$I$7,0,10*ROW('Hygiene Data'!I130)),NA())</f>
        <v>#N/A</v>
      </c>
      <c r="BQ136" s="90"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4" t="str">
        <f ca="true">+IF(ISTEXT('Data Summary'!B137),'Data Summary'!B137,"")</f>
        <v/>
      </c>
      <c r="C137" s="336" t="e">
        <f ca="true">+VALUE('Data Summary'!C137)</f>
        <v>#VALUE!</v>
      </c>
      <c r="D137" s="88" t="e">
        <f ca="true">+IF(AND(ISNUMBER(OFFSET('Water Data'!$D$4,0,10*ROW('Water Data'!D131))),'Data Summary'!BS137="Yes"),100-OFFSET('Water Data'!$D$4,0,10*ROW('Water Data'!D131)),NA())</f>
        <v>#N/A</v>
      </c>
      <c r="E137" s="88" t="e">
        <f ca="true">+IF(AND(ISNUMBER(OFFSET('Water Data'!$D$6,0,10*ROW('Water Data'!D131))),'Data Summary'!BT137="Yes"),OFFSET('Water Data'!$D$6,0,10*ROW('Water Data'!D131)),NA())</f>
        <v>#N/A</v>
      </c>
      <c r="F137" s="88" t="e">
        <f ca="true">+IF(AND(ISNUMBER(OFFSET('Water Data'!$D$9,0,10*ROW('Water Data'!D131))),'Data Summary'!BU137="Yes"),OFFSET('Water Data'!$D$9,0,10*ROW('Water Data'!D131)),NA())</f>
        <v>#N/A</v>
      </c>
      <c r="G137" s="88" t="e">
        <f ca="true">+IF(AND(ISNUMBER(OFFSET('Water Data'!$E$4,0,10*ROW('Water Data'!E131))),'Data Summary'!BV137="Yes"),100-OFFSET('Water Data'!$E$4,0,10*ROW('Water Data'!E131)),NA())</f>
        <v>#N/A</v>
      </c>
      <c r="H137" s="88" t="e">
        <f ca="true">+IF(AND(ISNUMBER(OFFSET('Water Data'!$E$6,0,10*ROW('Water Data'!E131))),'Data Summary'!BW137="Yes"),OFFSET('Water Data'!$E$6,0,10*ROW('Water Data'!E131)),NA())</f>
        <v>#N/A</v>
      </c>
      <c r="I137" s="88" t="e">
        <f ca="true">+IF(AND(ISNUMBER(OFFSET('Water Data'!$E$9,0,10*ROW('Water Data'!E131))),'Data Summary'!BX137="Yes"),OFFSET('Water Data'!$E$9,0,10*ROW('Water Data'!E131)),NA())</f>
        <v>#N/A</v>
      </c>
      <c r="J137" s="88" t="e">
        <f ca="true">+IF(AND(ISNUMBER(OFFSET('Water Data'!$F$4,0,10*ROW('Water Data'!F131))),'Data Summary'!BY137="Yes"),100-OFFSET('Water Data'!$F$4,0,10*ROW('Water Data'!F131)),NA())</f>
        <v>#N/A</v>
      </c>
      <c r="K137" s="88" t="e">
        <f ca="true">+IF(AND(ISNUMBER(OFFSET('Water Data'!$F$6,0,10*ROW('Water Data'!F131))),'Data Summary'!BZ137="Yes"),OFFSET('Water Data'!$F$6,0,10*ROW('Water Data'!F131)),NA())</f>
        <v>#N/A</v>
      </c>
      <c r="L137" s="88" t="e">
        <f ca="true">+IF(AND(ISNUMBER(OFFSET('Water Data'!$F$9,0,10*ROW('Water Data'!F131))),'Data Summary'!CA137="Yes"),OFFSET('Water Data'!$F$9,0,10*ROW('Water Data'!F131)),NA())</f>
        <v>#N/A</v>
      </c>
      <c r="M137" s="88" t="e">
        <f ca="true">+IF(AND(ISNUMBER(OFFSET('Water Data'!$G$4,0,10*ROW('Water Data'!G131))),'Data Summary'!CB137="Yes"),100-OFFSET('Water Data'!$G$4,0,10*ROW('Water Data'!G131)),NA())</f>
        <v>#N/A</v>
      </c>
      <c r="N137" s="88" t="e">
        <f ca="true">+IF(AND(ISNUMBER(OFFSET('Water Data'!$G$6,0,10*ROW('Water Data'!G131))),'Data Summary'!CC137="Yes"),OFFSET('Water Data'!$G$6,0,10*ROW('Water Data'!G131)),NA())</f>
        <v>#N/A</v>
      </c>
      <c r="O137" s="88" t="e">
        <f ca="true">+IF(AND(ISNUMBER(OFFSET('Water Data'!$G$9,0,10*ROW('Water Data'!G131))),'Data Summary'!CD137="Yes"),OFFSET('Water Data'!$G$9,0,10*ROW('Water Data'!G131)),NA())</f>
        <v>#N/A</v>
      </c>
      <c r="P137" s="88" t="e">
        <f ca="true">+IF(AND(ISNUMBER(OFFSET('Water Data'!$H$4,0,10*ROW('Water Data'!H131))),'Data Summary'!CE137="Yes"),100-OFFSET('Water Data'!$H$4,0,10*ROW('Water Data'!H131)),NA())</f>
        <v>#N/A</v>
      </c>
      <c r="Q137" s="88" t="e">
        <f ca="true">+IF(AND(ISNUMBER(OFFSET('Water Data'!$H$6,0,10*ROW('Water Data'!H131))),'Data Summary'!CF137="Yes"),OFFSET('Water Data'!$H$6,0,10*ROW('Water Data'!H131)),NA())</f>
        <v>#N/A</v>
      </c>
      <c r="R137" s="88" t="e">
        <f ca="true">+IF(AND(ISNUMBER(OFFSET('Water Data'!$H$9,0,10*ROW('Water Data'!H131))),'Data Summary'!CG137="Yes"),OFFSET('Water Data'!$H$9,0,10*ROW('Water Data'!H131)),NA())</f>
        <v>#N/A</v>
      </c>
      <c r="S137" s="88" t="e">
        <f ca="true">+IF(AND(ISNUMBER(OFFSET('Water Data'!$I$4,0,10*ROW('Water Data'!I131))),'Data Summary'!CH137="Yes"),100-OFFSET('Water Data'!$I$4,0,10*ROW('Water Data'!I131)),NA())</f>
        <v>#N/A</v>
      </c>
      <c r="T137" s="88" t="e">
        <f ca="true">+IF(AND(ISNUMBER(OFFSET('Water Data'!$I$6,0,10*ROW('Water Data'!I131))),'Data Summary'!CI137="Yes"),OFFSET('Water Data'!$I$6,0,10*ROW('Water Data'!I131)),NA())</f>
        <v>#N/A</v>
      </c>
      <c r="U137" s="88" t="e">
        <f ca="true">+IF(AND(ISNUMBER(OFFSET('Water Data'!$I$9,0,10*ROW('Water Data'!I131))),'Data Summary'!CJ137="Yes"),OFFSET('Water Data'!$I$9,0,10*ROW('Water Data'!I131)),NA())</f>
        <v>#N/A</v>
      </c>
      <c r="V137" s="89" t="e">
        <f ca="true">+IF(AND(ISNUMBER(OFFSET('Sanitation Data'!$D$4,0,10*ROW('Sanitation Data'!D131))),'Data Summary'!CK137="Yes"),100-OFFSET('Sanitation Data'!$D$4,0,10*ROW('Sanitation Data'!D131)),NA())</f>
        <v>#N/A</v>
      </c>
      <c r="W137" s="89" t="e">
        <f ca="true">+IF(AND(ISNUMBER(OFFSET('Sanitation Data'!$D$6,0,10*ROW('Sanitation Data'!D131))),'Data Summary'!CL137="Yes"),OFFSET('Sanitation Data'!$D$6,0,10*ROW('Sanitation Data'!D131)),NA())</f>
        <v>#N/A</v>
      </c>
      <c r="X137" s="89" t="e">
        <f ca="true">+IF(AND(ISNUMBER(OFFSET('Sanitation Data'!$D$10,0,10*ROW('Sanitation Data'!D131))),'Data Summary'!CM137="Yes"),OFFSET('Sanitation Data'!$D$10,0,10*ROW('Sanitation Data'!D131)),NA())</f>
        <v>#N/A</v>
      </c>
      <c r="Y137" s="89" t="e">
        <f ca="true">+IF(AND(ISNUMBER(OFFSET('Sanitation Data'!$D$11,0,10*ROW('Sanitation Data'!D131))),'Data Summary'!CN137="Yes"),OFFSET('Sanitation Data'!$D$11,0,10*ROW('Sanitation Data'!D131)),NA())</f>
        <v>#N/A</v>
      </c>
      <c r="Z137" s="89" t="e">
        <f ca="true">+IF(AND(ISNUMBER(OFFSET('Sanitation Data'!$D$12,0,10*ROW('Sanitation Data'!D131))),'Data Summary'!CO137="Yes"),OFFSET('Sanitation Data'!$D$12,0,10*ROW('Sanitation Data'!D131)),NA())</f>
        <v>#N/A</v>
      </c>
      <c r="AA137" s="89" t="e">
        <f ca="true">+IF(AND(ISNUMBER(OFFSET('Sanitation Data'!$E$4,0,10*ROW('Sanitation Data'!E131))),'Data Summary'!CP137="Yes"),100-OFFSET('Sanitation Data'!$E$4,0,10*ROW('Sanitation Data'!E131)),NA())</f>
        <v>#N/A</v>
      </c>
      <c r="AB137" s="89" t="e">
        <f ca="true">+IF(AND(ISNUMBER(OFFSET('Sanitation Data'!$E$6,0,10*ROW('Sanitation Data'!E131))),'Data Summary'!CQ137="Yes"),OFFSET('Sanitation Data'!$E$6,0,10*ROW('Sanitation Data'!E131)),NA())</f>
        <v>#N/A</v>
      </c>
      <c r="AC137" s="89" t="e">
        <f ca="true">+IF(AND(ISNUMBER(OFFSET('Sanitation Data'!$E$10,0,10*ROW('Sanitation Data'!E131))),'Data Summary'!CR137="Yes"),OFFSET('Sanitation Data'!$E$10,0,10*ROW('Sanitation Data'!E131)),NA())</f>
        <v>#N/A</v>
      </c>
      <c r="AD137" s="89" t="e">
        <f ca="true">+IF(AND(ISNUMBER(OFFSET('Sanitation Data'!$E$11,0,10*ROW('Sanitation Data'!E131))),'Data Summary'!CS137="Yes"),OFFSET('Sanitation Data'!$E$11,0,10*ROW('Sanitation Data'!E131)),NA())</f>
        <v>#N/A</v>
      </c>
      <c r="AE137" s="89" t="e">
        <f ca="true">+IF(AND(ISNUMBER(OFFSET('Sanitation Data'!$E$12,0,10*ROW('Sanitation Data'!E131))),'Data Summary'!CT137="Yes"),OFFSET('Sanitation Data'!$E$12,0,10*ROW('Sanitation Data'!E131)),NA())</f>
        <v>#N/A</v>
      </c>
      <c r="AF137" s="89" t="e">
        <f ca="true">+IF(AND(ISNUMBER(OFFSET('Sanitation Data'!$F$4,0,10*ROW('Sanitation Data'!F131))),'Data Summary'!CU137="Yes"),100-OFFSET('Sanitation Data'!$F$4,0,10*ROW('Sanitation Data'!F131)),NA())</f>
        <v>#N/A</v>
      </c>
      <c r="AG137" s="89" t="e">
        <f ca="true">+IF(AND(ISNUMBER(OFFSET('Sanitation Data'!$F$6,0,10*ROW('Sanitation Data'!F131))),'Data Summary'!CV137="Yes"),OFFSET('Sanitation Data'!$F$6,0,10*ROW('Sanitation Data'!F131)),NA())</f>
        <v>#N/A</v>
      </c>
      <c r="AH137" s="89" t="e">
        <f ca="true">+IF(AND(ISNUMBER(OFFSET('Sanitation Data'!$F$10,0,10*ROW('Sanitation Data'!F131))),'Data Summary'!CW137="Yes"),OFFSET('Sanitation Data'!$F$10,0,10*ROW('Sanitation Data'!F131)),NA())</f>
        <v>#N/A</v>
      </c>
      <c r="AI137" s="89" t="e">
        <f ca="true">+IF(AND(ISNUMBER(OFFSET('Sanitation Data'!$F$11,0,10*ROW('Sanitation Data'!F131))),'Data Summary'!CX137="Yes"),OFFSET('Sanitation Data'!$F$11,0,10*ROW('Sanitation Data'!F131)),NA())</f>
        <v>#N/A</v>
      </c>
      <c r="AJ137" s="89" t="e">
        <f ca="true">+IF(AND(ISNUMBER(OFFSET('Sanitation Data'!$F$12,0,10*ROW('Sanitation Data'!F131))),'Data Summary'!CY137="Yes"),OFFSET('Sanitation Data'!$F$12,0,10*ROW('Sanitation Data'!F131)),NA())</f>
        <v>#N/A</v>
      </c>
      <c r="AK137" s="89" t="e">
        <f ca="true">+IF(AND(ISNUMBER(OFFSET('Sanitation Data'!$G$4,0,10*ROW('Sanitation Data'!G131))),'Data Summary'!CZ137="Yes"),100-OFFSET('Sanitation Data'!$G$4,0,10*ROW('Sanitation Data'!G131)),NA())</f>
        <v>#N/A</v>
      </c>
      <c r="AL137" s="89" t="e">
        <f ca="true">+IF(AND(ISNUMBER(OFFSET('Sanitation Data'!$G$6,0,10*ROW('Sanitation Data'!G131))),'Data Summary'!DA137="Yes"),OFFSET('Sanitation Data'!$G$6,0,10*ROW('Sanitation Data'!G131)),NA())</f>
        <v>#N/A</v>
      </c>
      <c r="AM137" s="89" t="e">
        <f ca="true">+IF(AND(ISNUMBER(OFFSET('Sanitation Data'!$G$10,0,10*ROW('Sanitation Data'!G131))),'Data Summary'!DB137="Yes"),OFFSET('Sanitation Data'!$G$10,0,10*ROW('Sanitation Data'!G131)),NA())</f>
        <v>#N/A</v>
      </c>
      <c r="AN137" s="89" t="e">
        <f ca="true">+IF(AND(ISNUMBER(OFFSET('Sanitation Data'!$G$11,0,10*ROW('Sanitation Data'!G131))),'Data Summary'!DC137="Yes"),OFFSET('Sanitation Data'!$G$11,0,10*ROW('Sanitation Data'!G131)),NA())</f>
        <v>#N/A</v>
      </c>
      <c r="AO137" s="89" t="e">
        <f ca="true">+IF(AND(ISNUMBER(OFFSET('Sanitation Data'!$G$12,0,10*ROW('Sanitation Data'!G131))),'Data Summary'!DD137="Yes"),OFFSET('Sanitation Data'!$G$12,0,10*ROW('Sanitation Data'!G131)),NA())</f>
        <v>#N/A</v>
      </c>
      <c r="AP137" s="89" t="e">
        <f ca="true">+IF(AND(ISNUMBER(OFFSET('Sanitation Data'!$H$4,0,10*ROW('Sanitation Data'!H131))),'Data Summary'!DE137="Yes"),100-OFFSET('Sanitation Data'!$H$4,0,10*ROW('Sanitation Data'!H131)),NA())</f>
        <v>#N/A</v>
      </c>
      <c r="AQ137" s="89" t="e">
        <f ca="true">+IF(AND(ISNUMBER(OFFSET('Sanitation Data'!$H$6,0,10*ROW('Sanitation Data'!H131))),'Data Summary'!DF137="Yes"),OFFSET('Sanitation Data'!$H$6,0,10*ROW('Sanitation Data'!H131)),NA())</f>
        <v>#N/A</v>
      </c>
      <c r="AR137" s="89" t="e">
        <f ca="true">+IF(AND(ISNUMBER(OFFSET('Sanitation Data'!$H$10,0,10*ROW('Sanitation Data'!H131))),'Data Summary'!DG137="Yes"),OFFSET('Sanitation Data'!$H$10,0,10*ROW('Sanitation Data'!H131)),NA())</f>
        <v>#N/A</v>
      </c>
      <c r="AS137" s="89" t="e">
        <f ca="true">+IF(AND(ISNUMBER(OFFSET('Sanitation Data'!$H$11,0,10*ROW('Sanitation Data'!H131))),'Data Summary'!DH137="Yes"),OFFSET('Sanitation Data'!$H$11,0,10*ROW('Sanitation Data'!H131)),NA())</f>
        <v>#N/A</v>
      </c>
      <c r="AT137" s="89" t="e">
        <f ca="true">+IF(AND(ISNUMBER(OFFSET('Sanitation Data'!$H$12,0,10*ROW('Sanitation Data'!H131))),'Data Summary'!DI137="Yes"),OFFSET('Sanitation Data'!$H$12,0,10*ROW('Sanitation Data'!H131)),NA())</f>
        <v>#N/A</v>
      </c>
      <c r="AU137" s="89" t="e">
        <f ca="true">+IF(AND(ISNUMBER(OFFSET('Sanitation Data'!$I$4,0,10*ROW('Sanitation Data'!I131))),'Data Summary'!DJ137="Yes"),100-OFFSET('Sanitation Data'!$I$4,0,10*ROW('Sanitation Data'!I131)),NA())</f>
        <v>#N/A</v>
      </c>
      <c r="AV137" s="89" t="e">
        <f ca="true">+IF(AND(ISNUMBER(OFFSET('Sanitation Data'!$I$6,0,10*ROW('Sanitation Data'!I131))),'Data Summary'!DK137="Yes"),OFFSET('Sanitation Data'!$I$6,0,10*ROW('Sanitation Data'!I131)),NA())</f>
        <v>#N/A</v>
      </c>
      <c r="AW137" s="89" t="e">
        <f ca="true">+IF(AND(ISNUMBER(OFFSET('Sanitation Data'!$I$10,0,10*ROW('Sanitation Data'!I131))),'Data Summary'!DL137="Yes"),OFFSET('Sanitation Data'!$I$10,0,10*ROW('Sanitation Data'!I131)),NA())</f>
        <v>#N/A</v>
      </c>
      <c r="AX137" s="89" t="e">
        <f ca="true">+IF(AND(ISNUMBER(OFFSET('Sanitation Data'!$I$11,0,10*ROW('Sanitation Data'!I131))),'Data Summary'!DM137="Yes"),OFFSET('Sanitation Data'!$I$11,0,10*ROW('Sanitation Data'!I131)),NA())</f>
        <v>#N/A</v>
      </c>
      <c r="AY137" s="89" t="e">
        <f ca="true">+IF(AND(ISNUMBER(OFFSET('Sanitation Data'!$I$12,0,10*ROW('Sanitation Data'!I131))),'Data Summary'!DN137="Yes"),OFFSET('Sanitation Data'!$I$12,0,10*ROW('Sanitation Data'!I131)),NA())</f>
        <v>#N/A</v>
      </c>
      <c r="AZ137" s="90" t="e">
        <f ca="true">+IF(AND(ISNUMBER(OFFSET('Hygiene Data'!$D$5,0,10*ROW('Hygiene Data'!D131))),'Data Summary'!DO137="Yes"),OFFSET('Hygiene Data'!$D$5,0,10*ROW('Hygiene Data'!D131)),NA())</f>
        <v>#N/A</v>
      </c>
      <c r="BA137" s="90" t="e">
        <f ca="true">+IF(AND(ISNUMBER(OFFSET('Hygiene Data'!$D$7,0,10*ROW('Hygiene Data'!D131))),'Data Summary'!DP137="Yes"),OFFSET('Hygiene Data'!$D$7,0,10*ROW('Hygiene Data'!D131)),NA())</f>
        <v>#N/A</v>
      </c>
      <c r="BB137" s="90" t="e">
        <f ca="true">+IF(AND(ISNUMBER(OFFSET('Hygiene Data'!$D$9,0,10*ROW('Hygiene Data'!D131))),'Data Summary'!DQ137="Yes"),OFFSET('Hygiene Data'!$D$9,0,10*ROW('Hygiene Data'!D131)),NA())</f>
        <v>#N/A</v>
      </c>
      <c r="BC137" s="90" t="e">
        <f ca="true">+IF(AND(ISNUMBER(OFFSET('Hygiene Data'!$E$5,0,10*ROW('Hygiene Data'!E131))),'Data Summary'!DR137="Yes"),OFFSET('Hygiene Data'!$E$5,0,10*ROW('Hygiene Data'!E131)),NA())</f>
        <v>#N/A</v>
      </c>
      <c r="BD137" s="90" t="e">
        <f ca="true">+IF(AND(ISNUMBER(OFFSET('Hygiene Data'!$E$7,0,10*ROW('Hygiene Data'!E131))),'Data Summary'!DS137="Yes"),OFFSET('Hygiene Data'!$E$7,0,10*ROW('Hygiene Data'!E131)),NA())</f>
        <v>#N/A</v>
      </c>
      <c r="BE137" s="90" t="e">
        <f ca="true">+IF(AND(ISNUMBER(OFFSET('Hygiene Data'!$E$9,0,10*ROW('Hygiene Data'!E131))),'Data Summary'!DT137="Yes"),OFFSET('Hygiene Data'!$E$9,0,10*ROW('Hygiene Data'!E131)),NA())</f>
        <v>#N/A</v>
      </c>
      <c r="BF137" s="90" t="e">
        <f ca="true">+IF(AND(ISNUMBER(OFFSET('Hygiene Data'!$F$5,0,10*ROW('Hygiene Data'!F131))),'Data Summary'!DU137="Yes"),OFFSET('Hygiene Data'!$F$5,0,10*ROW('Hygiene Data'!F131)),NA())</f>
        <v>#N/A</v>
      </c>
      <c r="BG137" s="90" t="e">
        <f ca="true">+IF(AND(ISNUMBER(OFFSET('Hygiene Data'!$F$7,0,10*ROW('Hygiene Data'!F131))),'Data Summary'!DV137="Yes"),OFFSET('Hygiene Data'!$F$7,0,10*ROW('Hygiene Data'!F131)),NA())</f>
        <v>#N/A</v>
      </c>
      <c r="BH137" s="90" t="e">
        <f ca="true">+IF(AND(ISNUMBER(OFFSET('Hygiene Data'!$F$9,0,10*ROW('Hygiene Data'!F131))),'Data Summary'!DW137="Yes"),OFFSET('Hygiene Data'!$F$9,0,10*ROW('Hygiene Data'!F131)),NA())</f>
        <v>#N/A</v>
      </c>
      <c r="BI137" s="90" t="e">
        <f ca="true">+IF(AND(ISNUMBER(OFFSET('Hygiene Data'!$G$5,0,10*ROW('Hygiene Data'!G131))),'Data Summary'!DX137="Yes"),OFFSET('Hygiene Data'!$G$5,0,10*ROW('Hygiene Data'!G131)),NA())</f>
        <v>#N/A</v>
      </c>
      <c r="BJ137" s="90" t="e">
        <f ca="true">+IF(AND(ISNUMBER(OFFSET('Hygiene Data'!$G$7,0,10*ROW('Hygiene Data'!G131))),'Data Summary'!DY137="Yes"),OFFSET('Hygiene Data'!$G$7,0,10*ROW('Hygiene Data'!G131)),NA())</f>
        <v>#N/A</v>
      </c>
      <c r="BK137" s="90" t="e">
        <f ca="true">+IF(AND(ISNUMBER(OFFSET('Hygiene Data'!$G$9,0,10*ROW('Hygiene Data'!G131))),'Data Summary'!DZ137="Yes"),OFFSET('Hygiene Data'!$G$9,0,10*ROW('Hygiene Data'!G131)),NA())</f>
        <v>#N/A</v>
      </c>
      <c r="BL137" s="90" t="e">
        <f ca="true">+IF(AND(ISNUMBER(OFFSET('Hygiene Data'!$H$5,0,10*ROW('Hygiene Data'!H131))),'Data Summary'!EA137="Yes"),OFFSET('Hygiene Data'!$H$5,0,10*ROW('Hygiene Data'!H131)),NA())</f>
        <v>#N/A</v>
      </c>
      <c r="BM137" s="90" t="e">
        <f ca="true">+IF(AND(ISNUMBER(OFFSET('Hygiene Data'!$H$7,0,10*ROW('Hygiene Data'!H131))),'Data Summary'!EB137="Yes"),OFFSET('Hygiene Data'!$H$7,0,10*ROW('Hygiene Data'!H131)),NA())</f>
        <v>#N/A</v>
      </c>
      <c r="BN137" s="90" t="e">
        <f ca="true">+IF(AND(ISNUMBER(OFFSET('Hygiene Data'!$H$9,0,10*ROW('Hygiene Data'!H131))),'Data Summary'!EC137="Yes"),OFFSET('Hygiene Data'!$H$9,0,10*ROW('Hygiene Data'!H131)),NA())</f>
        <v>#N/A</v>
      </c>
      <c r="BO137" s="90" t="e">
        <f ca="true">+IF(AND(ISNUMBER(OFFSET('Hygiene Data'!$I$5,0,10*ROW('Hygiene Data'!I131))),'Data Summary'!ED137="Yes"),OFFSET('Hygiene Data'!$I$5,0,10*ROW('Hygiene Data'!I131)),NA())</f>
        <v>#N/A</v>
      </c>
      <c r="BP137" s="90" t="e">
        <f ca="true">+IF(AND(ISNUMBER(OFFSET('Hygiene Data'!$I$7,0,10*ROW('Hygiene Data'!I131))),'Data Summary'!EE137="Yes"),OFFSET('Hygiene Data'!$I$7,0,10*ROW('Hygiene Data'!I131)),NA())</f>
        <v>#N/A</v>
      </c>
      <c r="BQ137" s="90"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4" t="str">
        <f ca="true">+IF(ISTEXT('Data Summary'!B138),'Data Summary'!B138,"")</f>
        <v/>
      </c>
      <c r="C138" s="336" t="e">
        <f ca="true">+VALUE('Data Summary'!C138)</f>
        <v>#VALUE!</v>
      </c>
      <c r="D138" s="88" t="e">
        <f ca="true">+IF(AND(ISNUMBER(OFFSET('Water Data'!$D$4,0,10*ROW('Water Data'!D132))),'Data Summary'!BS138="Yes"),100-OFFSET('Water Data'!$D$4,0,10*ROW('Water Data'!D132)),NA())</f>
        <v>#N/A</v>
      </c>
      <c r="E138" s="88" t="e">
        <f ca="true">+IF(AND(ISNUMBER(OFFSET('Water Data'!$D$6,0,10*ROW('Water Data'!D132))),'Data Summary'!BT138="Yes"),OFFSET('Water Data'!$D$6,0,10*ROW('Water Data'!D132)),NA())</f>
        <v>#N/A</v>
      </c>
      <c r="F138" s="88" t="e">
        <f ca="true">+IF(AND(ISNUMBER(OFFSET('Water Data'!$D$9,0,10*ROW('Water Data'!D132))),'Data Summary'!BU138="Yes"),OFFSET('Water Data'!$D$9,0,10*ROW('Water Data'!D132)),NA())</f>
        <v>#N/A</v>
      </c>
      <c r="G138" s="88" t="e">
        <f ca="true">+IF(AND(ISNUMBER(OFFSET('Water Data'!$E$4,0,10*ROW('Water Data'!E132))),'Data Summary'!BV138="Yes"),100-OFFSET('Water Data'!$E$4,0,10*ROW('Water Data'!E132)),NA())</f>
        <v>#N/A</v>
      </c>
      <c r="H138" s="88" t="e">
        <f ca="true">+IF(AND(ISNUMBER(OFFSET('Water Data'!$E$6,0,10*ROW('Water Data'!E132))),'Data Summary'!BW138="Yes"),OFFSET('Water Data'!$E$6,0,10*ROW('Water Data'!E132)),NA())</f>
        <v>#N/A</v>
      </c>
      <c r="I138" s="88" t="e">
        <f ca="true">+IF(AND(ISNUMBER(OFFSET('Water Data'!$E$9,0,10*ROW('Water Data'!E132))),'Data Summary'!BX138="Yes"),OFFSET('Water Data'!$E$9,0,10*ROW('Water Data'!E132)),NA())</f>
        <v>#N/A</v>
      </c>
      <c r="J138" s="88" t="e">
        <f ca="true">+IF(AND(ISNUMBER(OFFSET('Water Data'!$F$4,0,10*ROW('Water Data'!F132))),'Data Summary'!BY138="Yes"),100-OFFSET('Water Data'!$F$4,0,10*ROW('Water Data'!F132)),NA())</f>
        <v>#N/A</v>
      </c>
      <c r="K138" s="88" t="e">
        <f ca="true">+IF(AND(ISNUMBER(OFFSET('Water Data'!$F$6,0,10*ROW('Water Data'!F132))),'Data Summary'!BZ138="Yes"),OFFSET('Water Data'!$F$6,0,10*ROW('Water Data'!F132)),NA())</f>
        <v>#N/A</v>
      </c>
      <c r="L138" s="88" t="e">
        <f ca="true">+IF(AND(ISNUMBER(OFFSET('Water Data'!$F$9,0,10*ROW('Water Data'!F132))),'Data Summary'!CA138="Yes"),OFFSET('Water Data'!$F$9,0,10*ROW('Water Data'!F132)),NA())</f>
        <v>#N/A</v>
      </c>
      <c r="M138" s="88" t="e">
        <f ca="true">+IF(AND(ISNUMBER(OFFSET('Water Data'!$G$4,0,10*ROW('Water Data'!G132))),'Data Summary'!CB138="Yes"),100-OFFSET('Water Data'!$G$4,0,10*ROW('Water Data'!G132)),NA())</f>
        <v>#N/A</v>
      </c>
      <c r="N138" s="88" t="e">
        <f ca="true">+IF(AND(ISNUMBER(OFFSET('Water Data'!$G$6,0,10*ROW('Water Data'!G132))),'Data Summary'!CC138="Yes"),OFFSET('Water Data'!$G$6,0,10*ROW('Water Data'!G132)),NA())</f>
        <v>#N/A</v>
      </c>
      <c r="O138" s="88" t="e">
        <f ca="true">+IF(AND(ISNUMBER(OFFSET('Water Data'!$G$9,0,10*ROW('Water Data'!G132))),'Data Summary'!CD138="Yes"),OFFSET('Water Data'!$G$9,0,10*ROW('Water Data'!G132)),NA())</f>
        <v>#N/A</v>
      </c>
      <c r="P138" s="88" t="e">
        <f ca="true">+IF(AND(ISNUMBER(OFFSET('Water Data'!$H$4,0,10*ROW('Water Data'!H132))),'Data Summary'!CE138="Yes"),100-OFFSET('Water Data'!$H$4,0,10*ROW('Water Data'!H132)),NA())</f>
        <v>#N/A</v>
      </c>
      <c r="Q138" s="88" t="e">
        <f ca="true">+IF(AND(ISNUMBER(OFFSET('Water Data'!$H$6,0,10*ROW('Water Data'!H132))),'Data Summary'!CF138="Yes"),OFFSET('Water Data'!$H$6,0,10*ROW('Water Data'!H132)),NA())</f>
        <v>#N/A</v>
      </c>
      <c r="R138" s="88" t="e">
        <f ca="true">+IF(AND(ISNUMBER(OFFSET('Water Data'!$H$9,0,10*ROW('Water Data'!H132))),'Data Summary'!CG138="Yes"),OFFSET('Water Data'!$H$9,0,10*ROW('Water Data'!H132)),NA())</f>
        <v>#N/A</v>
      </c>
      <c r="S138" s="88" t="e">
        <f ca="true">+IF(AND(ISNUMBER(OFFSET('Water Data'!$I$4,0,10*ROW('Water Data'!I132))),'Data Summary'!CH138="Yes"),100-OFFSET('Water Data'!$I$4,0,10*ROW('Water Data'!I132)),NA())</f>
        <v>#N/A</v>
      </c>
      <c r="T138" s="88" t="e">
        <f ca="true">+IF(AND(ISNUMBER(OFFSET('Water Data'!$I$6,0,10*ROW('Water Data'!I132))),'Data Summary'!CI138="Yes"),OFFSET('Water Data'!$I$6,0,10*ROW('Water Data'!I132)),NA())</f>
        <v>#N/A</v>
      </c>
      <c r="U138" s="88" t="e">
        <f ca="true">+IF(AND(ISNUMBER(OFFSET('Water Data'!$I$9,0,10*ROW('Water Data'!I132))),'Data Summary'!CJ138="Yes"),OFFSET('Water Data'!$I$9,0,10*ROW('Water Data'!I132)),NA())</f>
        <v>#N/A</v>
      </c>
      <c r="V138" s="89" t="e">
        <f ca="true">+IF(AND(ISNUMBER(OFFSET('Sanitation Data'!$D$4,0,10*ROW('Sanitation Data'!D132))),'Data Summary'!CK138="Yes"),100-OFFSET('Sanitation Data'!$D$4,0,10*ROW('Sanitation Data'!D132)),NA())</f>
        <v>#N/A</v>
      </c>
      <c r="W138" s="89" t="e">
        <f ca="true">+IF(AND(ISNUMBER(OFFSET('Sanitation Data'!$D$6,0,10*ROW('Sanitation Data'!D132))),'Data Summary'!CL138="Yes"),OFFSET('Sanitation Data'!$D$6,0,10*ROW('Sanitation Data'!D132)),NA())</f>
        <v>#N/A</v>
      </c>
      <c r="X138" s="89" t="e">
        <f ca="true">+IF(AND(ISNUMBER(OFFSET('Sanitation Data'!$D$10,0,10*ROW('Sanitation Data'!D132))),'Data Summary'!CM138="Yes"),OFFSET('Sanitation Data'!$D$10,0,10*ROW('Sanitation Data'!D132)),NA())</f>
        <v>#N/A</v>
      </c>
      <c r="Y138" s="89" t="e">
        <f ca="true">+IF(AND(ISNUMBER(OFFSET('Sanitation Data'!$D$11,0,10*ROW('Sanitation Data'!D132))),'Data Summary'!CN138="Yes"),OFFSET('Sanitation Data'!$D$11,0,10*ROW('Sanitation Data'!D132)),NA())</f>
        <v>#N/A</v>
      </c>
      <c r="Z138" s="89" t="e">
        <f ca="true">+IF(AND(ISNUMBER(OFFSET('Sanitation Data'!$D$12,0,10*ROW('Sanitation Data'!D132))),'Data Summary'!CO138="Yes"),OFFSET('Sanitation Data'!$D$12,0,10*ROW('Sanitation Data'!D132)),NA())</f>
        <v>#N/A</v>
      </c>
      <c r="AA138" s="89" t="e">
        <f ca="true">+IF(AND(ISNUMBER(OFFSET('Sanitation Data'!$E$4,0,10*ROW('Sanitation Data'!E132))),'Data Summary'!CP138="Yes"),100-OFFSET('Sanitation Data'!$E$4,0,10*ROW('Sanitation Data'!E132)),NA())</f>
        <v>#N/A</v>
      </c>
      <c r="AB138" s="89" t="e">
        <f ca="true">+IF(AND(ISNUMBER(OFFSET('Sanitation Data'!$E$6,0,10*ROW('Sanitation Data'!E132))),'Data Summary'!CQ138="Yes"),OFFSET('Sanitation Data'!$E$6,0,10*ROW('Sanitation Data'!E132)),NA())</f>
        <v>#N/A</v>
      </c>
      <c r="AC138" s="89" t="e">
        <f ca="true">+IF(AND(ISNUMBER(OFFSET('Sanitation Data'!$E$10,0,10*ROW('Sanitation Data'!E132))),'Data Summary'!CR138="Yes"),OFFSET('Sanitation Data'!$E$10,0,10*ROW('Sanitation Data'!E132)),NA())</f>
        <v>#N/A</v>
      </c>
      <c r="AD138" s="89" t="e">
        <f ca="true">+IF(AND(ISNUMBER(OFFSET('Sanitation Data'!$E$11,0,10*ROW('Sanitation Data'!E132))),'Data Summary'!CS138="Yes"),OFFSET('Sanitation Data'!$E$11,0,10*ROW('Sanitation Data'!E132)),NA())</f>
        <v>#N/A</v>
      </c>
      <c r="AE138" s="89" t="e">
        <f ca="true">+IF(AND(ISNUMBER(OFFSET('Sanitation Data'!$E$12,0,10*ROW('Sanitation Data'!E132))),'Data Summary'!CT138="Yes"),OFFSET('Sanitation Data'!$E$12,0,10*ROW('Sanitation Data'!E132)),NA())</f>
        <v>#N/A</v>
      </c>
      <c r="AF138" s="89" t="e">
        <f ca="true">+IF(AND(ISNUMBER(OFFSET('Sanitation Data'!$F$4,0,10*ROW('Sanitation Data'!F132))),'Data Summary'!CU138="Yes"),100-OFFSET('Sanitation Data'!$F$4,0,10*ROW('Sanitation Data'!F132)),NA())</f>
        <v>#N/A</v>
      </c>
      <c r="AG138" s="89" t="e">
        <f ca="true">+IF(AND(ISNUMBER(OFFSET('Sanitation Data'!$F$6,0,10*ROW('Sanitation Data'!F132))),'Data Summary'!CV138="Yes"),OFFSET('Sanitation Data'!$F$6,0,10*ROW('Sanitation Data'!F132)),NA())</f>
        <v>#N/A</v>
      </c>
      <c r="AH138" s="89" t="e">
        <f ca="true">+IF(AND(ISNUMBER(OFFSET('Sanitation Data'!$F$10,0,10*ROW('Sanitation Data'!F132))),'Data Summary'!CW138="Yes"),OFFSET('Sanitation Data'!$F$10,0,10*ROW('Sanitation Data'!F132)),NA())</f>
        <v>#N/A</v>
      </c>
      <c r="AI138" s="89" t="e">
        <f ca="true">+IF(AND(ISNUMBER(OFFSET('Sanitation Data'!$F$11,0,10*ROW('Sanitation Data'!F132))),'Data Summary'!CX138="Yes"),OFFSET('Sanitation Data'!$F$11,0,10*ROW('Sanitation Data'!F132)),NA())</f>
        <v>#N/A</v>
      </c>
      <c r="AJ138" s="89" t="e">
        <f ca="true">+IF(AND(ISNUMBER(OFFSET('Sanitation Data'!$F$12,0,10*ROW('Sanitation Data'!F132))),'Data Summary'!CY138="Yes"),OFFSET('Sanitation Data'!$F$12,0,10*ROW('Sanitation Data'!F132)),NA())</f>
        <v>#N/A</v>
      </c>
      <c r="AK138" s="89" t="e">
        <f ca="true">+IF(AND(ISNUMBER(OFFSET('Sanitation Data'!$G$4,0,10*ROW('Sanitation Data'!G132))),'Data Summary'!CZ138="Yes"),100-OFFSET('Sanitation Data'!$G$4,0,10*ROW('Sanitation Data'!G132)),NA())</f>
        <v>#N/A</v>
      </c>
      <c r="AL138" s="89" t="e">
        <f ca="true">+IF(AND(ISNUMBER(OFFSET('Sanitation Data'!$G$6,0,10*ROW('Sanitation Data'!G132))),'Data Summary'!DA138="Yes"),OFFSET('Sanitation Data'!$G$6,0,10*ROW('Sanitation Data'!G132)),NA())</f>
        <v>#N/A</v>
      </c>
      <c r="AM138" s="89" t="e">
        <f ca="true">+IF(AND(ISNUMBER(OFFSET('Sanitation Data'!$G$10,0,10*ROW('Sanitation Data'!G132))),'Data Summary'!DB138="Yes"),OFFSET('Sanitation Data'!$G$10,0,10*ROW('Sanitation Data'!G132)),NA())</f>
        <v>#N/A</v>
      </c>
      <c r="AN138" s="89" t="e">
        <f ca="true">+IF(AND(ISNUMBER(OFFSET('Sanitation Data'!$G$11,0,10*ROW('Sanitation Data'!G132))),'Data Summary'!DC138="Yes"),OFFSET('Sanitation Data'!$G$11,0,10*ROW('Sanitation Data'!G132)),NA())</f>
        <v>#N/A</v>
      </c>
      <c r="AO138" s="89" t="e">
        <f ca="true">+IF(AND(ISNUMBER(OFFSET('Sanitation Data'!$G$12,0,10*ROW('Sanitation Data'!G132))),'Data Summary'!DD138="Yes"),OFFSET('Sanitation Data'!$G$12,0,10*ROW('Sanitation Data'!G132)),NA())</f>
        <v>#N/A</v>
      </c>
      <c r="AP138" s="89" t="e">
        <f ca="true">+IF(AND(ISNUMBER(OFFSET('Sanitation Data'!$H$4,0,10*ROW('Sanitation Data'!H132))),'Data Summary'!DE138="Yes"),100-OFFSET('Sanitation Data'!$H$4,0,10*ROW('Sanitation Data'!H132)),NA())</f>
        <v>#N/A</v>
      </c>
      <c r="AQ138" s="89" t="e">
        <f ca="true">+IF(AND(ISNUMBER(OFFSET('Sanitation Data'!$H$6,0,10*ROW('Sanitation Data'!H132))),'Data Summary'!DF138="Yes"),OFFSET('Sanitation Data'!$H$6,0,10*ROW('Sanitation Data'!H132)),NA())</f>
        <v>#N/A</v>
      </c>
      <c r="AR138" s="89" t="e">
        <f ca="true">+IF(AND(ISNUMBER(OFFSET('Sanitation Data'!$H$10,0,10*ROW('Sanitation Data'!H132))),'Data Summary'!DG138="Yes"),OFFSET('Sanitation Data'!$H$10,0,10*ROW('Sanitation Data'!H132)),NA())</f>
        <v>#N/A</v>
      </c>
      <c r="AS138" s="89" t="e">
        <f ca="true">+IF(AND(ISNUMBER(OFFSET('Sanitation Data'!$H$11,0,10*ROW('Sanitation Data'!H132))),'Data Summary'!DH138="Yes"),OFFSET('Sanitation Data'!$H$11,0,10*ROW('Sanitation Data'!H132)),NA())</f>
        <v>#N/A</v>
      </c>
      <c r="AT138" s="89" t="e">
        <f ca="true">+IF(AND(ISNUMBER(OFFSET('Sanitation Data'!$H$12,0,10*ROW('Sanitation Data'!H132))),'Data Summary'!DI138="Yes"),OFFSET('Sanitation Data'!$H$12,0,10*ROW('Sanitation Data'!H132)),NA())</f>
        <v>#N/A</v>
      </c>
      <c r="AU138" s="89" t="e">
        <f ca="true">+IF(AND(ISNUMBER(OFFSET('Sanitation Data'!$I$4,0,10*ROW('Sanitation Data'!I132))),'Data Summary'!DJ138="Yes"),100-OFFSET('Sanitation Data'!$I$4,0,10*ROW('Sanitation Data'!I132)),NA())</f>
        <v>#N/A</v>
      </c>
      <c r="AV138" s="89" t="e">
        <f ca="true">+IF(AND(ISNUMBER(OFFSET('Sanitation Data'!$I$6,0,10*ROW('Sanitation Data'!I132))),'Data Summary'!DK138="Yes"),OFFSET('Sanitation Data'!$I$6,0,10*ROW('Sanitation Data'!I132)),NA())</f>
        <v>#N/A</v>
      </c>
      <c r="AW138" s="89" t="e">
        <f ca="true">+IF(AND(ISNUMBER(OFFSET('Sanitation Data'!$I$10,0,10*ROW('Sanitation Data'!I132))),'Data Summary'!DL138="Yes"),OFFSET('Sanitation Data'!$I$10,0,10*ROW('Sanitation Data'!I132)),NA())</f>
        <v>#N/A</v>
      </c>
      <c r="AX138" s="89" t="e">
        <f ca="true">+IF(AND(ISNUMBER(OFFSET('Sanitation Data'!$I$11,0,10*ROW('Sanitation Data'!I132))),'Data Summary'!DM138="Yes"),OFFSET('Sanitation Data'!$I$11,0,10*ROW('Sanitation Data'!I132)),NA())</f>
        <v>#N/A</v>
      </c>
      <c r="AY138" s="89" t="e">
        <f ca="true">+IF(AND(ISNUMBER(OFFSET('Sanitation Data'!$I$12,0,10*ROW('Sanitation Data'!I132))),'Data Summary'!DN138="Yes"),OFFSET('Sanitation Data'!$I$12,0,10*ROW('Sanitation Data'!I132)),NA())</f>
        <v>#N/A</v>
      </c>
      <c r="AZ138" s="90" t="e">
        <f ca="true">+IF(AND(ISNUMBER(OFFSET('Hygiene Data'!$D$5,0,10*ROW('Hygiene Data'!D132))),'Data Summary'!DO138="Yes"),OFFSET('Hygiene Data'!$D$5,0,10*ROW('Hygiene Data'!D132)),NA())</f>
        <v>#N/A</v>
      </c>
      <c r="BA138" s="90" t="e">
        <f ca="true">+IF(AND(ISNUMBER(OFFSET('Hygiene Data'!$D$7,0,10*ROW('Hygiene Data'!D132))),'Data Summary'!DP138="Yes"),OFFSET('Hygiene Data'!$D$7,0,10*ROW('Hygiene Data'!D132)),NA())</f>
        <v>#N/A</v>
      </c>
      <c r="BB138" s="90" t="e">
        <f ca="true">+IF(AND(ISNUMBER(OFFSET('Hygiene Data'!$D$9,0,10*ROW('Hygiene Data'!D132))),'Data Summary'!DQ138="Yes"),OFFSET('Hygiene Data'!$D$9,0,10*ROW('Hygiene Data'!D132)),NA())</f>
        <v>#N/A</v>
      </c>
      <c r="BC138" s="90" t="e">
        <f ca="true">+IF(AND(ISNUMBER(OFFSET('Hygiene Data'!$E$5,0,10*ROW('Hygiene Data'!E132))),'Data Summary'!DR138="Yes"),OFFSET('Hygiene Data'!$E$5,0,10*ROW('Hygiene Data'!E132)),NA())</f>
        <v>#N/A</v>
      </c>
      <c r="BD138" s="90" t="e">
        <f ca="true">+IF(AND(ISNUMBER(OFFSET('Hygiene Data'!$E$7,0,10*ROW('Hygiene Data'!E132))),'Data Summary'!DS138="Yes"),OFFSET('Hygiene Data'!$E$7,0,10*ROW('Hygiene Data'!E132)),NA())</f>
        <v>#N/A</v>
      </c>
      <c r="BE138" s="90" t="e">
        <f ca="true">+IF(AND(ISNUMBER(OFFSET('Hygiene Data'!$E$9,0,10*ROW('Hygiene Data'!E132))),'Data Summary'!DT138="Yes"),OFFSET('Hygiene Data'!$E$9,0,10*ROW('Hygiene Data'!E132)),NA())</f>
        <v>#N/A</v>
      </c>
      <c r="BF138" s="90" t="e">
        <f ca="true">+IF(AND(ISNUMBER(OFFSET('Hygiene Data'!$F$5,0,10*ROW('Hygiene Data'!F132))),'Data Summary'!DU138="Yes"),OFFSET('Hygiene Data'!$F$5,0,10*ROW('Hygiene Data'!F132)),NA())</f>
        <v>#N/A</v>
      </c>
      <c r="BG138" s="90" t="e">
        <f ca="true">+IF(AND(ISNUMBER(OFFSET('Hygiene Data'!$F$7,0,10*ROW('Hygiene Data'!F132))),'Data Summary'!DV138="Yes"),OFFSET('Hygiene Data'!$F$7,0,10*ROW('Hygiene Data'!F132)),NA())</f>
        <v>#N/A</v>
      </c>
      <c r="BH138" s="90" t="e">
        <f ca="true">+IF(AND(ISNUMBER(OFFSET('Hygiene Data'!$F$9,0,10*ROW('Hygiene Data'!F132))),'Data Summary'!DW138="Yes"),OFFSET('Hygiene Data'!$F$9,0,10*ROW('Hygiene Data'!F132)),NA())</f>
        <v>#N/A</v>
      </c>
      <c r="BI138" s="90" t="e">
        <f ca="true">+IF(AND(ISNUMBER(OFFSET('Hygiene Data'!$G$5,0,10*ROW('Hygiene Data'!G132))),'Data Summary'!DX138="Yes"),OFFSET('Hygiene Data'!$G$5,0,10*ROW('Hygiene Data'!G132)),NA())</f>
        <v>#N/A</v>
      </c>
      <c r="BJ138" s="90" t="e">
        <f ca="true">+IF(AND(ISNUMBER(OFFSET('Hygiene Data'!$G$7,0,10*ROW('Hygiene Data'!G132))),'Data Summary'!DY138="Yes"),OFFSET('Hygiene Data'!$G$7,0,10*ROW('Hygiene Data'!G132)),NA())</f>
        <v>#N/A</v>
      </c>
      <c r="BK138" s="90" t="e">
        <f ca="true">+IF(AND(ISNUMBER(OFFSET('Hygiene Data'!$G$9,0,10*ROW('Hygiene Data'!G132))),'Data Summary'!DZ138="Yes"),OFFSET('Hygiene Data'!$G$9,0,10*ROW('Hygiene Data'!G132)),NA())</f>
        <v>#N/A</v>
      </c>
      <c r="BL138" s="90" t="e">
        <f ca="true">+IF(AND(ISNUMBER(OFFSET('Hygiene Data'!$H$5,0,10*ROW('Hygiene Data'!H132))),'Data Summary'!EA138="Yes"),OFFSET('Hygiene Data'!$H$5,0,10*ROW('Hygiene Data'!H132)),NA())</f>
        <v>#N/A</v>
      </c>
      <c r="BM138" s="90" t="e">
        <f ca="true">+IF(AND(ISNUMBER(OFFSET('Hygiene Data'!$H$7,0,10*ROW('Hygiene Data'!H132))),'Data Summary'!EB138="Yes"),OFFSET('Hygiene Data'!$H$7,0,10*ROW('Hygiene Data'!H132)),NA())</f>
        <v>#N/A</v>
      </c>
      <c r="BN138" s="90" t="e">
        <f ca="true">+IF(AND(ISNUMBER(OFFSET('Hygiene Data'!$H$9,0,10*ROW('Hygiene Data'!H132))),'Data Summary'!EC138="Yes"),OFFSET('Hygiene Data'!$H$9,0,10*ROW('Hygiene Data'!H132)),NA())</f>
        <v>#N/A</v>
      </c>
      <c r="BO138" s="90" t="e">
        <f ca="true">+IF(AND(ISNUMBER(OFFSET('Hygiene Data'!$I$5,0,10*ROW('Hygiene Data'!I132))),'Data Summary'!ED138="Yes"),OFFSET('Hygiene Data'!$I$5,0,10*ROW('Hygiene Data'!I132)),NA())</f>
        <v>#N/A</v>
      </c>
      <c r="BP138" s="90" t="e">
        <f ca="true">+IF(AND(ISNUMBER(OFFSET('Hygiene Data'!$I$7,0,10*ROW('Hygiene Data'!I132))),'Data Summary'!EE138="Yes"),OFFSET('Hygiene Data'!$I$7,0,10*ROW('Hygiene Data'!I132)),NA())</f>
        <v>#N/A</v>
      </c>
      <c r="BQ138" s="90"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4" t="str">
        <f ca="true">+IF(ISTEXT('Data Summary'!B139),'Data Summary'!B139,"")</f>
        <v/>
      </c>
      <c r="C139" s="336" t="e">
        <f ca="true">+VALUE('Data Summary'!C139)</f>
        <v>#VALUE!</v>
      </c>
      <c r="D139" s="88" t="e">
        <f ca="true">+IF(AND(ISNUMBER(OFFSET('Water Data'!$D$4,0,10*ROW('Water Data'!D133))),'Data Summary'!BS139="Yes"),100-OFFSET('Water Data'!$D$4,0,10*ROW('Water Data'!D133)),NA())</f>
        <v>#N/A</v>
      </c>
      <c r="E139" s="88" t="e">
        <f ca="true">+IF(AND(ISNUMBER(OFFSET('Water Data'!$D$6,0,10*ROW('Water Data'!D133))),'Data Summary'!BT139="Yes"),OFFSET('Water Data'!$D$6,0,10*ROW('Water Data'!D133)),NA())</f>
        <v>#N/A</v>
      </c>
      <c r="F139" s="88" t="e">
        <f ca="true">+IF(AND(ISNUMBER(OFFSET('Water Data'!$D$9,0,10*ROW('Water Data'!D133))),'Data Summary'!BU139="Yes"),OFFSET('Water Data'!$D$9,0,10*ROW('Water Data'!D133)),NA())</f>
        <v>#N/A</v>
      </c>
      <c r="G139" s="88" t="e">
        <f ca="true">+IF(AND(ISNUMBER(OFFSET('Water Data'!$E$4,0,10*ROW('Water Data'!E133))),'Data Summary'!BV139="Yes"),100-OFFSET('Water Data'!$E$4,0,10*ROW('Water Data'!E133)),NA())</f>
        <v>#N/A</v>
      </c>
      <c r="H139" s="88" t="e">
        <f ca="true">+IF(AND(ISNUMBER(OFFSET('Water Data'!$E$6,0,10*ROW('Water Data'!E133))),'Data Summary'!BW139="Yes"),OFFSET('Water Data'!$E$6,0,10*ROW('Water Data'!E133)),NA())</f>
        <v>#N/A</v>
      </c>
      <c r="I139" s="88" t="e">
        <f ca="true">+IF(AND(ISNUMBER(OFFSET('Water Data'!$E$9,0,10*ROW('Water Data'!E133))),'Data Summary'!BX139="Yes"),OFFSET('Water Data'!$E$9,0,10*ROW('Water Data'!E133)),NA())</f>
        <v>#N/A</v>
      </c>
      <c r="J139" s="88" t="e">
        <f ca="true">+IF(AND(ISNUMBER(OFFSET('Water Data'!$F$4,0,10*ROW('Water Data'!F133))),'Data Summary'!BY139="Yes"),100-OFFSET('Water Data'!$F$4,0,10*ROW('Water Data'!F133)),NA())</f>
        <v>#N/A</v>
      </c>
      <c r="K139" s="88" t="e">
        <f ca="true">+IF(AND(ISNUMBER(OFFSET('Water Data'!$F$6,0,10*ROW('Water Data'!F133))),'Data Summary'!BZ139="Yes"),OFFSET('Water Data'!$F$6,0,10*ROW('Water Data'!F133)),NA())</f>
        <v>#N/A</v>
      </c>
      <c r="L139" s="88" t="e">
        <f ca="true">+IF(AND(ISNUMBER(OFFSET('Water Data'!$F$9,0,10*ROW('Water Data'!F133))),'Data Summary'!CA139="Yes"),OFFSET('Water Data'!$F$9,0,10*ROW('Water Data'!F133)),NA())</f>
        <v>#N/A</v>
      </c>
      <c r="M139" s="88" t="e">
        <f ca="true">+IF(AND(ISNUMBER(OFFSET('Water Data'!$G$4,0,10*ROW('Water Data'!G133))),'Data Summary'!CB139="Yes"),100-OFFSET('Water Data'!$G$4,0,10*ROW('Water Data'!G133)),NA())</f>
        <v>#N/A</v>
      </c>
      <c r="N139" s="88" t="e">
        <f ca="true">+IF(AND(ISNUMBER(OFFSET('Water Data'!$G$6,0,10*ROW('Water Data'!G133))),'Data Summary'!CC139="Yes"),OFFSET('Water Data'!$G$6,0,10*ROW('Water Data'!G133)),NA())</f>
        <v>#N/A</v>
      </c>
      <c r="O139" s="88" t="e">
        <f ca="true">+IF(AND(ISNUMBER(OFFSET('Water Data'!$G$9,0,10*ROW('Water Data'!G133))),'Data Summary'!CD139="Yes"),OFFSET('Water Data'!$G$9,0,10*ROW('Water Data'!G133)),NA())</f>
        <v>#N/A</v>
      </c>
      <c r="P139" s="88" t="e">
        <f ca="true">+IF(AND(ISNUMBER(OFFSET('Water Data'!$H$4,0,10*ROW('Water Data'!H133))),'Data Summary'!CE139="Yes"),100-OFFSET('Water Data'!$H$4,0,10*ROW('Water Data'!H133)),NA())</f>
        <v>#N/A</v>
      </c>
      <c r="Q139" s="88" t="e">
        <f ca="true">+IF(AND(ISNUMBER(OFFSET('Water Data'!$H$6,0,10*ROW('Water Data'!H133))),'Data Summary'!CF139="Yes"),OFFSET('Water Data'!$H$6,0,10*ROW('Water Data'!H133)),NA())</f>
        <v>#N/A</v>
      </c>
      <c r="R139" s="88" t="e">
        <f ca="true">+IF(AND(ISNUMBER(OFFSET('Water Data'!$H$9,0,10*ROW('Water Data'!H133))),'Data Summary'!CG139="Yes"),OFFSET('Water Data'!$H$9,0,10*ROW('Water Data'!H133)),NA())</f>
        <v>#N/A</v>
      </c>
      <c r="S139" s="88" t="e">
        <f ca="true">+IF(AND(ISNUMBER(OFFSET('Water Data'!$I$4,0,10*ROW('Water Data'!I133))),'Data Summary'!CH139="Yes"),100-OFFSET('Water Data'!$I$4,0,10*ROW('Water Data'!I133)),NA())</f>
        <v>#N/A</v>
      </c>
      <c r="T139" s="88" t="e">
        <f ca="true">+IF(AND(ISNUMBER(OFFSET('Water Data'!$I$6,0,10*ROW('Water Data'!I133))),'Data Summary'!CI139="Yes"),OFFSET('Water Data'!$I$6,0,10*ROW('Water Data'!I133)),NA())</f>
        <v>#N/A</v>
      </c>
      <c r="U139" s="88" t="e">
        <f ca="true">+IF(AND(ISNUMBER(OFFSET('Water Data'!$I$9,0,10*ROW('Water Data'!I133))),'Data Summary'!CJ139="Yes"),OFFSET('Water Data'!$I$9,0,10*ROW('Water Data'!I133)),NA())</f>
        <v>#N/A</v>
      </c>
      <c r="V139" s="89" t="e">
        <f ca="true">+IF(AND(ISNUMBER(OFFSET('Sanitation Data'!$D$4,0,10*ROW('Sanitation Data'!D133))),'Data Summary'!CK139="Yes"),100-OFFSET('Sanitation Data'!$D$4,0,10*ROW('Sanitation Data'!D133)),NA())</f>
        <v>#N/A</v>
      </c>
      <c r="W139" s="89" t="e">
        <f ca="true">+IF(AND(ISNUMBER(OFFSET('Sanitation Data'!$D$6,0,10*ROW('Sanitation Data'!D133))),'Data Summary'!CL139="Yes"),OFFSET('Sanitation Data'!$D$6,0,10*ROW('Sanitation Data'!D133)),NA())</f>
        <v>#N/A</v>
      </c>
      <c r="X139" s="89" t="e">
        <f ca="true">+IF(AND(ISNUMBER(OFFSET('Sanitation Data'!$D$10,0,10*ROW('Sanitation Data'!D133))),'Data Summary'!CM139="Yes"),OFFSET('Sanitation Data'!$D$10,0,10*ROW('Sanitation Data'!D133)),NA())</f>
        <v>#N/A</v>
      </c>
      <c r="Y139" s="89" t="e">
        <f ca="true">+IF(AND(ISNUMBER(OFFSET('Sanitation Data'!$D$11,0,10*ROW('Sanitation Data'!D133))),'Data Summary'!CN139="Yes"),OFFSET('Sanitation Data'!$D$11,0,10*ROW('Sanitation Data'!D133)),NA())</f>
        <v>#N/A</v>
      </c>
      <c r="Z139" s="89" t="e">
        <f ca="true">+IF(AND(ISNUMBER(OFFSET('Sanitation Data'!$D$12,0,10*ROW('Sanitation Data'!D133))),'Data Summary'!CO139="Yes"),OFFSET('Sanitation Data'!$D$12,0,10*ROW('Sanitation Data'!D133)),NA())</f>
        <v>#N/A</v>
      </c>
      <c r="AA139" s="89" t="e">
        <f ca="true">+IF(AND(ISNUMBER(OFFSET('Sanitation Data'!$E$4,0,10*ROW('Sanitation Data'!E133))),'Data Summary'!CP139="Yes"),100-OFFSET('Sanitation Data'!$E$4,0,10*ROW('Sanitation Data'!E133)),NA())</f>
        <v>#N/A</v>
      </c>
      <c r="AB139" s="89" t="e">
        <f ca="true">+IF(AND(ISNUMBER(OFFSET('Sanitation Data'!$E$6,0,10*ROW('Sanitation Data'!E133))),'Data Summary'!CQ139="Yes"),OFFSET('Sanitation Data'!$E$6,0,10*ROW('Sanitation Data'!E133)),NA())</f>
        <v>#N/A</v>
      </c>
      <c r="AC139" s="89" t="e">
        <f ca="true">+IF(AND(ISNUMBER(OFFSET('Sanitation Data'!$E$10,0,10*ROW('Sanitation Data'!E133))),'Data Summary'!CR139="Yes"),OFFSET('Sanitation Data'!$E$10,0,10*ROW('Sanitation Data'!E133)),NA())</f>
        <v>#N/A</v>
      </c>
      <c r="AD139" s="89" t="e">
        <f ca="true">+IF(AND(ISNUMBER(OFFSET('Sanitation Data'!$E$11,0,10*ROW('Sanitation Data'!E133))),'Data Summary'!CS139="Yes"),OFFSET('Sanitation Data'!$E$11,0,10*ROW('Sanitation Data'!E133)),NA())</f>
        <v>#N/A</v>
      </c>
      <c r="AE139" s="89" t="e">
        <f ca="true">+IF(AND(ISNUMBER(OFFSET('Sanitation Data'!$E$12,0,10*ROW('Sanitation Data'!E133))),'Data Summary'!CT139="Yes"),OFFSET('Sanitation Data'!$E$12,0,10*ROW('Sanitation Data'!E133)),NA())</f>
        <v>#N/A</v>
      </c>
      <c r="AF139" s="89" t="e">
        <f ca="true">+IF(AND(ISNUMBER(OFFSET('Sanitation Data'!$F$4,0,10*ROW('Sanitation Data'!F133))),'Data Summary'!CU139="Yes"),100-OFFSET('Sanitation Data'!$F$4,0,10*ROW('Sanitation Data'!F133)),NA())</f>
        <v>#N/A</v>
      </c>
      <c r="AG139" s="89" t="e">
        <f ca="true">+IF(AND(ISNUMBER(OFFSET('Sanitation Data'!$F$6,0,10*ROW('Sanitation Data'!F133))),'Data Summary'!CV139="Yes"),OFFSET('Sanitation Data'!$F$6,0,10*ROW('Sanitation Data'!F133)),NA())</f>
        <v>#N/A</v>
      </c>
      <c r="AH139" s="89" t="e">
        <f ca="true">+IF(AND(ISNUMBER(OFFSET('Sanitation Data'!$F$10,0,10*ROW('Sanitation Data'!F133))),'Data Summary'!CW139="Yes"),OFFSET('Sanitation Data'!$F$10,0,10*ROW('Sanitation Data'!F133)),NA())</f>
        <v>#N/A</v>
      </c>
      <c r="AI139" s="89" t="e">
        <f ca="true">+IF(AND(ISNUMBER(OFFSET('Sanitation Data'!$F$11,0,10*ROW('Sanitation Data'!F133))),'Data Summary'!CX139="Yes"),OFFSET('Sanitation Data'!$F$11,0,10*ROW('Sanitation Data'!F133)),NA())</f>
        <v>#N/A</v>
      </c>
      <c r="AJ139" s="89" t="e">
        <f ca="true">+IF(AND(ISNUMBER(OFFSET('Sanitation Data'!$F$12,0,10*ROW('Sanitation Data'!F133))),'Data Summary'!CY139="Yes"),OFFSET('Sanitation Data'!$F$12,0,10*ROW('Sanitation Data'!F133)),NA())</f>
        <v>#N/A</v>
      </c>
      <c r="AK139" s="89" t="e">
        <f ca="true">+IF(AND(ISNUMBER(OFFSET('Sanitation Data'!$G$4,0,10*ROW('Sanitation Data'!G133))),'Data Summary'!CZ139="Yes"),100-OFFSET('Sanitation Data'!$G$4,0,10*ROW('Sanitation Data'!G133)),NA())</f>
        <v>#N/A</v>
      </c>
      <c r="AL139" s="89" t="e">
        <f ca="true">+IF(AND(ISNUMBER(OFFSET('Sanitation Data'!$G$6,0,10*ROW('Sanitation Data'!G133))),'Data Summary'!DA139="Yes"),OFFSET('Sanitation Data'!$G$6,0,10*ROW('Sanitation Data'!G133)),NA())</f>
        <v>#N/A</v>
      </c>
      <c r="AM139" s="89" t="e">
        <f ca="true">+IF(AND(ISNUMBER(OFFSET('Sanitation Data'!$G$10,0,10*ROW('Sanitation Data'!G133))),'Data Summary'!DB139="Yes"),OFFSET('Sanitation Data'!$G$10,0,10*ROW('Sanitation Data'!G133)),NA())</f>
        <v>#N/A</v>
      </c>
      <c r="AN139" s="89" t="e">
        <f ca="true">+IF(AND(ISNUMBER(OFFSET('Sanitation Data'!$G$11,0,10*ROW('Sanitation Data'!G133))),'Data Summary'!DC139="Yes"),OFFSET('Sanitation Data'!$G$11,0,10*ROW('Sanitation Data'!G133)),NA())</f>
        <v>#N/A</v>
      </c>
      <c r="AO139" s="89" t="e">
        <f ca="true">+IF(AND(ISNUMBER(OFFSET('Sanitation Data'!$G$12,0,10*ROW('Sanitation Data'!G133))),'Data Summary'!DD139="Yes"),OFFSET('Sanitation Data'!$G$12,0,10*ROW('Sanitation Data'!G133)),NA())</f>
        <v>#N/A</v>
      </c>
      <c r="AP139" s="89" t="e">
        <f ca="true">+IF(AND(ISNUMBER(OFFSET('Sanitation Data'!$H$4,0,10*ROW('Sanitation Data'!H133))),'Data Summary'!DE139="Yes"),100-OFFSET('Sanitation Data'!$H$4,0,10*ROW('Sanitation Data'!H133)),NA())</f>
        <v>#N/A</v>
      </c>
      <c r="AQ139" s="89" t="e">
        <f ca="true">+IF(AND(ISNUMBER(OFFSET('Sanitation Data'!$H$6,0,10*ROW('Sanitation Data'!H133))),'Data Summary'!DF139="Yes"),OFFSET('Sanitation Data'!$H$6,0,10*ROW('Sanitation Data'!H133)),NA())</f>
        <v>#N/A</v>
      </c>
      <c r="AR139" s="89" t="e">
        <f ca="true">+IF(AND(ISNUMBER(OFFSET('Sanitation Data'!$H$10,0,10*ROW('Sanitation Data'!H133))),'Data Summary'!DG139="Yes"),OFFSET('Sanitation Data'!$H$10,0,10*ROW('Sanitation Data'!H133)),NA())</f>
        <v>#N/A</v>
      </c>
      <c r="AS139" s="89" t="e">
        <f ca="true">+IF(AND(ISNUMBER(OFFSET('Sanitation Data'!$H$11,0,10*ROW('Sanitation Data'!H133))),'Data Summary'!DH139="Yes"),OFFSET('Sanitation Data'!$H$11,0,10*ROW('Sanitation Data'!H133)),NA())</f>
        <v>#N/A</v>
      </c>
      <c r="AT139" s="89" t="e">
        <f ca="true">+IF(AND(ISNUMBER(OFFSET('Sanitation Data'!$H$12,0,10*ROW('Sanitation Data'!H133))),'Data Summary'!DI139="Yes"),OFFSET('Sanitation Data'!$H$12,0,10*ROW('Sanitation Data'!H133)),NA())</f>
        <v>#N/A</v>
      </c>
      <c r="AU139" s="89" t="e">
        <f ca="true">+IF(AND(ISNUMBER(OFFSET('Sanitation Data'!$I$4,0,10*ROW('Sanitation Data'!I133))),'Data Summary'!DJ139="Yes"),100-OFFSET('Sanitation Data'!$I$4,0,10*ROW('Sanitation Data'!I133)),NA())</f>
        <v>#N/A</v>
      </c>
      <c r="AV139" s="89" t="e">
        <f ca="true">+IF(AND(ISNUMBER(OFFSET('Sanitation Data'!$I$6,0,10*ROW('Sanitation Data'!I133))),'Data Summary'!DK139="Yes"),OFFSET('Sanitation Data'!$I$6,0,10*ROW('Sanitation Data'!I133)),NA())</f>
        <v>#N/A</v>
      </c>
      <c r="AW139" s="89" t="e">
        <f ca="true">+IF(AND(ISNUMBER(OFFSET('Sanitation Data'!$I$10,0,10*ROW('Sanitation Data'!I133))),'Data Summary'!DL139="Yes"),OFFSET('Sanitation Data'!$I$10,0,10*ROW('Sanitation Data'!I133)),NA())</f>
        <v>#N/A</v>
      </c>
      <c r="AX139" s="89" t="e">
        <f ca="true">+IF(AND(ISNUMBER(OFFSET('Sanitation Data'!$I$11,0,10*ROW('Sanitation Data'!I133))),'Data Summary'!DM139="Yes"),OFFSET('Sanitation Data'!$I$11,0,10*ROW('Sanitation Data'!I133)),NA())</f>
        <v>#N/A</v>
      </c>
      <c r="AY139" s="89" t="e">
        <f ca="true">+IF(AND(ISNUMBER(OFFSET('Sanitation Data'!$I$12,0,10*ROW('Sanitation Data'!I133))),'Data Summary'!DN139="Yes"),OFFSET('Sanitation Data'!$I$12,0,10*ROW('Sanitation Data'!I133)),NA())</f>
        <v>#N/A</v>
      </c>
      <c r="AZ139" s="90" t="e">
        <f ca="true">+IF(AND(ISNUMBER(OFFSET('Hygiene Data'!$D$5,0,10*ROW('Hygiene Data'!D133))),'Data Summary'!DO139="Yes"),OFFSET('Hygiene Data'!$D$5,0,10*ROW('Hygiene Data'!D133)),NA())</f>
        <v>#N/A</v>
      </c>
      <c r="BA139" s="90" t="e">
        <f ca="true">+IF(AND(ISNUMBER(OFFSET('Hygiene Data'!$D$7,0,10*ROW('Hygiene Data'!D133))),'Data Summary'!DP139="Yes"),OFFSET('Hygiene Data'!$D$7,0,10*ROW('Hygiene Data'!D133)),NA())</f>
        <v>#N/A</v>
      </c>
      <c r="BB139" s="90" t="e">
        <f ca="true">+IF(AND(ISNUMBER(OFFSET('Hygiene Data'!$D$9,0,10*ROW('Hygiene Data'!D133))),'Data Summary'!DQ139="Yes"),OFFSET('Hygiene Data'!$D$9,0,10*ROW('Hygiene Data'!D133)),NA())</f>
        <v>#N/A</v>
      </c>
      <c r="BC139" s="90" t="e">
        <f ca="true">+IF(AND(ISNUMBER(OFFSET('Hygiene Data'!$E$5,0,10*ROW('Hygiene Data'!E133))),'Data Summary'!DR139="Yes"),OFFSET('Hygiene Data'!$E$5,0,10*ROW('Hygiene Data'!E133)),NA())</f>
        <v>#N/A</v>
      </c>
      <c r="BD139" s="90" t="e">
        <f ca="true">+IF(AND(ISNUMBER(OFFSET('Hygiene Data'!$E$7,0,10*ROW('Hygiene Data'!E133))),'Data Summary'!DS139="Yes"),OFFSET('Hygiene Data'!$E$7,0,10*ROW('Hygiene Data'!E133)),NA())</f>
        <v>#N/A</v>
      </c>
      <c r="BE139" s="90" t="e">
        <f ca="true">+IF(AND(ISNUMBER(OFFSET('Hygiene Data'!$E$9,0,10*ROW('Hygiene Data'!E133))),'Data Summary'!DT139="Yes"),OFFSET('Hygiene Data'!$E$9,0,10*ROW('Hygiene Data'!E133)),NA())</f>
        <v>#N/A</v>
      </c>
      <c r="BF139" s="90" t="e">
        <f ca="true">+IF(AND(ISNUMBER(OFFSET('Hygiene Data'!$F$5,0,10*ROW('Hygiene Data'!F133))),'Data Summary'!DU139="Yes"),OFFSET('Hygiene Data'!$F$5,0,10*ROW('Hygiene Data'!F133)),NA())</f>
        <v>#N/A</v>
      </c>
      <c r="BG139" s="90" t="e">
        <f ca="true">+IF(AND(ISNUMBER(OFFSET('Hygiene Data'!$F$7,0,10*ROW('Hygiene Data'!F133))),'Data Summary'!DV139="Yes"),OFFSET('Hygiene Data'!$F$7,0,10*ROW('Hygiene Data'!F133)),NA())</f>
        <v>#N/A</v>
      </c>
      <c r="BH139" s="90" t="e">
        <f ca="true">+IF(AND(ISNUMBER(OFFSET('Hygiene Data'!$F$9,0,10*ROW('Hygiene Data'!F133))),'Data Summary'!DW139="Yes"),OFFSET('Hygiene Data'!$F$9,0,10*ROW('Hygiene Data'!F133)),NA())</f>
        <v>#N/A</v>
      </c>
      <c r="BI139" s="90" t="e">
        <f ca="true">+IF(AND(ISNUMBER(OFFSET('Hygiene Data'!$G$5,0,10*ROW('Hygiene Data'!G133))),'Data Summary'!DX139="Yes"),OFFSET('Hygiene Data'!$G$5,0,10*ROW('Hygiene Data'!G133)),NA())</f>
        <v>#N/A</v>
      </c>
      <c r="BJ139" s="90" t="e">
        <f ca="true">+IF(AND(ISNUMBER(OFFSET('Hygiene Data'!$G$7,0,10*ROW('Hygiene Data'!G133))),'Data Summary'!DY139="Yes"),OFFSET('Hygiene Data'!$G$7,0,10*ROW('Hygiene Data'!G133)),NA())</f>
        <v>#N/A</v>
      </c>
      <c r="BK139" s="90" t="e">
        <f ca="true">+IF(AND(ISNUMBER(OFFSET('Hygiene Data'!$G$9,0,10*ROW('Hygiene Data'!G133))),'Data Summary'!DZ139="Yes"),OFFSET('Hygiene Data'!$G$9,0,10*ROW('Hygiene Data'!G133)),NA())</f>
        <v>#N/A</v>
      </c>
      <c r="BL139" s="90" t="e">
        <f ca="true">+IF(AND(ISNUMBER(OFFSET('Hygiene Data'!$H$5,0,10*ROW('Hygiene Data'!H133))),'Data Summary'!EA139="Yes"),OFFSET('Hygiene Data'!$H$5,0,10*ROW('Hygiene Data'!H133)),NA())</f>
        <v>#N/A</v>
      </c>
      <c r="BM139" s="90" t="e">
        <f ca="true">+IF(AND(ISNUMBER(OFFSET('Hygiene Data'!$H$7,0,10*ROW('Hygiene Data'!H133))),'Data Summary'!EB139="Yes"),OFFSET('Hygiene Data'!$H$7,0,10*ROW('Hygiene Data'!H133)),NA())</f>
        <v>#N/A</v>
      </c>
      <c r="BN139" s="90" t="e">
        <f ca="true">+IF(AND(ISNUMBER(OFFSET('Hygiene Data'!$H$9,0,10*ROW('Hygiene Data'!H133))),'Data Summary'!EC139="Yes"),OFFSET('Hygiene Data'!$H$9,0,10*ROW('Hygiene Data'!H133)),NA())</f>
        <v>#N/A</v>
      </c>
      <c r="BO139" s="90" t="e">
        <f ca="true">+IF(AND(ISNUMBER(OFFSET('Hygiene Data'!$I$5,0,10*ROW('Hygiene Data'!I133))),'Data Summary'!ED139="Yes"),OFFSET('Hygiene Data'!$I$5,0,10*ROW('Hygiene Data'!I133)),NA())</f>
        <v>#N/A</v>
      </c>
      <c r="BP139" s="90" t="e">
        <f ca="true">+IF(AND(ISNUMBER(OFFSET('Hygiene Data'!$I$7,0,10*ROW('Hygiene Data'!I133))),'Data Summary'!EE139="Yes"),OFFSET('Hygiene Data'!$I$7,0,10*ROW('Hygiene Data'!I133)),NA())</f>
        <v>#N/A</v>
      </c>
      <c r="BQ139" s="90"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4" t="str">
        <f ca="true">+IF(ISTEXT('Data Summary'!B140),'Data Summary'!B140,"")</f>
        <v/>
      </c>
      <c r="C140" s="336" t="e">
        <f ca="true">+VALUE('Data Summary'!C140)</f>
        <v>#VALUE!</v>
      </c>
      <c r="D140" s="88" t="e">
        <f ca="true">+IF(AND(ISNUMBER(OFFSET('Water Data'!$D$4,0,10*ROW('Water Data'!D134))),'Data Summary'!BS140="Yes"),100-OFFSET('Water Data'!$D$4,0,10*ROW('Water Data'!D134)),NA())</f>
        <v>#N/A</v>
      </c>
      <c r="E140" s="88" t="e">
        <f ca="true">+IF(AND(ISNUMBER(OFFSET('Water Data'!$D$6,0,10*ROW('Water Data'!D134))),'Data Summary'!BT140="Yes"),OFFSET('Water Data'!$D$6,0,10*ROW('Water Data'!D134)),NA())</f>
        <v>#N/A</v>
      </c>
      <c r="F140" s="88" t="e">
        <f ca="true">+IF(AND(ISNUMBER(OFFSET('Water Data'!$D$9,0,10*ROW('Water Data'!D134))),'Data Summary'!BU140="Yes"),OFFSET('Water Data'!$D$9,0,10*ROW('Water Data'!D134)),NA())</f>
        <v>#N/A</v>
      </c>
      <c r="G140" s="88" t="e">
        <f ca="true">+IF(AND(ISNUMBER(OFFSET('Water Data'!$E$4,0,10*ROW('Water Data'!E134))),'Data Summary'!BV140="Yes"),100-OFFSET('Water Data'!$E$4,0,10*ROW('Water Data'!E134)),NA())</f>
        <v>#N/A</v>
      </c>
      <c r="H140" s="88" t="e">
        <f ca="true">+IF(AND(ISNUMBER(OFFSET('Water Data'!$E$6,0,10*ROW('Water Data'!E134))),'Data Summary'!BW140="Yes"),OFFSET('Water Data'!$E$6,0,10*ROW('Water Data'!E134)),NA())</f>
        <v>#N/A</v>
      </c>
      <c r="I140" s="88" t="e">
        <f ca="true">+IF(AND(ISNUMBER(OFFSET('Water Data'!$E$9,0,10*ROW('Water Data'!E134))),'Data Summary'!BX140="Yes"),OFFSET('Water Data'!$E$9,0,10*ROW('Water Data'!E134)),NA())</f>
        <v>#N/A</v>
      </c>
      <c r="J140" s="88" t="e">
        <f ca="true">+IF(AND(ISNUMBER(OFFSET('Water Data'!$F$4,0,10*ROW('Water Data'!F134))),'Data Summary'!BY140="Yes"),100-OFFSET('Water Data'!$F$4,0,10*ROW('Water Data'!F134)),NA())</f>
        <v>#N/A</v>
      </c>
      <c r="K140" s="88" t="e">
        <f ca="true">+IF(AND(ISNUMBER(OFFSET('Water Data'!$F$6,0,10*ROW('Water Data'!F134))),'Data Summary'!BZ140="Yes"),OFFSET('Water Data'!$F$6,0,10*ROW('Water Data'!F134)),NA())</f>
        <v>#N/A</v>
      </c>
      <c r="L140" s="88" t="e">
        <f ca="true">+IF(AND(ISNUMBER(OFFSET('Water Data'!$F$9,0,10*ROW('Water Data'!F134))),'Data Summary'!CA140="Yes"),OFFSET('Water Data'!$F$9,0,10*ROW('Water Data'!F134)),NA())</f>
        <v>#N/A</v>
      </c>
      <c r="M140" s="88" t="e">
        <f ca="true">+IF(AND(ISNUMBER(OFFSET('Water Data'!$G$4,0,10*ROW('Water Data'!G134))),'Data Summary'!CB140="Yes"),100-OFFSET('Water Data'!$G$4,0,10*ROW('Water Data'!G134)),NA())</f>
        <v>#N/A</v>
      </c>
      <c r="N140" s="88" t="e">
        <f ca="true">+IF(AND(ISNUMBER(OFFSET('Water Data'!$G$6,0,10*ROW('Water Data'!G134))),'Data Summary'!CC140="Yes"),OFFSET('Water Data'!$G$6,0,10*ROW('Water Data'!G134)),NA())</f>
        <v>#N/A</v>
      </c>
      <c r="O140" s="88" t="e">
        <f ca="true">+IF(AND(ISNUMBER(OFFSET('Water Data'!$G$9,0,10*ROW('Water Data'!G134))),'Data Summary'!CD140="Yes"),OFFSET('Water Data'!$G$9,0,10*ROW('Water Data'!G134)),NA())</f>
        <v>#N/A</v>
      </c>
      <c r="P140" s="88" t="e">
        <f ca="true">+IF(AND(ISNUMBER(OFFSET('Water Data'!$H$4,0,10*ROW('Water Data'!H134))),'Data Summary'!CE140="Yes"),100-OFFSET('Water Data'!$H$4,0,10*ROW('Water Data'!H134)),NA())</f>
        <v>#N/A</v>
      </c>
      <c r="Q140" s="88" t="e">
        <f ca="true">+IF(AND(ISNUMBER(OFFSET('Water Data'!$H$6,0,10*ROW('Water Data'!H134))),'Data Summary'!CF140="Yes"),OFFSET('Water Data'!$H$6,0,10*ROW('Water Data'!H134)),NA())</f>
        <v>#N/A</v>
      </c>
      <c r="R140" s="88" t="e">
        <f ca="true">+IF(AND(ISNUMBER(OFFSET('Water Data'!$H$9,0,10*ROW('Water Data'!H134))),'Data Summary'!CG140="Yes"),OFFSET('Water Data'!$H$9,0,10*ROW('Water Data'!H134)),NA())</f>
        <v>#N/A</v>
      </c>
      <c r="S140" s="88" t="e">
        <f ca="true">+IF(AND(ISNUMBER(OFFSET('Water Data'!$I$4,0,10*ROW('Water Data'!I134))),'Data Summary'!CH140="Yes"),100-OFFSET('Water Data'!$I$4,0,10*ROW('Water Data'!I134)),NA())</f>
        <v>#N/A</v>
      </c>
      <c r="T140" s="88" t="e">
        <f ca="true">+IF(AND(ISNUMBER(OFFSET('Water Data'!$I$6,0,10*ROW('Water Data'!I134))),'Data Summary'!CI140="Yes"),OFFSET('Water Data'!$I$6,0,10*ROW('Water Data'!I134)),NA())</f>
        <v>#N/A</v>
      </c>
      <c r="U140" s="88" t="e">
        <f ca="true">+IF(AND(ISNUMBER(OFFSET('Water Data'!$I$9,0,10*ROW('Water Data'!I134))),'Data Summary'!CJ140="Yes"),OFFSET('Water Data'!$I$9,0,10*ROW('Water Data'!I134)),NA())</f>
        <v>#N/A</v>
      </c>
      <c r="V140" s="89" t="e">
        <f ca="true">+IF(AND(ISNUMBER(OFFSET('Sanitation Data'!$D$4,0,10*ROW('Sanitation Data'!D134))),'Data Summary'!CK140="Yes"),100-OFFSET('Sanitation Data'!$D$4,0,10*ROW('Sanitation Data'!D134)),NA())</f>
        <v>#N/A</v>
      </c>
      <c r="W140" s="89" t="e">
        <f ca="true">+IF(AND(ISNUMBER(OFFSET('Sanitation Data'!$D$6,0,10*ROW('Sanitation Data'!D134))),'Data Summary'!CL140="Yes"),OFFSET('Sanitation Data'!$D$6,0,10*ROW('Sanitation Data'!D134)),NA())</f>
        <v>#N/A</v>
      </c>
      <c r="X140" s="89" t="e">
        <f ca="true">+IF(AND(ISNUMBER(OFFSET('Sanitation Data'!$D$10,0,10*ROW('Sanitation Data'!D134))),'Data Summary'!CM140="Yes"),OFFSET('Sanitation Data'!$D$10,0,10*ROW('Sanitation Data'!D134)),NA())</f>
        <v>#N/A</v>
      </c>
      <c r="Y140" s="89" t="e">
        <f ca="true">+IF(AND(ISNUMBER(OFFSET('Sanitation Data'!$D$11,0,10*ROW('Sanitation Data'!D134))),'Data Summary'!CN140="Yes"),OFFSET('Sanitation Data'!$D$11,0,10*ROW('Sanitation Data'!D134)),NA())</f>
        <v>#N/A</v>
      </c>
      <c r="Z140" s="89" t="e">
        <f ca="true">+IF(AND(ISNUMBER(OFFSET('Sanitation Data'!$D$12,0,10*ROW('Sanitation Data'!D134))),'Data Summary'!CO140="Yes"),OFFSET('Sanitation Data'!$D$12,0,10*ROW('Sanitation Data'!D134)),NA())</f>
        <v>#N/A</v>
      </c>
      <c r="AA140" s="89" t="e">
        <f ca="true">+IF(AND(ISNUMBER(OFFSET('Sanitation Data'!$E$4,0,10*ROW('Sanitation Data'!E134))),'Data Summary'!CP140="Yes"),100-OFFSET('Sanitation Data'!$E$4,0,10*ROW('Sanitation Data'!E134)),NA())</f>
        <v>#N/A</v>
      </c>
      <c r="AB140" s="89" t="e">
        <f ca="true">+IF(AND(ISNUMBER(OFFSET('Sanitation Data'!$E$6,0,10*ROW('Sanitation Data'!E134))),'Data Summary'!CQ140="Yes"),OFFSET('Sanitation Data'!$E$6,0,10*ROW('Sanitation Data'!E134)),NA())</f>
        <v>#N/A</v>
      </c>
      <c r="AC140" s="89" t="e">
        <f ca="true">+IF(AND(ISNUMBER(OFFSET('Sanitation Data'!$E$10,0,10*ROW('Sanitation Data'!E134))),'Data Summary'!CR140="Yes"),OFFSET('Sanitation Data'!$E$10,0,10*ROW('Sanitation Data'!E134)),NA())</f>
        <v>#N/A</v>
      </c>
      <c r="AD140" s="89" t="e">
        <f ca="true">+IF(AND(ISNUMBER(OFFSET('Sanitation Data'!$E$11,0,10*ROW('Sanitation Data'!E134))),'Data Summary'!CS140="Yes"),OFFSET('Sanitation Data'!$E$11,0,10*ROW('Sanitation Data'!E134)),NA())</f>
        <v>#N/A</v>
      </c>
      <c r="AE140" s="89" t="e">
        <f ca="true">+IF(AND(ISNUMBER(OFFSET('Sanitation Data'!$E$12,0,10*ROW('Sanitation Data'!E134))),'Data Summary'!CT140="Yes"),OFFSET('Sanitation Data'!$E$12,0,10*ROW('Sanitation Data'!E134)),NA())</f>
        <v>#N/A</v>
      </c>
      <c r="AF140" s="89" t="e">
        <f ca="true">+IF(AND(ISNUMBER(OFFSET('Sanitation Data'!$F$4,0,10*ROW('Sanitation Data'!F134))),'Data Summary'!CU140="Yes"),100-OFFSET('Sanitation Data'!$F$4,0,10*ROW('Sanitation Data'!F134)),NA())</f>
        <v>#N/A</v>
      </c>
      <c r="AG140" s="89" t="e">
        <f ca="true">+IF(AND(ISNUMBER(OFFSET('Sanitation Data'!$F$6,0,10*ROW('Sanitation Data'!F134))),'Data Summary'!CV140="Yes"),OFFSET('Sanitation Data'!$F$6,0,10*ROW('Sanitation Data'!F134)),NA())</f>
        <v>#N/A</v>
      </c>
      <c r="AH140" s="89" t="e">
        <f ca="true">+IF(AND(ISNUMBER(OFFSET('Sanitation Data'!$F$10,0,10*ROW('Sanitation Data'!F134))),'Data Summary'!CW140="Yes"),OFFSET('Sanitation Data'!$F$10,0,10*ROW('Sanitation Data'!F134)),NA())</f>
        <v>#N/A</v>
      </c>
      <c r="AI140" s="89" t="e">
        <f ca="true">+IF(AND(ISNUMBER(OFFSET('Sanitation Data'!$F$11,0,10*ROW('Sanitation Data'!F134))),'Data Summary'!CX140="Yes"),OFFSET('Sanitation Data'!$F$11,0,10*ROW('Sanitation Data'!F134)),NA())</f>
        <v>#N/A</v>
      </c>
      <c r="AJ140" s="89" t="e">
        <f ca="true">+IF(AND(ISNUMBER(OFFSET('Sanitation Data'!$F$12,0,10*ROW('Sanitation Data'!F134))),'Data Summary'!CY140="Yes"),OFFSET('Sanitation Data'!$F$12,0,10*ROW('Sanitation Data'!F134)),NA())</f>
        <v>#N/A</v>
      </c>
      <c r="AK140" s="89" t="e">
        <f ca="true">+IF(AND(ISNUMBER(OFFSET('Sanitation Data'!$G$4,0,10*ROW('Sanitation Data'!G134))),'Data Summary'!CZ140="Yes"),100-OFFSET('Sanitation Data'!$G$4,0,10*ROW('Sanitation Data'!G134)),NA())</f>
        <v>#N/A</v>
      </c>
      <c r="AL140" s="89" t="e">
        <f ca="true">+IF(AND(ISNUMBER(OFFSET('Sanitation Data'!$G$6,0,10*ROW('Sanitation Data'!G134))),'Data Summary'!DA140="Yes"),OFFSET('Sanitation Data'!$G$6,0,10*ROW('Sanitation Data'!G134)),NA())</f>
        <v>#N/A</v>
      </c>
      <c r="AM140" s="89" t="e">
        <f ca="true">+IF(AND(ISNUMBER(OFFSET('Sanitation Data'!$G$10,0,10*ROW('Sanitation Data'!G134))),'Data Summary'!DB140="Yes"),OFFSET('Sanitation Data'!$G$10,0,10*ROW('Sanitation Data'!G134)),NA())</f>
        <v>#N/A</v>
      </c>
      <c r="AN140" s="89" t="e">
        <f ca="true">+IF(AND(ISNUMBER(OFFSET('Sanitation Data'!$G$11,0,10*ROW('Sanitation Data'!G134))),'Data Summary'!DC140="Yes"),OFFSET('Sanitation Data'!$G$11,0,10*ROW('Sanitation Data'!G134)),NA())</f>
        <v>#N/A</v>
      </c>
      <c r="AO140" s="89" t="e">
        <f ca="true">+IF(AND(ISNUMBER(OFFSET('Sanitation Data'!$G$12,0,10*ROW('Sanitation Data'!G134))),'Data Summary'!DD140="Yes"),OFFSET('Sanitation Data'!$G$12,0,10*ROW('Sanitation Data'!G134)),NA())</f>
        <v>#N/A</v>
      </c>
      <c r="AP140" s="89" t="e">
        <f ca="true">+IF(AND(ISNUMBER(OFFSET('Sanitation Data'!$H$4,0,10*ROW('Sanitation Data'!H134))),'Data Summary'!DE140="Yes"),100-OFFSET('Sanitation Data'!$H$4,0,10*ROW('Sanitation Data'!H134)),NA())</f>
        <v>#N/A</v>
      </c>
      <c r="AQ140" s="89" t="e">
        <f ca="true">+IF(AND(ISNUMBER(OFFSET('Sanitation Data'!$H$6,0,10*ROW('Sanitation Data'!H134))),'Data Summary'!DF140="Yes"),OFFSET('Sanitation Data'!$H$6,0,10*ROW('Sanitation Data'!H134)),NA())</f>
        <v>#N/A</v>
      </c>
      <c r="AR140" s="89" t="e">
        <f ca="true">+IF(AND(ISNUMBER(OFFSET('Sanitation Data'!$H$10,0,10*ROW('Sanitation Data'!H134))),'Data Summary'!DG140="Yes"),OFFSET('Sanitation Data'!$H$10,0,10*ROW('Sanitation Data'!H134)),NA())</f>
        <v>#N/A</v>
      </c>
      <c r="AS140" s="89" t="e">
        <f ca="true">+IF(AND(ISNUMBER(OFFSET('Sanitation Data'!$H$11,0,10*ROW('Sanitation Data'!H134))),'Data Summary'!DH140="Yes"),OFFSET('Sanitation Data'!$H$11,0,10*ROW('Sanitation Data'!H134)),NA())</f>
        <v>#N/A</v>
      </c>
      <c r="AT140" s="89" t="e">
        <f ca="true">+IF(AND(ISNUMBER(OFFSET('Sanitation Data'!$H$12,0,10*ROW('Sanitation Data'!H134))),'Data Summary'!DI140="Yes"),OFFSET('Sanitation Data'!$H$12,0,10*ROW('Sanitation Data'!H134)),NA())</f>
        <v>#N/A</v>
      </c>
      <c r="AU140" s="89" t="e">
        <f ca="true">+IF(AND(ISNUMBER(OFFSET('Sanitation Data'!$I$4,0,10*ROW('Sanitation Data'!I134))),'Data Summary'!DJ140="Yes"),100-OFFSET('Sanitation Data'!$I$4,0,10*ROW('Sanitation Data'!I134)),NA())</f>
        <v>#N/A</v>
      </c>
      <c r="AV140" s="89" t="e">
        <f ca="true">+IF(AND(ISNUMBER(OFFSET('Sanitation Data'!$I$6,0,10*ROW('Sanitation Data'!I134))),'Data Summary'!DK140="Yes"),OFFSET('Sanitation Data'!$I$6,0,10*ROW('Sanitation Data'!I134)),NA())</f>
        <v>#N/A</v>
      </c>
      <c r="AW140" s="89" t="e">
        <f ca="true">+IF(AND(ISNUMBER(OFFSET('Sanitation Data'!$I$10,0,10*ROW('Sanitation Data'!I134))),'Data Summary'!DL140="Yes"),OFFSET('Sanitation Data'!$I$10,0,10*ROW('Sanitation Data'!I134)),NA())</f>
        <v>#N/A</v>
      </c>
      <c r="AX140" s="89" t="e">
        <f ca="true">+IF(AND(ISNUMBER(OFFSET('Sanitation Data'!$I$11,0,10*ROW('Sanitation Data'!I134))),'Data Summary'!DM140="Yes"),OFFSET('Sanitation Data'!$I$11,0,10*ROW('Sanitation Data'!I134)),NA())</f>
        <v>#N/A</v>
      </c>
      <c r="AY140" s="89" t="e">
        <f ca="true">+IF(AND(ISNUMBER(OFFSET('Sanitation Data'!$I$12,0,10*ROW('Sanitation Data'!I134))),'Data Summary'!DN140="Yes"),OFFSET('Sanitation Data'!$I$12,0,10*ROW('Sanitation Data'!I134)),NA())</f>
        <v>#N/A</v>
      </c>
      <c r="AZ140" s="90" t="e">
        <f ca="true">+IF(AND(ISNUMBER(OFFSET('Hygiene Data'!$D$5,0,10*ROW('Hygiene Data'!D134))),'Data Summary'!DO140="Yes"),OFFSET('Hygiene Data'!$D$5,0,10*ROW('Hygiene Data'!D134)),NA())</f>
        <v>#N/A</v>
      </c>
      <c r="BA140" s="90" t="e">
        <f ca="true">+IF(AND(ISNUMBER(OFFSET('Hygiene Data'!$D$7,0,10*ROW('Hygiene Data'!D134))),'Data Summary'!DP140="Yes"),OFFSET('Hygiene Data'!$D$7,0,10*ROW('Hygiene Data'!D134)),NA())</f>
        <v>#N/A</v>
      </c>
      <c r="BB140" s="90" t="e">
        <f ca="true">+IF(AND(ISNUMBER(OFFSET('Hygiene Data'!$D$9,0,10*ROW('Hygiene Data'!D134))),'Data Summary'!DQ140="Yes"),OFFSET('Hygiene Data'!$D$9,0,10*ROW('Hygiene Data'!D134)),NA())</f>
        <v>#N/A</v>
      </c>
      <c r="BC140" s="90" t="e">
        <f ca="true">+IF(AND(ISNUMBER(OFFSET('Hygiene Data'!$E$5,0,10*ROW('Hygiene Data'!E134))),'Data Summary'!DR140="Yes"),OFFSET('Hygiene Data'!$E$5,0,10*ROW('Hygiene Data'!E134)),NA())</f>
        <v>#N/A</v>
      </c>
      <c r="BD140" s="90" t="e">
        <f ca="true">+IF(AND(ISNUMBER(OFFSET('Hygiene Data'!$E$7,0,10*ROW('Hygiene Data'!E134))),'Data Summary'!DS140="Yes"),OFFSET('Hygiene Data'!$E$7,0,10*ROW('Hygiene Data'!E134)),NA())</f>
        <v>#N/A</v>
      </c>
      <c r="BE140" s="90" t="e">
        <f ca="true">+IF(AND(ISNUMBER(OFFSET('Hygiene Data'!$E$9,0,10*ROW('Hygiene Data'!E134))),'Data Summary'!DT140="Yes"),OFFSET('Hygiene Data'!$E$9,0,10*ROW('Hygiene Data'!E134)),NA())</f>
        <v>#N/A</v>
      </c>
      <c r="BF140" s="90" t="e">
        <f ca="true">+IF(AND(ISNUMBER(OFFSET('Hygiene Data'!$F$5,0,10*ROW('Hygiene Data'!F134))),'Data Summary'!DU140="Yes"),OFFSET('Hygiene Data'!$F$5,0,10*ROW('Hygiene Data'!F134)),NA())</f>
        <v>#N/A</v>
      </c>
      <c r="BG140" s="90" t="e">
        <f ca="true">+IF(AND(ISNUMBER(OFFSET('Hygiene Data'!$F$7,0,10*ROW('Hygiene Data'!F134))),'Data Summary'!DV140="Yes"),OFFSET('Hygiene Data'!$F$7,0,10*ROW('Hygiene Data'!F134)),NA())</f>
        <v>#N/A</v>
      </c>
      <c r="BH140" s="90" t="e">
        <f ca="true">+IF(AND(ISNUMBER(OFFSET('Hygiene Data'!$F$9,0,10*ROW('Hygiene Data'!F134))),'Data Summary'!DW140="Yes"),OFFSET('Hygiene Data'!$F$9,0,10*ROW('Hygiene Data'!F134)),NA())</f>
        <v>#N/A</v>
      </c>
      <c r="BI140" s="90" t="e">
        <f ca="true">+IF(AND(ISNUMBER(OFFSET('Hygiene Data'!$G$5,0,10*ROW('Hygiene Data'!G134))),'Data Summary'!DX140="Yes"),OFFSET('Hygiene Data'!$G$5,0,10*ROW('Hygiene Data'!G134)),NA())</f>
        <v>#N/A</v>
      </c>
      <c r="BJ140" s="90" t="e">
        <f ca="true">+IF(AND(ISNUMBER(OFFSET('Hygiene Data'!$G$7,0,10*ROW('Hygiene Data'!G134))),'Data Summary'!DY140="Yes"),OFFSET('Hygiene Data'!$G$7,0,10*ROW('Hygiene Data'!G134)),NA())</f>
        <v>#N/A</v>
      </c>
      <c r="BK140" s="90" t="e">
        <f ca="true">+IF(AND(ISNUMBER(OFFSET('Hygiene Data'!$G$9,0,10*ROW('Hygiene Data'!G134))),'Data Summary'!DZ140="Yes"),OFFSET('Hygiene Data'!$G$9,0,10*ROW('Hygiene Data'!G134)),NA())</f>
        <v>#N/A</v>
      </c>
      <c r="BL140" s="90" t="e">
        <f ca="true">+IF(AND(ISNUMBER(OFFSET('Hygiene Data'!$H$5,0,10*ROW('Hygiene Data'!H134))),'Data Summary'!EA140="Yes"),OFFSET('Hygiene Data'!$H$5,0,10*ROW('Hygiene Data'!H134)),NA())</f>
        <v>#N/A</v>
      </c>
      <c r="BM140" s="90" t="e">
        <f ca="true">+IF(AND(ISNUMBER(OFFSET('Hygiene Data'!$H$7,0,10*ROW('Hygiene Data'!H134))),'Data Summary'!EB140="Yes"),OFFSET('Hygiene Data'!$H$7,0,10*ROW('Hygiene Data'!H134)),NA())</f>
        <v>#N/A</v>
      </c>
      <c r="BN140" s="90" t="e">
        <f ca="true">+IF(AND(ISNUMBER(OFFSET('Hygiene Data'!$H$9,0,10*ROW('Hygiene Data'!H134))),'Data Summary'!EC140="Yes"),OFFSET('Hygiene Data'!$H$9,0,10*ROW('Hygiene Data'!H134)),NA())</f>
        <v>#N/A</v>
      </c>
      <c r="BO140" s="90" t="e">
        <f ca="true">+IF(AND(ISNUMBER(OFFSET('Hygiene Data'!$I$5,0,10*ROW('Hygiene Data'!I134))),'Data Summary'!ED140="Yes"),OFFSET('Hygiene Data'!$I$5,0,10*ROW('Hygiene Data'!I134)),NA())</f>
        <v>#N/A</v>
      </c>
      <c r="BP140" s="90" t="e">
        <f ca="true">+IF(AND(ISNUMBER(OFFSET('Hygiene Data'!$I$7,0,10*ROW('Hygiene Data'!I134))),'Data Summary'!EE140="Yes"),OFFSET('Hygiene Data'!$I$7,0,10*ROW('Hygiene Data'!I134)),NA())</f>
        <v>#N/A</v>
      </c>
      <c r="BQ140" s="90"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4" t="str">
        <f ca="true">+IF(ISTEXT('Data Summary'!B141),'Data Summary'!B141,"")</f>
        <v/>
      </c>
      <c r="C141" s="336" t="e">
        <f ca="true">+VALUE('Data Summary'!C141)</f>
        <v>#VALUE!</v>
      </c>
      <c r="D141" s="88" t="e">
        <f ca="true">+IF(AND(ISNUMBER(OFFSET('Water Data'!$D$4,0,10*ROW('Water Data'!D135))),'Data Summary'!BS141="Yes"),100-OFFSET('Water Data'!$D$4,0,10*ROW('Water Data'!D135)),NA())</f>
        <v>#N/A</v>
      </c>
      <c r="E141" s="88" t="e">
        <f ca="true">+IF(AND(ISNUMBER(OFFSET('Water Data'!$D$6,0,10*ROW('Water Data'!D135))),'Data Summary'!BT141="Yes"),OFFSET('Water Data'!$D$6,0,10*ROW('Water Data'!D135)),NA())</f>
        <v>#N/A</v>
      </c>
      <c r="F141" s="88" t="e">
        <f ca="true">+IF(AND(ISNUMBER(OFFSET('Water Data'!$D$9,0,10*ROW('Water Data'!D135))),'Data Summary'!BU141="Yes"),OFFSET('Water Data'!$D$9,0,10*ROW('Water Data'!D135)),NA())</f>
        <v>#N/A</v>
      </c>
      <c r="G141" s="88" t="e">
        <f ca="true">+IF(AND(ISNUMBER(OFFSET('Water Data'!$E$4,0,10*ROW('Water Data'!E135))),'Data Summary'!BV141="Yes"),100-OFFSET('Water Data'!$E$4,0,10*ROW('Water Data'!E135)),NA())</f>
        <v>#N/A</v>
      </c>
      <c r="H141" s="88" t="e">
        <f ca="true">+IF(AND(ISNUMBER(OFFSET('Water Data'!$E$6,0,10*ROW('Water Data'!E135))),'Data Summary'!BW141="Yes"),OFFSET('Water Data'!$E$6,0,10*ROW('Water Data'!E135)),NA())</f>
        <v>#N/A</v>
      </c>
      <c r="I141" s="88" t="e">
        <f ca="true">+IF(AND(ISNUMBER(OFFSET('Water Data'!$E$9,0,10*ROW('Water Data'!E135))),'Data Summary'!BX141="Yes"),OFFSET('Water Data'!$E$9,0,10*ROW('Water Data'!E135)),NA())</f>
        <v>#N/A</v>
      </c>
      <c r="J141" s="88" t="e">
        <f ca="true">+IF(AND(ISNUMBER(OFFSET('Water Data'!$F$4,0,10*ROW('Water Data'!F135))),'Data Summary'!BY141="Yes"),100-OFFSET('Water Data'!$F$4,0,10*ROW('Water Data'!F135)),NA())</f>
        <v>#N/A</v>
      </c>
      <c r="K141" s="88" t="e">
        <f ca="true">+IF(AND(ISNUMBER(OFFSET('Water Data'!$F$6,0,10*ROW('Water Data'!F135))),'Data Summary'!BZ141="Yes"),OFFSET('Water Data'!$F$6,0,10*ROW('Water Data'!F135)),NA())</f>
        <v>#N/A</v>
      </c>
      <c r="L141" s="88" t="e">
        <f ca="true">+IF(AND(ISNUMBER(OFFSET('Water Data'!$F$9,0,10*ROW('Water Data'!F135))),'Data Summary'!CA141="Yes"),OFFSET('Water Data'!$F$9,0,10*ROW('Water Data'!F135)),NA())</f>
        <v>#N/A</v>
      </c>
      <c r="M141" s="88" t="e">
        <f ca="true">+IF(AND(ISNUMBER(OFFSET('Water Data'!$G$4,0,10*ROW('Water Data'!G135))),'Data Summary'!CB141="Yes"),100-OFFSET('Water Data'!$G$4,0,10*ROW('Water Data'!G135)),NA())</f>
        <v>#N/A</v>
      </c>
      <c r="N141" s="88" t="e">
        <f ca="true">+IF(AND(ISNUMBER(OFFSET('Water Data'!$G$6,0,10*ROW('Water Data'!G135))),'Data Summary'!CC141="Yes"),OFFSET('Water Data'!$G$6,0,10*ROW('Water Data'!G135)),NA())</f>
        <v>#N/A</v>
      </c>
      <c r="O141" s="88" t="e">
        <f ca="true">+IF(AND(ISNUMBER(OFFSET('Water Data'!$G$9,0,10*ROW('Water Data'!G135))),'Data Summary'!CD141="Yes"),OFFSET('Water Data'!$G$9,0,10*ROW('Water Data'!G135)),NA())</f>
        <v>#N/A</v>
      </c>
      <c r="P141" s="88" t="e">
        <f ca="true">+IF(AND(ISNUMBER(OFFSET('Water Data'!$H$4,0,10*ROW('Water Data'!H135))),'Data Summary'!CE141="Yes"),100-OFFSET('Water Data'!$H$4,0,10*ROW('Water Data'!H135)),NA())</f>
        <v>#N/A</v>
      </c>
      <c r="Q141" s="88" t="e">
        <f ca="true">+IF(AND(ISNUMBER(OFFSET('Water Data'!$H$6,0,10*ROW('Water Data'!H135))),'Data Summary'!CF141="Yes"),OFFSET('Water Data'!$H$6,0,10*ROW('Water Data'!H135)),NA())</f>
        <v>#N/A</v>
      </c>
      <c r="R141" s="88" t="e">
        <f ca="true">+IF(AND(ISNUMBER(OFFSET('Water Data'!$H$9,0,10*ROW('Water Data'!H135))),'Data Summary'!CG141="Yes"),OFFSET('Water Data'!$H$9,0,10*ROW('Water Data'!H135)),NA())</f>
        <v>#N/A</v>
      </c>
      <c r="S141" s="88" t="e">
        <f ca="true">+IF(AND(ISNUMBER(OFFSET('Water Data'!$I$4,0,10*ROW('Water Data'!I135))),'Data Summary'!CH141="Yes"),100-OFFSET('Water Data'!$I$4,0,10*ROW('Water Data'!I135)),NA())</f>
        <v>#N/A</v>
      </c>
      <c r="T141" s="88" t="e">
        <f ca="true">+IF(AND(ISNUMBER(OFFSET('Water Data'!$I$6,0,10*ROW('Water Data'!I135))),'Data Summary'!CI141="Yes"),OFFSET('Water Data'!$I$6,0,10*ROW('Water Data'!I135)),NA())</f>
        <v>#N/A</v>
      </c>
      <c r="U141" s="88" t="e">
        <f ca="true">+IF(AND(ISNUMBER(OFFSET('Water Data'!$I$9,0,10*ROW('Water Data'!I135))),'Data Summary'!CJ141="Yes"),OFFSET('Water Data'!$I$9,0,10*ROW('Water Data'!I135)),NA())</f>
        <v>#N/A</v>
      </c>
      <c r="V141" s="89" t="e">
        <f ca="true">+IF(AND(ISNUMBER(OFFSET('Sanitation Data'!$D$4,0,10*ROW('Sanitation Data'!D135))),'Data Summary'!CK141="Yes"),100-OFFSET('Sanitation Data'!$D$4,0,10*ROW('Sanitation Data'!D135)),NA())</f>
        <v>#N/A</v>
      </c>
      <c r="W141" s="89" t="e">
        <f ca="true">+IF(AND(ISNUMBER(OFFSET('Sanitation Data'!$D$6,0,10*ROW('Sanitation Data'!D135))),'Data Summary'!CL141="Yes"),OFFSET('Sanitation Data'!$D$6,0,10*ROW('Sanitation Data'!D135)),NA())</f>
        <v>#N/A</v>
      </c>
      <c r="X141" s="89" t="e">
        <f ca="true">+IF(AND(ISNUMBER(OFFSET('Sanitation Data'!$D$10,0,10*ROW('Sanitation Data'!D135))),'Data Summary'!CM141="Yes"),OFFSET('Sanitation Data'!$D$10,0,10*ROW('Sanitation Data'!D135)),NA())</f>
        <v>#N/A</v>
      </c>
      <c r="Y141" s="89" t="e">
        <f ca="true">+IF(AND(ISNUMBER(OFFSET('Sanitation Data'!$D$11,0,10*ROW('Sanitation Data'!D135))),'Data Summary'!CN141="Yes"),OFFSET('Sanitation Data'!$D$11,0,10*ROW('Sanitation Data'!D135)),NA())</f>
        <v>#N/A</v>
      </c>
      <c r="Z141" s="89" t="e">
        <f ca="true">+IF(AND(ISNUMBER(OFFSET('Sanitation Data'!$D$12,0,10*ROW('Sanitation Data'!D135))),'Data Summary'!CO141="Yes"),OFFSET('Sanitation Data'!$D$12,0,10*ROW('Sanitation Data'!D135)),NA())</f>
        <v>#N/A</v>
      </c>
      <c r="AA141" s="89" t="e">
        <f ca="true">+IF(AND(ISNUMBER(OFFSET('Sanitation Data'!$E$4,0,10*ROW('Sanitation Data'!E135))),'Data Summary'!CP141="Yes"),100-OFFSET('Sanitation Data'!$E$4,0,10*ROW('Sanitation Data'!E135)),NA())</f>
        <v>#N/A</v>
      </c>
      <c r="AB141" s="89" t="e">
        <f ca="true">+IF(AND(ISNUMBER(OFFSET('Sanitation Data'!$E$6,0,10*ROW('Sanitation Data'!E135))),'Data Summary'!CQ141="Yes"),OFFSET('Sanitation Data'!$E$6,0,10*ROW('Sanitation Data'!E135)),NA())</f>
        <v>#N/A</v>
      </c>
      <c r="AC141" s="89" t="e">
        <f ca="true">+IF(AND(ISNUMBER(OFFSET('Sanitation Data'!$E$10,0,10*ROW('Sanitation Data'!E135))),'Data Summary'!CR141="Yes"),OFFSET('Sanitation Data'!$E$10,0,10*ROW('Sanitation Data'!E135)),NA())</f>
        <v>#N/A</v>
      </c>
      <c r="AD141" s="89" t="e">
        <f ca="true">+IF(AND(ISNUMBER(OFFSET('Sanitation Data'!$E$11,0,10*ROW('Sanitation Data'!E135))),'Data Summary'!CS141="Yes"),OFFSET('Sanitation Data'!$E$11,0,10*ROW('Sanitation Data'!E135)),NA())</f>
        <v>#N/A</v>
      </c>
      <c r="AE141" s="89" t="e">
        <f ca="true">+IF(AND(ISNUMBER(OFFSET('Sanitation Data'!$E$12,0,10*ROW('Sanitation Data'!E135))),'Data Summary'!CT141="Yes"),OFFSET('Sanitation Data'!$E$12,0,10*ROW('Sanitation Data'!E135)),NA())</f>
        <v>#N/A</v>
      </c>
      <c r="AF141" s="89" t="e">
        <f ca="true">+IF(AND(ISNUMBER(OFFSET('Sanitation Data'!$F$4,0,10*ROW('Sanitation Data'!F135))),'Data Summary'!CU141="Yes"),100-OFFSET('Sanitation Data'!$F$4,0,10*ROW('Sanitation Data'!F135)),NA())</f>
        <v>#N/A</v>
      </c>
      <c r="AG141" s="89" t="e">
        <f ca="true">+IF(AND(ISNUMBER(OFFSET('Sanitation Data'!$F$6,0,10*ROW('Sanitation Data'!F135))),'Data Summary'!CV141="Yes"),OFFSET('Sanitation Data'!$F$6,0,10*ROW('Sanitation Data'!F135)),NA())</f>
        <v>#N/A</v>
      </c>
      <c r="AH141" s="89" t="e">
        <f ca="true">+IF(AND(ISNUMBER(OFFSET('Sanitation Data'!$F$10,0,10*ROW('Sanitation Data'!F135))),'Data Summary'!CW141="Yes"),OFFSET('Sanitation Data'!$F$10,0,10*ROW('Sanitation Data'!F135)),NA())</f>
        <v>#N/A</v>
      </c>
      <c r="AI141" s="89" t="e">
        <f ca="true">+IF(AND(ISNUMBER(OFFSET('Sanitation Data'!$F$11,0,10*ROW('Sanitation Data'!F135))),'Data Summary'!CX141="Yes"),OFFSET('Sanitation Data'!$F$11,0,10*ROW('Sanitation Data'!F135)),NA())</f>
        <v>#N/A</v>
      </c>
      <c r="AJ141" s="89" t="e">
        <f ca="true">+IF(AND(ISNUMBER(OFFSET('Sanitation Data'!$F$12,0,10*ROW('Sanitation Data'!F135))),'Data Summary'!CY141="Yes"),OFFSET('Sanitation Data'!$F$12,0,10*ROW('Sanitation Data'!F135)),NA())</f>
        <v>#N/A</v>
      </c>
      <c r="AK141" s="89" t="e">
        <f ca="true">+IF(AND(ISNUMBER(OFFSET('Sanitation Data'!$G$4,0,10*ROW('Sanitation Data'!G135))),'Data Summary'!CZ141="Yes"),100-OFFSET('Sanitation Data'!$G$4,0,10*ROW('Sanitation Data'!G135)),NA())</f>
        <v>#N/A</v>
      </c>
      <c r="AL141" s="89" t="e">
        <f ca="true">+IF(AND(ISNUMBER(OFFSET('Sanitation Data'!$G$6,0,10*ROW('Sanitation Data'!G135))),'Data Summary'!DA141="Yes"),OFFSET('Sanitation Data'!$G$6,0,10*ROW('Sanitation Data'!G135)),NA())</f>
        <v>#N/A</v>
      </c>
      <c r="AM141" s="89" t="e">
        <f ca="true">+IF(AND(ISNUMBER(OFFSET('Sanitation Data'!$G$10,0,10*ROW('Sanitation Data'!G135))),'Data Summary'!DB141="Yes"),OFFSET('Sanitation Data'!$G$10,0,10*ROW('Sanitation Data'!G135)),NA())</f>
        <v>#N/A</v>
      </c>
      <c r="AN141" s="89" t="e">
        <f ca="true">+IF(AND(ISNUMBER(OFFSET('Sanitation Data'!$G$11,0,10*ROW('Sanitation Data'!G135))),'Data Summary'!DC141="Yes"),OFFSET('Sanitation Data'!$G$11,0,10*ROW('Sanitation Data'!G135)),NA())</f>
        <v>#N/A</v>
      </c>
      <c r="AO141" s="89" t="e">
        <f ca="true">+IF(AND(ISNUMBER(OFFSET('Sanitation Data'!$G$12,0,10*ROW('Sanitation Data'!G135))),'Data Summary'!DD141="Yes"),OFFSET('Sanitation Data'!$G$12,0,10*ROW('Sanitation Data'!G135)),NA())</f>
        <v>#N/A</v>
      </c>
      <c r="AP141" s="89" t="e">
        <f ca="true">+IF(AND(ISNUMBER(OFFSET('Sanitation Data'!$H$4,0,10*ROW('Sanitation Data'!H135))),'Data Summary'!DE141="Yes"),100-OFFSET('Sanitation Data'!$H$4,0,10*ROW('Sanitation Data'!H135)),NA())</f>
        <v>#N/A</v>
      </c>
      <c r="AQ141" s="89" t="e">
        <f ca="true">+IF(AND(ISNUMBER(OFFSET('Sanitation Data'!$H$6,0,10*ROW('Sanitation Data'!H135))),'Data Summary'!DF141="Yes"),OFFSET('Sanitation Data'!$H$6,0,10*ROW('Sanitation Data'!H135)),NA())</f>
        <v>#N/A</v>
      </c>
      <c r="AR141" s="89" t="e">
        <f ca="true">+IF(AND(ISNUMBER(OFFSET('Sanitation Data'!$H$10,0,10*ROW('Sanitation Data'!H135))),'Data Summary'!DG141="Yes"),OFFSET('Sanitation Data'!$H$10,0,10*ROW('Sanitation Data'!H135)),NA())</f>
        <v>#N/A</v>
      </c>
      <c r="AS141" s="89" t="e">
        <f ca="true">+IF(AND(ISNUMBER(OFFSET('Sanitation Data'!$H$11,0,10*ROW('Sanitation Data'!H135))),'Data Summary'!DH141="Yes"),OFFSET('Sanitation Data'!$H$11,0,10*ROW('Sanitation Data'!H135)),NA())</f>
        <v>#N/A</v>
      </c>
      <c r="AT141" s="89" t="e">
        <f ca="true">+IF(AND(ISNUMBER(OFFSET('Sanitation Data'!$H$12,0,10*ROW('Sanitation Data'!H135))),'Data Summary'!DI141="Yes"),OFFSET('Sanitation Data'!$H$12,0,10*ROW('Sanitation Data'!H135)),NA())</f>
        <v>#N/A</v>
      </c>
      <c r="AU141" s="89" t="e">
        <f ca="true">+IF(AND(ISNUMBER(OFFSET('Sanitation Data'!$I$4,0,10*ROW('Sanitation Data'!I135))),'Data Summary'!DJ141="Yes"),100-OFFSET('Sanitation Data'!$I$4,0,10*ROW('Sanitation Data'!I135)),NA())</f>
        <v>#N/A</v>
      </c>
      <c r="AV141" s="89" t="e">
        <f ca="true">+IF(AND(ISNUMBER(OFFSET('Sanitation Data'!$I$6,0,10*ROW('Sanitation Data'!I135))),'Data Summary'!DK141="Yes"),OFFSET('Sanitation Data'!$I$6,0,10*ROW('Sanitation Data'!I135)),NA())</f>
        <v>#N/A</v>
      </c>
      <c r="AW141" s="89" t="e">
        <f ca="true">+IF(AND(ISNUMBER(OFFSET('Sanitation Data'!$I$10,0,10*ROW('Sanitation Data'!I135))),'Data Summary'!DL141="Yes"),OFFSET('Sanitation Data'!$I$10,0,10*ROW('Sanitation Data'!I135)),NA())</f>
        <v>#N/A</v>
      </c>
      <c r="AX141" s="89" t="e">
        <f ca="true">+IF(AND(ISNUMBER(OFFSET('Sanitation Data'!$I$11,0,10*ROW('Sanitation Data'!I135))),'Data Summary'!DM141="Yes"),OFFSET('Sanitation Data'!$I$11,0,10*ROW('Sanitation Data'!I135)),NA())</f>
        <v>#N/A</v>
      </c>
      <c r="AY141" s="89" t="e">
        <f ca="true">+IF(AND(ISNUMBER(OFFSET('Sanitation Data'!$I$12,0,10*ROW('Sanitation Data'!I135))),'Data Summary'!DN141="Yes"),OFFSET('Sanitation Data'!$I$12,0,10*ROW('Sanitation Data'!I135)),NA())</f>
        <v>#N/A</v>
      </c>
      <c r="AZ141" s="90" t="e">
        <f ca="true">+IF(AND(ISNUMBER(OFFSET('Hygiene Data'!$D$5,0,10*ROW('Hygiene Data'!D135))),'Data Summary'!DO141="Yes"),OFFSET('Hygiene Data'!$D$5,0,10*ROW('Hygiene Data'!D135)),NA())</f>
        <v>#N/A</v>
      </c>
      <c r="BA141" s="90" t="e">
        <f ca="true">+IF(AND(ISNUMBER(OFFSET('Hygiene Data'!$D$7,0,10*ROW('Hygiene Data'!D135))),'Data Summary'!DP141="Yes"),OFFSET('Hygiene Data'!$D$7,0,10*ROW('Hygiene Data'!D135)),NA())</f>
        <v>#N/A</v>
      </c>
      <c r="BB141" s="90" t="e">
        <f ca="true">+IF(AND(ISNUMBER(OFFSET('Hygiene Data'!$D$9,0,10*ROW('Hygiene Data'!D135))),'Data Summary'!DQ141="Yes"),OFFSET('Hygiene Data'!$D$9,0,10*ROW('Hygiene Data'!D135)),NA())</f>
        <v>#N/A</v>
      </c>
      <c r="BC141" s="90" t="e">
        <f ca="true">+IF(AND(ISNUMBER(OFFSET('Hygiene Data'!$E$5,0,10*ROW('Hygiene Data'!E135))),'Data Summary'!DR141="Yes"),OFFSET('Hygiene Data'!$E$5,0,10*ROW('Hygiene Data'!E135)),NA())</f>
        <v>#N/A</v>
      </c>
      <c r="BD141" s="90" t="e">
        <f ca="true">+IF(AND(ISNUMBER(OFFSET('Hygiene Data'!$E$7,0,10*ROW('Hygiene Data'!E135))),'Data Summary'!DS141="Yes"),OFFSET('Hygiene Data'!$E$7,0,10*ROW('Hygiene Data'!E135)),NA())</f>
        <v>#N/A</v>
      </c>
      <c r="BE141" s="90" t="e">
        <f ca="true">+IF(AND(ISNUMBER(OFFSET('Hygiene Data'!$E$9,0,10*ROW('Hygiene Data'!E135))),'Data Summary'!DT141="Yes"),OFFSET('Hygiene Data'!$E$9,0,10*ROW('Hygiene Data'!E135)),NA())</f>
        <v>#N/A</v>
      </c>
      <c r="BF141" s="90" t="e">
        <f ca="true">+IF(AND(ISNUMBER(OFFSET('Hygiene Data'!$F$5,0,10*ROW('Hygiene Data'!F135))),'Data Summary'!DU141="Yes"),OFFSET('Hygiene Data'!$F$5,0,10*ROW('Hygiene Data'!F135)),NA())</f>
        <v>#N/A</v>
      </c>
      <c r="BG141" s="90" t="e">
        <f ca="true">+IF(AND(ISNUMBER(OFFSET('Hygiene Data'!$F$7,0,10*ROW('Hygiene Data'!F135))),'Data Summary'!DV141="Yes"),OFFSET('Hygiene Data'!$F$7,0,10*ROW('Hygiene Data'!F135)),NA())</f>
        <v>#N/A</v>
      </c>
      <c r="BH141" s="90" t="e">
        <f ca="true">+IF(AND(ISNUMBER(OFFSET('Hygiene Data'!$F$9,0,10*ROW('Hygiene Data'!F135))),'Data Summary'!DW141="Yes"),OFFSET('Hygiene Data'!$F$9,0,10*ROW('Hygiene Data'!F135)),NA())</f>
        <v>#N/A</v>
      </c>
      <c r="BI141" s="90" t="e">
        <f ca="true">+IF(AND(ISNUMBER(OFFSET('Hygiene Data'!$G$5,0,10*ROW('Hygiene Data'!G135))),'Data Summary'!DX141="Yes"),OFFSET('Hygiene Data'!$G$5,0,10*ROW('Hygiene Data'!G135)),NA())</f>
        <v>#N/A</v>
      </c>
      <c r="BJ141" s="90" t="e">
        <f ca="true">+IF(AND(ISNUMBER(OFFSET('Hygiene Data'!$G$7,0,10*ROW('Hygiene Data'!G135))),'Data Summary'!DY141="Yes"),OFFSET('Hygiene Data'!$G$7,0,10*ROW('Hygiene Data'!G135)),NA())</f>
        <v>#N/A</v>
      </c>
      <c r="BK141" s="90" t="e">
        <f ca="true">+IF(AND(ISNUMBER(OFFSET('Hygiene Data'!$G$9,0,10*ROW('Hygiene Data'!G135))),'Data Summary'!DZ141="Yes"),OFFSET('Hygiene Data'!$G$9,0,10*ROW('Hygiene Data'!G135)),NA())</f>
        <v>#N/A</v>
      </c>
      <c r="BL141" s="90" t="e">
        <f ca="true">+IF(AND(ISNUMBER(OFFSET('Hygiene Data'!$H$5,0,10*ROW('Hygiene Data'!H135))),'Data Summary'!EA141="Yes"),OFFSET('Hygiene Data'!$H$5,0,10*ROW('Hygiene Data'!H135)),NA())</f>
        <v>#N/A</v>
      </c>
      <c r="BM141" s="90" t="e">
        <f ca="true">+IF(AND(ISNUMBER(OFFSET('Hygiene Data'!$H$7,0,10*ROW('Hygiene Data'!H135))),'Data Summary'!EB141="Yes"),OFFSET('Hygiene Data'!$H$7,0,10*ROW('Hygiene Data'!H135)),NA())</f>
        <v>#N/A</v>
      </c>
      <c r="BN141" s="90" t="e">
        <f ca="true">+IF(AND(ISNUMBER(OFFSET('Hygiene Data'!$H$9,0,10*ROW('Hygiene Data'!H135))),'Data Summary'!EC141="Yes"),OFFSET('Hygiene Data'!$H$9,0,10*ROW('Hygiene Data'!H135)),NA())</f>
        <v>#N/A</v>
      </c>
      <c r="BO141" s="90" t="e">
        <f ca="true">+IF(AND(ISNUMBER(OFFSET('Hygiene Data'!$I$5,0,10*ROW('Hygiene Data'!I135))),'Data Summary'!ED141="Yes"),OFFSET('Hygiene Data'!$I$5,0,10*ROW('Hygiene Data'!I135)),NA())</f>
        <v>#N/A</v>
      </c>
      <c r="BP141" s="90" t="e">
        <f ca="true">+IF(AND(ISNUMBER(OFFSET('Hygiene Data'!$I$7,0,10*ROW('Hygiene Data'!I135))),'Data Summary'!EE141="Yes"),OFFSET('Hygiene Data'!$I$7,0,10*ROW('Hygiene Data'!I135)),NA())</f>
        <v>#N/A</v>
      </c>
      <c r="BQ141" s="90"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4" t="str">
        <f ca="true">+IF(ISTEXT('Data Summary'!B142),'Data Summary'!B142,"")</f>
        <v/>
      </c>
      <c r="C142" s="336" t="e">
        <f ca="true">+VALUE('Data Summary'!C142)</f>
        <v>#VALUE!</v>
      </c>
      <c r="D142" s="88" t="e">
        <f ca="true">+IF(AND(ISNUMBER(OFFSET('Water Data'!$D$4,0,10*ROW('Water Data'!D136))),'Data Summary'!BS142="Yes"),100-OFFSET('Water Data'!$D$4,0,10*ROW('Water Data'!D136)),NA())</f>
        <v>#N/A</v>
      </c>
      <c r="E142" s="88" t="e">
        <f ca="true">+IF(AND(ISNUMBER(OFFSET('Water Data'!$D$6,0,10*ROW('Water Data'!D136))),'Data Summary'!BT142="Yes"),OFFSET('Water Data'!$D$6,0,10*ROW('Water Data'!D136)),NA())</f>
        <v>#N/A</v>
      </c>
      <c r="F142" s="88" t="e">
        <f ca="true">+IF(AND(ISNUMBER(OFFSET('Water Data'!$D$9,0,10*ROW('Water Data'!D136))),'Data Summary'!BU142="Yes"),OFFSET('Water Data'!$D$9,0,10*ROW('Water Data'!D136)),NA())</f>
        <v>#N/A</v>
      </c>
      <c r="G142" s="88" t="e">
        <f ca="true">+IF(AND(ISNUMBER(OFFSET('Water Data'!$E$4,0,10*ROW('Water Data'!E136))),'Data Summary'!BV142="Yes"),100-OFFSET('Water Data'!$E$4,0,10*ROW('Water Data'!E136)),NA())</f>
        <v>#N/A</v>
      </c>
      <c r="H142" s="88" t="e">
        <f ca="true">+IF(AND(ISNUMBER(OFFSET('Water Data'!$E$6,0,10*ROW('Water Data'!E136))),'Data Summary'!BW142="Yes"),OFFSET('Water Data'!$E$6,0,10*ROW('Water Data'!E136)),NA())</f>
        <v>#N/A</v>
      </c>
      <c r="I142" s="88" t="e">
        <f ca="true">+IF(AND(ISNUMBER(OFFSET('Water Data'!$E$9,0,10*ROW('Water Data'!E136))),'Data Summary'!BX142="Yes"),OFFSET('Water Data'!$E$9,0,10*ROW('Water Data'!E136)),NA())</f>
        <v>#N/A</v>
      </c>
      <c r="J142" s="88" t="e">
        <f ca="true">+IF(AND(ISNUMBER(OFFSET('Water Data'!$F$4,0,10*ROW('Water Data'!F136))),'Data Summary'!BY142="Yes"),100-OFFSET('Water Data'!$F$4,0,10*ROW('Water Data'!F136)),NA())</f>
        <v>#N/A</v>
      </c>
      <c r="K142" s="88" t="e">
        <f ca="true">+IF(AND(ISNUMBER(OFFSET('Water Data'!$F$6,0,10*ROW('Water Data'!F136))),'Data Summary'!BZ142="Yes"),OFFSET('Water Data'!$F$6,0,10*ROW('Water Data'!F136)),NA())</f>
        <v>#N/A</v>
      </c>
      <c r="L142" s="88" t="e">
        <f ca="true">+IF(AND(ISNUMBER(OFFSET('Water Data'!$F$9,0,10*ROW('Water Data'!F136))),'Data Summary'!CA142="Yes"),OFFSET('Water Data'!$F$9,0,10*ROW('Water Data'!F136)),NA())</f>
        <v>#N/A</v>
      </c>
      <c r="M142" s="88" t="e">
        <f ca="true">+IF(AND(ISNUMBER(OFFSET('Water Data'!$G$4,0,10*ROW('Water Data'!G136))),'Data Summary'!CB142="Yes"),100-OFFSET('Water Data'!$G$4,0,10*ROW('Water Data'!G136)),NA())</f>
        <v>#N/A</v>
      </c>
      <c r="N142" s="88" t="e">
        <f ca="true">+IF(AND(ISNUMBER(OFFSET('Water Data'!$G$6,0,10*ROW('Water Data'!G136))),'Data Summary'!CC142="Yes"),OFFSET('Water Data'!$G$6,0,10*ROW('Water Data'!G136)),NA())</f>
        <v>#N/A</v>
      </c>
      <c r="O142" s="88" t="e">
        <f ca="true">+IF(AND(ISNUMBER(OFFSET('Water Data'!$G$9,0,10*ROW('Water Data'!G136))),'Data Summary'!CD142="Yes"),OFFSET('Water Data'!$G$9,0,10*ROW('Water Data'!G136)),NA())</f>
        <v>#N/A</v>
      </c>
      <c r="P142" s="88" t="e">
        <f ca="true">+IF(AND(ISNUMBER(OFFSET('Water Data'!$H$4,0,10*ROW('Water Data'!H136))),'Data Summary'!CE142="Yes"),100-OFFSET('Water Data'!$H$4,0,10*ROW('Water Data'!H136)),NA())</f>
        <v>#N/A</v>
      </c>
      <c r="Q142" s="88" t="e">
        <f ca="true">+IF(AND(ISNUMBER(OFFSET('Water Data'!$H$6,0,10*ROW('Water Data'!H136))),'Data Summary'!CF142="Yes"),OFFSET('Water Data'!$H$6,0,10*ROW('Water Data'!H136)),NA())</f>
        <v>#N/A</v>
      </c>
      <c r="R142" s="88" t="e">
        <f ca="true">+IF(AND(ISNUMBER(OFFSET('Water Data'!$H$9,0,10*ROW('Water Data'!H136))),'Data Summary'!CG142="Yes"),OFFSET('Water Data'!$H$9,0,10*ROW('Water Data'!H136)),NA())</f>
        <v>#N/A</v>
      </c>
      <c r="S142" s="88" t="e">
        <f ca="true">+IF(AND(ISNUMBER(OFFSET('Water Data'!$I$4,0,10*ROW('Water Data'!I136))),'Data Summary'!CH142="Yes"),100-OFFSET('Water Data'!$I$4,0,10*ROW('Water Data'!I136)),NA())</f>
        <v>#N/A</v>
      </c>
      <c r="T142" s="88" t="e">
        <f ca="true">+IF(AND(ISNUMBER(OFFSET('Water Data'!$I$6,0,10*ROW('Water Data'!I136))),'Data Summary'!CI142="Yes"),OFFSET('Water Data'!$I$6,0,10*ROW('Water Data'!I136)),NA())</f>
        <v>#N/A</v>
      </c>
      <c r="U142" s="88" t="e">
        <f ca="true">+IF(AND(ISNUMBER(OFFSET('Water Data'!$I$9,0,10*ROW('Water Data'!I136))),'Data Summary'!CJ142="Yes"),OFFSET('Water Data'!$I$9,0,10*ROW('Water Data'!I136)),NA())</f>
        <v>#N/A</v>
      </c>
      <c r="V142" s="89" t="e">
        <f ca="true">+IF(AND(ISNUMBER(OFFSET('Sanitation Data'!$D$4,0,10*ROW('Sanitation Data'!D136))),'Data Summary'!CK142="Yes"),100-OFFSET('Sanitation Data'!$D$4,0,10*ROW('Sanitation Data'!D136)),NA())</f>
        <v>#N/A</v>
      </c>
      <c r="W142" s="89" t="e">
        <f ca="true">+IF(AND(ISNUMBER(OFFSET('Sanitation Data'!$D$6,0,10*ROW('Sanitation Data'!D136))),'Data Summary'!CL142="Yes"),OFFSET('Sanitation Data'!$D$6,0,10*ROW('Sanitation Data'!D136)),NA())</f>
        <v>#N/A</v>
      </c>
      <c r="X142" s="89" t="e">
        <f ca="true">+IF(AND(ISNUMBER(OFFSET('Sanitation Data'!$D$10,0,10*ROW('Sanitation Data'!D136))),'Data Summary'!CM142="Yes"),OFFSET('Sanitation Data'!$D$10,0,10*ROW('Sanitation Data'!D136)),NA())</f>
        <v>#N/A</v>
      </c>
      <c r="Y142" s="89" t="e">
        <f ca="true">+IF(AND(ISNUMBER(OFFSET('Sanitation Data'!$D$11,0,10*ROW('Sanitation Data'!D136))),'Data Summary'!CN142="Yes"),OFFSET('Sanitation Data'!$D$11,0,10*ROW('Sanitation Data'!D136)),NA())</f>
        <v>#N/A</v>
      </c>
      <c r="Z142" s="89" t="e">
        <f ca="true">+IF(AND(ISNUMBER(OFFSET('Sanitation Data'!$D$12,0,10*ROW('Sanitation Data'!D136))),'Data Summary'!CO142="Yes"),OFFSET('Sanitation Data'!$D$12,0,10*ROW('Sanitation Data'!D136)),NA())</f>
        <v>#N/A</v>
      </c>
      <c r="AA142" s="89" t="e">
        <f ca="true">+IF(AND(ISNUMBER(OFFSET('Sanitation Data'!$E$4,0,10*ROW('Sanitation Data'!E136))),'Data Summary'!CP142="Yes"),100-OFFSET('Sanitation Data'!$E$4,0,10*ROW('Sanitation Data'!E136)),NA())</f>
        <v>#N/A</v>
      </c>
      <c r="AB142" s="89" t="e">
        <f ca="true">+IF(AND(ISNUMBER(OFFSET('Sanitation Data'!$E$6,0,10*ROW('Sanitation Data'!E136))),'Data Summary'!CQ142="Yes"),OFFSET('Sanitation Data'!$E$6,0,10*ROW('Sanitation Data'!E136)),NA())</f>
        <v>#N/A</v>
      </c>
      <c r="AC142" s="89" t="e">
        <f ca="true">+IF(AND(ISNUMBER(OFFSET('Sanitation Data'!$E$10,0,10*ROW('Sanitation Data'!E136))),'Data Summary'!CR142="Yes"),OFFSET('Sanitation Data'!$E$10,0,10*ROW('Sanitation Data'!E136)),NA())</f>
        <v>#N/A</v>
      </c>
      <c r="AD142" s="89" t="e">
        <f ca="true">+IF(AND(ISNUMBER(OFFSET('Sanitation Data'!$E$11,0,10*ROW('Sanitation Data'!E136))),'Data Summary'!CS142="Yes"),OFFSET('Sanitation Data'!$E$11,0,10*ROW('Sanitation Data'!E136)),NA())</f>
        <v>#N/A</v>
      </c>
      <c r="AE142" s="89" t="e">
        <f ca="true">+IF(AND(ISNUMBER(OFFSET('Sanitation Data'!$E$12,0,10*ROW('Sanitation Data'!E136))),'Data Summary'!CT142="Yes"),OFFSET('Sanitation Data'!$E$12,0,10*ROW('Sanitation Data'!E136)),NA())</f>
        <v>#N/A</v>
      </c>
      <c r="AF142" s="89" t="e">
        <f ca="true">+IF(AND(ISNUMBER(OFFSET('Sanitation Data'!$F$4,0,10*ROW('Sanitation Data'!F136))),'Data Summary'!CU142="Yes"),100-OFFSET('Sanitation Data'!$F$4,0,10*ROW('Sanitation Data'!F136)),NA())</f>
        <v>#N/A</v>
      </c>
      <c r="AG142" s="89" t="e">
        <f ca="true">+IF(AND(ISNUMBER(OFFSET('Sanitation Data'!$F$6,0,10*ROW('Sanitation Data'!F136))),'Data Summary'!CV142="Yes"),OFFSET('Sanitation Data'!$F$6,0,10*ROW('Sanitation Data'!F136)),NA())</f>
        <v>#N/A</v>
      </c>
      <c r="AH142" s="89" t="e">
        <f ca="true">+IF(AND(ISNUMBER(OFFSET('Sanitation Data'!$F$10,0,10*ROW('Sanitation Data'!F136))),'Data Summary'!CW142="Yes"),OFFSET('Sanitation Data'!$F$10,0,10*ROW('Sanitation Data'!F136)),NA())</f>
        <v>#N/A</v>
      </c>
      <c r="AI142" s="89" t="e">
        <f ca="true">+IF(AND(ISNUMBER(OFFSET('Sanitation Data'!$F$11,0,10*ROW('Sanitation Data'!F136))),'Data Summary'!CX142="Yes"),OFFSET('Sanitation Data'!$F$11,0,10*ROW('Sanitation Data'!F136)),NA())</f>
        <v>#N/A</v>
      </c>
      <c r="AJ142" s="89" t="e">
        <f ca="true">+IF(AND(ISNUMBER(OFFSET('Sanitation Data'!$F$12,0,10*ROW('Sanitation Data'!F136))),'Data Summary'!CY142="Yes"),OFFSET('Sanitation Data'!$F$12,0,10*ROW('Sanitation Data'!F136)),NA())</f>
        <v>#N/A</v>
      </c>
      <c r="AK142" s="89" t="e">
        <f ca="true">+IF(AND(ISNUMBER(OFFSET('Sanitation Data'!$G$4,0,10*ROW('Sanitation Data'!G136))),'Data Summary'!CZ142="Yes"),100-OFFSET('Sanitation Data'!$G$4,0,10*ROW('Sanitation Data'!G136)),NA())</f>
        <v>#N/A</v>
      </c>
      <c r="AL142" s="89" t="e">
        <f ca="true">+IF(AND(ISNUMBER(OFFSET('Sanitation Data'!$G$6,0,10*ROW('Sanitation Data'!G136))),'Data Summary'!DA142="Yes"),OFFSET('Sanitation Data'!$G$6,0,10*ROW('Sanitation Data'!G136)),NA())</f>
        <v>#N/A</v>
      </c>
      <c r="AM142" s="89" t="e">
        <f ca="true">+IF(AND(ISNUMBER(OFFSET('Sanitation Data'!$G$10,0,10*ROW('Sanitation Data'!G136))),'Data Summary'!DB142="Yes"),OFFSET('Sanitation Data'!$G$10,0,10*ROW('Sanitation Data'!G136)),NA())</f>
        <v>#N/A</v>
      </c>
      <c r="AN142" s="89" t="e">
        <f ca="true">+IF(AND(ISNUMBER(OFFSET('Sanitation Data'!$G$11,0,10*ROW('Sanitation Data'!G136))),'Data Summary'!DC142="Yes"),OFFSET('Sanitation Data'!$G$11,0,10*ROW('Sanitation Data'!G136)),NA())</f>
        <v>#N/A</v>
      </c>
      <c r="AO142" s="89" t="e">
        <f ca="true">+IF(AND(ISNUMBER(OFFSET('Sanitation Data'!$G$12,0,10*ROW('Sanitation Data'!G136))),'Data Summary'!DD142="Yes"),OFFSET('Sanitation Data'!$G$12,0,10*ROW('Sanitation Data'!G136)),NA())</f>
        <v>#N/A</v>
      </c>
      <c r="AP142" s="89" t="e">
        <f ca="true">+IF(AND(ISNUMBER(OFFSET('Sanitation Data'!$H$4,0,10*ROW('Sanitation Data'!H136))),'Data Summary'!DE142="Yes"),100-OFFSET('Sanitation Data'!$H$4,0,10*ROW('Sanitation Data'!H136)),NA())</f>
        <v>#N/A</v>
      </c>
      <c r="AQ142" s="89" t="e">
        <f ca="true">+IF(AND(ISNUMBER(OFFSET('Sanitation Data'!$H$6,0,10*ROW('Sanitation Data'!H136))),'Data Summary'!DF142="Yes"),OFFSET('Sanitation Data'!$H$6,0,10*ROW('Sanitation Data'!H136)),NA())</f>
        <v>#N/A</v>
      </c>
      <c r="AR142" s="89" t="e">
        <f ca="true">+IF(AND(ISNUMBER(OFFSET('Sanitation Data'!$H$10,0,10*ROW('Sanitation Data'!H136))),'Data Summary'!DG142="Yes"),OFFSET('Sanitation Data'!$H$10,0,10*ROW('Sanitation Data'!H136)),NA())</f>
        <v>#N/A</v>
      </c>
      <c r="AS142" s="89" t="e">
        <f ca="true">+IF(AND(ISNUMBER(OFFSET('Sanitation Data'!$H$11,0,10*ROW('Sanitation Data'!H136))),'Data Summary'!DH142="Yes"),OFFSET('Sanitation Data'!$H$11,0,10*ROW('Sanitation Data'!H136)),NA())</f>
        <v>#N/A</v>
      </c>
      <c r="AT142" s="89" t="e">
        <f ca="true">+IF(AND(ISNUMBER(OFFSET('Sanitation Data'!$H$12,0,10*ROW('Sanitation Data'!H136))),'Data Summary'!DI142="Yes"),OFFSET('Sanitation Data'!$H$12,0,10*ROW('Sanitation Data'!H136)),NA())</f>
        <v>#N/A</v>
      </c>
      <c r="AU142" s="89" t="e">
        <f ca="true">+IF(AND(ISNUMBER(OFFSET('Sanitation Data'!$I$4,0,10*ROW('Sanitation Data'!I136))),'Data Summary'!DJ142="Yes"),100-OFFSET('Sanitation Data'!$I$4,0,10*ROW('Sanitation Data'!I136)),NA())</f>
        <v>#N/A</v>
      </c>
      <c r="AV142" s="89" t="e">
        <f ca="true">+IF(AND(ISNUMBER(OFFSET('Sanitation Data'!$I$6,0,10*ROW('Sanitation Data'!I136))),'Data Summary'!DK142="Yes"),OFFSET('Sanitation Data'!$I$6,0,10*ROW('Sanitation Data'!I136)),NA())</f>
        <v>#N/A</v>
      </c>
      <c r="AW142" s="89" t="e">
        <f ca="true">+IF(AND(ISNUMBER(OFFSET('Sanitation Data'!$I$10,0,10*ROW('Sanitation Data'!I136))),'Data Summary'!DL142="Yes"),OFFSET('Sanitation Data'!$I$10,0,10*ROW('Sanitation Data'!I136)),NA())</f>
        <v>#N/A</v>
      </c>
      <c r="AX142" s="89" t="e">
        <f ca="true">+IF(AND(ISNUMBER(OFFSET('Sanitation Data'!$I$11,0,10*ROW('Sanitation Data'!I136))),'Data Summary'!DM142="Yes"),OFFSET('Sanitation Data'!$I$11,0,10*ROW('Sanitation Data'!I136)),NA())</f>
        <v>#N/A</v>
      </c>
      <c r="AY142" s="89" t="e">
        <f ca="true">+IF(AND(ISNUMBER(OFFSET('Sanitation Data'!$I$12,0,10*ROW('Sanitation Data'!I136))),'Data Summary'!DN142="Yes"),OFFSET('Sanitation Data'!$I$12,0,10*ROW('Sanitation Data'!I136)),NA())</f>
        <v>#N/A</v>
      </c>
      <c r="AZ142" s="90" t="e">
        <f ca="true">+IF(AND(ISNUMBER(OFFSET('Hygiene Data'!$D$5,0,10*ROW('Hygiene Data'!D136))),'Data Summary'!DO142="Yes"),OFFSET('Hygiene Data'!$D$5,0,10*ROW('Hygiene Data'!D136)),NA())</f>
        <v>#N/A</v>
      </c>
      <c r="BA142" s="90" t="e">
        <f ca="true">+IF(AND(ISNUMBER(OFFSET('Hygiene Data'!$D$7,0,10*ROW('Hygiene Data'!D136))),'Data Summary'!DP142="Yes"),OFFSET('Hygiene Data'!$D$7,0,10*ROW('Hygiene Data'!D136)),NA())</f>
        <v>#N/A</v>
      </c>
      <c r="BB142" s="90" t="e">
        <f ca="true">+IF(AND(ISNUMBER(OFFSET('Hygiene Data'!$D$9,0,10*ROW('Hygiene Data'!D136))),'Data Summary'!DQ142="Yes"),OFFSET('Hygiene Data'!$D$9,0,10*ROW('Hygiene Data'!D136)),NA())</f>
        <v>#N/A</v>
      </c>
      <c r="BC142" s="90" t="e">
        <f ca="true">+IF(AND(ISNUMBER(OFFSET('Hygiene Data'!$E$5,0,10*ROW('Hygiene Data'!E136))),'Data Summary'!DR142="Yes"),OFFSET('Hygiene Data'!$E$5,0,10*ROW('Hygiene Data'!E136)),NA())</f>
        <v>#N/A</v>
      </c>
      <c r="BD142" s="90" t="e">
        <f ca="true">+IF(AND(ISNUMBER(OFFSET('Hygiene Data'!$E$7,0,10*ROW('Hygiene Data'!E136))),'Data Summary'!DS142="Yes"),OFFSET('Hygiene Data'!$E$7,0,10*ROW('Hygiene Data'!E136)),NA())</f>
        <v>#N/A</v>
      </c>
      <c r="BE142" s="90" t="e">
        <f ca="true">+IF(AND(ISNUMBER(OFFSET('Hygiene Data'!$E$9,0,10*ROW('Hygiene Data'!E136))),'Data Summary'!DT142="Yes"),OFFSET('Hygiene Data'!$E$9,0,10*ROW('Hygiene Data'!E136)),NA())</f>
        <v>#N/A</v>
      </c>
      <c r="BF142" s="90" t="e">
        <f ca="true">+IF(AND(ISNUMBER(OFFSET('Hygiene Data'!$F$5,0,10*ROW('Hygiene Data'!F136))),'Data Summary'!DU142="Yes"),OFFSET('Hygiene Data'!$F$5,0,10*ROW('Hygiene Data'!F136)),NA())</f>
        <v>#N/A</v>
      </c>
      <c r="BG142" s="90" t="e">
        <f ca="true">+IF(AND(ISNUMBER(OFFSET('Hygiene Data'!$F$7,0,10*ROW('Hygiene Data'!F136))),'Data Summary'!DV142="Yes"),OFFSET('Hygiene Data'!$F$7,0,10*ROW('Hygiene Data'!F136)),NA())</f>
        <v>#N/A</v>
      </c>
      <c r="BH142" s="90" t="e">
        <f ca="true">+IF(AND(ISNUMBER(OFFSET('Hygiene Data'!$F$9,0,10*ROW('Hygiene Data'!F136))),'Data Summary'!DW142="Yes"),OFFSET('Hygiene Data'!$F$9,0,10*ROW('Hygiene Data'!F136)),NA())</f>
        <v>#N/A</v>
      </c>
      <c r="BI142" s="90" t="e">
        <f ca="true">+IF(AND(ISNUMBER(OFFSET('Hygiene Data'!$G$5,0,10*ROW('Hygiene Data'!G136))),'Data Summary'!DX142="Yes"),OFFSET('Hygiene Data'!$G$5,0,10*ROW('Hygiene Data'!G136)),NA())</f>
        <v>#N/A</v>
      </c>
      <c r="BJ142" s="90" t="e">
        <f ca="true">+IF(AND(ISNUMBER(OFFSET('Hygiene Data'!$G$7,0,10*ROW('Hygiene Data'!G136))),'Data Summary'!DY142="Yes"),OFFSET('Hygiene Data'!$G$7,0,10*ROW('Hygiene Data'!G136)),NA())</f>
        <v>#N/A</v>
      </c>
      <c r="BK142" s="90" t="e">
        <f ca="true">+IF(AND(ISNUMBER(OFFSET('Hygiene Data'!$G$9,0,10*ROW('Hygiene Data'!G136))),'Data Summary'!DZ142="Yes"),OFFSET('Hygiene Data'!$G$9,0,10*ROW('Hygiene Data'!G136)),NA())</f>
        <v>#N/A</v>
      </c>
      <c r="BL142" s="90" t="e">
        <f ca="true">+IF(AND(ISNUMBER(OFFSET('Hygiene Data'!$H$5,0,10*ROW('Hygiene Data'!H136))),'Data Summary'!EA142="Yes"),OFFSET('Hygiene Data'!$H$5,0,10*ROW('Hygiene Data'!H136)),NA())</f>
        <v>#N/A</v>
      </c>
      <c r="BM142" s="90" t="e">
        <f ca="true">+IF(AND(ISNUMBER(OFFSET('Hygiene Data'!$H$7,0,10*ROW('Hygiene Data'!H136))),'Data Summary'!EB142="Yes"),OFFSET('Hygiene Data'!$H$7,0,10*ROW('Hygiene Data'!H136)),NA())</f>
        <v>#N/A</v>
      </c>
      <c r="BN142" s="90" t="e">
        <f ca="true">+IF(AND(ISNUMBER(OFFSET('Hygiene Data'!$H$9,0,10*ROW('Hygiene Data'!H136))),'Data Summary'!EC142="Yes"),OFFSET('Hygiene Data'!$H$9,0,10*ROW('Hygiene Data'!H136)),NA())</f>
        <v>#N/A</v>
      </c>
      <c r="BO142" s="90" t="e">
        <f ca="true">+IF(AND(ISNUMBER(OFFSET('Hygiene Data'!$I$5,0,10*ROW('Hygiene Data'!I136))),'Data Summary'!ED142="Yes"),OFFSET('Hygiene Data'!$I$5,0,10*ROW('Hygiene Data'!I136)),NA())</f>
        <v>#N/A</v>
      </c>
      <c r="BP142" s="90" t="e">
        <f ca="true">+IF(AND(ISNUMBER(OFFSET('Hygiene Data'!$I$7,0,10*ROW('Hygiene Data'!I136))),'Data Summary'!EE142="Yes"),OFFSET('Hygiene Data'!$I$7,0,10*ROW('Hygiene Data'!I136)),NA())</f>
        <v>#N/A</v>
      </c>
      <c r="BQ142" s="90"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4" t="str">
        <f ca="true">+IF(ISTEXT('Data Summary'!B143),'Data Summary'!B143,"")</f>
        <v/>
      </c>
      <c r="C143" s="336" t="e">
        <f ca="true">+VALUE('Data Summary'!C143)</f>
        <v>#VALUE!</v>
      </c>
      <c r="D143" s="88" t="e">
        <f ca="true">+IF(AND(ISNUMBER(OFFSET('Water Data'!$D$4,0,10*ROW('Water Data'!D137))),'Data Summary'!BS143="Yes"),100-OFFSET('Water Data'!$D$4,0,10*ROW('Water Data'!D137)),NA())</f>
        <v>#N/A</v>
      </c>
      <c r="E143" s="88" t="e">
        <f ca="true">+IF(AND(ISNUMBER(OFFSET('Water Data'!$D$6,0,10*ROW('Water Data'!D137))),'Data Summary'!BT143="Yes"),OFFSET('Water Data'!$D$6,0,10*ROW('Water Data'!D137)),NA())</f>
        <v>#N/A</v>
      </c>
      <c r="F143" s="88" t="e">
        <f ca="true">+IF(AND(ISNUMBER(OFFSET('Water Data'!$D$9,0,10*ROW('Water Data'!D137))),'Data Summary'!BU143="Yes"),OFFSET('Water Data'!$D$9,0,10*ROW('Water Data'!D137)),NA())</f>
        <v>#N/A</v>
      </c>
      <c r="G143" s="88" t="e">
        <f ca="true">+IF(AND(ISNUMBER(OFFSET('Water Data'!$E$4,0,10*ROW('Water Data'!E137))),'Data Summary'!BV143="Yes"),100-OFFSET('Water Data'!$E$4,0,10*ROW('Water Data'!E137)),NA())</f>
        <v>#N/A</v>
      </c>
      <c r="H143" s="88" t="e">
        <f ca="true">+IF(AND(ISNUMBER(OFFSET('Water Data'!$E$6,0,10*ROW('Water Data'!E137))),'Data Summary'!BW143="Yes"),OFFSET('Water Data'!$E$6,0,10*ROW('Water Data'!E137)),NA())</f>
        <v>#N/A</v>
      </c>
      <c r="I143" s="88" t="e">
        <f ca="true">+IF(AND(ISNUMBER(OFFSET('Water Data'!$E$9,0,10*ROW('Water Data'!E137))),'Data Summary'!BX143="Yes"),OFFSET('Water Data'!$E$9,0,10*ROW('Water Data'!E137)),NA())</f>
        <v>#N/A</v>
      </c>
      <c r="J143" s="88" t="e">
        <f ca="true">+IF(AND(ISNUMBER(OFFSET('Water Data'!$F$4,0,10*ROW('Water Data'!F137))),'Data Summary'!BY143="Yes"),100-OFFSET('Water Data'!$F$4,0,10*ROW('Water Data'!F137)),NA())</f>
        <v>#N/A</v>
      </c>
      <c r="K143" s="88" t="e">
        <f ca="true">+IF(AND(ISNUMBER(OFFSET('Water Data'!$F$6,0,10*ROW('Water Data'!F137))),'Data Summary'!BZ143="Yes"),OFFSET('Water Data'!$F$6,0,10*ROW('Water Data'!F137)),NA())</f>
        <v>#N/A</v>
      </c>
      <c r="L143" s="88" t="e">
        <f ca="true">+IF(AND(ISNUMBER(OFFSET('Water Data'!$F$9,0,10*ROW('Water Data'!F137))),'Data Summary'!CA143="Yes"),OFFSET('Water Data'!$F$9,0,10*ROW('Water Data'!F137)),NA())</f>
        <v>#N/A</v>
      </c>
      <c r="M143" s="88" t="e">
        <f ca="true">+IF(AND(ISNUMBER(OFFSET('Water Data'!$G$4,0,10*ROW('Water Data'!G137))),'Data Summary'!CB143="Yes"),100-OFFSET('Water Data'!$G$4,0,10*ROW('Water Data'!G137)),NA())</f>
        <v>#N/A</v>
      </c>
      <c r="N143" s="88" t="e">
        <f ca="true">+IF(AND(ISNUMBER(OFFSET('Water Data'!$G$6,0,10*ROW('Water Data'!G137))),'Data Summary'!CC143="Yes"),OFFSET('Water Data'!$G$6,0,10*ROW('Water Data'!G137)),NA())</f>
        <v>#N/A</v>
      </c>
      <c r="O143" s="88" t="e">
        <f ca="true">+IF(AND(ISNUMBER(OFFSET('Water Data'!$G$9,0,10*ROW('Water Data'!G137))),'Data Summary'!CD143="Yes"),OFFSET('Water Data'!$G$9,0,10*ROW('Water Data'!G137)),NA())</f>
        <v>#N/A</v>
      </c>
      <c r="P143" s="88" t="e">
        <f ca="true">+IF(AND(ISNUMBER(OFFSET('Water Data'!$H$4,0,10*ROW('Water Data'!H137))),'Data Summary'!CE143="Yes"),100-OFFSET('Water Data'!$H$4,0,10*ROW('Water Data'!H137)),NA())</f>
        <v>#N/A</v>
      </c>
      <c r="Q143" s="88" t="e">
        <f ca="true">+IF(AND(ISNUMBER(OFFSET('Water Data'!$H$6,0,10*ROW('Water Data'!H137))),'Data Summary'!CF143="Yes"),OFFSET('Water Data'!$H$6,0,10*ROW('Water Data'!H137)),NA())</f>
        <v>#N/A</v>
      </c>
      <c r="R143" s="88" t="e">
        <f ca="true">+IF(AND(ISNUMBER(OFFSET('Water Data'!$H$9,0,10*ROW('Water Data'!H137))),'Data Summary'!CG143="Yes"),OFFSET('Water Data'!$H$9,0,10*ROW('Water Data'!H137)),NA())</f>
        <v>#N/A</v>
      </c>
      <c r="S143" s="88" t="e">
        <f ca="true">+IF(AND(ISNUMBER(OFFSET('Water Data'!$I$4,0,10*ROW('Water Data'!I137))),'Data Summary'!CH143="Yes"),100-OFFSET('Water Data'!$I$4,0,10*ROW('Water Data'!I137)),NA())</f>
        <v>#N/A</v>
      </c>
      <c r="T143" s="88" t="e">
        <f ca="true">+IF(AND(ISNUMBER(OFFSET('Water Data'!$I$6,0,10*ROW('Water Data'!I137))),'Data Summary'!CI143="Yes"),OFFSET('Water Data'!$I$6,0,10*ROW('Water Data'!I137)),NA())</f>
        <v>#N/A</v>
      </c>
      <c r="U143" s="88" t="e">
        <f ca="true">+IF(AND(ISNUMBER(OFFSET('Water Data'!$I$9,0,10*ROW('Water Data'!I137))),'Data Summary'!CJ143="Yes"),OFFSET('Water Data'!$I$9,0,10*ROW('Water Data'!I137)),NA())</f>
        <v>#N/A</v>
      </c>
      <c r="V143" s="89" t="e">
        <f ca="true">+IF(AND(ISNUMBER(OFFSET('Sanitation Data'!$D$4,0,10*ROW('Sanitation Data'!D137))),'Data Summary'!CK143="Yes"),100-OFFSET('Sanitation Data'!$D$4,0,10*ROW('Sanitation Data'!D137)),NA())</f>
        <v>#N/A</v>
      </c>
      <c r="W143" s="89" t="e">
        <f ca="true">+IF(AND(ISNUMBER(OFFSET('Sanitation Data'!$D$6,0,10*ROW('Sanitation Data'!D137))),'Data Summary'!CL143="Yes"),OFFSET('Sanitation Data'!$D$6,0,10*ROW('Sanitation Data'!D137)),NA())</f>
        <v>#N/A</v>
      </c>
      <c r="X143" s="89" t="e">
        <f ca="true">+IF(AND(ISNUMBER(OFFSET('Sanitation Data'!$D$10,0,10*ROW('Sanitation Data'!D137))),'Data Summary'!CM143="Yes"),OFFSET('Sanitation Data'!$D$10,0,10*ROW('Sanitation Data'!D137)),NA())</f>
        <v>#N/A</v>
      </c>
      <c r="Y143" s="89" t="e">
        <f ca="true">+IF(AND(ISNUMBER(OFFSET('Sanitation Data'!$D$11,0,10*ROW('Sanitation Data'!D137))),'Data Summary'!CN143="Yes"),OFFSET('Sanitation Data'!$D$11,0,10*ROW('Sanitation Data'!D137)),NA())</f>
        <v>#N/A</v>
      </c>
      <c r="Z143" s="89" t="e">
        <f ca="true">+IF(AND(ISNUMBER(OFFSET('Sanitation Data'!$D$12,0,10*ROW('Sanitation Data'!D137))),'Data Summary'!CO143="Yes"),OFFSET('Sanitation Data'!$D$12,0,10*ROW('Sanitation Data'!D137)),NA())</f>
        <v>#N/A</v>
      </c>
      <c r="AA143" s="89" t="e">
        <f ca="true">+IF(AND(ISNUMBER(OFFSET('Sanitation Data'!$E$4,0,10*ROW('Sanitation Data'!E137))),'Data Summary'!CP143="Yes"),100-OFFSET('Sanitation Data'!$E$4,0,10*ROW('Sanitation Data'!E137)),NA())</f>
        <v>#N/A</v>
      </c>
      <c r="AB143" s="89" t="e">
        <f ca="true">+IF(AND(ISNUMBER(OFFSET('Sanitation Data'!$E$6,0,10*ROW('Sanitation Data'!E137))),'Data Summary'!CQ143="Yes"),OFFSET('Sanitation Data'!$E$6,0,10*ROW('Sanitation Data'!E137)),NA())</f>
        <v>#N/A</v>
      </c>
      <c r="AC143" s="89" t="e">
        <f ca="true">+IF(AND(ISNUMBER(OFFSET('Sanitation Data'!$E$10,0,10*ROW('Sanitation Data'!E137))),'Data Summary'!CR143="Yes"),OFFSET('Sanitation Data'!$E$10,0,10*ROW('Sanitation Data'!E137)),NA())</f>
        <v>#N/A</v>
      </c>
      <c r="AD143" s="89" t="e">
        <f ca="true">+IF(AND(ISNUMBER(OFFSET('Sanitation Data'!$E$11,0,10*ROW('Sanitation Data'!E137))),'Data Summary'!CS143="Yes"),OFFSET('Sanitation Data'!$E$11,0,10*ROW('Sanitation Data'!E137)),NA())</f>
        <v>#N/A</v>
      </c>
      <c r="AE143" s="89" t="e">
        <f ca="true">+IF(AND(ISNUMBER(OFFSET('Sanitation Data'!$E$12,0,10*ROW('Sanitation Data'!E137))),'Data Summary'!CT143="Yes"),OFFSET('Sanitation Data'!$E$12,0,10*ROW('Sanitation Data'!E137)),NA())</f>
        <v>#N/A</v>
      </c>
      <c r="AF143" s="89" t="e">
        <f ca="true">+IF(AND(ISNUMBER(OFFSET('Sanitation Data'!$F$4,0,10*ROW('Sanitation Data'!F137))),'Data Summary'!CU143="Yes"),100-OFFSET('Sanitation Data'!$F$4,0,10*ROW('Sanitation Data'!F137)),NA())</f>
        <v>#N/A</v>
      </c>
      <c r="AG143" s="89" t="e">
        <f ca="true">+IF(AND(ISNUMBER(OFFSET('Sanitation Data'!$F$6,0,10*ROW('Sanitation Data'!F137))),'Data Summary'!CV143="Yes"),OFFSET('Sanitation Data'!$F$6,0,10*ROW('Sanitation Data'!F137)),NA())</f>
        <v>#N/A</v>
      </c>
      <c r="AH143" s="89" t="e">
        <f ca="true">+IF(AND(ISNUMBER(OFFSET('Sanitation Data'!$F$10,0,10*ROW('Sanitation Data'!F137))),'Data Summary'!CW143="Yes"),OFFSET('Sanitation Data'!$F$10,0,10*ROW('Sanitation Data'!F137)),NA())</f>
        <v>#N/A</v>
      </c>
      <c r="AI143" s="89" t="e">
        <f ca="true">+IF(AND(ISNUMBER(OFFSET('Sanitation Data'!$F$11,0,10*ROW('Sanitation Data'!F137))),'Data Summary'!CX143="Yes"),OFFSET('Sanitation Data'!$F$11,0,10*ROW('Sanitation Data'!F137)),NA())</f>
        <v>#N/A</v>
      </c>
      <c r="AJ143" s="89" t="e">
        <f ca="true">+IF(AND(ISNUMBER(OFFSET('Sanitation Data'!$F$12,0,10*ROW('Sanitation Data'!F137))),'Data Summary'!CY143="Yes"),OFFSET('Sanitation Data'!$F$12,0,10*ROW('Sanitation Data'!F137)),NA())</f>
        <v>#N/A</v>
      </c>
      <c r="AK143" s="89" t="e">
        <f ca="true">+IF(AND(ISNUMBER(OFFSET('Sanitation Data'!$G$4,0,10*ROW('Sanitation Data'!G137))),'Data Summary'!CZ143="Yes"),100-OFFSET('Sanitation Data'!$G$4,0,10*ROW('Sanitation Data'!G137)),NA())</f>
        <v>#N/A</v>
      </c>
      <c r="AL143" s="89" t="e">
        <f ca="true">+IF(AND(ISNUMBER(OFFSET('Sanitation Data'!$G$6,0,10*ROW('Sanitation Data'!G137))),'Data Summary'!DA143="Yes"),OFFSET('Sanitation Data'!$G$6,0,10*ROW('Sanitation Data'!G137)),NA())</f>
        <v>#N/A</v>
      </c>
      <c r="AM143" s="89" t="e">
        <f ca="true">+IF(AND(ISNUMBER(OFFSET('Sanitation Data'!$G$10,0,10*ROW('Sanitation Data'!G137))),'Data Summary'!DB143="Yes"),OFFSET('Sanitation Data'!$G$10,0,10*ROW('Sanitation Data'!G137)),NA())</f>
        <v>#N/A</v>
      </c>
      <c r="AN143" s="89" t="e">
        <f ca="true">+IF(AND(ISNUMBER(OFFSET('Sanitation Data'!$G$11,0,10*ROW('Sanitation Data'!G137))),'Data Summary'!DC143="Yes"),OFFSET('Sanitation Data'!$G$11,0,10*ROW('Sanitation Data'!G137)),NA())</f>
        <v>#N/A</v>
      </c>
      <c r="AO143" s="89" t="e">
        <f ca="true">+IF(AND(ISNUMBER(OFFSET('Sanitation Data'!$G$12,0,10*ROW('Sanitation Data'!G137))),'Data Summary'!DD143="Yes"),OFFSET('Sanitation Data'!$G$12,0,10*ROW('Sanitation Data'!G137)),NA())</f>
        <v>#N/A</v>
      </c>
      <c r="AP143" s="89" t="e">
        <f ca="true">+IF(AND(ISNUMBER(OFFSET('Sanitation Data'!$H$4,0,10*ROW('Sanitation Data'!H137))),'Data Summary'!DE143="Yes"),100-OFFSET('Sanitation Data'!$H$4,0,10*ROW('Sanitation Data'!H137)),NA())</f>
        <v>#N/A</v>
      </c>
      <c r="AQ143" s="89" t="e">
        <f ca="true">+IF(AND(ISNUMBER(OFFSET('Sanitation Data'!$H$6,0,10*ROW('Sanitation Data'!H137))),'Data Summary'!DF143="Yes"),OFFSET('Sanitation Data'!$H$6,0,10*ROW('Sanitation Data'!H137)),NA())</f>
        <v>#N/A</v>
      </c>
      <c r="AR143" s="89" t="e">
        <f ca="true">+IF(AND(ISNUMBER(OFFSET('Sanitation Data'!$H$10,0,10*ROW('Sanitation Data'!H137))),'Data Summary'!DG143="Yes"),OFFSET('Sanitation Data'!$H$10,0,10*ROW('Sanitation Data'!H137)),NA())</f>
        <v>#N/A</v>
      </c>
      <c r="AS143" s="89" t="e">
        <f ca="true">+IF(AND(ISNUMBER(OFFSET('Sanitation Data'!$H$11,0,10*ROW('Sanitation Data'!H137))),'Data Summary'!DH143="Yes"),OFFSET('Sanitation Data'!$H$11,0,10*ROW('Sanitation Data'!H137)),NA())</f>
        <v>#N/A</v>
      </c>
      <c r="AT143" s="89" t="e">
        <f ca="true">+IF(AND(ISNUMBER(OFFSET('Sanitation Data'!$H$12,0,10*ROW('Sanitation Data'!H137))),'Data Summary'!DI143="Yes"),OFFSET('Sanitation Data'!$H$12,0,10*ROW('Sanitation Data'!H137)),NA())</f>
        <v>#N/A</v>
      </c>
      <c r="AU143" s="89" t="e">
        <f ca="true">+IF(AND(ISNUMBER(OFFSET('Sanitation Data'!$I$4,0,10*ROW('Sanitation Data'!I137))),'Data Summary'!DJ143="Yes"),100-OFFSET('Sanitation Data'!$I$4,0,10*ROW('Sanitation Data'!I137)),NA())</f>
        <v>#N/A</v>
      </c>
      <c r="AV143" s="89" t="e">
        <f ca="true">+IF(AND(ISNUMBER(OFFSET('Sanitation Data'!$I$6,0,10*ROW('Sanitation Data'!I137))),'Data Summary'!DK143="Yes"),OFFSET('Sanitation Data'!$I$6,0,10*ROW('Sanitation Data'!I137)),NA())</f>
        <v>#N/A</v>
      </c>
      <c r="AW143" s="89" t="e">
        <f ca="true">+IF(AND(ISNUMBER(OFFSET('Sanitation Data'!$I$10,0,10*ROW('Sanitation Data'!I137))),'Data Summary'!DL143="Yes"),OFFSET('Sanitation Data'!$I$10,0,10*ROW('Sanitation Data'!I137)),NA())</f>
        <v>#N/A</v>
      </c>
      <c r="AX143" s="89" t="e">
        <f ca="true">+IF(AND(ISNUMBER(OFFSET('Sanitation Data'!$I$11,0,10*ROW('Sanitation Data'!I137))),'Data Summary'!DM143="Yes"),OFFSET('Sanitation Data'!$I$11,0,10*ROW('Sanitation Data'!I137)),NA())</f>
        <v>#N/A</v>
      </c>
      <c r="AY143" s="89" t="e">
        <f ca="true">+IF(AND(ISNUMBER(OFFSET('Sanitation Data'!$I$12,0,10*ROW('Sanitation Data'!I137))),'Data Summary'!DN143="Yes"),OFFSET('Sanitation Data'!$I$12,0,10*ROW('Sanitation Data'!I137)),NA())</f>
        <v>#N/A</v>
      </c>
      <c r="AZ143" s="90" t="e">
        <f ca="true">+IF(AND(ISNUMBER(OFFSET('Hygiene Data'!$D$5,0,10*ROW('Hygiene Data'!D137))),'Data Summary'!DO143="Yes"),OFFSET('Hygiene Data'!$D$5,0,10*ROW('Hygiene Data'!D137)),NA())</f>
        <v>#N/A</v>
      </c>
      <c r="BA143" s="90" t="e">
        <f ca="true">+IF(AND(ISNUMBER(OFFSET('Hygiene Data'!$D$7,0,10*ROW('Hygiene Data'!D137))),'Data Summary'!DP143="Yes"),OFFSET('Hygiene Data'!$D$7,0,10*ROW('Hygiene Data'!D137)),NA())</f>
        <v>#N/A</v>
      </c>
      <c r="BB143" s="90" t="e">
        <f ca="true">+IF(AND(ISNUMBER(OFFSET('Hygiene Data'!$D$9,0,10*ROW('Hygiene Data'!D137))),'Data Summary'!DQ143="Yes"),OFFSET('Hygiene Data'!$D$9,0,10*ROW('Hygiene Data'!D137)),NA())</f>
        <v>#N/A</v>
      </c>
      <c r="BC143" s="90" t="e">
        <f ca="true">+IF(AND(ISNUMBER(OFFSET('Hygiene Data'!$E$5,0,10*ROW('Hygiene Data'!E137))),'Data Summary'!DR143="Yes"),OFFSET('Hygiene Data'!$E$5,0,10*ROW('Hygiene Data'!E137)),NA())</f>
        <v>#N/A</v>
      </c>
      <c r="BD143" s="90" t="e">
        <f ca="true">+IF(AND(ISNUMBER(OFFSET('Hygiene Data'!$E$7,0,10*ROW('Hygiene Data'!E137))),'Data Summary'!DS143="Yes"),OFFSET('Hygiene Data'!$E$7,0,10*ROW('Hygiene Data'!E137)),NA())</f>
        <v>#N/A</v>
      </c>
      <c r="BE143" s="90" t="e">
        <f ca="true">+IF(AND(ISNUMBER(OFFSET('Hygiene Data'!$E$9,0,10*ROW('Hygiene Data'!E137))),'Data Summary'!DT143="Yes"),OFFSET('Hygiene Data'!$E$9,0,10*ROW('Hygiene Data'!E137)),NA())</f>
        <v>#N/A</v>
      </c>
      <c r="BF143" s="90" t="e">
        <f ca="true">+IF(AND(ISNUMBER(OFFSET('Hygiene Data'!$F$5,0,10*ROW('Hygiene Data'!F137))),'Data Summary'!DU143="Yes"),OFFSET('Hygiene Data'!$F$5,0,10*ROW('Hygiene Data'!F137)),NA())</f>
        <v>#N/A</v>
      </c>
      <c r="BG143" s="90" t="e">
        <f ca="true">+IF(AND(ISNUMBER(OFFSET('Hygiene Data'!$F$7,0,10*ROW('Hygiene Data'!F137))),'Data Summary'!DV143="Yes"),OFFSET('Hygiene Data'!$F$7,0,10*ROW('Hygiene Data'!F137)),NA())</f>
        <v>#N/A</v>
      </c>
      <c r="BH143" s="90" t="e">
        <f ca="true">+IF(AND(ISNUMBER(OFFSET('Hygiene Data'!$F$9,0,10*ROW('Hygiene Data'!F137))),'Data Summary'!DW143="Yes"),OFFSET('Hygiene Data'!$F$9,0,10*ROW('Hygiene Data'!F137)),NA())</f>
        <v>#N/A</v>
      </c>
      <c r="BI143" s="90" t="e">
        <f ca="true">+IF(AND(ISNUMBER(OFFSET('Hygiene Data'!$G$5,0,10*ROW('Hygiene Data'!G137))),'Data Summary'!DX143="Yes"),OFFSET('Hygiene Data'!$G$5,0,10*ROW('Hygiene Data'!G137)),NA())</f>
        <v>#N/A</v>
      </c>
      <c r="BJ143" s="90" t="e">
        <f ca="true">+IF(AND(ISNUMBER(OFFSET('Hygiene Data'!$G$7,0,10*ROW('Hygiene Data'!G137))),'Data Summary'!DY143="Yes"),OFFSET('Hygiene Data'!$G$7,0,10*ROW('Hygiene Data'!G137)),NA())</f>
        <v>#N/A</v>
      </c>
      <c r="BK143" s="90" t="e">
        <f ca="true">+IF(AND(ISNUMBER(OFFSET('Hygiene Data'!$G$9,0,10*ROW('Hygiene Data'!G137))),'Data Summary'!DZ143="Yes"),OFFSET('Hygiene Data'!$G$9,0,10*ROW('Hygiene Data'!G137)),NA())</f>
        <v>#N/A</v>
      </c>
      <c r="BL143" s="90" t="e">
        <f ca="true">+IF(AND(ISNUMBER(OFFSET('Hygiene Data'!$H$5,0,10*ROW('Hygiene Data'!H137))),'Data Summary'!EA143="Yes"),OFFSET('Hygiene Data'!$H$5,0,10*ROW('Hygiene Data'!H137)),NA())</f>
        <v>#N/A</v>
      </c>
      <c r="BM143" s="90" t="e">
        <f ca="true">+IF(AND(ISNUMBER(OFFSET('Hygiene Data'!$H$7,0,10*ROW('Hygiene Data'!H137))),'Data Summary'!EB143="Yes"),OFFSET('Hygiene Data'!$H$7,0,10*ROW('Hygiene Data'!H137)),NA())</f>
        <v>#N/A</v>
      </c>
      <c r="BN143" s="90" t="e">
        <f ca="true">+IF(AND(ISNUMBER(OFFSET('Hygiene Data'!$H$9,0,10*ROW('Hygiene Data'!H137))),'Data Summary'!EC143="Yes"),OFFSET('Hygiene Data'!$H$9,0,10*ROW('Hygiene Data'!H137)),NA())</f>
        <v>#N/A</v>
      </c>
      <c r="BO143" s="90" t="e">
        <f ca="true">+IF(AND(ISNUMBER(OFFSET('Hygiene Data'!$I$5,0,10*ROW('Hygiene Data'!I137))),'Data Summary'!ED143="Yes"),OFFSET('Hygiene Data'!$I$5,0,10*ROW('Hygiene Data'!I137)),NA())</f>
        <v>#N/A</v>
      </c>
      <c r="BP143" s="90" t="e">
        <f ca="true">+IF(AND(ISNUMBER(OFFSET('Hygiene Data'!$I$7,0,10*ROW('Hygiene Data'!I137))),'Data Summary'!EE143="Yes"),OFFSET('Hygiene Data'!$I$7,0,10*ROW('Hygiene Data'!I137)),NA())</f>
        <v>#N/A</v>
      </c>
      <c r="BQ143" s="90"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4" t="str">
        <f ca="true">+IF(ISTEXT('Data Summary'!B144),'Data Summary'!B144,"")</f>
        <v/>
      </c>
      <c r="C144" s="336" t="e">
        <f ca="true">+VALUE('Data Summary'!C144)</f>
        <v>#VALUE!</v>
      </c>
      <c r="D144" s="88" t="e">
        <f ca="true">+IF(AND(ISNUMBER(OFFSET('Water Data'!$D$4,0,10*ROW('Water Data'!D138))),'Data Summary'!BS144="Yes"),100-OFFSET('Water Data'!$D$4,0,10*ROW('Water Data'!D138)),NA())</f>
        <v>#N/A</v>
      </c>
      <c r="E144" s="88" t="e">
        <f ca="true">+IF(AND(ISNUMBER(OFFSET('Water Data'!$D$6,0,10*ROW('Water Data'!D138))),'Data Summary'!BT144="Yes"),OFFSET('Water Data'!$D$6,0,10*ROW('Water Data'!D138)),NA())</f>
        <v>#N/A</v>
      </c>
      <c r="F144" s="88" t="e">
        <f ca="true">+IF(AND(ISNUMBER(OFFSET('Water Data'!$D$9,0,10*ROW('Water Data'!D138))),'Data Summary'!BU144="Yes"),OFFSET('Water Data'!$D$9,0,10*ROW('Water Data'!D138)),NA())</f>
        <v>#N/A</v>
      </c>
      <c r="G144" s="88" t="e">
        <f ca="true">+IF(AND(ISNUMBER(OFFSET('Water Data'!$E$4,0,10*ROW('Water Data'!E138))),'Data Summary'!BV144="Yes"),100-OFFSET('Water Data'!$E$4,0,10*ROW('Water Data'!E138)),NA())</f>
        <v>#N/A</v>
      </c>
      <c r="H144" s="88" t="e">
        <f ca="true">+IF(AND(ISNUMBER(OFFSET('Water Data'!$E$6,0,10*ROW('Water Data'!E138))),'Data Summary'!BW144="Yes"),OFFSET('Water Data'!$E$6,0,10*ROW('Water Data'!E138)),NA())</f>
        <v>#N/A</v>
      </c>
      <c r="I144" s="88" t="e">
        <f ca="true">+IF(AND(ISNUMBER(OFFSET('Water Data'!$E$9,0,10*ROW('Water Data'!E138))),'Data Summary'!BX144="Yes"),OFFSET('Water Data'!$E$9,0,10*ROW('Water Data'!E138)),NA())</f>
        <v>#N/A</v>
      </c>
      <c r="J144" s="88" t="e">
        <f ca="true">+IF(AND(ISNUMBER(OFFSET('Water Data'!$F$4,0,10*ROW('Water Data'!F138))),'Data Summary'!BY144="Yes"),100-OFFSET('Water Data'!$F$4,0,10*ROW('Water Data'!F138)),NA())</f>
        <v>#N/A</v>
      </c>
      <c r="K144" s="88" t="e">
        <f ca="true">+IF(AND(ISNUMBER(OFFSET('Water Data'!$F$6,0,10*ROW('Water Data'!F138))),'Data Summary'!BZ144="Yes"),OFFSET('Water Data'!$F$6,0,10*ROW('Water Data'!F138)),NA())</f>
        <v>#N/A</v>
      </c>
      <c r="L144" s="88" t="e">
        <f ca="true">+IF(AND(ISNUMBER(OFFSET('Water Data'!$F$9,0,10*ROW('Water Data'!F138))),'Data Summary'!CA144="Yes"),OFFSET('Water Data'!$F$9,0,10*ROW('Water Data'!F138)),NA())</f>
        <v>#N/A</v>
      </c>
      <c r="M144" s="88" t="e">
        <f ca="true">+IF(AND(ISNUMBER(OFFSET('Water Data'!$G$4,0,10*ROW('Water Data'!G138))),'Data Summary'!CB144="Yes"),100-OFFSET('Water Data'!$G$4,0,10*ROW('Water Data'!G138)),NA())</f>
        <v>#N/A</v>
      </c>
      <c r="N144" s="88" t="e">
        <f ca="true">+IF(AND(ISNUMBER(OFFSET('Water Data'!$G$6,0,10*ROW('Water Data'!G138))),'Data Summary'!CC144="Yes"),OFFSET('Water Data'!$G$6,0,10*ROW('Water Data'!G138)),NA())</f>
        <v>#N/A</v>
      </c>
      <c r="O144" s="88" t="e">
        <f ca="true">+IF(AND(ISNUMBER(OFFSET('Water Data'!$G$9,0,10*ROW('Water Data'!G138))),'Data Summary'!CD144="Yes"),OFFSET('Water Data'!$G$9,0,10*ROW('Water Data'!G138)),NA())</f>
        <v>#N/A</v>
      </c>
      <c r="P144" s="88" t="e">
        <f ca="true">+IF(AND(ISNUMBER(OFFSET('Water Data'!$H$4,0,10*ROW('Water Data'!H138))),'Data Summary'!CE144="Yes"),100-OFFSET('Water Data'!$H$4,0,10*ROW('Water Data'!H138)),NA())</f>
        <v>#N/A</v>
      </c>
      <c r="Q144" s="88" t="e">
        <f ca="true">+IF(AND(ISNUMBER(OFFSET('Water Data'!$H$6,0,10*ROW('Water Data'!H138))),'Data Summary'!CF144="Yes"),OFFSET('Water Data'!$H$6,0,10*ROW('Water Data'!H138)),NA())</f>
        <v>#N/A</v>
      </c>
      <c r="R144" s="88" t="e">
        <f ca="true">+IF(AND(ISNUMBER(OFFSET('Water Data'!$H$9,0,10*ROW('Water Data'!H138))),'Data Summary'!CG144="Yes"),OFFSET('Water Data'!$H$9,0,10*ROW('Water Data'!H138)),NA())</f>
        <v>#N/A</v>
      </c>
      <c r="S144" s="88" t="e">
        <f ca="true">+IF(AND(ISNUMBER(OFFSET('Water Data'!$I$4,0,10*ROW('Water Data'!I138))),'Data Summary'!CH144="Yes"),100-OFFSET('Water Data'!$I$4,0,10*ROW('Water Data'!I138)),NA())</f>
        <v>#N/A</v>
      </c>
      <c r="T144" s="88" t="e">
        <f ca="true">+IF(AND(ISNUMBER(OFFSET('Water Data'!$I$6,0,10*ROW('Water Data'!I138))),'Data Summary'!CI144="Yes"),OFFSET('Water Data'!$I$6,0,10*ROW('Water Data'!I138)),NA())</f>
        <v>#N/A</v>
      </c>
      <c r="U144" s="88" t="e">
        <f ca="true">+IF(AND(ISNUMBER(OFFSET('Water Data'!$I$9,0,10*ROW('Water Data'!I138))),'Data Summary'!CJ144="Yes"),OFFSET('Water Data'!$I$9,0,10*ROW('Water Data'!I138)),NA())</f>
        <v>#N/A</v>
      </c>
      <c r="V144" s="89" t="e">
        <f ca="true">+IF(AND(ISNUMBER(OFFSET('Sanitation Data'!$D$4,0,10*ROW('Sanitation Data'!D138))),'Data Summary'!CK144="Yes"),100-OFFSET('Sanitation Data'!$D$4,0,10*ROW('Sanitation Data'!D138)),NA())</f>
        <v>#N/A</v>
      </c>
      <c r="W144" s="89" t="e">
        <f ca="true">+IF(AND(ISNUMBER(OFFSET('Sanitation Data'!$D$6,0,10*ROW('Sanitation Data'!D138))),'Data Summary'!CL144="Yes"),OFFSET('Sanitation Data'!$D$6,0,10*ROW('Sanitation Data'!D138)),NA())</f>
        <v>#N/A</v>
      </c>
      <c r="X144" s="89" t="e">
        <f ca="true">+IF(AND(ISNUMBER(OFFSET('Sanitation Data'!$D$10,0,10*ROW('Sanitation Data'!D138))),'Data Summary'!CM144="Yes"),OFFSET('Sanitation Data'!$D$10,0,10*ROW('Sanitation Data'!D138)),NA())</f>
        <v>#N/A</v>
      </c>
      <c r="Y144" s="89" t="e">
        <f ca="true">+IF(AND(ISNUMBER(OFFSET('Sanitation Data'!$D$11,0,10*ROW('Sanitation Data'!D138))),'Data Summary'!CN144="Yes"),OFFSET('Sanitation Data'!$D$11,0,10*ROW('Sanitation Data'!D138)),NA())</f>
        <v>#N/A</v>
      </c>
      <c r="Z144" s="89" t="e">
        <f ca="true">+IF(AND(ISNUMBER(OFFSET('Sanitation Data'!$D$12,0,10*ROW('Sanitation Data'!D138))),'Data Summary'!CO144="Yes"),OFFSET('Sanitation Data'!$D$12,0,10*ROW('Sanitation Data'!D138)),NA())</f>
        <v>#N/A</v>
      </c>
      <c r="AA144" s="89" t="e">
        <f ca="true">+IF(AND(ISNUMBER(OFFSET('Sanitation Data'!$E$4,0,10*ROW('Sanitation Data'!E138))),'Data Summary'!CP144="Yes"),100-OFFSET('Sanitation Data'!$E$4,0,10*ROW('Sanitation Data'!E138)),NA())</f>
        <v>#N/A</v>
      </c>
      <c r="AB144" s="89" t="e">
        <f ca="true">+IF(AND(ISNUMBER(OFFSET('Sanitation Data'!$E$6,0,10*ROW('Sanitation Data'!E138))),'Data Summary'!CQ144="Yes"),OFFSET('Sanitation Data'!$E$6,0,10*ROW('Sanitation Data'!E138)),NA())</f>
        <v>#N/A</v>
      </c>
      <c r="AC144" s="89" t="e">
        <f ca="true">+IF(AND(ISNUMBER(OFFSET('Sanitation Data'!$E$10,0,10*ROW('Sanitation Data'!E138))),'Data Summary'!CR144="Yes"),OFFSET('Sanitation Data'!$E$10,0,10*ROW('Sanitation Data'!E138)),NA())</f>
        <v>#N/A</v>
      </c>
      <c r="AD144" s="89" t="e">
        <f ca="true">+IF(AND(ISNUMBER(OFFSET('Sanitation Data'!$E$11,0,10*ROW('Sanitation Data'!E138))),'Data Summary'!CS144="Yes"),OFFSET('Sanitation Data'!$E$11,0,10*ROW('Sanitation Data'!E138)),NA())</f>
        <v>#N/A</v>
      </c>
      <c r="AE144" s="89" t="e">
        <f ca="true">+IF(AND(ISNUMBER(OFFSET('Sanitation Data'!$E$12,0,10*ROW('Sanitation Data'!E138))),'Data Summary'!CT144="Yes"),OFFSET('Sanitation Data'!$E$12,0,10*ROW('Sanitation Data'!E138)),NA())</f>
        <v>#N/A</v>
      </c>
      <c r="AF144" s="89" t="e">
        <f ca="true">+IF(AND(ISNUMBER(OFFSET('Sanitation Data'!$F$4,0,10*ROW('Sanitation Data'!F138))),'Data Summary'!CU144="Yes"),100-OFFSET('Sanitation Data'!$F$4,0,10*ROW('Sanitation Data'!F138)),NA())</f>
        <v>#N/A</v>
      </c>
      <c r="AG144" s="89" t="e">
        <f ca="true">+IF(AND(ISNUMBER(OFFSET('Sanitation Data'!$F$6,0,10*ROW('Sanitation Data'!F138))),'Data Summary'!CV144="Yes"),OFFSET('Sanitation Data'!$F$6,0,10*ROW('Sanitation Data'!F138)),NA())</f>
        <v>#N/A</v>
      </c>
      <c r="AH144" s="89" t="e">
        <f ca="true">+IF(AND(ISNUMBER(OFFSET('Sanitation Data'!$F$10,0,10*ROW('Sanitation Data'!F138))),'Data Summary'!CW144="Yes"),OFFSET('Sanitation Data'!$F$10,0,10*ROW('Sanitation Data'!F138)),NA())</f>
        <v>#N/A</v>
      </c>
      <c r="AI144" s="89" t="e">
        <f ca="true">+IF(AND(ISNUMBER(OFFSET('Sanitation Data'!$F$11,0,10*ROW('Sanitation Data'!F138))),'Data Summary'!CX144="Yes"),OFFSET('Sanitation Data'!$F$11,0,10*ROW('Sanitation Data'!F138)),NA())</f>
        <v>#N/A</v>
      </c>
      <c r="AJ144" s="89" t="e">
        <f ca="true">+IF(AND(ISNUMBER(OFFSET('Sanitation Data'!$F$12,0,10*ROW('Sanitation Data'!F138))),'Data Summary'!CY144="Yes"),OFFSET('Sanitation Data'!$F$12,0,10*ROW('Sanitation Data'!F138)),NA())</f>
        <v>#N/A</v>
      </c>
      <c r="AK144" s="89" t="e">
        <f ca="true">+IF(AND(ISNUMBER(OFFSET('Sanitation Data'!$G$4,0,10*ROW('Sanitation Data'!G138))),'Data Summary'!CZ144="Yes"),100-OFFSET('Sanitation Data'!$G$4,0,10*ROW('Sanitation Data'!G138)),NA())</f>
        <v>#N/A</v>
      </c>
      <c r="AL144" s="89" t="e">
        <f ca="true">+IF(AND(ISNUMBER(OFFSET('Sanitation Data'!$G$6,0,10*ROW('Sanitation Data'!G138))),'Data Summary'!DA144="Yes"),OFFSET('Sanitation Data'!$G$6,0,10*ROW('Sanitation Data'!G138)),NA())</f>
        <v>#N/A</v>
      </c>
      <c r="AM144" s="89" t="e">
        <f ca="true">+IF(AND(ISNUMBER(OFFSET('Sanitation Data'!$G$10,0,10*ROW('Sanitation Data'!G138))),'Data Summary'!DB144="Yes"),OFFSET('Sanitation Data'!$G$10,0,10*ROW('Sanitation Data'!G138)),NA())</f>
        <v>#N/A</v>
      </c>
      <c r="AN144" s="89" t="e">
        <f ca="true">+IF(AND(ISNUMBER(OFFSET('Sanitation Data'!$G$11,0,10*ROW('Sanitation Data'!G138))),'Data Summary'!DC144="Yes"),OFFSET('Sanitation Data'!$G$11,0,10*ROW('Sanitation Data'!G138)),NA())</f>
        <v>#N/A</v>
      </c>
      <c r="AO144" s="89" t="e">
        <f ca="true">+IF(AND(ISNUMBER(OFFSET('Sanitation Data'!$G$12,0,10*ROW('Sanitation Data'!G138))),'Data Summary'!DD144="Yes"),OFFSET('Sanitation Data'!$G$12,0,10*ROW('Sanitation Data'!G138)),NA())</f>
        <v>#N/A</v>
      </c>
      <c r="AP144" s="89" t="e">
        <f ca="true">+IF(AND(ISNUMBER(OFFSET('Sanitation Data'!$H$4,0,10*ROW('Sanitation Data'!H138))),'Data Summary'!DE144="Yes"),100-OFFSET('Sanitation Data'!$H$4,0,10*ROW('Sanitation Data'!H138)),NA())</f>
        <v>#N/A</v>
      </c>
      <c r="AQ144" s="89" t="e">
        <f ca="true">+IF(AND(ISNUMBER(OFFSET('Sanitation Data'!$H$6,0,10*ROW('Sanitation Data'!H138))),'Data Summary'!DF144="Yes"),OFFSET('Sanitation Data'!$H$6,0,10*ROW('Sanitation Data'!H138)),NA())</f>
        <v>#N/A</v>
      </c>
      <c r="AR144" s="89" t="e">
        <f ca="true">+IF(AND(ISNUMBER(OFFSET('Sanitation Data'!$H$10,0,10*ROW('Sanitation Data'!H138))),'Data Summary'!DG144="Yes"),OFFSET('Sanitation Data'!$H$10,0,10*ROW('Sanitation Data'!H138)),NA())</f>
        <v>#N/A</v>
      </c>
      <c r="AS144" s="89" t="e">
        <f ca="true">+IF(AND(ISNUMBER(OFFSET('Sanitation Data'!$H$11,0,10*ROW('Sanitation Data'!H138))),'Data Summary'!DH144="Yes"),OFFSET('Sanitation Data'!$H$11,0,10*ROW('Sanitation Data'!H138)),NA())</f>
        <v>#N/A</v>
      </c>
      <c r="AT144" s="89" t="e">
        <f ca="true">+IF(AND(ISNUMBER(OFFSET('Sanitation Data'!$H$12,0,10*ROW('Sanitation Data'!H138))),'Data Summary'!DI144="Yes"),OFFSET('Sanitation Data'!$H$12,0,10*ROW('Sanitation Data'!H138)),NA())</f>
        <v>#N/A</v>
      </c>
      <c r="AU144" s="89" t="e">
        <f ca="true">+IF(AND(ISNUMBER(OFFSET('Sanitation Data'!$I$4,0,10*ROW('Sanitation Data'!I138))),'Data Summary'!DJ144="Yes"),100-OFFSET('Sanitation Data'!$I$4,0,10*ROW('Sanitation Data'!I138)),NA())</f>
        <v>#N/A</v>
      </c>
      <c r="AV144" s="89" t="e">
        <f ca="true">+IF(AND(ISNUMBER(OFFSET('Sanitation Data'!$I$6,0,10*ROW('Sanitation Data'!I138))),'Data Summary'!DK144="Yes"),OFFSET('Sanitation Data'!$I$6,0,10*ROW('Sanitation Data'!I138)),NA())</f>
        <v>#N/A</v>
      </c>
      <c r="AW144" s="89" t="e">
        <f ca="true">+IF(AND(ISNUMBER(OFFSET('Sanitation Data'!$I$10,0,10*ROW('Sanitation Data'!I138))),'Data Summary'!DL144="Yes"),OFFSET('Sanitation Data'!$I$10,0,10*ROW('Sanitation Data'!I138)),NA())</f>
        <v>#N/A</v>
      </c>
      <c r="AX144" s="89" t="e">
        <f ca="true">+IF(AND(ISNUMBER(OFFSET('Sanitation Data'!$I$11,0,10*ROW('Sanitation Data'!I138))),'Data Summary'!DM144="Yes"),OFFSET('Sanitation Data'!$I$11,0,10*ROW('Sanitation Data'!I138)),NA())</f>
        <v>#N/A</v>
      </c>
      <c r="AY144" s="89" t="e">
        <f ca="true">+IF(AND(ISNUMBER(OFFSET('Sanitation Data'!$I$12,0,10*ROW('Sanitation Data'!I138))),'Data Summary'!DN144="Yes"),OFFSET('Sanitation Data'!$I$12,0,10*ROW('Sanitation Data'!I138)),NA())</f>
        <v>#N/A</v>
      </c>
      <c r="AZ144" s="90" t="e">
        <f ca="true">+IF(AND(ISNUMBER(OFFSET('Hygiene Data'!$D$5,0,10*ROW('Hygiene Data'!D138))),'Data Summary'!DO144="Yes"),OFFSET('Hygiene Data'!$D$5,0,10*ROW('Hygiene Data'!D138)),NA())</f>
        <v>#N/A</v>
      </c>
      <c r="BA144" s="90" t="e">
        <f ca="true">+IF(AND(ISNUMBER(OFFSET('Hygiene Data'!$D$7,0,10*ROW('Hygiene Data'!D138))),'Data Summary'!DP144="Yes"),OFFSET('Hygiene Data'!$D$7,0,10*ROW('Hygiene Data'!D138)),NA())</f>
        <v>#N/A</v>
      </c>
      <c r="BB144" s="90" t="e">
        <f ca="true">+IF(AND(ISNUMBER(OFFSET('Hygiene Data'!$D$9,0,10*ROW('Hygiene Data'!D138))),'Data Summary'!DQ144="Yes"),OFFSET('Hygiene Data'!$D$9,0,10*ROW('Hygiene Data'!D138)),NA())</f>
        <v>#N/A</v>
      </c>
      <c r="BC144" s="90" t="e">
        <f ca="true">+IF(AND(ISNUMBER(OFFSET('Hygiene Data'!$E$5,0,10*ROW('Hygiene Data'!E138))),'Data Summary'!DR144="Yes"),OFFSET('Hygiene Data'!$E$5,0,10*ROW('Hygiene Data'!E138)),NA())</f>
        <v>#N/A</v>
      </c>
      <c r="BD144" s="90" t="e">
        <f ca="true">+IF(AND(ISNUMBER(OFFSET('Hygiene Data'!$E$7,0,10*ROW('Hygiene Data'!E138))),'Data Summary'!DS144="Yes"),OFFSET('Hygiene Data'!$E$7,0,10*ROW('Hygiene Data'!E138)),NA())</f>
        <v>#N/A</v>
      </c>
      <c r="BE144" s="90" t="e">
        <f ca="true">+IF(AND(ISNUMBER(OFFSET('Hygiene Data'!$E$9,0,10*ROW('Hygiene Data'!E138))),'Data Summary'!DT144="Yes"),OFFSET('Hygiene Data'!$E$9,0,10*ROW('Hygiene Data'!E138)),NA())</f>
        <v>#N/A</v>
      </c>
      <c r="BF144" s="90" t="e">
        <f ca="true">+IF(AND(ISNUMBER(OFFSET('Hygiene Data'!$F$5,0,10*ROW('Hygiene Data'!F138))),'Data Summary'!DU144="Yes"),OFFSET('Hygiene Data'!$F$5,0,10*ROW('Hygiene Data'!F138)),NA())</f>
        <v>#N/A</v>
      </c>
      <c r="BG144" s="90" t="e">
        <f ca="true">+IF(AND(ISNUMBER(OFFSET('Hygiene Data'!$F$7,0,10*ROW('Hygiene Data'!F138))),'Data Summary'!DV144="Yes"),OFFSET('Hygiene Data'!$F$7,0,10*ROW('Hygiene Data'!F138)),NA())</f>
        <v>#N/A</v>
      </c>
      <c r="BH144" s="90" t="e">
        <f ca="true">+IF(AND(ISNUMBER(OFFSET('Hygiene Data'!$F$9,0,10*ROW('Hygiene Data'!F138))),'Data Summary'!DW144="Yes"),OFFSET('Hygiene Data'!$F$9,0,10*ROW('Hygiene Data'!F138)),NA())</f>
        <v>#N/A</v>
      </c>
      <c r="BI144" s="90" t="e">
        <f ca="true">+IF(AND(ISNUMBER(OFFSET('Hygiene Data'!$G$5,0,10*ROW('Hygiene Data'!G138))),'Data Summary'!DX144="Yes"),OFFSET('Hygiene Data'!$G$5,0,10*ROW('Hygiene Data'!G138)),NA())</f>
        <v>#N/A</v>
      </c>
      <c r="BJ144" s="90" t="e">
        <f ca="true">+IF(AND(ISNUMBER(OFFSET('Hygiene Data'!$G$7,0,10*ROW('Hygiene Data'!G138))),'Data Summary'!DY144="Yes"),OFFSET('Hygiene Data'!$G$7,0,10*ROW('Hygiene Data'!G138)),NA())</f>
        <v>#N/A</v>
      </c>
      <c r="BK144" s="90" t="e">
        <f ca="true">+IF(AND(ISNUMBER(OFFSET('Hygiene Data'!$G$9,0,10*ROW('Hygiene Data'!G138))),'Data Summary'!DZ144="Yes"),OFFSET('Hygiene Data'!$G$9,0,10*ROW('Hygiene Data'!G138)),NA())</f>
        <v>#N/A</v>
      </c>
      <c r="BL144" s="90" t="e">
        <f ca="true">+IF(AND(ISNUMBER(OFFSET('Hygiene Data'!$H$5,0,10*ROW('Hygiene Data'!H138))),'Data Summary'!EA144="Yes"),OFFSET('Hygiene Data'!$H$5,0,10*ROW('Hygiene Data'!H138)),NA())</f>
        <v>#N/A</v>
      </c>
      <c r="BM144" s="90" t="e">
        <f ca="true">+IF(AND(ISNUMBER(OFFSET('Hygiene Data'!$H$7,0,10*ROW('Hygiene Data'!H138))),'Data Summary'!EB144="Yes"),OFFSET('Hygiene Data'!$H$7,0,10*ROW('Hygiene Data'!H138)),NA())</f>
        <v>#N/A</v>
      </c>
      <c r="BN144" s="90" t="e">
        <f ca="true">+IF(AND(ISNUMBER(OFFSET('Hygiene Data'!$H$9,0,10*ROW('Hygiene Data'!H138))),'Data Summary'!EC144="Yes"),OFFSET('Hygiene Data'!$H$9,0,10*ROW('Hygiene Data'!H138)),NA())</f>
        <v>#N/A</v>
      </c>
      <c r="BO144" s="90" t="e">
        <f ca="true">+IF(AND(ISNUMBER(OFFSET('Hygiene Data'!$I$5,0,10*ROW('Hygiene Data'!I138))),'Data Summary'!ED144="Yes"),OFFSET('Hygiene Data'!$I$5,0,10*ROW('Hygiene Data'!I138)),NA())</f>
        <v>#N/A</v>
      </c>
      <c r="BP144" s="90" t="e">
        <f ca="true">+IF(AND(ISNUMBER(OFFSET('Hygiene Data'!$I$7,0,10*ROW('Hygiene Data'!I138))),'Data Summary'!EE144="Yes"),OFFSET('Hygiene Data'!$I$7,0,10*ROW('Hygiene Data'!I138)),NA())</f>
        <v>#N/A</v>
      </c>
      <c r="BQ144" s="90"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4" t="str">
        <f ca="true">+IF(ISTEXT('Data Summary'!B145),'Data Summary'!B145,"")</f>
        <v/>
      </c>
      <c r="C145" s="336" t="e">
        <f ca="true">+VALUE('Data Summary'!C145)</f>
        <v>#VALUE!</v>
      </c>
      <c r="D145" s="88" t="e">
        <f ca="true">+IF(AND(ISNUMBER(OFFSET('Water Data'!$D$4,0,10*ROW('Water Data'!D139))),'Data Summary'!BS145="Yes"),100-OFFSET('Water Data'!$D$4,0,10*ROW('Water Data'!D139)),NA())</f>
        <v>#N/A</v>
      </c>
      <c r="E145" s="88" t="e">
        <f ca="true">+IF(AND(ISNUMBER(OFFSET('Water Data'!$D$6,0,10*ROW('Water Data'!D139))),'Data Summary'!BT145="Yes"),OFFSET('Water Data'!$D$6,0,10*ROW('Water Data'!D139)),NA())</f>
        <v>#N/A</v>
      </c>
      <c r="F145" s="88" t="e">
        <f ca="true">+IF(AND(ISNUMBER(OFFSET('Water Data'!$D$9,0,10*ROW('Water Data'!D139))),'Data Summary'!BU145="Yes"),OFFSET('Water Data'!$D$9,0,10*ROW('Water Data'!D139)),NA())</f>
        <v>#N/A</v>
      </c>
      <c r="G145" s="88" t="e">
        <f ca="true">+IF(AND(ISNUMBER(OFFSET('Water Data'!$E$4,0,10*ROW('Water Data'!E139))),'Data Summary'!BV145="Yes"),100-OFFSET('Water Data'!$E$4,0,10*ROW('Water Data'!E139)),NA())</f>
        <v>#N/A</v>
      </c>
      <c r="H145" s="88" t="e">
        <f ca="true">+IF(AND(ISNUMBER(OFFSET('Water Data'!$E$6,0,10*ROW('Water Data'!E139))),'Data Summary'!BW145="Yes"),OFFSET('Water Data'!$E$6,0,10*ROW('Water Data'!E139)),NA())</f>
        <v>#N/A</v>
      </c>
      <c r="I145" s="88" t="e">
        <f ca="true">+IF(AND(ISNUMBER(OFFSET('Water Data'!$E$9,0,10*ROW('Water Data'!E139))),'Data Summary'!BX145="Yes"),OFFSET('Water Data'!$E$9,0,10*ROW('Water Data'!E139)),NA())</f>
        <v>#N/A</v>
      </c>
      <c r="J145" s="88" t="e">
        <f ca="true">+IF(AND(ISNUMBER(OFFSET('Water Data'!$F$4,0,10*ROW('Water Data'!F139))),'Data Summary'!BY145="Yes"),100-OFFSET('Water Data'!$F$4,0,10*ROW('Water Data'!F139)),NA())</f>
        <v>#N/A</v>
      </c>
      <c r="K145" s="88" t="e">
        <f ca="true">+IF(AND(ISNUMBER(OFFSET('Water Data'!$F$6,0,10*ROW('Water Data'!F139))),'Data Summary'!BZ145="Yes"),OFFSET('Water Data'!$F$6,0,10*ROW('Water Data'!F139)),NA())</f>
        <v>#N/A</v>
      </c>
      <c r="L145" s="88" t="e">
        <f ca="true">+IF(AND(ISNUMBER(OFFSET('Water Data'!$F$9,0,10*ROW('Water Data'!F139))),'Data Summary'!CA145="Yes"),OFFSET('Water Data'!$F$9,0,10*ROW('Water Data'!F139)),NA())</f>
        <v>#N/A</v>
      </c>
      <c r="M145" s="88" t="e">
        <f ca="true">+IF(AND(ISNUMBER(OFFSET('Water Data'!$G$4,0,10*ROW('Water Data'!G139))),'Data Summary'!CB145="Yes"),100-OFFSET('Water Data'!$G$4,0,10*ROW('Water Data'!G139)),NA())</f>
        <v>#N/A</v>
      </c>
      <c r="N145" s="88" t="e">
        <f ca="true">+IF(AND(ISNUMBER(OFFSET('Water Data'!$G$6,0,10*ROW('Water Data'!G139))),'Data Summary'!CC145="Yes"),OFFSET('Water Data'!$G$6,0,10*ROW('Water Data'!G139)),NA())</f>
        <v>#N/A</v>
      </c>
      <c r="O145" s="88" t="e">
        <f ca="true">+IF(AND(ISNUMBER(OFFSET('Water Data'!$G$9,0,10*ROW('Water Data'!G139))),'Data Summary'!CD145="Yes"),OFFSET('Water Data'!$G$9,0,10*ROW('Water Data'!G139)),NA())</f>
        <v>#N/A</v>
      </c>
      <c r="P145" s="88" t="e">
        <f ca="true">+IF(AND(ISNUMBER(OFFSET('Water Data'!$H$4,0,10*ROW('Water Data'!H139))),'Data Summary'!CE145="Yes"),100-OFFSET('Water Data'!$H$4,0,10*ROW('Water Data'!H139)),NA())</f>
        <v>#N/A</v>
      </c>
      <c r="Q145" s="88" t="e">
        <f ca="true">+IF(AND(ISNUMBER(OFFSET('Water Data'!$H$6,0,10*ROW('Water Data'!H139))),'Data Summary'!CF145="Yes"),OFFSET('Water Data'!$H$6,0,10*ROW('Water Data'!H139)),NA())</f>
        <v>#N/A</v>
      </c>
      <c r="R145" s="88" t="e">
        <f ca="true">+IF(AND(ISNUMBER(OFFSET('Water Data'!$H$9,0,10*ROW('Water Data'!H139))),'Data Summary'!CG145="Yes"),OFFSET('Water Data'!$H$9,0,10*ROW('Water Data'!H139)),NA())</f>
        <v>#N/A</v>
      </c>
      <c r="S145" s="88" t="e">
        <f ca="true">+IF(AND(ISNUMBER(OFFSET('Water Data'!$I$4,0,10*ROW('Water Data'!I139))),'Data Summary'!CH145="Yes"),100-OFFSET('Water Data'!$I$4,0,10*ROW('Water Data'!I139)),NA())</f>
        <v>#N/A</v>
      </c>
      <c r="T145" s="88" t="e">
        <f ca="true">+IF(AND(ISNUMBER(OFFSET('Water Data'!$I$6,0,10*ROW('Water Data'!I139))),'Data Summary'!CI145="Yes"),OFFSET('Water Data'!$I$6,0,10*ROW('Water Data'!I139)),NA())</f>
        <v>#N/A</v>
      </c>
      <c r="U145" s="88" t="e">
        <f ca="true">+IF(AND(ISNUMBER(OFFSET('Water Data'!$I$9,0,10*ROW('Water Data'!I139))),'Data Summary'!CJ145="Yes"),OFFSET('Water Data'!$I$9,0,10*ROW('Water Data'!I139)),NA())</f>
        <v>#N/A</v>
      </c>
      <c r="V145" s="89" t="e">
        <f ca="true">+IF(AND(ISNUMBER(OFFSET('Sanitation Data'!$D$4,0,10*ROW('Sanitation Data'!D139))),'Data Summary'!CK145="Yes"),100-OFFSET('Sanitation Data'!$D$4,0,10*ROW('Sanitation Data'!D139)),NA())</f>
        <v>#N/A</v>
      </c>
      <c r="W145" s="89" t="e">
        <f ca="true">+IF(AND(ISNUMBER(OFFSET('Sanitation Data'!$D$6,0,10*ROW('Sanitation Data'!D139))),'Data Summary'!CL145="Yes"),OFFSET('Sanitation Data'!$D$6,0,10*ROW('Sanitation Data'!D139)),NA())</f>
        <v>#N/A</v>
      </c>
      <c r="X145" s="89" t="e">
        <f ca="true">+IF(AND(ISNUMBER(OFFSET('Sanitation Data'!$D$10,0,10*ROW('Sanitation Data'!D139))),'Data Summary'!CM145="Yes"),OFFSET('Sanitation Data'!$D$10,0,10*ROW('Sanitation Data'!D139)),NA())</f>
        <v>#N/A</v>
      </c>
      <c r="Y145" s="89" t="e">
        <f ca="true">+IF(AND(ISNUMBER(OFFSET('Sanitation Data'!$D$11,0,10*ROW('Sanitation Data'!D139))),'Data Summary'!CN145="Yes"),OFFSET('Sanitation Data'!$D$11,0,10*ROW('Sanitation Data'!D139)),NA())</f>
        <v>#N/A</v>
      </c>
      <c r="Z145" s="89" t="e">
        <f ca="true">+IF(AND(ISNUMBER(OFFSET('Sanitation Data'!$D$12,0,10*ROW('Sanitation Data'!D139))),'Data Summary'!CO145="Yes"),OFFSET('Sanitation Data'!$D$12,0,10*ROW('Sanitation Data'!D139)),NA())</f>
        <v>#N/A</v>
      </c>
      <c r="AA145" s="89" t="e">
        <f ca="true">+IF(AND(ISNUMBER(OFFSET('Sanitation Data'!$E$4,0,10*ROW('Sanitation Data'!E139))),'Data Summary'!CP145="Yes"),100-OFFSET('Sanitation Data'!$E$4,0,10*ROW('Sanitation Data'!E139)),NA())</f>
        <v>#N/A</v>
      </c>
      <c r="AB145" s="89" t="e">
        <f ca="true">+IF(AND(ISNUMBER(OFFSET('Sanitation Data'!$E$6,0,10*ROW('Sanitation Data'!E139))),'Data Summary'!CQ145="Yes"),OFFSET('Sanitation Data'!$E$6,0,10*ROW('Sanitation Data'!E139)),NA())</f>
        <v>#N/A</v>
      </c>
      <c r="AC145" s="89" t="e">
        <f ca="true">+IF(AND(ISNUMBER(OFFSET('Sanitation Data'!$E$10,0,10*ROW('Sanitation Data'!E139))),'Data Summary'!CR145="Yes"),OFFSET('Sanitation Data'!$E$10,0,10*ROW('Sanitation Data'!E139)),NA())</f>
        <v>#N/A</v>
      </c>
      <c r="AD145" s="89" t="e">
        <f ca="true">+IF(AND(ISNUMBER(OFFSET('Sanitation Data'!$E$11,0,10*ROW('Sanitation Data'!E139))),'Data Summary'!CS145="Yes"),OFFSET('Sanitation Data'!$E$11,0,10*ROW('Sanitation Data'!E139)),NA())</f>
        <v>#N/A</v>
      </c>
      <c r="AE145" s="89" t="e">
        <f ca="true">+IF(AND(ISNUMBER(OFFSET('Sanitation Data'!$E$12,0,10*ROW('Sanitation Data'!E139))),'Data Summary'!CT145="Yes"),OFFSET('Sanitation Data'!$E$12,0,10*ROW('Sanitation Data'!E139)),NA())</f>
        <v>#N/A</v>
      </c>
      <c r="AF145" s="89" t="e">
        <f ca="true">+IF(AND(ISNUMBER(OFFSET('Sanitation Data'!$F$4,0,10*ROW('Sanitation Data'!F139))),'Data Summary'!CU145="Yes"),100-OFFSET('Sanitation Data'!$F$4,0,10*ROW('Sanitation Data'!F139)),NA())</f>
        <v>#N/A</v>
      </c>
      <c r="AG145" s="89" t="e">
        <f ca="true">+IF(AND(ISNUMBER(OFFSET('Sanitation Data'!$F$6,0,10*ROW('Sanitation Data'!F139))),'Data Summary'!CV145="Yes"),OFFSET('Sanitation Data'!$F$6,0,10*ROW('Sanitation Data'!F139)),NA())</f>
        <v>#N/A</v>
      </c>
      <c r="AH145" s="89" t="e">
        <f ca="true">+IF(AND(ISNUMBER(OFFSET('Sanitation Data'!$F$10,0,10*ROW('Sanitation Data'!F139))),'Data Summary'!CW145="Yes"),OFFSET('Sanitation Data'!$F$10,0,10*ROW('Sanitation Data'!F139)),NA())</f>
        <v>#N/A</v>
      </c>
      <c r="AI145" s="89" t="e">
        <f ca="true">+IF(AND(ISNUMBER(OFFSET('Sanitation Data'!$F$11,0,10*ROW('Sanitation Data'!F139))),'Data Summary'!CX145="Yes"),OFFSET('Sanitation Data'!$F$11,0,10*ROW('Sanitation Data'!F139)),NA())</f>
        <v>#N/A</v>
      </c>
      <c r="AJ145" s="89" t="e">
        <f ca="true">+IF(AND(ISNUMBER(OFFSET('Sanitation Data'!$F$12,0,10*ROW('Sanitation Data'!F139))),'Data Summary'!CY145="Yes"),OFFSET('Sanitation Data'!$F$12,0,10*ROW('Sanitation Data'!F139)),NA())</f>
        <v>#N/A</v>
      </c>
      <c r="AK145" s="89" t="e">
        <f ca="true">+IF(AND(ISNUMBER(OFFSET('Sanitation Data'!$G$4,0,10*ROW('Sanitation Data'!G139))),'Data Summary'!CZ145="Yes"),100-OFFSET('Sanitation Data'!$G$4,0,10*ROW('Sanitation Data'!G139)),NA())</f>
        <v>#N/A</v>
      </c>
      <c r="AL145" s="89" t="e">
        <f ca="true">+IF(AND(ISNUMBER(OFFSET('Sanitation Data'!$G$6,0,10*ROW('Sanitation Data'!G139))),'Data Summary'!DA145="Yes"),OFFSET('Sanitation Data'!$G$6,0,10*ROW('Sanitation Data'!G139)),NA())</f>
        <v>#N/A</v>
      </c>
      <c r="AM145" s="89" t="e">
        <f ca="true">+IF(AND(ISNUMBER(OFFSET('Sanitation Data'!$G$10,0,10*ROW('Sanitation Data'!G139))),'Data Summary'!DB145="Yes"),OFFSET('Sanitation Data'!$G$10,0,10*ROW('Sanitation Data'!G139)),NA())</f>
        <v>#N/A</v>
      </c>
      <c r="AN145" s="89" t="e">
        <f ca="true">+IF(AND(ISNUMBER(OFFSET('Sanitation Data'!$G$11,0,10*ROW('Sanitation Data'!G139))),'Data Summary'!DC145="Yes"),OFFSET('Sanitation Data'!$G$11,0,10*ROW('Sanitation Data'!G139)),NA())</f>
        <v>#N/A</v>
      </c>
      <c r="AO145" s="89" t="e">
        <f ca="true">+IF(AND(ISNUMBER(OFFSET('Sanitation Data'!$G$12,0,10*ROW('Sanitation Data'!G139))),'Data Summary'!DD145="Yes"),OFFSET('Sanitation Data'!$G$12,0,10*ROW('Sanitation Data'!G139)),NA())</f>
        <v>#N/A</v>
      </c>
      <c r="AP145" s="89" t="e">
        <f ca="true">+IF(AND(ISNUMBER(OFFSET('Sanitation Data'!$H$4,0,10*ROW('Sanitation Data'!H139))),'Data Summary'!DE145="Yes"),100-OFFSET('Sanitation Data'!$H$4,0,10*ROW('Sanitation Data'!H139)),NA())</f>
        <v>#N/A</v>
      </c>
      <c r="AQ145" s="89" t="e">
        <f ca="true">+IF(AND(ISNUMBER(OFFSET('Sanitation Data'!$H$6,0,10*ROW('Sanitation Data'!H139))),'Data Summary'!DF145="Yes"),OFFSET('Sanitation Data'!$H$6,0,10*ROW('Sanitation Data'!H139)),NA())</f>
        <v>#N/A</v>
      </c>
      <c r="AR145" s="89" t="e">
        <f ca="true">+IF(AND(ISNUMBER(OFFSET('Sanitation Data'!$H$10,0,10*ROW('Sanitation Data'!H139))),'Data Summary'!DG145="Yes"),OFFSET('Sanitation Data'!$H$10,0,10*ROW('Sanitation Data'!H139)),NA())</f>
        <v>#N/A</v>
      </c>
      <c r="AS145" s="89" t="e">
        <f ca="true">+IF(AND(ISNUMBER(OFFSET('Sanitation Data'!$H$11,0,10*ROW('Sanitation Data'!H139))),'Data Summary'!DH145="Yes"),OFFSET('Sanitation Data'!$H$11,0,10*ROW('Sanitation Data'!H139)),NA())</f>
        <v>#N/A</v>
      </c>
      <c r="AT145" s="89" t="e">
        <f ca="true">+IF(AND(ISNUMBER(OFFSET('Sanitation Data'!$H$12,0,10*ROW('Sanitation Data'!H139))),'Data Summary'!DI145="Yes"),OFFSET('Sanitation Data'!$H$12,0,10*ROW('Sanitation Data'!H139)),NA())</f>
        <v>#N/A</v>
      </c>
      <c r="AU145" s="89" t="e">
        <f ca="true">+IF(AND(ISNUMBER(OFFSET('Sanitation Data'!$I$4,0,10*ROW('Sanitation Data'!I139))),'Data Summary'!DJ145="Yes"),100-OFFSET('Sanitation Data'!$I$4,0,10*ROW('Sanitation Data'!I139)),NA())</f>
        <v>#N/A</v>
      </c>
      <c r="AV145" s="89" t="e">
        <f ca="true">+IF(AND(ISNUMBER(OFFSET('Sanitation Data'!$I$6,0,10*ROW('Sanitation Data'!I139))),'Data Summary'!DK145="Yes"),OFFSET('Sanitation Data'!$I$6,0,10*ROW('Sanitation Data'!I139)),NA())</f>
        <v>#N/A</v>
      </c>
      <c r="AW145" s="89" t="e">
        <f ca="true">+IF(AND(ISNUMBER(OFFSET('Sanitation Data'!$I$10,0,10*ROW('Sanitation Data'!I139))),'Data Summary'!DL145="Yes"),OFFSET('Sanitation Data'!$I$10,0,10*ROW('Sanitation Data'!I139)),NA())</f>
        <v>#N/A</v>
      </c>
      <c r="AX145" s="89" t="e">
        <f ca="true">+IF(AND(ISNUMBER(OFFSET('Sanitation Data'!$I$11,0,10*ROW('Sanitation Data'!I139))),'Data Summary'!DM145="Yes"),OFFSET('Sanitation Data'!$I$11,0,10*ROW('Sanitation Data'!I139)),NA())</f>
        <v>#N/A</v>
      </c>
      <c r="AY145" s="89" t="e">
        <f ca="true">+IF(AND(ISNUMBER(OFFSET('Sanitation Data'!$I$12,0,10*ROW('Sanitation Data'!I139))),'Data Summary'!DN145="Yes"),OFFSET('Sanitation Data'!$I$12,0,10*ROW('Sanitation Data'!I139)),NA())</f>
        <v>#N/A</v>
      </c>
      <c r="AZ145" s="90" t="e">
        <f ca="true">+IF(AND(ISNUMBER(OFFSET('Hygiene Data'!$D$5,0,10*ROW('Hygiene Data'!D139))),'Data Summary'!DO145="Yes"),OFFSET('Hygiene Data'!$D$5,0,10*ROW('Hygiene Data'!D139)),NA())</f>
        <v>#N/A</v>
      </c>
      <c r="BA145" s="90" t="e">
        <f ca="true">+IF(AND(ISNUMBER(OFFSET('Hygiene Data'!$D$7,0,10*ROW('Hygiene Data'!D139))),'Data Summary'!DP145="Yes"),OFFSET('Hygiene Data'!$D$7,0,10*ROW('Hygiene Data'!D139)),NA())</f>
        <v>#N/A</v>
      </c>
      <c r="BB145" s="90" t="e">
        <f ca="true">+IF(AND(ISNUMBER(OFFSET('Hygiene Data'!$D$9,0,10*ROW('Hygiene Data'!D139))),'Data Summary'!DQ145="Yes"),OFFSET('Hygiene Data'!$D$9,0,10*ROW('Hygiene Data'!D139)),NA())</f>
        <v>#N/A</v>
      </c>
      <c r="BC145" s="90" t="e">
        <f ca="true">+IF(AND(ISNUMBER(OFFSET('Hygiene Data'!$E$5,0,10*ROW('Hygiene Data'!E139))),'Data Summary'!DR145="Yes"),OFFSET('Hygiene Data'!$E$5,0,10*ROW('Hygiene Data'!E139)),NA())</f>
        <v>#N/A</v>
      </c>
      <c r="BD145" s="90" t="e">
        <f ca="true">+IF(AND(ISNUMBER(OFFSET('Hygiene Data'!$E$7,0,10*ROW('Hygiene Data'!E139))),'Data Summary'!DS145="Yes"),OFFSET('Hygiene Data'!$E$7,0,10*ROW('Hygiene Data'!E139)),NA())</f>
        <v>#N/A</v>
      </c>
      <c r="BE145" s="90" t="e">
        <f ca="true">+IF(AND(ISNUMBER(OFFSET('Hygiene Data'!$E$9,0,10*ROW('Hygiene Data'!E139))),'Data Summary'!DT145="Yes"),OFFSET('Hygiene Data'!$E$9,0,10*ROW('Hygiene Data'!E139)),NA())</f>
        <v>#N/A</v>
      </c>
      <c r="BF145" s="90" t="e">
        <f ca="true">+IF(AND(ISNUMBER(OFFSET('Hygiene Data'!$F$5,0,10*ROW('Hygiene Data'!F139))),'Data Summary'!DU145="Yes"),OFFSET('Hygiene Data'!$F$5,0,10*ROW('Hygiene Data'!F139)),NA())</f>
        <v>#N/A</v>
      </c>
      <c r="BG145" s="90" t="e">
        <f ca="true">+IF(AND(ISNUMBER(OFFSET('Hygiene Data'!$F$7,0,10*ROW('Hygiene Data'!F139))),'Data Summary'!DV145="Yes"),OFFSET('Hygiene Data'!$F$7,0,10*ROW('Hygiene Data'!F139)),NA())</f>
        <v>#N/A</v>
      </c>
      <c r="BH145" s="90" t="e">
        <f ca="true">+IF(AND(ISNUMBER(OFFSET('Hygiene Data'!$F$9,0,10*ROW('Hygiene Data'!F139))),'Data Summary'!DW145="Yes"),OFFSET('Hygiene Data'!$F$9,0,10*ROW('Hygiene Data'!F139)),NA())</f>
        <v>#N/A</v>
      </c>
      <c r="BI145" s="90" t="e">
        <f ca="true">+IF(AND(ISNUMBER(OFFSET('Hygiene Data'!$G$5,0,10*ROW('Hygiene Data'!G139))),'Data Summary'!DX145="Yes"),OFFSET('Hygiene Data'!$G$5,0,10*ROW('Hygiene Data'!G139)),NA())</f>
        <v>#N/A</v>
      </c>
      <c r="BJ145" s="90" t="e">
        <f ca="true">+IF(AND(ISNUMBER(OFFSET('Hygiene Data'!$G$7,0,10*ROW('Hygiene Data'!G139))),'Data Summary'!DY145="Yes"),OFFSET('Hygiene Data'!$G$7,0,10*ROW('Hygiene Data'!G139)),NA())</f>
        <v>#N/A</v>
      </c>
      <c r="BK145" s="90" t="e">
        <f ca="true">+IF(AND(ISNUMBER(OFFSET('Hygiene Data'!$G$9,0,10*ROW('Hygiene Data'!G139))),'Data Summary'!DZ145="Yes"),OFFSET('Hygiene Data'!$G$9,0,10*ROW('Hygiene Data'!G139)),NA())</f>
        <v>#N/A</v>
      </c>
      <c r="BL145" s="90" t="e">
        <f ca="true">+IF(AND(ISNUMBER(OFFSET('Hygiene Data'!$H$5,0,10*ROW('Hygiene Data'!H139))),'Data Summary'!EA145="Yes"),OFFSET('Hygiene Data'!$H$5,0,10*ROW('Hygiene Data'!H139)),NA())</f>
        <v>#N/A</v>
      </c>
      <c r="BM145" s="90" t="e">
        <f ca="true">+IF(AND(ISNUMBER(OFFSET('Hygiene Data'!$H$7,0,10*ROW('Hygiene Data'!H139))),'Data Summary'!EB145="Yes"),OFFSET('Hygiene Data'!$H$7,0,10*ROW('Hygiene Data'!H139)),NA())</f>
        <v>#N/A</v>
      </c>
      <c r="BN145" s="90" t="e">
        <f ca="true">+IF(AND(ISNUMBER(OFFSET('Hygiene Data'!$H$9,0,10*ROW('Hygiene Data'!H139))),'Data Summary'!EC145="Yes"),OFFSET('Hygiene Data'!$H$9,0,10*ROW('Hygiene Data'!H139)),NA())</f>
        <v>#N/A</v>
      </c>
      <c r="BO145" s="90" t="e">
        <f ca="true">+IF(AND(ISNUMBER(OFFSET('Hygiene Data'!$I$5,0,10*ROW('Hygiene Data'!I139))),'Data Summary'!ED145="Yes"),OFFSET('Hygiene Data'!$I$5,0,10*ROW('Hygiene Data'!I139)),NA())</f>
        <v>#N/A</v>
      </c>
      <c r="BP145" s="90" t="e">
        <f ca="true">+IF(AND(ISNUMBER(OFFSET('Hygiene Data'!$I$7,0,10*ROW('Hygiene Data'!I139))),'Data Summary'!EE145="Yes"),OFFSET('Hygiene Data'!$I$7,0,10*ROW('Hygiene Data'!I139)),NA())</f>
        <v>#N/A</v>
      </c>
      <c r="BQ145" s="90"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4" t="str">
        <f ca="true">+IF(ISTEXT('Data Summary'!B146),'Data Summary'!B146,"")</f>
        <v/>
      </c>
      <c r="C146" s="336" t="e">
        <f ca="true">+VALUE('Data Summary'!C146)</f>
        <v>#VALUE!</v>
      </c>
      <c r="D146" s="88" t="e">
        <f ca="true">+IF(AND(ISNUMBER(OFFSET('Water Data'!$D$4,0,10*ROW('Water Data'!D140))),'Data Summary'!BS146="Yes"),100-OFFSET('Water Data'!$D$4,0,10*ROW('Water Data'!D140)),NA())</f>
        <v>#N/A</v>
      </c>
      <c r="E146" s="88" t="e">
        <f ca="true">+IF(AND(ISNUMBER(OFFSET('Water Data'!$D$6,0,10*ROW('Water Data'!D140))),'Data Summary'!BT146="Yes"),OFFSET('Water Data'!$D$6,0,10*ROW('Water Data'!D140)),NA())</f>
        <v>#N/A</v>
      </c>
      <c r="F146" s="88" t="e">
        <f ca="true">+IF(AND(ISNUMBER(OFFSET('Water Data'!$D$9,0,10*ROW('Water Data'!D140))),'Data Summary'!BU146="Yes"),OFFSET('Water Data'!$D$9,0,10*ROW('Water Data'!D140)),NA())</f>
        <v>#N/A</v>
      </c>
      <c r="G146" s="88" t="e">
        <f ca="true">+IF(AND(ISNUMBER(OFFSET('Water Data'!$E$4,0,10*ROW('Water Data'!E140))),'Data Summary'!BV146="Yes"),100-OFFSET('Water Data'!$E$4,0,10*ROW('Water Data'!E140)),NA())</f>
        <v>#N/A</v>
      </c>
      <c r="H146" s="88" t="e">
        <f ca="true">+IF(AND(ISNUMBER(OFFSET('Water Data'!$E$6,0,10*ROW('Water Data'!E140))),'Data Summary'!BW146="Yes"),OFFSET('Water Data'!$E$6,0,10*ROW('Water Data'!E140)),NA())</f>
        <v>#N/A</v>
      </c>
      <c r="I146" s="88" t="e">
        <f ca="true">+IF(AND(ISNUMBER(OFFSET('Water Data'!$E$9,0,10*ROW('Water Data'!E140))),'Data Summary'!BX146="Yes"),OFFSET('Water Data'!$E$9,0,10*ROW('Water Data'!E140)),NA())</f>
        <v>#N/A</v>
      </c>
      <c r="J146" s="88" t="e">
        <f ca="true">+IF(AND(ISNUMBER(OFFSET('Water Data'!$F$4,0,10*ROW('Water Data'!F140))),'Data Summary'!BY146="Yes"),100-OFFSET('Water Data'!$F$4,0,10*ROW('Water Data'!F140)),NA())</f>
        <v>#N/A</v>
      </c>
      <c r="K146" s="88" t="e">
        <f ca="true">+IF(AND(ISNUMBER(OFFSET('Water Data'!$F$6,0,10*ROW('Water Data'!F140))),'Data Summary'!BZ146="Yes"),OFFSET('Water Data'!$F$6,0,10*ROW('Water Data'!F140)),NA())</f>
        <v>#N/A</v>
      </c>
      <c r="L146" s="88" t="e">
        <f ca="true">+IF(AND(ISNUMBER(OFFSET('Water Data'!$F$9,0,10*ROW('Water Data'!F140))),'Data Summary'!CA146="Yes"),OFFSET('Water Data'!$F$9,0,10*ROW('Water Data'!F140)),NA())</f>
        <v>#N/A</v>
      </c>
      <c r="M146" s="88" t="e">
        <f ca="true">+IF(AND(ISNUMBER(OFFSET('Water Data'!$G$4,0,10*ROW('Water Data'!G140))),'Data Summary'!CB146="Yes"),100-OFFSET('Water Data'!$G$4,0,10*ROW('Water Data'!G140)),NA())</f>
        <v>#N/A</v>
      </c>
      <c r="N146" s="88" t="e">
        <f ca="true">+IF(AND(ISNUMBER(OFFSET('Water Data'!$G$6,0,10*ROW('Water Data'!G140))),'Data Summary'!CC146="Yes"),OFFSET('Water Data'!$G$6,0,10*ROW('Water Data'!G140)),NA())</f>
        <v>#N/A</v>
      </c>
      <c r="O146" s="88" t="e">
        <f ca="true">+IF(AND(ISNUMBER(OFFSET('Water Data'!$G$9,0,10*ROW('Water Data'!G140))),'Data Summary'!CD146="Yes"),OFFSET('Water Data'!$G$9,0,10*ROW('Water Data'!G140)),NA())</f>
        <v>#N/A</v>
      </c>
      <c r="P146" s="88" t="e">
        <f ca="true">+IF(AND(ISNUMBER(OFFSET('Water Data'!$H$4,0,10*ROW('Water Data'!H140))),'Data Summary'!CE146="Yes"),100-OFFSET('Water Data'!$H$4,0,10*ROW('Water Data'!H140)),NA())</f>
        <v>#N/A</v>
      </c>
      <c r="Q146" s="88" t="e">
        <f ca="true">+IF(AND(ISNUMBER(OFFSET('Water Data'!$H$6,0,10*ROW('Water Data'!H140))),'Data Summary'!CF146="Yes"),OFFSET('Water Data'!$H$6,0,10*ROW('Water Data'!H140)),NA())</f>
        <v>#N/A</v>
      </c>
      <c r="R146" s="88" t="e">
        <f ca="true">+IF(AND(ISNUMBER(OFFSET('Water Data'!$H$9,0,10*ROW('Water Data'!H140))),'Data Summary'!CG146="Yes"),OFFSET('Water Data'!$H$9,0,10*ROW('Water Data'!H140)),NA())</f>
        <v>#N/A</v>
      </c>
      <c r="S146" s="88" t="e">
        <f ca="true">+IF(AND(ISNUMBER(OFFSET('Water Data'!$I$4,0,10*ROW('Water Data'!I140))),'Data Summary'!CH146="Yes"),100-OFFSET('Water Data'!$I$4,0,10*ROW('Water Data'!I140)),NA())</f>
        <v>#N/A</v>
      </c>
      <c r="T146" s="88" t="e">
        <f ca="true">+IF(AND(ISNUMBER(OFFSET('Water Data'!$I$6,0,10*ROW('Water Data'!I140))),'Data Summary'!CI146="Yes"),OFFSET('Water Data'!$I$6,0,10*ROW('Water Data'!I140)),NA())</f>
        <v>#N/A</v>
      </c>
      <c r="U146" s="88" t="e">
        <f ca="true">+IF(AND(ISNUMBER(OFFSET('Water Data'!$I$9,0,10*ROW('Water Data'!I140))),'Data Summary'!CJ146="Yes"),OFFSET('Water Data'!$I$9,0,10*ROW('Water Data'!I140)),NA())</f>
        <v>#N/A</v>
      </c>
      <c r="V146" s="89" t="e">
        <f ca="true">+IF(AND(ISNUMBER(OFFSET('Sanitation Data'!$D$4,0,10*ROW('Sanitation Data'!D140))),'Data Summary'!CK146="Yes"),100-OFFSET('Sanitation Data'!$D$4,0,10*ROW('Sanitation Data'!D140)),NA())</f>
        <v>#N/A</v>
      </c>
      <c r="W146" s="89" t="e">
        <f ca="true">+IF(AND(ISNUMBER(OFFSET('Sanitation Data'!$D$6,0,10*ROW('Sanitation Data'!D140))),'Data Summary'!CL146="Yes"),OFFSET('Sanitation Data'!$D$6,0,10*ROW('Sanitation Data'!D140)),NA())</f>
        <v>#N/A</v>
      </c>
      <c r="X146" s="89" t="e">
        <f ca="true">+IF(AND(ISNUMBER(OFFSET('Sanitation Data'!$D$10,0,10*ROW('Sanitation Data'!D140))),'Data Summary'!CM146="Yes"),OFFSET('Sanitation Data'!$D$10,0,10*ROW('Sanitation Data'!D140)),NA())</f>
        <v>#N/A</v>
      </c>
      <c r="Y146" s="89" t="e">
        <f ca="true">+IF(AND(ISNUMBER(OFFSET('Sanitation Data'!$D$11,0,10*ROW('Sanitation Data'!D140))),'Data Summary'!CN146="Yes"),OFFSET('Sanitation Data'!$D$11,0,10*ROW('Sanitation Data'!D140)),NA())</f>
        <v>#N/A</v>
      </c>
      <c r="Z146" s="89" t="e">
        <f ca="true">+IF(AND(ISNUMBER(OFFSET('Sanitation Data'!$D$12,0,10*ROW('Sanitation Data'!D140))),'Data Summary'!CO146="Yes"),OFFSET('Sanitation Data'!$D$12,0,10*ROW('Sanitation Data'!D140)),NA())</f>
        <v>#N/A</v>
      </c>
      <c r="AA146" s="89" t="e">
        <f ca="true">+IF(AND(ISNUMBER(OFFSET('Sanitation Data'!$E$4,0,10*ROW('Sanitation Data'!E140))),'Data Summary'!CP146="Yes"),100-OFFSET('Sanitation Data'!$E$4,0,10*ROW('Sanitation Data'!E140)),NA())</f>
        <v>#N/A</v>
      </c>
      <c r="AB146" s="89" t="e">
        <f ca="true">+IF(AND(ISNUMBER(OFFSET('Sanitation Data'!$E$6,0,10*ROW('Sanitation Data'!E140))),'Data Summary'!CQ146="Yes"),OFFSET('Sanitation Data'!$E$6,0,10*ROW('Sanitation Data'!E140)),NA())</f>
        <v>#N/A</v>
      </c>
      <c r="AC146" s="89" t="e">
        <f ca="true">+IF(AND(ISNUMBER(OFFSET('Sanitation Data'!$E$10,0,10*ROW('Sanitation Data'!E140))),'Data Summary'!CR146="Yes"),OFFSET('Sanitation Data'!$E$10,0,10*ROW('Sanitation Data'!E140)),NA())</f>
        <v>#N/A</v>
      </c>
      <c r="AD146" s="89" t="e">
        <f ca="true">+IF(AND(ISNUMBER(OFFSET('Sanitation Data'!$E$11,0,10*ROW('Sanitation Data'!E140))),'Data Summary'!CS146="Yes"),OFFSET('Sanitation Data'!$E$11,0,10*ROW('Sanitation Data'!E140)),NA())</f>
        <v>#N/A</v>
      </c>
      <c r="AE146" s="89" t="e">
        <f ca="true">+IF(AND(ISNUMBER(OFFSET('Sanitation Data'!$E$12,0,10*ROW('Sanitation Data'!E140))),'Data Summary'!CT146="Yes"),OFFSET('Sanitation Data'!$E$12,0,10*ROW('Sanitation Data'!E140)),NA())</f>
        <v>#N/A</v>
      </c>
      <c r="AF146" s="89" t="e">
        <f ca="true">+IF(AND(ISNUMBER(OFFSET('Sanitation Data'!$F$4,0,10*ROW('Sanitation Data'!F140))),'Data Summary'!CU146="Yes"),100-OFFSET('Sanitation Data'!$F$4,0,10*ROW('Sanitation Data'!F140)),NA())</f>
        <v>#N/A</v>
      </c>
      <c r="AG146" s="89" t="e">
        <f ca="true">+IF(AND(ISNUMBER(OFFSET('Sanitation Data'!$F$6,0,10*ROW('Sanitation Data'!F140))),'Data Summary'!CV146="Yes"),OFFSET('Sanitation Data'!$F$6,0,10*ROW('Sanitation Data'!F140)),NA())</f>
        <v>#N/A</v>
      </c>
      <c r="AH146" s="89" t="e">
        <f ca="true">+IF(AND(ISNUMBER(OFFSET('Sanitation Data'!$F$10,0,10*ROW('Sanitation Data'!F140))),'Data Summary'!CW146="Yes"),OFFSET('Sanitation Data'!$F$10,0,10*ROW('Sanitation Data'!F140)),NA())</f>
        <v>#N/A</v>
      </c>
      <c r="AI146" s="89" t="e">
        <f ca="true">+IF(AND(ISNUMBER(OFFSET('Sanitation Data'!$F$11,0,10*ROW('Sanitation Data'!F140))),'Data Summary'!CX146="Yes"),OFFSET('Sanitation Data'!$F$11,0,10*ROW('Sanitation Data'!F140)),NA())</f>
        <v>#N/A</v>
      </c>
      <c r="AJ146" s="89" t="e">
        <f ca="true">+IF(AND(ISNUMBER(OFFSET('Sanitation Data'!$F$12,0,10*ROW('Sanitation Data'!F140))),'Data Summary'!CY146="Yes"),OFFSET('Sanitation Data'!$F$12,0,10*ROW('Sanitation Data'!F140)),NA())</f>
        <v>#N/A</v>
      </c>
      <c r="AK146" s="89" t="e">
        <f ca="true">+IF(AND(ISNUMBER(OFFSET('Sanitation Data'!$G$4,0,10*ROW('Sanitation Data'!G140))),'Data Summary'!CZ146="Yes"),100-OFFSET('Sanitation Data'!$G$4,0,10*ROW('Sanitation Data'!G140)),NA())</f>
        <v>#N/A</v>
      </c>
      <c r="AL146" s="89" t="e">
        <f ca="true">+IF(AND(ISNUMBER(OFFSET('Sanitation Data'!$G$6,0,10*ROW('Sanitation Data'!G140))),'Data Summary'!DA146="Yes"),OFFSET('Sanitation Data'!$G$6,0,10*ROW('Sanitation Data'!G140)),NA())</f>
        <v>#N/A</v>
      </c>
      <c r="AM146" s="89" t="e">
        <f ca="true">+IF(AND(ISNUMBER(OFFSET('Sanitation Data'!$G$10,0,10*ROW('Sanitation Data'!G140))),'Data Summary'!DB146="Yes"),OFFSET('Sanitation Data'!$G$10,0,10*ROW('Sanitation Data'!G140)),NA())</f>
        <v>#N/A</v>
      </c>
      <c r="AN146" s="89" t="e">
        <f ca="true">+IF(AND(ISNUMBER(OFFSET('Sanitation Data'!$G$11,0,10*ROW('Sanitation Data'!G140))),'Data Summary'!DC146="Yes"),OFFSET('Sanitation Data'!$G$11,0,10*ROW('Sanitation Data'!G140)),NA())</f>
        <v>#N/A</v>
      </c>
      <c r="AO146" s="89" t="e">
        <f ca="true">+IF(AND(ISNUMBER(OFFSET('Sanitation Data'!$G$12,0,10*ROW('Sanitation Data'!G140))),'Data Summary'!DD146="Yes"),OFFSET('Sanitation Data'!$G$12,0,10*ROW('Sanitation Data'!G140)),NA())</f>
        <v>#N/A</v>
      </c>
      <c r="AP146" s="89" t="e">
        <f ca="true">+IF(AND(ISNUMBER(OFFSET('Sanitation Data'!$H$4,0,10*ROW('Sanitation Data'!H140))),'Data Summary'!DE146="Yes"),100-OFFSET('Sanitation Data'!$H$4,0,10*ROW('Sanitation Data'!H140)),NA())</f>
        <v>#N/A</v>
      </c>
      <c r="AQ146" s="89" t="e">
        <f ca="true">+IF(AND(ISNUMBER(OFFSET('Sanitation Data'!$H$6,0,10*ROW('Sanitation Data'!H140))),'Data Summary'!DF146="Yes"),OFFSET('Sanitation Data'!$H$6,0,10*ROW('Sanitation Data'!H140)),NA())</f>
        <v>#N/A</v>
      </c>
      <c r="AR146" s="89" t="e">
        <f ca="true">+IF(AND(ISNUMBER(OFFSET('Sanitation Data'!$H$10,0,10*ROW('Sanitation Data'!H140))),'Data Summary'!DG146="Yes"),OFFSET('Sanitation Data'!$H$10,0,10*ROW('Sanitation Data'!H140)),NA())</f>
        <v>#N/A</v>
      </c>
      <c r="AS146" s="89" t="e">
        <f ca="true">+IF(AND(ISNUMBER(OFFSET('Sanitation Data'!$H$11,0,10*ROW('Sanitation Data'!H140))),'Data Summary'!DH146="Yes"),OFFSET('Sanitation Data'!$H$11,0,10*ROW('Sanitation Data'!H140)),NA())</f>
        <v>#N/A</v>
      </c>
      <c r="AT146" s="89" t="e">
        <f ca="true">+IF(AND(ISNUMBER(OFFSET('Sanitation Data'!$H$12,0,10*ROW('Sanitation Data'!H140))),'Data Summary'!DI146="Yes"),OFFSET('Sanitation Data'!$H$12,0,10*ROW('Sanitation Data'!H140)),NA())</f>
        <v>#N/A</v>
      </c>
      <c r="AU146" s="89" t="e">
        <f ca="true">+IF(AND(ISNUMBER(OFFSET('Sanitation Data'!$I$4,0,10*ROW('Sanitation Data'!I140))),'Data Summary'!DJ146="Yes"),100-OFFSET('Sanitation Data'!$I$4,0,10*ROW('Sanitation Data'!I140)),NA())</f>
        <v>#N/A</v>
      </c>
      <c r="AV146" s="89" t="e">
        <f ca="true">+IF(AND(ISNUMBER(OFFSET('Sanitation Data'!$I$6,0,10*ROW('Sanitation Data'!I140))),'Data Summary'!DK146="Yes"),OFFSET('Sanitation Data'!$I$6,0,10*ROW('Sanitation Data'!I140)),NA())</f>
        <v>#N/A</v>
      </c>
      <c r="AW146" s="89" t="e">
        <f ca="true">+IF(AND(ISNUMBER(OFFSET('Sanitation Data'!$I$10,0,10*ROW('Sanitation Data'!I140))),'Data Summary'!DL146="Yes"),OFFSET('Sanitation Data'!$I$10,0,10*ROW('Sanitation Data'!I140)),NA())</f>
        <v>#N/A</v>
      </c>
      <c r="AX146" s="89" t="e">
        <f ca="true">+IF(AND(ISNUMBER(OFFSET('Sanitation Data'!$I$11,0,10*ROW('Sanitation Data'!I140))),'Data Summary'!DM146="Yes"),OFFSET('Sanitation Data'!$I$11,0,10*ROW('Sanitation Data'!I140)),NA())</f>
        <v>#N/A</v>
      </c>
      <c r="AY146" s="89" t="e">
        <f ca="true">+IF(AND(ISNUMBER(OFFSET('Sanitation Data'!$I$12,0,10*ROW('Sanitation Data'!I140))),'Data Summary'!DN146="Yes"),OFFSET('Sanitation Data'!$I$12,0,10*ROW('Sanitation Data'!I140)),NA())</f>
        <v>#N/A</v>
      </c>
      <c r="AZ146" s="90" t="e">
        <f ca="true">+IF(AND(ISNUMBER(OFFSET('Hygiene Data'!$D$5,0,10*ROW('Hygiene Data'!D140))),'Data Summary'!DO146="Yes"),OFFSET('Hygiene Data'!$D$5,0,10*ROW('Hygiene Data'!D140)),NA())</f>
        <v>#N/A</v>
      </c>
      <c r="BA146" s="90" t="e">
        <f ca="true">+IF(AND(ISNUMBER(OFFSET('Hygiene Data'!$D$7,0,10*ROW('Hygiene Data'!D140))),'Data Summary'!DP146="Yes"),OFFSET('Hygiene Data'!$D$7,0,10*ROW('Hygiene Data'!D140)),NA())</f>
        <v>#N/A</v>
      </c>
      <c r="BB146" s="90" t="e">
        <f ca="true">+IF(AND(ISNUMBER(OFFSET('Hygiene Data'!$D$9,0,10*ROW('Hygiene Data'!D140))),'Data Summary'!DQ146="Yes"),OFFSET('Hygiene Data'!$D$9,0,10*ROW('Hygiene Data'!D140)),NA())</f>
        <v>#N/A</v>
      </c>
      <c r="BC146" s="90" t="e">
        <f ca="true">+IF(AND(ISNUMBER(OFFSET('Hygiene Data'!$E$5,0,10*ROW('Hygiene Data'!E140))),'Data Summary'!DR146="Yes"),OFFSET('Hygiene Data'!$E$5,0,10*ROW('Hygiene Data'!E140)),NA())</f>
        <v>#N/A</v>
      </c>
      <c r="BD146" s="90" t="e">
        <f ca="true">+IF(AND(ISNUMBER(OFFSET('Hygiene Data'!$E$7,0,10*ROW('Hygiene Data'!E140))),'Data Summary'!DS146="Yes"),OFFSET('Hygiene Data'!$E$7,0,10*ROW('Hygiene Data'!E140)),NA())</f>
        <v>#N/A</v>
      </c>
      <c r="BE146" s="90" t="e">
        <f ca="true">+IF(AND(ISNUMBER(OFFSET('Hygiene Data'!$E$9,0,10*ROW('Hygiene Data'!E140))),'Data Summary'!DT146="Yes"),OFFSET('Hygiene Data'!$E$9,0,10*ROW('Hygiene Data'!E140)),NA())</f>
        <v>#N/A</v>
      </c>
      <c r="BF146" s="90" t="e">
        <f ca="true">+IF(AND(ISNUMBER(OFFSET('Hygiene Data'!$F$5,0,10*ROW('Hygiene Data'!F140))),'Data Summary'!DU146="Yes"),OFFSET('Hygiene Data'!$F$5,0,10*ROW('Hygiene Data'!F140)),NA())</f>
        <v>#N/A</v>
      </c>
      <c r="BG146" s="90" t="e">
        <f ca="true">+IF(AND(ISNUMBER(OFFSET('Hygiene Data'!$F$7,0,10*ROW('Hygiene Data'!F140))),'Data Summary'!DV146="Yes"),OFFSET('Hygiene Data'!$F$7,0,10*ROW('Hygiene Data'!F140)),NA())</f>
        <v>#N/A</v>
      </c>
      <c r="BH146" s="90" t="e">
        <f ca="true">+IF(AND(ISNUMBER(OFFSET('Hygiene Data'!$F$9,0,10*ROW('Hygiene Data'!F140))),'Data Summary'!DW146="Yes"),OFFSET('Hygiene Data'!$F$9,0,10*ROW('Hygiene Data'!F140)),NA())</f>
        <v>#N/A</v>
      </c>
      <c r="BI146" s="90" t="e">
        <f ca="true">+IF(AND(ISNUMBER(OFFSET('Hygiene Data'!$G$5,0,10*ROW('Hygiene Data'!G140))),'Data Summary'!DX146="Yes"),OFFSET('Hygiene Data'!$G$5,0,10*ROW('Hygiene Data'!G140)),NA())</f>
        <v>#N/A</v>
      </c>
      <c r="BJ146" s="90" t="e">
        <f ca="true">+IF(AND(ISNUMBER(OFFSET('Hygiene Data'!$G$7,0,10*ROW('Hygiene Data'!G140))),'Data Summary'!DY146="Yes"),OFFSET('Hygiene Data'!$G$7,0,10*ROW('Hygiene Data'!G140)),NA())</f>
        <v>#N/A</v>
      </c>
      <c r="BK146" s="90" t="e">
        <f ca="true">+IF(AND(ISNUMBER(OFFSET('Hygiene Data'!$G$9,0,10*ROW('Hygiene Data'!G140))),'Data Summary'!DZ146="Yes"),OFFSET('Hygiene Data'!$G$9,0,10*ROW('Hygiene Data'!G140)),NA())</f>
        <v>#N/A</v>
      </c>
      <c r="BL146" s="90" t="e">
        <f ca="true">+IF(AND(ISNUMBER(OFFSET('Hygiene Data'!$H$5,0,10*ROW('Hygiene Data'!H140))),'Data Summary'!EA146="Yes"),OFFSET('Hygiene Data'!$H$5,0,10*ROW('Hygiene Data'!H140)),NA())</f>
        <v>#N/A</v>
      </c>
      <c r="BM146" s="90" t="e">
        <f ca="true">+IF(AND(ISNUMBER(OFFSET('Hygiene Data'!$H$7,0,10*ROW('Hygiene Data'!H140))),'Data Summary'!EB146="Yes"),OFFSET('Hygiene Data'!$H$7,0,10*ROW('Hygiene Data'!H140)),NA())</f>
        <v>#N/A</v>
      </c>
      <c r="BN146" s="90" t="e">
        <f ca="true">+IF(AND(ISNUMBER(OFFSET('Hygiene Data'!$H$9,0,10*ROW('Hygiene Data'!H140))),'Data Summary'!EC146="Yes"),OFFSET('Hygiene Data'!$H$9,0,10*ROW('Hygiene Data'!H140)),NA())</f>
        <v>#N/A</v>
      </c>
      <c r="BO146" s="90" t="e">
        <f ca="true">+IF(AND(ISNUMBER(OFFSET('Hygiene Data'!$I$5,0,10*ROW('Hygiene Data'!I140))),'Data Summary'!ED146="Yes"),OFFSET('Hygiene Data'!$I$5,0,10*ROW('Hygiene Data'!I140)),NA())</f>
        <v>#N/A</v>
      </c>
      <c r="BP146" s="90" t="e">
        <f ca="true">+IF(AND(ISNUMBER(OFFSET('Hygiene Data'!$I$7,0,10*ROW('Hygiene Data'!I140))),'Data Summary'!EE146="Yes"),OFFSET('Hygiene Data'!$I$7,0,10*ROW('Hygiene Data'!I140)),NA())</f>
        <v>#N/A</v>
      </c>
      <c r="BQ146" s="90"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4" t="str">
        <f ca="true">+IF(ISTEXT('Data Summary'!B147),'Data Summary'!B147,"")</f>
        <v/>
      </c>
      <c r="C147" s="336" t="e">
        <f ca="true">+VALUE('Data Summary'!C147)</f>
        <v>#VALUE!</v>
      </c>
      <c r="D147" s="88" t="e">
        <f ca="true">+IF(AND(ISNUMBER(OFFSET('Water Data'!$D$4,0,10*ROW('Water Data'!D141))),'Data Summary'!BS147="Yes"),100-OFFSET('Water Data'!$D$4,0,10*ROW('Water Data'!D141)),NA())</f>
        <v>#N/A</v>
      </c>
      <c r="E147" s="88" t="e">
        <f ca="true">+IF(AND(ISNUMBER(OFFSET('Water Data'!$D$6,0,10*ROW('Water Data'!D141))),'Data Summary'!BT147="Yes"),OFFSET('Water Data'!$D$6,0,10*ROW('Water Data'!D141)),NA())</f>
        <v>#N/A</v>
      </c>
      <c r="F147" s="88" t="e">
        <f ca="true">+IF(AND(ISNUMBER(OFFSET('Water Data'!$D$9,0,10*ROW('Water Data'!D141))),'Data Summary'!BU147="Yes"),OFFSET('Water Data'!$D$9,0,10*ROW('Water Data'!D141)),NA())</f>
        <v>#N/A</v>
      </c>
      <c r="G147" s="88" t="e">
        <f ca="true">+IF(AND(ISNUMBER(OFFSET('Water Data'!$E$4,0,10*ROW('Water Data'!E141))),'Data Summary'!BV147="Yes"),100-OFFSET('Water Data'!$E$4,0,10*ROW('Water Data'!E141)),NA())</f>
        <v>#N/A</v>
      </c>
      <c r="H147" s="88" t="e">
        <f ca="true">+IF(AND(ISNUMBER(OFFSET('Water Data'!$E$6,0,10*ROW('Water Data'!E141))),'Data Summary'!BW147="Yes"),OFFSET('Water Data'!$E$6,0,10*ROW('Water Data'!E141)),NA())</f>
        <v>#N/A</v>
      </c>
      <c r="I147" s="88" t="e">
        <f ca="true">+IF(AND(ISNUMBER(OFFSET('Water Data'!$E$9,0,10*ROW('Water Data'!E141))),'Data Summary'!BX147="Yes"),OFFSET('Water Data'!$E$9,0,10*ROW('Water Data'!E141)),NA())</f>
        <v>#N/A</v>
      </c>
      <c r="J147" s="88" t="e">
        <f ca="true">+IF(AND(ISNUMBER(OFFSET('Water Data'!$F$4,0,10*ROW('Water Data'!F141))),'Data Summary'!BY147="Yes"),100-OFFSET('Water Data'!$F$4,0,10*ROW('Water Data'!F141)),NA())</f>
        <v>#N/A</v>
      </c>
      <c r="K147" s="88" t="e">
        <f ca="true">+IF(AND(ISNUMBER(OFFSET('Water Data'!$F$6,0,10*ROW('Water Data'!F141))),'Data Summary'!BZ147="Yes"),OFFSET('Water Data'!$F$6,0,10*ROW('Water Data'!F141)),NA())</f>
        <v>#N/A</v>
      </c>
      <c r="L147" s="88" t="e">
        <f ca="true">+IF(AND(ISNUMBER(OFFSET('Water Data'!$F$9,0,10*ROW('Water Data'!F141))),'Data Summary'!CA147="Yes"),OFFSET('Water Data'!$F$9,0,10*ROW('Water Data'!F141)),NA())</f>
        <v>#N/A</v>
      </c>
      <c r="M147" s="88" t="e">
        <f ca="true">+IF(AND(ISNUMBER(OFFSET('Water Data'!$G$4,0,10*ROW('Water Data'!G141))),'Data Summary'!CB147="Yes"),100-OFFSET('Water Data'!$G$4,0,10*ROW('Water Data'!G141)),NA())</f>
        <v>#N/A</v>
      </c>
      <c r="N147" s="88" t="e">
        <f ca="true">+IF(AND(ISNUMBER(OFFSET('Water Data'!$G$6,0,10*ROW('Water Data'!G141))),'Data Summary'!CC147="Yes"),OFFSET('Water Data'!$G$6,0,10*ROW('Water Data'!G141)),NA())</f>
        <v>#N/A</v>
      </c>
      <c r="O147" s="88" t="e">
        <f ca="true">+IF(AND(ISNUMBER(OFFSET('Water Data'!$G$9,0,10*ROW('Water Data'!G141))),'Data Summary'!CD147="Yes"),OFFSET('Water Data'!$G$9,0,10*ROW('Water Data'!G141)),NA())</f>
        <v>#N/A</v>
      </c>
      <c r="P147" s="88" t="e">
        <f ca="true">+IF(AND(ISNUMBER(OFFSET('Water Data'!$H$4,0,10*ROW('Water Data'!H141))),'Data Summary'!CE147="Yes"),100-OFFSET('Water Data'!$H$4,0,10*ROW('Water Data'!H141)),NA())</f>
        <v>#N/A</v>
      </c>
      <c r="Q147" s="88" t="e">
        <f ca="true">+IF(AND(ISNUMBER(OFFSET('Water Data'!$H$6,0,10*ROW('Water Data'!H141))),'Data Summary'!CF147="Yes"),OFFSET('Water Data'!$H$6,0,10*ROW('Water Data'!H141)),NA())</f>
        <v>#N/A</v>
      </c>
      <c r="R147" s="88" t="e">
        <f ca="true">+IF(AND(ISNUMBER(OFFSET('Water Data'!$H$9,0,10*ROW('Water Data'!H141))),'Data Summary'!CG147="Yes"),OFFSET('Water Data'!$H$9,0,10*ROW('Water Data'!H141)),NA())</f>
        <v>#N/A</v>
      </c>
      <c r="S147" s="88" t="e">
        <f ca="true">+IF(AND(ISNUMBER(OFFSET('Water Data'!$I$4,0,10*ROW('Water Data'!I141))),'Data Summary'!CH147="Yes"),100-OFFSET('Water Data'!$I$4,0,10*ROW('Water Data'!I141)),NA())</f>
        <v>#N/A</v>
      </c>
      <c r="T147" s="88" t="e">
        <f ca="true">+IF(AND(ISNUMBER(OFFSET('Water Data'!$I$6,0,10*ROW('Water Data'!I141))),'Data Summary'!CI147="Yes"),OFFSET('Water Data'!$I$6,0,10*ROW('Water Data'!I141)),NA())</f>
        <v>#N/A</v>
      </c>
      <c r="U147" s="88" t="e">
        <f ca="true">+IF(AND(ISNUMBER(OFFSET('Water Data'!$I$9,0,10*ROW('Water Data'!I141))),'Data Summary'!CJ147="Yes"),OFFSET('Water Data'!$I$9,0,10*ROW('Water Data'!I141)),NA())</f>
        <v>#N/A</v>
      </c>
      <c r="V147" s="89" t="e">
        <f ca="true">+IF(AND(ISNUMBER(OFFSET('Sanitation Data'!$D$4,0,10*ROW('Sanitation Data'!D141))),'Data Summary'!CK147="Yes"),100-OFFSET('Sanitation Data'!$D$4,0,10*ROW('Sanitation Data'!D141)),NA())</f>
        <v>#N/A</v>
      </c>
      <c r="W147" s="89" t="e">
        <f ca="true">+IF(AND(ISNUMBER(OFFSET('Sanitation Data'!$D$6,0,10*ROW('Sanitation Data'!D141))),'Data Summary'!CL147="Yes"),OFFSET('Sanitation Data'!$D$6,0,10*ROW('Sanitation Data'!D141)),NA())</f>
        <v>#N/A</v>
      </c>
      <c r="X147" s="89" t="e">
        <f ca="true">+IF(AND(ISNUMBER(OFFSET('Sanitation Data'!$D$10,0,10*ROW('Sanitation Data'!D141))),'Data Summary'!CM147="Yes"),OFFSET('Sanitation Data'!$D$10,0,10*ROW('Sanitation Data'!D141)),NA())</f>
        <v>#N/A</v>
      </c>
      <c r="Y147" s="89" t="e">
        <f ca="true">+IF(AND(ISNUMBER(OFFSET('Sanitation Data'!$D$11,0,10*ROW('Sanitation Data'!D141))),'Data Summary'!CN147="Yes"),OFFSET('Sanitation Data'!$D$11,0,10*ROW('Sanitation Data'!D141)),NA())</f>
        <v>#N/A</v>
      </c>
      <c r="Z147" s="89" t="e">
        <f ca="true">+IF(AND(ISNUMBER(OFFSET('Sanitation Data'!$D$12,0,10*ROW('Sanitation Data'!D141))),'Data Summary'!CO147="Yes"),OFFSET('Sanitation Data'!$D$12,0,10*ROW('Sanitation Data'!D141)),NA())</f>
        <v>#N/A</v>
      </c>
      <c r="AA147" s="89" t="e">
        <f ca="true">+IF(AND(ISNUMBER(OFFSET('Sanitation Data'!$E$4,0,10*ROW('Sanitation Data'!E141))),'Data Summary'!CP147="Yes"),100-OFFSET('Sanitation Data'!$E$4,0,10*ROW('Sanitation Data'!E141)),NA())</f>
        <v>#N/A</v>
      </c>
      <c r="AB147" s="89" t="e">
        <f ca="true">+IF(AND(ISNUMBER(OFFSET('Sanitation Data'!$E$6,0,10*ROW('Sanitation Data'!E141))),'Data Summary'!CQ147="Yes"),OFFSET('Sanitation Data'!$E$6,0,10*ROW('Sanitation Data'!E141)),NA())</f>
        <v>#N/A</v>
      </c>
      <c r="AC147" s="89" t="e">
        <f ca="true">+IF(AND(ISNUMBER(OFFSET('Sanitation Data'!$E$10,0,10*ROW('Sanitation Data'!E141))),'Data Summary'!CR147="Yes"),OFFSET('Sanitation Data'!$E$10,0,10*ROW('Sanitation Data'!E141)),NA())</f>
        <v>#N/A</v>
      </c>
      <c r="AD147" s="89" t="e">
        <f ca="true">+IF(AND(ISNUMBER(OFFSET('Sanitation Data'!$E$11,0,10*ROW('Sanitation Data'!E141))),'Data Summary'!CS147="Yes"),OFFSET('Sanitation Data'!$E$11,0,10*ROW('Sanitation Data'!E141)),NA())</f>
        <v>#N/A</v>
      </c>
      <c r="AE147" s="89" t="e">
        <f ca="true">+IF(AND(ISNUMBER(OFFSET('Sanitation Data'!$E$12,0,10*ROW('Sanitation Data'!E141))),'Data Summary'!CT147="Yes"),OFFSET('Sanitation Data'!$E$12,0,10*ROW('Sanitation Data'!E141)),NA())</f>
        <v>#N/A</v>
      </c>
      <c r="AF147" s="89" t="e">
        <f ca="true">+IF(AND(ISNUMBER(OFFSET('Sanitation Data'!$F$4,0,10*ROW('Sanitation Data'!F141))),'Data Summary'!CU147="Yes"),100-OFFSET('Sanitation Data'!$F$4,0,10*ROW('Sanitation Data'!F141)),NA())</f>
        <v>#N/A</v>
      </c>
      <c r="AG147" s="89" t="e">
        <f ca="true">+IF(AND(ISNUMBER(OFFSET('Sanitation Data'!$F$6,0,10*ROW('Sanitation Data'!F141))),'Data Summary'!CV147="Yes"),OFFSET('Sanitation Data'!$F$6,0,10*ROW('Sanitation Data'!F141)),NA())</f>
        <v>#N/A</v>
      </c>
      <c r="AH147" s="89" t="e">
        <f ca="true">+IF(AND(ISNUMBER(OFFSET('Sanitation Data'!$F$10,0,10*ROW('Sanitation Data'!F141))),'Data Summary'!CW147="Yes"),OFFSET('Sanitation Data'!$F$10,0,10*ROW('Sanitation Data'!F141)),NA())</f>
        <v>#N/A</v>
      </c>
      <c r="AI147" s="89" t="e">
        <f ca="true">+IF(AND(ISNUMBER(OFFSET('Sanitation Data'!$F$11,0,10*ROW('Sanitation Data'!F141))),'Data Summary'!CX147="Yes"),OFFSET('Sanitation Data'!$F$11,0,10*ROW('Sanitation Data'!F141)),NA())</f>
        <v>#N/A</v>
      </c>
      <c r="AJ147" s="89" t="e">
        <f ca="true">+IF(AND(ISNUMBER(OFFSET('Sanitation Data'!$F$12,0,10*ROW('Sanitation Data'!F141))),'Data Summary'!CY147="Yes"),OFFSET('Sanitation Data'!$F$12,0,10*ROW('Sanitation Data'!F141)),NA())</f>
        <v>#N/A</v>
      </c>
      <c r="AK147" s="89" t="e">
        <f ca="true">+IF(AND(ISNUMBER(OFFSET('Sanitation Data'!$G$4,0,10*ROW('Sanitation Data'!G141))),'Data Summary'!CZ147="Yes"),100-OFFSET('Sanitation Data'!$G$4,0,10*ROW('Sanitation Data'!G141)),NA())</f>
        <v>#N/A</v>
      </c>
      <c r="AL147" s="89" t="e">
        <f ca="true">+IF(AND(ISNUMBER(OFFSET('Sanitation Data'!$G$6,0,10*ROW('Sanitation Data'!G141))),'Data Summary'!DA147="Yes"),OFFSET('Sanitation Data'!$G$6,0,10*ROW('Sanitation Data'!G141)),NA())</f>
        <v>#N/A</v>
      </c>
      <c r="AM147" s="89" t="e">
        <f ca="true">+IF(AND(ISNUMBER(OFFSET('Sanitation Data'!$G$10,0,10*ROW('Sanitation Data'!G141))),'Data Summary'!DB147="Yes"),OFFSET('Sanitation Data'!$G$10,0,10*ROW('Sanitation Data'!G141)),NA())</f>
        <v>#N/A</v>
      </c>
      <c r="AN147" s="89" t="e">
        <f ca="true">+IF(AND(ISNUMBER(OFFSET('Sanitation Data'!$G$11,0,10*ROW('Sanitation Data'!G141))),'Data Summary'!DC147="Yes"),OFFSET('Sanitation Data'!$G$11,0,10*ROW('Sanitation Data'!G141)),NA())</f>
        <v>#N/A</v>
      </c>
      <c r="AO147" s="89" t="e">
        <f ca="true">+IF(AND(ISNUMBER(OFFSET('Sanitation Data'!$G$12,0,10*ROW('Sanitation Data'!G141))),'Data Summary'!DD147="Yes"),OFFSET('Sanitation Data'!$G$12,0,10*ROW('Sanitation Data'!G141)),NA())</f>
        <v>#N/A</v>
      </c>
      <c r="AP147" s="89" t="e">
        <f ca="true">+IF(AND(ISNUMBER(OFFSET('Sanitation Data'!$H$4,0,10*ROW('Sanitation Data'!H141))),'Data Summary'!DE147="Yes"),100-OFFSET('Sanitation Data'!$H$4,0,10*ROW('Sanitation Data'!H141)),NA())</f>
        <v>#N/A</v>
      </c>
      <c r="AQ147" s="89" t="e">
        <f ca="true">+IF(AND(ISNUMBER(OFFSET('Sanitation Data'!$H$6,0,10*ROW('Sanitation Data'!H141))),'Data Summary'!DF147="Yes"),OFFSET('Sanitation Data'!$H$6,0,10*ROW('Sanitation Data'!H141)),NA())</f>
        <v>#N/A</v>
      </c>
      <c r="AR147" s="89" t="e">
        <f ca="true">+IF(AND(ISNUMBER(OFFSET('Sanitation Data'!$H$10,0,10*ROW('Sanitation Data'!H141))),'Data Summary'!DG147="Yes"),OFFSET('Sanitation Data'!$H$10,0,10*ROW('Sanitation Data'!H141)),NA())</f>
        <v>#N/A</v>
      </c>
      <c r="AS147" s="89" t="e">
        <f ca="true">+IF(AND(ISNUMBER(OFFSET('Sanitation Data'!$H$11,0,10*ROW('Sanitation Data'!H141))),'Data Summary'!DH147="Yes"),OFFSET('Sanitation Data'!$H$11,0,10*ROW('Sanitation Data'!H141)),NA())</f>
        <v>#N/A</v>
      </c>
      <c r="AT147" s="89" t="e">
        <f ca="true">+IF(AND(ISNUMBER(OFFSET('Sanitation Data'!$H$12,0,10*ROW('Sanitation Data'!H141))),'Data Summary'!DI147="Yes"),OFFSET('Sanitation Data'!$H$12,0,10*ROW('Sanitation Data'!H141)),NA())</f>
        <v>#N/A</v>
      </c>
      <c r="AU147" s="89" t="e">
        <f ca="true">+IF(AND(ISNUMBER(OFFSET('Sanitation Data'!$I$4,0,10*ROW('Sanitation Data'!I141))),'Data Summary'!DJ147="Yes"),100-OFFSET('Sanitation Data'!$I$4,0,10*ROW('Sanitation Data'!I141)),NA())</f>
        <v>#N/A</v>
      </c>
      <c r="AV147" s="89" t="e">
        <f ca="true">+IF(AND(ISNUMBER(OFFSET('Sanitation Data'!$I$6,0,10*ROW('Sanitation Data'!I141))),'Data Summary'!DK147="Yes"),OFFSET('Sanitation Data'!$I$6,0,10*ROW('Sanitation Data'!I141)),NA())</f>
        <v>#N/A</v>
      </c>
      <c r="AW147" s="89" t="e">
        <f ca="true">+IF(AND(ISNUMBER(OFFSET('Sanitation Data'!$I$10,0,10*ROW('Sanitation Data'!I141))),'Data Summary'!DL147="Yes"),OFFSET('Sanitation Data'!$I$10,0,10*ROW('Sanitation Data'!I141)),NA())</f>
        <v>#N/A</v>
      </c>
      <c r="AX147" s="89" t="e">
        <f ca="true">+IF(AND(ISNUMBER(OFFSET('Sanitation Data'!$I$11,0,10*ROW('Sanitation Data'!I141))),'Data Summary'!DM147="Yes"),OFFSET('Sanitation Data'!$I$11,0,10*ROW('Sanitation Data'!I141)),NA())</f>
        <v>#N/A</v>
      </c>
      <c r="AY147" s="89" t="e">
        <f ca="true">+IF(AND(ISNUMBER(OFFSET('Sanitation Data'!$I$12,0,10*ROW('Sanitation Data'!I141))),'Data Summary'!DN147="Yes"),OFFSET('Sanitation Data'!$I$12,0,10*ROW('Sanitation Data'!I141)),NA())</f>
        <v>#N/A</v>
      </c>
      <c r="AZ147" s="90" t="e">
        <f ca="true">+IF(AND(ISNUMBER(OFFSET('Hygiene Data'!$D$5,0,10*ROW('Hygiene Data'!D141))),'Data Summary'!DO147="Yes"),OFFSET('Hygiene Data'!$D$5,0,10*ROW('Hygiene Data'!D141)),NA())</f>
        <v>#N/A</v>
      </c>
      <c r="BA147" s="90" t="e">
        <f ca="true">+IF(AND(ISNUMBER(OFFSET('Hygiene Data'!$D$7,0,10*ROW('Hygiene Data'!D141))),'Data Summary'!DP147="Yes"),OFFSET('Hygiene Data'!$D$7,0,10*ROW('Hygiene Data'!D141)),NA())</f>
        <v>#N/A</v>
      </c>
      <c r="BB147" s="90" t="e">
        <f ca="true">+IF(AND(ISNUMBER(OFFSET('Hygiene Data'!$D$9,0,10*ROW('Hygiene Data'!D141))),'Data Summary'!DQ147="Yes"),OFFSET('Hygiene Data'!$D$9,0,10*ROW('Hygiene Data'!D141)),NA())</f>
        <v>#N/A</v>
      </c>
      <c r="BC147" s="90" t="e">
        <f ca="true">+IF(AND(ISNUMBER(OFFSET('Hygiene Data'!$E$5,0,10*ROW('Hygiene Data'!E141))),'Data Summary'!DR147="Yes"),OFFSET('Hygiene Data'!$E$5,0,10*ROW('Hygiene Data'!E141)),NA())</f>
        <v>#N/A</v>
      </c>
      <c r="BD147" s="90" t="e">
        <f ca="true">+IF(AND(ISNUMBER(OFFSET('Hygiene Data'!$E$7,0,10*ROW('Hygiene Data'!E141))),'Data Summary'!DS147="Yes"),OFFSET('Hygiene Data'!$E$7,0,10*ROW('Hygiene Data'!E141)),NA())</f>
        <v>#N/A</v>
      </c>
      <c r="BE147" s="90" t="e">
        <f ca="true">+IF(AND(ISNUMBER(OFFSET('Hygiene Data'!$E$9,0,10*ROW('Hygiene Data'!E141))),'Data Summary'!DT147="Yes"),OFFSET('Hygiene Data'!$E$9,0,10*ROW('Hygiene Data'!E141)),NA())</f>
        <v>#N/A</v>
      </c>
      <c r="BF147" s="90" t="e">
        <f ca="true">+IF(AND(ISNUMBER(OFFSET('Hygiene Data'!$F$5,0,10*ROW('Hygiene Data'!F141))),'Data Summary'!DU147="Yes"),OFFSET('Hygiene Data'!$F$5,0,10*ROW('Hygiene Data'!F141)),NA())</f>
        <v>#N/A</v>
      </c>
      <c r="BG147" s="90" t="e">
        <f ca="true">+IF(AND(ISNUMBER(OFFSET('Hygiene Data'!$F$7,0,10*ROW('Hygiene Data'!F141))),'Data Summary'!DV147="Yes"),OFFSET('Hygiene Data'!$F$7,0,10*ROW('Hygiene Data'!F141)),NA())</f>
        <v>#N/A</v>
      </c>
      <c r="BH147" s="90" t="e">
        <f ca="true">+IF(AND(ISNUMBER(OFFSET('Hygiene Data'!$F$9,0,10*ROW('Hygiene Data'!F141))),'Data Summary'!DW147="Yes"),OFFSET('Hygiene Data'!$F$9,0,10*ROW('Hygiene Data'!F141)),NA())</f>
        <v>#N/A</v>
      </c>
      <c r="BI147" s="90" t="e">
        <f ca="true">+IF(AND(ISNUMBER(OFFSET('Hygiene Data'!$G$5,0,10*ROW('Hygiene Data'!G141))),'Data Summary'!DX147="Yes"),OFFSET('Hygiene Data'!$G$5,0,10*ROW('Hygiene Data'!G141)),NA())</f>
        <v>#N/A</v>
      </c>
      <c r="BJ147" s="90" t="e">
        <f ca="true">+IF(AND(ISNUMBER(OFFSET('Hygiene Data'!$G$7,0,10*ROW('Hygiene Data'!G141))),'Data Summary'!DY147="Yes"),OFFSET('Hygiene Data'!$G$7,0,10*ROW('Hygiene Data'!G141)),NA())</f>
        <v>#N/A</v>
      </c>
      <c r="BK147" s="90" t="e">
        <f ca="true">+IF(AND(ISNUMBER(OFFSET('Hygiene Data'!$G$9,0,10*ROW('Hygiene Data'!G141))),'Data Summary'!DZ147="Yes"),OFFSET('Hygiene Data'!$G$9,0,10*ROW('Hygiene Data'!G141)),NA())</f>
        <v>#N/A</v>
      </c>
      <c r="BL147" s="90" t="e">
        <f ca="true">+IF(AND(ISNUMBER(OFFSET('Hygiene Data'!$H$5,0,10*ROW('Hygiene Data'!H141))),'Data Summary'!EA147="Yes"),OFFSET('Hygiene Data'!$H$5,0,10*ROW('Hygiene Data'!H141)),NA())</f>
        <v>#N/A</v>
      </c>
      <c r="BM147" s="90" t="e">
        <f ca="true">+IF(AND(ISNUMBER(OFFSET('Hygiene Data'!$H$7,0,10*ROW('Hygiene Data'!H141))),'Data Summary'!EB147="Yes"),OFFSET('Hygiene Data'!$H$7,0,10*ROW('Hygiene Data'!H141)),NA())</f>
        <v>#N/A</v>
      </c>
      <c r="BN147" s="90" t="e">
        <f ca="true">+IF(AND(ISNUMBER(OFFSET('Hygiene Data'!$H$9,0,10*ROW('Hygiene Data'!H141))),'Data Summary'!EC147="Yes"),OFFSET('Hygiene Data'!$H$9,0,10*ROW('Hygiene Data'!H141)),NA())</f>
        <v>#N/A</v>
      </c>
      <c r="BO147" s="90" t="e">
        <f ca="true">+IF(AND(ISNUMBER(OFFSET('Hygiene Data'!$I$5,0,10*ROW('Hygiene Data'!I141))),'Data Summary'!ED147="Yes"),OFFSET('Hygiene Data'!$I$5,0,10*ROW('Hygiene Data'!I141)),NA())</f>
        <v>#N/A</v>
      </c>
      <c r="BP147" s="90" t="e">
        <f ca="true">+IF(AND(ISNUMBER(OFFSET('Hygiene Data'!$I$7,0,10*ROW('Hygiene Data'!I141))),'Data Summary'!EE147="Yes"),OFFSET('Hygiene Data'!$I$7,0,10*ROW('Hygiene Data'!I141)),NA())</f>
        <v>#N/A</v>
      </c>
      <c r="BQ147" s="90"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4" t="str">
        <f ca="true">+IF(ISTEXT('Data Summary'!B148),'Data Summary'!B148,"")</f>
        <v/>
      </c>
      <c r="C148" s="336" t="e">
        <f ca="true">+VALUE('Data Summary'!C148)</f>
        <v>#VALUE!</v>
      </c>
      <c r="D148" s="88" t="e">
        <f ca="true">+IF(AND(ISNUMBER(OFFSET('Water Data'!$D$4,0,10*ROW('Water Data'!D142))),'Data Summary'!BS148="Yes"),100-OFFSET('Water Data'!$D$4,0,10*ROW('Water Data'!D142)),NA())</f>
        <v>#N/A</v>
      </c>
      <c r="E148" s="88" t="e">
        <f ca="true">+IF(AND(ISNUMBER(OFFSET('Water Data'!$D$6,0,10*ROW('Water Data'!D142))),'Data Summary'!BT148="Yes"),OFFSET('Water Data'!$D$6,0,10*ROW('Water Data'!D142)),NA())</f>
        <v>#N/A</v>
      </c>
      <c r="F148" s="88" t="e">
        <f ca="true">+IF(AND(ISNUMBER(OFFSET('Water Data'!$D$9,0,10*ROW('Water Data'!D142))),'Data Summary'!BU148="Yes"),OFFSET('Water Data'!$D$9,0,10*ROW('Water Data'!D142)),NA())</f>
        <v>#N/A</v>
      </c>
      <c r="G148" s="88" t="e">
        <f ca="true">+IF(AND(ISNUMBER(OFFSET('Water Data'!$E$4,0,10*ROW('Water Data'!E142))),'Data Summary'!BV148="Yes"),100-OFFSET('Water Data'!$E$4,0,10*ROW('Water Data'!E142)),NA())</f>
        <v>#N/A</v>
      </c>
      <c r="H148" s="88" t="e">
        <f ca="true">+IF(AND(ISNUMBER(OFFSET('Water Data'!$E$6,0,10*ROW('Water Data'!E142))),'Data Summary'!BW148="Yes"),OFFSET('Water Data'!$E$6,0,10*ROW('Water Data'!E142)),NA())</f>
        <v>#N/A</v>
      </c>
      <c r="I148" s="88" t="e">
        <f ca="true">+IF(AND(ISNUMBER(OFFSET('Water Data'!$E$9,0,10*ROW('Water Data'!E142))),'Data Summary'!BX148="Yes"),OFFSET('Water Data'!$E$9,0,10*ROW('Water Data'!E142)),NA())</f>
        <v>#N/A</v>
      </c>
      <c r="J148" s="88" t="e">
        <f ca="true">+IF(AND(ISNUMBER(OFFSET('Water Data'!$F$4,0,10*ROW('Water Data'!F142))),'Data Summary'!BY148="Yes"),100-OFFSET('Water Data'!$F$4,0,10*ROW('Water Data'!F142)),NA())</f>
        <v>#N/A</v>
      </c>
      <c r="K148" s="88" t="e">
        <f ca="true">+IF(AND(ISNUMBER(OFFSET('Water Data'!$F$6,0,10*ROW('Water Data'!F142))),'Data Summary'!BZ148="Yes"),OFFSET('Water Data'!$F$6,0,10*ROW('Water Data'!F142)),NA())</f>
        <v>#N/A</v>
      </c>
      <c r="L148" s="88" t="e">
        <f ca="true">+IF(AND(ISNUMBER(OFFSET('Water Data'!$F$9,0,10*ROW('Water Data'!F142))),'Data Summary'!CA148="Yes"),OFFSET('Water Data'!$F$9,0,10*ROW('Water Data'!F142)),NA())</f>
        <v>#N/A</v>
      </c>
      <c r="M148" s="88" t="e">
        <f ca="true">+IF(AND(ISNUMBER(OFFSET('Water Data'!$G$4,0,10*ROW('Water Data'!G142))),'Data Summary'!CB148="Yes"),100-OFFSET('Water Data'!$G$4,0,10*ROW('Water Data'!G142)),NA())</f>
        <v>#N/A</v>
      </c>
      <c r="N148" s="88" t="e">
        <f ca="true">+IF(AND(ISNUMBER(OFFSET('Water Data'!$G$6,0,10*ROW('Water Data'!G142))),'Data Summary'!CC148="Yes"),OFFSET('Water Data'!$G$6,0,10*ROW('Water Data'!G142)),NA())</f>
        <v>#N/A</v>
      </c>
      <c r="O148" s="88" t="e">
        <f ca="true">+IF(AND(ISNUMBER(OFFSET('Water Data'!$G$9,0,10*ROW('Water Data'!G142))),'Data Summary'!CD148="Yes"),OFFSET('Water Data'!$G$9,0,10*ROW('Water Data'!G142)),NA())</f>
        <v>#N/A</v>
      </c>
      <c r="P148" s="88" t="e">
        <f ca="true">+IF(AND(ISNUMBER(OFFSET('Water Data'!$H$4,0,10*ROW('Water Data'!H142))),'Data Summary'!CE148="Yes"),100-OFFSET('Water Data'!$H$4,0,10*ROW('Water Data'!H142)),NA())</f>
        <v>#N/A</v>
      </c>
      <c r="Q148" s="88" t="e">
        <f ca="true">+IF(AND(ISNUMBER(OFFSET('Water Data'!$H$6,0,10*ROW('Water Data'!H142))),'Data Summary'!CF148="Yes"),OFFSET('Water Data'!$H$6,0,10*ROW('Water Data'!H142)),NA())</f>
        <v>#N/A</v>
      </c>
      <c r="R148" s="88" t="e">
        <f ca="true">+IF(AND(ISNUMBER(OFFSET('Water Data'!$H$9,0,10*ROW('Water Data'!H142))),'Data Summary'!CG148="Yes"),OFFSET('Water Data'!$H$9,0,10*ROW('Water Data'!H142)),NA())</f>
        <v>#N/A</v>
      </c>
      <c r="S148" s="88" t="e">
        <f ca="true">+IF(AND(ISNUMBER(OFFSET('Water Data'!$I$4,0,10*ROW('Water Data'!I142))),'Data Summary'!CH148="Yes"),100-OFFSET('Water Data'!$I$4,0,10*ROW('Water Data'!I142)),NA())</f>
        <v>#N/A</v>
      </c>
      <c r="T148" s="88" t="e">
        <f ca="true">+IF(AND(ISNUMBER(OFFSET('Water Data'!$I$6,0,10*ROW('Water Data'!I142))),'Data Summary'!CI148="Yes"),OFFSET('Water Data'!$I$6,0,10*ROW('Water Data'!I142)),NA())</f>
        <v>#N/A</v>
      </c>
      <c r="U148" s="88" t="e">
        <f ca="true">+IF(AND(ISNUMBER(OFFSET('Water Data'!$I$9,0,10*ROW('Water Data'!I142))),'Data Summary'!CJ148="Yes"),OFFSET('Water Data'!$I$9,0,10*ROW('Water Data'!I142)),NA())</f>
        <v>#N/A</v>
      </c>
      <c r="V148" s="89" t="e">
        <f ca="true">+IF(AND(ISNUMBER(OFFSET('Sanitation Data'!$D$4,0,10*ROW('Sanitation Data'!D142))),'Data Summary'!CK148="Yes"),100-OFFSET('Sanitation Data'!$D$4,0,10*ROW('Sanitation Data'!D142)),NA())</f>
        <v>#N/A</v>
      </c>
      <c r="W148" s="89" t="e">
        <f ca="true">+IF(AND(ISNUMBER(OFFSET('Sanitation Data'!$D$6,0,10*ROW('Sanitation Data'!D142))),'Data Summary'!CL148="Yes"),OFFSET('Sanitation Data'!$D$6,0,10*ROW('Sanitation Data'!D142)),NA())</f>
        <v>#N/A</v>
      </c>
      <c r="X148" s="89" t="e">
        <f ca="true">+IF(AND(ISNUMBER(OFFSET('Sanitation Data'!$D$10,0,10*ROW('Sanitation Data'!D142))),'Data Summary'!CM148="Yes"),OFFSET('Sanitation Data'!$D$10,0,10*ROW('Sanitation Data'!D142)),NA())</f>
        <v>#N/A</v>
      </c>
      <c r="Y148" s="89" t="e">
        <f ca="true">+IF(AND(ISNUMBER(OFFSET('Sanitation Data'!$D$11,0,10*ROW('Sanitation Data'!D142))),'Data Summary'!CN148="Yes"),OFFSET('Sanitation Data'!$D$11,0,10*ROW('Sanitation Data'!D142)),NA())</f>
        <v>#N/A</v>
      </c>
      <c r="Z148" s="89" t="e">
        <f ca="true">+IF(AND(ISNUMBER(OFFSET('Sanitation Data'!$D$12,0,10*ROW('Sanitation Data'!D142))),'Data Summary'!CO148="Yes"),OFFSET('Sanitation Data'!$D$12,0,10*ROW('Sanitation Data'!D142)),NA())</f>
        <v>#N/A</v>
      </c>
      <c r="AA148" s="89" t="e">
        <f ca="true">+IF(AND(ISNUMBER(OFFSET('Sanitation Data'!$E$4,0,10*ROW('Sanitation Data'!E142))),'Data Summary'!CP148="Yes"),100-OFFSET('Sanitation Data'!$E$4,0,10*ROW('Sanitation Data'!E142)),NA())</f>
        <v>#N/A</v>
      </c>
      <c r="AB148" s="89" t="e">
        <f ca="true">+IF(AND(ISNUMBER(OFFSET('Sanitation Data'!$E$6,0,10*ROW('Sanitation Data'!E142))),'Data Summary'!CQ148="Yes"),OFFSET('Sanitation Data'!$E$6,0,10*ROW('Sanitation Data'!E142)),NA())</f>
        <v>#N/A</v>
      </c>
      <c r="AC148" s="89" t="e">
        <f ca="true">+IF(AND(ISNUMBER(OFFSET('Sanitation Data'!$E$10,0,10*ROW('Sanitation Data'!E142))),'Data Summary'!CR148="Yes"),OFFSET('Sanitation Data'!$E$10,0,10*ROW('Sanitation Data'!E142)),NA())</f>
        <v>#N/A</v>
      </c>
      <c r="AD148" s="89" t="e">
        <f ca="true">+IF(AND(ISNUMBER(OFFSET('Sanitation Data'!$E$11,0,10*ROW('Sanitation Data'!E142))),'Data Summary'!CS148="Yes"),OFFSET('Sanitation Data'!$E$11,0,10*ROW('Sanitation Data'!E142)),NA())</f>
        <v>#N/A</v>
      </c>
      <c r="AE148" s="89" t="e">
        <f ca="true">+IF(AND(ISNUMBER(OFFSET('Sanitation Data'!$E$12,0,10*ROW('Sanitation Data'!E142))),'Data Summary'!CT148="Yes"),OFFSET('Sanitation Data'!$E$12,0,10*ROW('Sanitation Data'!E142)),NA())</f>
        <v>#N/A</v>
      </c>
      <c r="AF148" s="89" t="e">
        <f ca="true">+IF(AND(ISNUMBER(OFFSET('Sanitation Data'!$F$4,0,10*ROW('Sanitation Data'!F142))),'Data Summary'!CU148="Yes"),100-OFFSET('Sanitation Data'!$F$4,0,10*ROW('Sanitation Data'!F142)),NA())</f>
        <v>#N/A</v>
      </c>
      <c r="AG148" s="89" t="e">
        <f ca="true">+IF(AND(ISNUMBER(OFFSET('Sanitation Data'!$F$6,0,10*ROW('Sanitation Data'!F142))),'Data Summary'!CV148="Yes"),OFFSET('Sanitation Data'!$F$6,0,10*ROW('Sanitation Data'!F142)),NA())</f>
        <v>#N/A</v>
      </c>
      <c r="AH148" s="89" t="e">
        <f ca="true">+IF(AND(ISNUMBER(OFFSET('Sanitation Data'!$F$10,0,10*ROW('Sanitation Data'!F142))),'Data Summary'!CW148="Yes"),OFFSET('Sanitation Data'!$F$10,0,10*ROW('Sanitation Data'!F142)),NA())</f>
        <v>#N/A</v>
      </c>
      <c r="AI148" s="89" t="e">
        <f ca="true">+IF(AND(ISNUMBER(OFFSET('Sanitation Data'!$F$11,0,10*ROW('Sanitation Data'!F142))),'Data Summary'!CX148="Yes"),OFFSET('Sanitation Data'!$F$11,0,10*ROW('Sanitation Data'!F142)),NA())</f>
        <v>#N/A</v>
      </c>
      <c r="AJ148" s="89" t="e">
        <f ca="true">+IF(AND(ISNUMBER(OFFSET('Sanitation Data'!$F$12,0,10*ROW('Sanitation Data'!F142))),'Data Summary'!CY148="Yes"),OFFSET('Sanitation Data'!$F$12,0,10*ROW('Sanitation Data'!F142)),NA())</f>
        <v>#N/A</v>
      </c>
      <c r="AK148" s="89" t="e">
        <f ca="true">+IF(AND(ISNUMBER(OFFSET('Sanitation Data'!$G$4,0,10*ROW('Sanitation Data'!G142))),'Data Summary'!CZ148="Yes"),100-OFFSET('Sanitation Data'!$G$4,0,10*ROW('Sanitation Data'!G142)),NA())</f>
        <v>#N/A</v>
      </c>
      <c r="AL148" s="89" t="e">
        <f ca="true">+IF(AND(ISNUMBER(OFFSET('Sanitation Data'!$G$6,0,10*ROW('Sanitation Data'!G142))),'Data Summary'!DA148="Yes"),OFFSET('Sanitation Data'!$G$6,0,10*ROW('Sanitation Data'!G142)),NA())</f>
        <v>#N/A</v>
      </c>
      <c r="AM148" s="89" t="e">
        <f ca="true">+IF(AND(ISNUMBER(OFFSET('Sanitation Data'!$G$10,0,10*ROW('Sanitation Data'!G142))),'Data Summary'!DB148="Yes"),OFFSET('Sanitation Data'!$G$10,0,10*ROW('Sanitation Data'!G142)),NA())</f>
        <v>#N/A</v>
      </c>
      <c r="AN148" s="89" t="e">
        <f ca="true">+IF(AND(ISNUMBER(OFFSET('Sanitation Data'!$G$11,0,10*ROW('Sanitation Data'!G142))),'Data Summary'!DC148="Yes"),OFFSET('Sanitation Data'!$G$11,0,10*ROW('Sanitation Data'!G142)),NA())</f>
        <v>#N/A</v>
      </c>
      <c r="AO148" s="89" t="e">
        <f ca="true">+IF(AND(ISNUMBER(OFFSET('Sanitation Data'!$G$12,0,10*ROW('Sanitation Data'!G142))),'Data Summary'!DD148="Yes"),OFFSET('Sanitation Data'!$G$12,0,10*ROW('Sanitation Data'!G142)),NA())</f>
        <v>#N/A</v>
      </c>
      <c r="AP148" s="89" t="e">
        <f ca="true">+IF(AND(ISNUMBER(OFFSET('Sanitation Data'!$H$4,0,10*ROW('Sanitation Data'!H142))),'Data Summary'!DE148="Yes"),100-OFFSET('Sanitation Data'!$H$4,0,10*ROW('Sanitation Data'!H142)),NA())</f>
        <v>#N/A</v>
      </c>
      <c r="AQ148" s="89" t="e">
        <f ca="true">+IF(AND(ISNUMBER(OFFSET('Sanitation Data'!$H$6,0,10*ROW('Sanitation Data'!H142))),'Data Summary'!DF148="Yes"),OFFSET('Sanitation Data'!$H$6,0,10*ROW('Sanitation Data'!H142)),NA())</f>
        <v>#N/A</v>
      </c>
      <c r="AR148" s="89" t="e">
        <f ca="true">+IF(AND(ISNUMBER(OFFSET('Sanitation Data'!$H$10,0,10*ROW('Sanitation Data'!H142))),'Data Summary'!DG148="Yes"),OFFSET('Sanitation Data'!$H$10,0,10*ROW('Sanitation Data'!H142)),NA())</f>
        <v>#N/A</v>
      </c>
      <c r="AS148" s="89" t="e">
        <f ca="true">+IF(AND(ISNUMBER(OFFSET('Sanitation Data'!$H$11,0,10*ROW('Sanitation Data'!H142))),'Data Summary'!DH148="Yes"),OFFSET('Sanitation Data'!$H$11,0,10*ROW('Sanitation Data'!H142)),NA())</f>
        <v>#N/A</v>
      </c>
      <c r="AT148" s="89" t="e">
        <f ca="true">+IF(AND(ISNUMBER(OFFSET('Sanitation Data'!$H$12,0,10*ROW('Sanitation Data'!H142))),'Data Summary'!DI148="Yes"),OFFSET('Sanitation Data'!$H$12,0,10*ROW('Sanitation Data'!H142)),NA())</f>
        <v>#N/A</v>
      </c>
      <c r="AU148" s="89" t="e">
        <f ca="true">+IF(AND(ISNUMBER(OFFSET('Sanitation Data'!$I$4,0,10*ROW('Sanitation Data'!I142))),'Data Summary'!DJ148="Yes"),100-OFFSET('Sanitation Data'!$I$4,0,10*ROW('Sanitation Data'!I142)),NA())</f>
        <v>#N/A</v>
      </c>
      <c r="AV148" s="89" t="e">
        <f ca="true">+IF(AND(ISNUMBER(OFFSET('Sanitation Data'!$I$6,0,10*ROW('Sanitation Data'!I142))),'Data Summary'!DK148="Yes"),OFFSET('Sanitation Data'!$I$6,0,10*ROW('Sanitation Data'!I142)),NA())</f>
        <v>#N/A</v>
      </c>
      <c r="AW148" s="89" t="e">
        <f ca="true">+IF(AND(ISNUMBER(OFFSET('Sanitation Data'!$I$10,0,10*ROW('Sanitation Data'!I142))),'Data Summary'!DL148="Yes"),OFFSET('Sanitation Data'!$I$10,0,10*ROW('Sanitation Data'!I142)),NA())</f>
        <v>#N/A</v>
      </c>
      <c r="AX148" s="89" t="e">
        <f ca="true">+IF(AND(ISNUMBER(OFFSET('Sanitation Data'!$I$11,0,10*ROW('Sanitation Data'!I142))),'Data Summary'!DM148="Yes"),OFFSET('Sanitation Data'!$I$11,0,10*ROW('Sanitation Data'!I142)),NA())</f>
        <v>#N/A</v>
      </c>
      <c r="AY148" s="89" t="e">
        <f ca="true">+IF(AND(ISNUMBER(OFFSET('Sanitation Data'!$I$12,0,10*ROW('Sanitation Data'!I142))),'Data Summary'!DN148="Yes"),OFFSET('Sanitation Data'!$I$12,0,10*ROW('Sanitation Data'!I142)),NA())</f>
        <v>#N/A</v>
      </c>
      <c r="AZ148" s="90" t="e">
        <f ca="true">+IF(AND(ISNUMBER(OFFSET('Hygiene Data'!$D$5,0,10*ROW('Hygiene Data'!D142))),'Data Summary'!DO148="Yes"),OFFSET('Hygiene Data'!$D$5,0,10*ROW('Hygiene Data'!D142)),NA())</f>
        <v>#N/A</v>
      </c>
      <c r="BA148" s="90" t="e">
        <f ca="true">+IF(AND(ISNUMBER(OFFSET('Hygiene Data'!$D$7,0,10*ROW('Hygiene Data'!D142))),'Data Summary'!DP148="Yes"),OFFSET('Hygiene Data'!$D$7,0,10*ROW('Hygiene Data'!D142)),NA())</f>
        <v>#N/A</v>
      </c>
      <c r="BB148" s="90" t="e">
        <f ca="true">+IF(AND(ISNUMBER(OFFSET('Hygiene Data'!$D$9,0,10*ROW('Hygiene Data'!D142))),'Data Summary'!DQ148="Yes"),OFFSET('Hygiene Data'!$D$9,0,10*ROW('Hygiene Data'!D142)),NA())</f>
        <v>#N/A</v>
      </c>
      <c r="BC148" s="90" t="e">
        <f ca="true">+IF(AND(ISNUMBER(OFFSET('Hygiene Data'!$E$5,0,10*ROW('Hygiene Data'!E142))),'Data Summary'!DR148="Yes"),OFFSET('Hygiene Data'!$E$5,0,10*ROW('Hygiene Data'!E142)),NA())</f>
        <v>#N/A</v>
      </c>
      <c r="BD148" s="90" t="e">
        <f ca="true">+IF(AND(ISNUMBER(OFFSET('Hygiene Data'!$E$7,0,10*ROW('Hygiene Data'!E142))),'Data Summary'!DS148="Yes"),OFFSET('Hygiene Data'!$E$7,0,10*ROW('Hygiene Data'!E142)),NA())</f>
        <v>#N/A</v>
      </c>
      <c r="BE148" s="90" t="e">
        <f ca="true">+IF(AND(ISNUMBER(OFFSET('Hygiene Data'!$E$9,0,10*ROW('Hygiene Data'!E142))),'Data Summary'!DT148="Yes"),OFFSET('Hygiene Data'!$E$9,0,10*ROW('Hygiene Data'!E142)),NA())</f>
        <v>#N/A</v>
      </c>
      <c r="BF148" s="90" t="e">
        <f ca="true">+IF(AND(ISNUMBER(OFFSET('Hygiene Data'!$F$5,0,10*ROW('Hygiene Data'!F142))),'Data Summary'!DU148="Yes"),OFFSET('Hygiene Data'!$F$5,0,10*ROW('Hygiene Data'!F142)),NA())</f>
        <v>#N/A</v>
      </c>
      <c r="BG148" s="90" t="e">
        <f ca="true">+IF(AND(ISNUMBER(OFFSET('Hygiene Data'!$F$7,0,10*ROW('Hygiene Data'!F142))),'Data Summary'!DV148="Yes"),OFFSET('Hygiene Data'!$F$7,0,10*ROW('Hygiene Data'!F142)),NA())</f>
        <v>#N/A</v>
      </c>
      <c r="BH148" s="90" t="e">
        <f ca="true">+IF(AND(ISNUMBER(OFFSET('Hygiene Data'!$F$9,0,10*ROW('Hygiene Data'!F142))),'Data Summary'!DW148="Yes"),OFFSET('Hygiene Data'!$F$9,0,10*ROW('Hygiene Data'!F142)),NA())</f>
        <v>#N/A</v>
      </c>
      <c r="BI148" s="90" t="e">
        <f ca="true">+IF(AND(ISNUMBER(OFFSET('Hygiene Data'!$G$5,0,10*ROW('Hygiene Data'!G142))),'Data Summary'!DX148="Yes"),OFFSET('Hygiene Data'!$G$5,0,10*ROW('Hygiene Data'!G142)),NA())</f>
        <v>#N/A</v>
      </c>
      <c r="BJ148" s="90" t="e">
        <f ca="true">+IF(AND(ISNUMBER(OFFSET('Hygiene Data'!$G$7,0,10*ROW('Hygiene Data'!G142))),'Data Summary'!DY148="Yes"),OFFSET('Hygiene Data'!$G$7,0,10*ROW('Hygiene Data'!G142)),NA())</f>
        <v>#N/A</v>
      </c>
      <c r="BK148" s="90" t="e">
        <f ca="true">+IF(AND(ISNUMBER(OFFSET('Hygiene Data'!$G$9,0,10*ROW('Hygiene Data'!G142))),'Data Summary'!DZ148="Yes"),OFFSET('Hygiene Data'!$G$9,0,10*ROW('Hygiene Data'!G142)),NA())</f>
        <v>#N/A</v>
      </c>
      <c r="BL148" s="90" t="e">
        <f ca="true">+IF(AND(ISNUMBER(OFFSET('Hygiene Data'!$H$5,0,10*ROW('Hygiene Data'!H142))),'Data Summary'!EA148="Yes"),OFFSET('Hygiene Data'!$H$5,0,10*ROW('Hygiene Data'!H142)),NA())</f>
        <v>#N/A</v>
      </c>
      <c r="BM148" s="90" t="e">
        <f ca="true">+IF(AND(ISNUMBER(OFFSET('Hygiene Data'!$H$7,0,10*ROW('Hygiene Data'!H142))),'Data Summary'!EB148="Yes"),OFFSET('Hygiene Data'!$H$7,0,10*ROW('Hygiene Data'!H142)),NA())</f>
        <v>#N/A</v>
      </c>
      <c r="BN148" s="90" t="e">
        <f ca="true">+IF(AND(ISNUMBER(OFFSET('Hygiene Data'!$H$9,0,10*ROW('Hygiene Data'!H142))),'Data Summary'!EC148="Yes"),OFFSET('Hygiene Data'!$H$9,0,10*ROW('Hygiene Data'!H142)),NA())</f>
        <v>#N/A</v>
      </c>
      <c r="BO148" s="90" t="e">
        <f ca="true">+IF(AND(ISNUMBER(OFFSET('Hygiene Data'!$I$5,0,10*ROW('Hygiene Data'!I142))),'Data Summary'!ED148="Yes"),OFFSET('Hygiene Data'!$I$5,0,10*ROW('Hygiene Data'!I142)),NA())</f>
        <v>#N/A</v>
      </c>
      <c r="BP148" s="90" t="e">
        <f ca="true">+IF(AND(ISNUMBER(OFFSET('Hygiene Data'!$I$7,0,10*ROW('Hygiene Data'!I142))),'Data Summary'!EE148="Yes"),OFFSET('Hygiene Data'!$I$7,0,10*ROW('Hygiene Data'!I142)),NA())</f>
        <v>#N/A</v>
      </c>
      <c r="BQ148" s="90"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4" t="str">
        <f ca="true">+IF(ISTEXT('Data Summary'!B149),'Data Summary'!B149,"")</f>
        <v/>
      </c>
      <c r="C149" s="336" t="e">
        <f ca="true">+VALUE('Data Summary'!C149)</f>
        <v>#VALUE!</v>
      </c>
      <c r="D149" s="88" t="e">
        <f ca="true">+IF(AND(ISNUMBER(OFFSET('Water Data'!$D$4,0,10*ROW('Water Data'!D143))),'Data Summary'!BS149="Yes"),100-OFFSET('Water Data'!$D$4,0,10*ROW('Water Data'!D143)),NA())</f>
        <v>#N/A</v>
      </c>
      <c r="E149" s="88" t="e">
        <f ca="true">+IF(AND(ISNUMBER(OFFSET('Water Data'!$D$6,0,10*ROW('Water Data'!D143))),'Data Summary'!BT149="Yes"),OFFSET('Water Data'!$D$6,0,10*ROW('Water Data'!D143)),NA())</f>
        <v>#N/A</v>
      </c>
      <c r="F149" s="88" t="e">
        <f ca="true">+IF(AND(ISNUMBER(OFFSET('Water Data'!$D$9,0,10*ROW('Water Data'!D143))),'Data Summary'!BU149="Yes"),OFFSET('Water Data'!$D$9,0,10*ROW('Water Data'!D143)),NA())</f>
        <v>#N/A</v>
      </c>
      <c r="G149" s="88" t="e">
        <f ca="true">+IF(AND(ISNUMBER(OFFSET('Water Data'!$E$4,0,10*ROW('Water Data'!E143))),'Data Summary'!BV149="Yes"),100-OFFSET('Water Data'!$E$4,0,10*ROW('Water Data'!E143)),NA())</f>
        <v>#N/A</v>
      </c>
      <c r="H149" s="88" t="e">
        <f ca="true">+IF(AND(ISNUMBER(OFFSET('Water Data'!$E$6,0,10*ROW('Water Data'!E143))),'Data Summary'!BW149="Yes"),OFFSET('Water Data'!$E$6,0,10*ROW('Water Data'!E143)),NA())</f>
        <v>#N/A</v>
      </c>
      <c r="I149" s="88" t="e">
        <f ca="true">+IF(AND(ISNUMBER(OFFSET('Water Data'!$E$9,0,10*ROW('Water Data'!E143))),'Data Summary'!BX149="Yes"),OFFSET('Water Data'!$E$9,0,10*ROW('Water Data'!E143)),NA())</f>
        <v>#N/A</v>
      </c>
      <c r="J149" s="88" t="e">
        <f ca="true">+IF(AND(ISNUMBER(OFFSET('Water Data'!$F$4,0,10*ROW('Water Data'!F143))),'Data Summary'!BY149="Yes"),100-OFFSET('Water Data'!$F$4,0,10*ROW('Water Data'!F143)),NA())</f>
        <v>#N/A</v>
      </c>
      <c r="K149" s="88" t="e">
        <f ca="true">+IF(AND(ISNUMBER(OFFSET('Water Data'!$F$6,0,10*ROW('Water Data'!F143))),'Data Summary'!BZ149="Yes"),OFFSET('Water Data'!$F$6,0,10*ROW('Water Data'!F143)),NA())</f>
        <v>#N/A</v>
      </c>
      <c r="L149" s="88" t="e">
        <f ca="true">+IF(AND(ISNUMBER(OFFSET('Water Data'!$F$9,0,10*ROW('Water Data'!F143))),'Data Summary'!CA149="Yes"),OFFSET('Water Data'!$F$9,0,10*ROW('Water Data'!F143)),NA())</f>
        <v>#N/A</v>
      </c>
      <c r="M149" s="88" t="e">
        <f ca="true">+IF(AND(ISNUMBER(OFFSET('Water Data'!$G$4,0,10*ROW('Water Data'!G143))),'Data Summary'!CB149="Yes"),100-OFFSET('Water Data'!$G$4,0,10*ROW('Water Data'!G143)),NA())</f>
        <v>#N/A</v>
      </c>
      <c r="N149" s="88" t="e">
        <f ca="true">+IF(AND(ISNUMBER(OFFSET('Water Data'!$G$6,0,10*ROW('Water Data'!G143))),'Data Summary'!CC149="Yes"),OFFSET('Water Data'!$G$6,0,10*ROW('Water Data'!G143)),NA())</f>
        <v>#N/A</v>
      </c>
      <c r="O149" s="88" t="e">
        <f ca="true">+IF(AND(ISNUMBER(OFFSET('Water Data'!$G$9,0,10*ROW('Water Data'!G143))),'Data Summary'!CD149="Yes"),OFFSET('Water Data'!$G$9,0,10*ROW('Water Data'!G143)),NA())</f>
        <v>#N/A</v>
      </c>
      <c r="P149" s="88" t="e">
        <f ca="true">+IF(AND(ISNUMBER(OFFSET('Water Data'!$H$4,0,10*ROW('Water Data'!H143))),'Data Summary'!CE149="Yes"),100-OFFSET('Water Data'!$H$4,0,10*ROW('Water Data'!H143)),NA())</f>
        <v>#N/A</v>
      </c>
      <c r="Q149" s="88" t="e">
        <f ca="true">+IF(AND(ISNUMBER(OFFSET('Water Data'!$H$6,0,10*ROW('Water Data'!H143))),'Data Summary'!CF149="Yes"),OFFSET('Water Data'!$H$6,0,10*ROW('Water Data'!H143)),NA())</f>
        <v>#N/A</v>
      </c>
      <c r="R149" s="88" t="e">
        <f ca="true">+IF(AND(ISNUMBER(OFFSET('Water Data'!$H$9,0,10*ROW('Water Data'!H143))),'Data Summary'!CG149="Yes"),OFFSET('Water Data'!$H$9,0,10*ROW('Water Data'!H143)),NA())</f>
        <v>#N/A</v>
      </c>
      <c r="S149" s="88" t="e">
        <f ca="true">+IF(AND(ISNUMBER(OFFSET('Water Data'!$I$4,0,10*ROW('Water Data'!I143))),'Data Summary'!CH149="Yes"),100-OFFSET('Water Data'!$I$4,0,10*ROW('Water Data'!I143)),NA())</f>
        <v>#N/A</v>
      </c>
      <c r="T149" s="88" t="e">
        <f ca="true">+IF(AND(ISNUMBER(OFFSET('Water Data'!$I$6,0,10*ROW('Water Data'!I143))),'Data Summary'!CI149="Yes"),OFFSET('Water Data'!$I$6,0,10*ROW('Water Data'!I143)),NA())</f>
        <v>#N/A</v>
      </c>
      <c r="U149" s="88" t="e">
        <f ca="true">+IF(AND(ISNUMBER(OFFSET('Water Data'!$I$9,0,10*ROW('Water Data'!I143))),'Data Summary'!CJ149="Yes"),OFFSET('Water Data'!$I$9,0,10*ROW('Water Data'!I143)),NA())</f>
        <v>#N/A</v>
      </c>
      <c r="V149" s="89" t="e">
        <f ca="true">+IF(AND(ISNUMBER(OFFSET('Sanitation Data'!$D$4,0,10*ROW('Sanitation Data'!D143))),'Data Summary'!CK149="Yes"),100-OFFSET('Sanitation Data'!$D$4,0,10*ROW('Sanitation Data'!D143)),NA())</f>
        <v>#N/A</v>
      </c>
      <c r="W149" s="89" t="e">
        <f ca="true">+IF(AND(ISNUMBER(OFFSET('Sanitation Data'!$D$6,0,10*ROW('Sanitation Data'!D143))),'Data Summary'!CL149="Yes"),OFFSET('Sanitation Data'!$D$6,0,10*ROW('Sanitation Data'!D143)),NA())</f>
        <v>#N/A</v>
      </c>
      <c r="X149" s="89" t="e">
        <f ca="true">+IF(AND(ISNUMBER(OFFSET('Sanitation Data'!$D$10,0,10*ROW('Sanitation Data'!D143))),'Data Summary'!CM149="Yes"),OFFSET('Sanitation Data'!$D$10,0,10*ROW('Sanitation Data'!D143)),NA())</f>
        <v>#N/A</v>
      </c>
      <c r="Y149" s="89" t="e">
        <f ca="true">+IF(AND(ISNUMBER(OFFSET('Sanitation Data'!$D$11,0,10*ROW('Sanitation Data'!D143))),'Data Summary'!CN149="Yes"),OFFSET('Sanitation Data'!$D$11,0,10*ROW('Sanitation Data'!D143)),NA())</f>
        <v>#N/A</v>
      </c>
      <c r="Z149" s="89" t="e">
        <f ca="true">+IF(AND(ISNUMBER(OFFSET('Sanitation Data'!$D$12,0,10*ROW('Sanitation Data'!D143))),'Data Summary'!CO149="Yes"),OFFSET('Sanitation Data'!$D$12,0,10*ROW('Sanitation Data'!D143)),NA())</f>
        <v>#N/A</v>
      </c>
      <c r="AA149" s="89" t="e">
        <f ca="true">+IF(AND(ISNUMBER(OFFSET('Sanitation Data'!$E$4,0,10*ROW('Sanitation Data'!E143))),'Data Summary'!CP149="Yes"),100-OFFSET('Sanitation Data'!$E$4,0,10*ROW('Sanitation Data'!E143)),NA())</f>
        <v>#N/A</v>
      </c>
      <c r="AB149" s="89" t="e">
        <f ca="true">+IF(AND(ISNUMBER(OFFSET('Sanitation Data'!$E$6,0,10*ROW('Sanitation Data'!E143))),'Data Summary'!CQ149="Yes"),OFFSET('Sanitation Data'!$E$6,0,10*ROW('Sanitation Data'!E143)),NA())</f>
        <v>#N/A</v>
      </c>
      <c r="AC149" s="89" t="e">
        <f ca="true">+IF(AND(ISNUMBER(OFFSET('Sanitation Data'!$E$10,0,10*ROW('Sanitation Data'!E143))),'Data Summary'!CR149="Yes"),OFFSET('Sanitation Data'!$E$10,0,10*ROW('Sanitation Data'!E143)),NA())</f>
        <v>#N/A</v>
      </c>
      <c r="AD149" s="89" t="e">
        <f ca="true">+IF(AND(ISNUMBER(OFFSET('Sanitation Data'!$E$11,0,10*ROW('Sanitation Data'!E143))),'Data Summary'!CS149="Yes"),OFFSET('Sanitation Data'!$E$11,0,10*ROW('Sanitation Data'!E143)),NA())</f>
        <v>#N/A</v>
      </c>
      <c r="AE149" s="89" t="e">
        <f ca="true">+IF(AND(ISNUMBER(OFFSET('Sanitation Data'!$E$12,0,10*ROW('Sanitation Data'!E143))),'Data Summary'!CT149="Yes"),OFFSET('Sanitation Data'!$E$12,0,10*ROW('Sanitation Data'!E143)),NA())</f>
        <v>#N/A</v>
      </c>
      <c r="AF149" s="89" t="e">
        <f ca="true">+IF(AND(ISNUMBER(OFFSET('Sanitation Data'!$F$4,0,10*ROW('Sanitation Data'!F143))),'Data Summary'!CU149="Yes"),100-OFFSET('Sanitation Data'!$F$4,0,10*ROW('Sanitation Data'!F143)),NA())</f>
        <v>#N/A</v>
      </c>
      <c r="AG149" s="89" t="e">
        <f ca="true">+IF(AND(ISNUMBER(OFFSET('Sanitation Data'!$F$6,0,10*ROW('Sanitation Data'!F143))),'Data Summary'!CV149="Yes"),OFFSET('Sanitation Data'!$F$6,0,10*ROW('Sanitation Data'!F143)),NA())</f>
        <v>#N/A</v>
      </c>
      <c r="AH149" s="89" t="e">
        <f ca="true">+IF(AND(ISNUMBER(OFFSET('Sanitation Data'!$F$10,0,10*ROW('Sanitation Data'!F143))),'Data Summary'!CW149="Yes"),OFFSET('Sanitation Data'!$F$10,0,10*ROW('Sanitation Data'!F143)),NA())</f>
        <v>#N/A</v>
      </c>
      <c r="AI149" s="89" t="e">
        <f ca="true">+IF(AND(ISNUMBER(OFFSET('Sanitation Data'!$F$11,0,10*ROW('Sanitation Data'!F143))),'Data Summary'!CX149="Yes"),OFFSET('Sanitation Data'!$F$11,0,10*ROW('Sanitation Data'!F143)),NA())</f>
        <v>#N/A</v>
      </c>
      <c r="AJ149" s="89" t="e">
        <f ca="true">+IF(AND(ISNUMBER(OFFSET('Sanitation Data'!$F$12,0,10*ROW('Sanitation Data'!F143))),'Data Summary'!CY149="Yes"),OFFSET('Sanitation Data'!$F$12,0,10*ROW('Sanitation Data'!F143)),NA())</f>
        <v>#N/A</v>
      </c>
      <c r="AK149" s="89" t="e">
        <f ca="true">+IF(AND(ISNUMBER(OFFSET('Sanitation Data'!$G$4,0,10*ROW('Sanitation Data'!G143))),'Data Summary'!CZ149="Yes"),100-OFFSET('Sanitation Data'!$G$4,0,10*ROW('Sanitation Data'!G143)),NA())</f>
        <v>#N/A</v>
      </c>
      <c r="AL149" s="89" t="e">
        <f ca="true">+IF(AND(ISNUMBER(OFFSET('Sanitation Data'!$G$6,0,10*ROW('Sanitation Data'!G143))),'Data Summary'!DA149="Yes"),OFFSET('Sanitation Data'!$G$6,0,10*ROW('Sanitation Data'!G143)),NA())</f>
        <v>#N/A</v>
      </c>
      <c r="AM149" s="89" t="e">
        <f ca="true">+IF(AND(ISNUMBER(OFFSET('Sanitation Data'!$G$10,0,10*ROW('Sanitation Data'!G143))),'Data Summary'!DB149="Yes"),OFFSET('Sanitation Data'!$G$10,0,10*ROW('Sanitation Data'!G143)),NA())</f>
        <v>#N/A</v>
      </c>
      <c r="AN149" s="89" t="e">
        <f ca="true">+IF(AND(ISNUMBER(OFFSET('Sanitation Data'!$G$11,0,10*ROW('Sanitation Data'!G143))),'Data Summary'!DC149="Yes"),OFFSET('Sanitation Data'!$G$11,0,10*ROW('Sanitation Data'!G143)),NA())</f>
        <v>#N/A</v>
      </c>
      <c r="AO149" s="89" t="e">
        <f ca="true">+IF(AND(ISNUMBER(OFFSET('Sanitation Data'!$G$12,0,10*ROW('Sanitation Data'!G143))),'Data Summary'!DD149="Yes"),OFFSET('Sanitation Data'!$G$12,0,10*ROW('Sanitation Data'!G143)),NA())</f>
        <v>#N/A</v>
      </c>
      <c r="AP149" s="89" t="e">
        <f ca="true">+IF(AND(ISNUMBER(OFFSET('Sanitation Data'!$H$4,0,10*ROW('Sanitation Data'!H143))),'Data Summary'!DE149="Yes"),100-OFFSET('Sanitation Data'!$H$4,0,10*ROW('Sanitation Data'!H143)),NA())</f>
        <v>#N/A</v>
      </c>
      <c r="AQ149" s="89" t="e">
        <f ca="true">+IF(AND(ISNUMBER(OFFSET('Sanitation Data'!$H$6,0,10*ROW('Sanitation Data'!H143))),'Data Summary'!DF149="Yes"),OFFSET('Sanitation Data'!$H$6,0,10*ROW('Sanitation Data'!H143)),NA())</f>
        <v>#N/A</v>
      </c>
      <c r="AR149" s="89" t="e">
        <f ca="true">+IF(AND(ISNUMBER(OFFSET('Sanitation Data'!$H$10,0,10*ROW('Sanitation Data'!H143))),'Data Summary'!DG149="Yes"),OFFSET('Sanitation Data'!$H$10,0,10*ROW('Sanitation Data'!H143)),NA())</f>
        <v>#N/A</v>
      </c>
      <c r="AS149" s="89" t="e">
        <f ca="true">+IF(AND(ISNUMBER(OFFSET('Sanitation Data'!$H$11,0,10*ROW('Sanitation Data'!H143))),'Data Summary'!DH149="Yes"),OFFSET('Sanitation Data'!$H$11,0,10*ROW('Sanitation Data'!H143)),NA())</f>
        <v>#N/A</v>
      </c>
      <c r="AT149" s="89" t="e">
        <f ca="true">+IF(AND(ISNUMBER(OFFSET('Sanitation Data'!$H$12,0,10*ROW('Sanitation Data'!H143))),'Data Summary'!DI149="Yes"),OFFSET('Sanitation Data'!$H$12,0,10*ROW('Sanitation Data'!H143)),NA())</f>
        <v>#N/A</v>
      </c>
      <c r="AU149" s="89" t="e">
        <f ca="true">+IF(AND(ISNUMBER(OFFSET('Sanitation Data'!$I$4,0,10*ROW('Sanitation Data'!I143))),'Data Summary'!DJ149="Yes"),100-OFFSET('Sanitation Data'!$I$4,0,10*ROW('Sanitation Data'!I143)),NA())</f>
        <v>#N/A</v>
      </c>
      <c r="AV149" s="89" t="e">
        <f ca="true">+IF(AND(ISNUMBER(OFFSET('Sanitation Data'!$I$6,0,10*ROW('Sanitation Data'!I143))),'Data Summary'!DK149="Yes"),OFFSET('Sanitation Data'!$I$6,0,10*ROW('Sanitation Data'!I143)),NA())</f>
        <v>#N/A</v>
      </c>
      <c r="AW149" s="89" t="e">
        <f ca="true">+IF(AND(ISNUMBER(OFFSET('Sanitation Data'!$I$10,0,10*ROW('Sanitation Data'!I143))),'Data Summary'!DL149="Yes"),OFFSET('Sanitation Data'!$I$10,0,10*ROW('Sanitation Data'!I143)),NA())</f>
        <v>#N/A</v>
      </c>
      <c r="AX149" s="89" t="e">
        <f ca="true">+IF(AND(ISNUMBER(OFFSET('Sanitation Data'!$I$11,0,10*ROW('Sanitation Data'!I143))),'Data Summary'!DM149="Yes"),OFFSET('Sanitation Data'!$I$11,0,10*ROW('Sanitation Data'!I143)),NA())</f>
        <v>#N/A</v>
      </c>
      <c r="AY149" s="89" t="e">
        <f ca="true">+IF(AND(ISNUMBER(OFFSET('Sanitation Data'!$I$12,0,10*ROW('Sanitation Data'!I143))),'Data Summary'!DN149="Yes"),OFFSET('Sanitation Data'!$I$12,0,10*ROW('Sanitation Data'!I143)),NA())</f>
        <v>#N/A</v>
      </c>
      <c r="AZ149" s="90" t="e">
        <f ca="true">+IF(AND(ISNUMBER(OFFSET('Hygiene Data'!$D$5,0,10*ROW('Hygiene Data'!D143))),'Data Summary'!DO149="Yes"),OFFSET('Hygiene Data'!$D$5,0,10*ROW('Hygiene Data'!D143)),NA())</f>
        <v>#N/A</v>
      </c>
      <c r="BA149" s="90" t="e">
        <f ca="true">+IF(AND(ISNUMBER(OFFSET('Hygiene Data'!$D$7,0,10*ROW('Hygiene Data'!D143))),'Data Summary'!DP149="Yes"),OFFSET('Hygiene Data'!$D$7,0,10*ROW('Hygiene Data'!D143)),NA())</f>
        <v>#N/A</v>
      </c>
      <c r="BB149" s="90" t="e">
        <f ca="true">+IF(AND(ISNUMBER(OFFSET('Hygiene Data'!$D$9,0,10*ROW('Hygiene Data'!D143))),'Data Summary'!DQ149="Yes"),OFFSET('Hygiene Data'!$D$9,0,10*ROW('Hygiene Data'!D143)),NA())</f>
        <v>#N/A</v>
      </c>
      <c r="BC149" s="90" t="e">
        <f ca="true">+IF(AND(ISNUMBER(OFFSET('Hygiene Data'!$E$5,0,10*ROW('Hygiene Data'!E143))),'Data Summary'!DR149="Yes"),OFFSET('Hygiene Data'!$E$5,0,10*ROW('Hygiene Data'!E143)),NA())</f>
        <v>#N/A</v>
      </c>
      <c r="BD149" s="90" t="e">
        <f ca="true">+IF(AND(ISNUMBER(OFFSET('Hygiene Data'!$E$7,0,10*ROW('Hygiene Data'!E143))),'Data Summary'!DS149="Yes"),OFFSET('Hygiene Data'!$E$7,0,10*ROW('Hygiene Data'!E143)),NA())</f>
        <v>#N/A</v>
      </c>
      <c r="BE149" s="90" t="e">
        <f ca="true">+IF(AND(ISNUMBER(OFFSET('Hygiene Data'!$E$9,0,10*ROW('Hygiene Data'!E143))),'Data Summary'!DT149="Yes"),OFFSET('Hygiene Data'!$E$9,0,10*ROW('Hygiene Data'!E143)),NA())</f>
        <v>#N/A</v>
      </c>
      <c r="BF149" s="90" t="e">
        <f ca="true">+IF(AND(ISNUMBER(OFFSET('Hygiene Data'!$F$5,0,10*ROW('Hygiene Data'!F143))),'Data Summary'!DU149="Yes"),OFFSET('Hygiene Data'!$F$5,0,10*ROW('Hygiene Data'!F143)),NA())</f>
        <v>#N/A</v>
      </c>
      <c r="BG149" s="90" t="e">
        <f ca="true">+IF(AND(ISNUMBER(OFFSET('Hygiene Data'!$F$7,0,10*ROW('Hygiene Data'!F143))),'Data Summary'!DV149="Yes"),OFFSET('Hygiene Data'!$F$7,0,10*ROW('Hygiene Data'!F143)),NA())</f>
        <v>#N/A</v>
      </c>
      <c r="BH149" s="90" t="e">
        <f ca="true">+IF(AND(ISNUMBER(OFFSET('Hygiene Data'!$F$9,0,10*ROW('Hygiene Data'!F143))),'Data Summary'!DW149="Yes"),OFFSET('Hygiene Data'!$F$9,0,10*ROW('Hygiene Data'!F143)),NA())</f>
        <v>#N/A</v>
      </c>
      <c r="BI149" s="90" t="e">
        <f ca="true">+IF(AND(ISNUMBER(OFFSET('Hygiene Data'!$G$5,0,10*ROW('Hygiene Data'!G143))),'Data Summary'!DX149="Yes"),OFFSET('Hygiene Data'!$G$5,0,10*ROW('Hygiene Data'!G143)),NA())</f>
        <v>#N/A</v>
      </c>
      <c r="BJ149" s="90" t="e">
        <f ca="true">+IF(AND(ISNUMBER(OFFSET('Hygiene Data'!$G$7,0,10*ROW('Hygiene Data'!G143))),'Data Summary'!DY149="Yes"),OFFSET('Hygiene Data'!$G$7,0,10*ROW('Hygiene Data'!G143)),NA())</f>
        <v>#N/A</v>
      </c>
      <c r="BK149" s="90" t="e">
        <f ca="true">+IF(AND(ISNUMBER(OFFSET('Hygiene Data'!$G$9,0,10*ROW('Hygiene Data'!G143))),'Data Summary'!DZ149="Yes"),OFFSET('Hygiene Data'!$G$9,0,10*ROW('Hygiene Data'!G143)),NA())</f>
        <v>#N/A</v>
      </c>
      <c r="BL149" s="90" t="e">
        <f ca="true">+IF(AND(ISNUMBER(OFFSET('Hygiene Data'!$H$5,0,10*ROW('Hygiene Data'!H143))),'Data Summary'!EA149="Yes"),OFFSET('Hygiene Data'!$H$5,0,10*ROW('Hygiene Data'!H143)),NA())</f>
        <v>#N/A</v>
      </c>
      <c r="BM149" s="90" t="e">
        <f ca="true">+IF(AND(ISNUMBER(OFFSET('Hygiene Data'!$H$7,0,10*ROW('Hygiene Data'!H143))),'Data Summary'!EB149="Yes"),OFFSET('Hygiene Data'!$H$7,0,10*ROW('Hygiene Data'!H143)),NA())</f>
        <v>#N/A</v>
      </c>
      <c r="BN149" s="90" t="e">
        <f ca="true">+IF(AND(ISNUMBER(OFFSET('Hygiene Data'!$H$9,0,10*ROW('Hygiene Data'!H143))),'Data Summary'!EC149="Yes"),OFFSET('Hygiene Data'!$H$9,0,10*ROW('Hygiene Data'!H143)),NA())</f>
        <v>#N/A</v>
      </c>
      <c r="BO149" s="90" t="e">
        <f ca="true">+IF(AND(ISNUMBER(OFFSET('Hygiene Data'!$I$5,0,10*ROW('Hygiene Data'!I143))),'Data Summary'!ED149="Yes"),OFFSET('Hygiene Data'!$I$5,0,10*ROW('Hygiene Data'!I143)),NA())</f>
        <v>#N/A</v>
      </c>
      <c r="BP149" s="90" t="e">
        <f ca="true">+IF(AND(ISNUMBER(OFFSET('Hygiene Data'!$I$7,0,10*ROW('Hygiene Data'!I143))),'Data Summary'!EE149="Yes"),OFFSET('Hygiene Data'!$I$7,0,10*ROW('Hygiene Data'!I143)),NA())</f>
        <v>#N/A</v>
      </c>
      <c r="BQ149" s="90"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4" t="str">
        <f ca="true">+IF(ISTEXT('Data Summary'!B150),'Data Summary'!B150,"")</f>
        <v/>
      </c>
      <c r="C150" s="336" t="e">
        <f ca="true">+VALUE('Data Summary'!C150)</f>
        <v>#VALUE!</v>
      </c>
      <c r="D150" s="88" t="e">
        <f ca="true">+IF(AND(ISNUMBER(OFFSET('Water Data'!$D$4,0,10*ROW('Water Data'!D144))),'Data Summary'!BS150="Yes"),100-OFFSET('Water Data'!$D$4,0,10*ROW('Water Data'!D144)),NA())</f>
        <v>#N/A</v>
      </c>
      <c r="E150" s="88" t="e">
        <f ca="true">+IF(AND(ISNUMBER(OFFSET('Water Data'!$D$6,0,10*ROW('Water Data'!D144))),'Data Summary'!BT150="Yes"),OFFSET('Water Data'!$D$6,0,10*ROW('Water Data'!D144)),NA())</f>
        <v>#N/A</v>
      </c>
      <c r="F150" s="88" t="e">
        <f ca="true">+IF(AND(ISNUMBER(OFFSET('Water Data'!$D$9,0,10*ROW('Water Data'!D144))),'Data Summary'!BU150="Yes"),OFFSET('Water Data'!$D$9,0,10*ROW('Water Data'!D144)),NA())</f>
        <v>#N/A</v>
      </c>
      <c r="G150" s="88" t="e">
        <f ca="true">+IF(AND(ISNUMBER(OFFSET('Water Data'!$E$4,0,10*ROW('Water Data'!E144))),'Data Summary'!BV150="Yes"),100-OFFSET('Water Data'!$E$4,0,10*ROW('Water Data'!E144)),NA())</f>
        <v>#N/A</v>
      </c>
      <c r="H150" s="88" t="e">
        <f ca="true">+IF(AND(ISNUMBER(OFFSET('Water Data'!$E$6,0,10*ROW('Water Data'!E144))),'Data Summary'!BW150="Yes"),OFFSET('Water Data'!$E$6,0,10*ROW('Water Data'!E144)),NA())</f>
        <v>#N/A</v>
      </c>
      <c r="I150" s="88" t="e">
        <f ca="true">+IF(AND(ISNUMBER(OFFSET('Water Data'!$E$9,0,10*ROW('Water Data'!E144))),'Data Summary'!BX150="Yes"),OFFSET('Water Data'!$E$9,0,10*ROW('Water Data'!E144)),NA())</f>
        <v>#N/A</v>
      </c>
      <c r="J150" s="88" t="e">
        <f ca="true">+IF(AND(ISNUMBER(OFFSET('Water Data'!$F$4,0,10*ROW('Water Data'!F144))),'Data Summary'!BY150="Yes"),100-OFFSET('Water Data'!$F$4,0,10*ROW('Water Data'!F144)),NA())</f>
        <v>#N/A</v>
      </c>
      <c r="K150" s="88" t="e">
        <f ca="true">+IF(AND(ISNUMBER(OFFSET('Water Data'!$F$6,0,10*ROW('Water Data'!F144))),'Data Summary'!BZ150="Yes"),OFFSET('Water Data'!$F$6,0,10*ROW('Water Data'!F144)),NA())</f>
        <v>#N/A</v>
      </c>
      <c r="L150" s="88" t="e">
        <f ca="true">+IF(AND(ISNUMBER(OFFSET('Water Data'!$F$9,0,10*ROW('Water Data'!F144))),'Data Summary'!CA150="Yes"),OFFSET('Water Data'!$F$9,0,10*ROW('Water Data'!F144)),NA())</f>
        <v>#N/A</v>
      </c>
      <c r="M150" s="88" t="e">
        <f ca="true">+IF(AND(ISNUMBER(OFFSET('Water Data'!$G$4,0,10*ROW('Water Data'!G144))),'Data Summary'!CB150="Yes"),100-OFFSET('Water Data'!$G$4,0,10*ROW('Water Data'!G144)),NA())</f>
        <v>#N/A</v>
      </c>
      <c r="N150" s="88" t="e">
        <f ca="true">+IF(AND(ISNUMBER(OFFSET('Water Data'!$G$6,0,10*ROW('Water Data'!G144))),'Data Summary'!CC150="Yes"),OFFSET('Water Data'!$G$6,0,10*ROW('Water Data'!G144)),NA())</f>
        <v>#N/A</v>
      </c>
      <c r="O150" s="88" t="e">
        <f ca="true">+IF(AND(ISNUMBER(OFFSET('Water Data'!$G$9,0,10*ROW('Water Data'!G144))),'Data Summary'!CD150="Yes"),OFFSET('Water Data'!$G$9,0,10*ROW('Water Data'!G144)),NA())</f>
        <v>#N/A</v>
      </c>
      <c r="P150" s="88" t="e">
        <f ca="true">+IF(AND(ISNUMBER(OFFSET('Water Data'!$H$4,0,10*ROW('Water Data'!H144))),'Data Summary'!CE150="Yes"),100-OFFSET('Water Data'!$H$4,0,10*ROW('Water Data'!H144)),NA())</f>
        <v>#N/A</v>
      </c>
      <c r="Q150" s="88" t="e">
        <f ca="true">+IF(AND(ISNUMBER(OFFSET('Water Data'!$H$6,0,10*ROW('Water Data'!H144))),'Data Summary'!CF150="Yes"),OFFSET('Water Data'!$H$6,0,10*ROW('Water Data'!H144)),NA())</f>
        <v>#N/A</v>
      </c>
      <c r="R150" s="88" t="e">
        <f ca="true">+IF(AND(ISNUMBER(OFFSET('Water Data'!$H$9,0,10*ROW('Water Data'!H144))),'Data Summary'!CG150="Yes"),OFFSET('Water Data'!$H$9,0,10*ROW('Water Data'!H144)),NA())</f>
        <v>#N/A</v>
      </c>
      <c r="S150" s="88" t="e">
        <f ca="true">+IF(AND(ISNUMBER(OFFSET('Water Data'!$I$4,0,10*ROW('Water Data'!I144))),'Data Summary'!CH150="Yes"),100-OFFSET('Water Data'!$I$4,0,10*ROW('Water Data'!I144)),NA())</f>
        <v>#N/A</v>
      </c>
      <c r="T150" s="88" t="e">
        <f ca="true">+IF(AND(ISNUMBER(OFFSET('Water Data'!$I$6,0,10*ROW('Water Data'!I144))),'Data Summary'!CI150="Yes"),OFFSET('Water Data'!$I$6,0,10*ROW('Water Data'!I144)),NA())</f>
        <v>#N/A</v>
      </c>
      <c r="U150" s="88" t="e">
        <f ca="true">+IF(AND(ISNUMBER(OFFSET('Water Data'!$I$9,0,10*ROW('Water Data'!I144))),'Data Summary'!CJ150="Yes"),OFFSET('Water Data'!$I$9,0,10*ROW('Water Data'!I144)),NA())</f>
        <v>#N/A</v>
      </c>
      <c r="V150" s="89" t="e">
        <f ca="true">+IF(AND(ISNUMBER(OFFSET('Sanitation Data'!$D$4,0,10*ROW('Sanitation Data'!D144))),'Data Summary'!CK150="Yes"),100-OFFSET('Sanitation Data'!$D$4,0,10*ROW('Sanitation Data'!D144)),NA())</f>
        <v>#N/A</v>
      </c>
      <c r="W150" s="89" t="e">
        <f ca="true">+IF(AND(ISNUMBER(OFFSET('Sanitation Data'!$D$6,0,10*ROW('Sanitation Data'!D144))),'Data Summary'!CL150="Yes"),OFFSET('Sanitation Data'!$D$6,0,10*ROW('Sanitation Data'!D144)),NA())</f>
        <v>#N/A</v>
      </c>
      <c r="X150" s="89" t="e">
        <f ca="true">+IF(AND(ISNUMBER(OFFSET('Sanitation Data'!$D$10,0,10*ROW('Sanitation Data'!D144))),'Data Summary'!CM150="Yes"),OFFSET('Sanitation Data'!$D$10,0,10*ROW('Sanitation Data'!D144)),NA())</f>
        <v>#N/A</v>
      </c>
      <c r="Y150" s="89" t="e">
        <f ca="true">+IF(AND(ISNUMBER(OFFSET('Sanitation Data'!$D$11,0,10*ROW('Sanitation Data'!D144))),'Data Summary'!CN150="Yes"),OFFSET('Sanitation Data'!$D$11,0,10*ROW('Sanitation Data'!D144)),NA())</f>
        <v>#N/A</v>
      </c>
      <c r="Z150" s="89" t="e">
        <f ca="true">+IF(AND(ISNUMBER(OFFSET('Sanitation Data'!$D$12,0,10*ROW('Sanitation Data'!D144))),'Data Summary'!CO150="Yes"),OFFSET('Sanitation Data'!$D$12,0,10*ROW('Sanitation Data'!D144)),NA())</f>
        <v>#N/A</v>
      </c>
      <c r="AA150" s="89" t="e">
        <f ca="true">+IF(AND(ISNUMBER(OFFSET('Sanitation Data'!$E$4,0,10*ROW('Sanitation Data'!E144))),'Data Summary'!CP150="Yes"),100-OFFSET('Sanitation Data'!$E$4,0,10*ROW('Sanitation Data'!E144)),NA())</f>
        <v>#N/A</v>
      </c>
      <c r="AB150" s="89" t="e">
        <f ca="true">+IF(AND(ISNUMBER(OFFSET('Sanitation Data'!$E$6,0,10*ROW('Sanitation Data'!E144))),'Data Summary'!CQ150="Yes"),OFFSET('Sanitation Data'!$E$6,0,10*ROW('Sanitation Data'!E144)),NA())</f>
        <v>#N/A</v>
      </c>
      <c r="AC150" s="89" t="e">
        <f ca="true">+IF(AND(ISNUMBER(OFFSET('Sanitation Data'!$E$10,0,10*ROW('Sanitation Data'!E144))),'Data Summary'!CR150="Yes"),OFFSET('Sanitation Data'!$E$10,0,10*ROW('Sanitation Data'!E144)),NA())</f>
        <v>#N/A</v>
      </c>
      <c r="AD150" s="89" t="e">
        <f ca="true">+IF(AND(ISNUMBER(OFFSET('Sanitation Data'!$E$11,0,10*ROW('Sanitation Data'!E144))),'Data Summary'!CS150="Yes"),OFFSET('Sanitation Data'!$E$11,0,10*ROW('Sanitation Data'!E144)),NA())</f>
        <v>#N/A</v>
      </c>
      <c r="AE150" s="89" t="e">
        <f ca="true">+IF(AND(ISNUMBER(OFFSET('Sanitation Data'!$E$12,0,10*ROW('Sanitation Data'!E144))),'Data Summary'!CT150="Yes"),OFFSET('Sanitation Data'!$E$12,0,10*ROW('Sanitation Data'!E144)),NA())</f>
        <v>#N/A</v>
      </c>
      <c r="AF150" s="89" t="e">
        <f ca="true">+IF(AND(ISNUMBER(OFFSET('Sanitation Data'!$F$4,0,10*ROW('Sanitation Data'!F144))),'Data Summary'!CU150="Yes"),100-OFFSET('Sanitation Data'!$F$4,0,10*ROW('Sanitation Data'!F144)),NA())</f>
        <v>#N/A</v>
      </c>
      <c r="AG150" s="89" t="e">
        <f ca="true">+IF(AND(ISNUMBER(OFFSET('Sanitation Data'!$F$6,0,10*ROW('Sanitation Data'!F144))),'Data Summary'!CV150="Yes"),OFFSET('Sanitation Data'!$F$6,0,10*ROW('Sanitation Data'!F144)),NA())</f>
        <v>#N/A</v>
      </c>
      <c r="AH150" s="89" t="e">
        <f ca="true">+IF(AND(ISNUMBER(OFFSET('Sanitation Data'!$F$10,0,10*ROW('Sanitation Data'!F144))),'Data Summary'!CW150="Yes"),OFFSET('Sanitation Data'!$F$10,0,10*ROW('Sanitation Data'!F144)),NA())</f>
        <v>#N/A</v>
      </c>
      <c r="AI150" s="89" t="e">
        <f ca="true">+IF(AND(ISNUMBER(OFFSET('Sanitation Data'!$F$11,0,10*ROW('Sanitation Data'!F144))),'Data Summary'!CX150="Yes"),OFFSET('Sanitation Data'!$F$11,0,10*ROW('Sanitation Data'!F144)),NA())</f>
        <v>#N/A</v>
      </c>
      <c r="AJ150" s="89" t="e">
        <f ca="true">+IF(AND(ISNUMBER(OFFSET('Sanitation Data'!$F$12,0,10*ROW('Sanitation Data'!F144))),'Data Summary'!CY150="Yes"),OFFSET('Sanitation Data'!$F$12,0,10*ROW('Sanitation Data'!F144)),NA())</f>
        <v>#N/A</v>
      </c>
      <c r="AK150" s="89" t="e">
        <f ca="true">+IF(AND(ISNUMBER(OFFSET('Sanitation Data'!$G$4,0,10*ROW('Sanitation Data'!G144))),'Data Summary'!CZ150="Yes"),100-OFFSET('Sanitation Data'!$G$4,0,10*ROW('Sanitation Data'!G144)),NA())</f>
        <v>#N/A</v>
      </c>
      <c r="AL150" s="89" t="e">
        <f ca="true">+IF(AND(ISNUMBER(OFFSET('Sanitation Data'!$G$6,0,10*ROW('Sanitation Data'!G144))),'Data Summary'!DA150="Yes"),OFFSET('Sanitation Data'!$G$6,0,10*ROW('Sanitation Data'!G144)),NA())</f>
        <v>#N/A</v>
      </c>
      <c r="AM150" s="89" t="e">
        <f ca="true">+IF(AND(ISNUMBER(OFFSET('Sanitation Data'!$G$10,0,10*ROW('Sanitation Data'!G144))),'Data Summary'!DB150="Yes"),OFFSET('Sanitation Data'!$G$10,0,10*ROW('Sanitation Data'!G144)),NA())</f>
        <v>#N/A</v>
      </c>
      <c r="AN150" s="89" t="e">
        <f ca="true">+IF(AND(ISNUMBER(OFFSET('Sanitation Data'!$G$11,0,10*ROW('Sanitation Data'!G144))),'Data Summary'!DC150="Yes"),OFFSET('Sanitation Data'!$G$11,0,10*ROW('Sanitation Data'!G144)),NA())</f>
        <v>#N/A</v>
      </c>
      <c r="AO150" s="89" t="e">
        <f ca="true">+IF(AND(ISNUMBER(OFFSET('Sanitation Data'!$G$12,0,10*ROW('Sanitation Data'!G144))),'Data Summary'!DD150="Yes"),OFFSET('Sanitation Data'!$G$12,0,10*ROW('Sanitation Data'!G144)),NA())</f>
        <v>#N/A</v>
      </c>
      <c r="AP150" s="89" t="e">
        <f ca="true">+IF(AND(ISNUMBER(OFFSET('Sanitation Data'!$H$4,0,10*ROW('Sanitation Data'!H144))),'Data Summary'!DE150="Yes"),100-OFFSET('Sanitation Data'!$H$4,0,10*ROW('Sanitation Data'!H144)),NA())</f>
        <v>#N/A</v>
      </c>
      <c r="AQ150" s="89" t="e">
        <f ca="true">+IF(AND(ISNUMBER(OFFSET('Sanitation Data'!$H$6,0,10*ROW('Sanitation Data'!H144))),'Data Summary'!DF150="Yes"),OFFSET('Sanitation Data'!$H$6,0,10*ROW('Sanitation Data'!H144)),NA())</f>
        <v>#N/A</v>
      </c>
      <c r="AR150" s="89" t="e">
        <f ca="true">+IF(AND(ISNUMBER(OFFSET('Sanitation Data'!$H$10,0,10*ROW('Sanitation Data'!H144))),'Data Summary'!DG150="Yes"),OFFSET('Sanitation Data'!$H$10,0,10*ROW('Sanitation Data'!H144)),NA())</f>
        <v>#N/A</v>
      </c>
      <c r="AS150" s="89" t="e">
        <f ca="true">+IF(AND(ISNUMBER(OFFSET('Sanitation Data'!$H$11,0,10*ROW('Sanitation Data'!H144))),'Data Summary'!DH150="Yes"),OFFSET('Sanitation Data'!$H$11,0,10*ROW('Sanitation Data'!H144)),NA())</f>
        <v>#N/A</v>
      </c>
      <c r="AT150" s="89" t="e">
        <f ca="true">+IF(AND(ISNUMBER(OFFSET('Sanitation Data'!$H$12,0,10*ROW('Sanitation Data'!H144))),'Data Summary'!DI150="Yes"),OFFSET('Sanitation Data'!$H$12,0,10*ROW('Sanitation Data'!H144)),NA())</f>
        <v>#N/A</v>
      </c>
      <c r="AU150" s="89" t="e">
        <f ca="true">+IF(AND(ISNUMBER(OFFSET('Sanitation Data'!$I$4,0,10*ROW('Sanitation Data'!I144))),'Data Summary'!DJ150="Yes"),100-OFFSET('Sanitation Data'!$I$4,0,10*ROW('Sanitation Data'!I144)),NA())</f>
        <v>#N/A</v>
      </c>
      <c r="AV150" s="89" t="e">
        <f ca="true">+IF(AND(ISNUMBER(OFFSET('Sanitation Data'!$I$6,0,10*ROW('Sanitation Data'!I144))),'Data Summary'!DK150="Yes"),OFFSET('Sanitation Data'!$I$6,0,10*ROW('Sanitation Data'!I144)),NA())</f>
        <v>#N/A</v>
      </c>
      <c r="AW150" s="89" t="e">
        <f ca="true">+IF(AND(ISNUMBER(OFFSET('Sanitation Data'!$I$10,0,10*ROW('Sanitation Data'!I144))),'Data Summary'!DL150="Yes"),OFFSET('Sanitation Data'!$I$10,0,10*ROW('Sanitation Data'!I144)),NA())</f>
        <v>#N/A</v>
      </c>
      <c r="AX150" s="89" t="e">
        <f ca="true">+IF(AND(ISNUMBER(OFFSET('Sanitation Data'!$I$11,0,10*ROW('Sanitation Data'!I144))),'Data Summary'!DM150="Yes"),OFFSET('Sanitation Data'!$I$11,0,10*ROW('Sanitation Data'!I144)),NA())</f>
        <v>#N/A</v>
      </c>
      <c r="AY150" s="89" t="e">
        <f ca="true">+IF(AND(ISNUMBER(OFFSET('Sanitation Data'!$I$12,0,10*ROW('Sanitation Data'!I144))),'Data Summary'!DN150="Yes"),OFFSET('Sanitation Data'!$I$12,0,10*ROW('Sanitation Data'!I144)),NA())</f>
        <v>#N/A</v>
      </c>
      <c r="AZ150" s="90" t="e">
        <f ca="true">+IF(AND(ISNUMBER(OFFSET('Hygiene Data'!$D$5,0,10*ROW('Hygiene Data'!D144))),'Data Summary'!DO150="Yes"),OFFSET('Hygiene Data'!$D$5,0,10*ROW('Hygiene Data'!D144)),NA())</f>
        <v>#N/A</v>
      </c>
      <c r="BA150" s="90" t="e">
        <f ca="true">+IF(AND(ISNUMBER(OFFSET('Hygiene Data'!$D$7,0,10*ROW('Hygiene Data'!D144))),'Data Summary'!DP150="Yes"),OFFSET('Hygiene Data'!$D$7,0,10*ROW('Hygiene Data'!D144)),NA())</f>
        <v>#N/A</v>
      </c>
      <c r="BB150" s="90" t="e">
        <f ca="true">+IF(AND(ISNUMBER(OFFSET('Hygiene Data'!$D$9,0,10*ROW('Hygiene Data'!D144))),'Data Summary'!DQ150="Yes"),OFFSET('Hygiene Data'!$D$9,0,10*ROW('Hygiene Data'!D144)),NA())</f>
        <v>#N/A</v>
      </c>
      <c r="BC150" s="90" t="e">
        <f ca="true">+IF(AND(ISNUMBER(OFFSET('Hygiene Data'!$E$5,0,10*ROW('Hygiene Data'!E144))),'Data Summary'!DR150="Yes"),OFFSET('Hygiene Data'!$E$5,0,10*ROW('Hygiene Data'!E144)),NA())</f>
        <v>#N/A</v>
      </c>
      <c r="BD150" s="90" t="e">
        <f ca="true">+IF(AND(ISNUMBER(OFFSET('Hygiene Data'!$E$7,0,10*ROW('Hygiene Data'!E144))),'Data Summary'!DS150="Yes"),OFFSET('Hygiene Data'!$E$7,0,10*ROW('Hygiene Data'!E144)),NA())</f>
        <v>#N/A</v>
      </c>
      <c r="BE150" s="90" t="e">
        <f ca="true">+IF(AND(ISNUMBER(OFFSET('Hygiene Data'!$E$9,0,10*ROW('Hygiene Data'!E144))),'Data Summary'!DT150="Yes"),OFFSET('Hygiene Data'!$E$9,0,10*ROW('Hygiene Data'!E144)),NA())</f>
        <v>#N/A</v>
      </c>
      <c r="BF150" s="90" t="e">
        <f ca="true">+IF(AND(ISNUMBER(OFFSET('Hygiene Data'!$F$5,0,10*ROW('Hygiene Data'!F144))),'Data Summary'!DU150="Yes"),OFFSET('Hygiene Data'!$F$5,0,10*ROW('Hygiene Data'!F144)),NA())</f>
        <v>#N/A</v>
      </c>
      <c r="BG150" s="90" t="e">
        <f ca="true">+IF(AND(ISNUMBER(OFFSET('Hygiene Data'!$F$7,0,10*ROW('Hygiene Data'!F144))),'Data Summary'!DV150="Yes"),OFFSET('Hygiene Data'!$F$7,0,10*ROW('Hygiene Data'!F144)),NA())</f>
        <v>#N/A</v>
      </c>
      <c r="BH150" s="90" t="e">
        <f ca="true">+IF(AND(ISNUMBER(OFFSET('Hygiene Data'!$F$9,0,10*ROW('Hygiene Data'!F144))),'Data Summary'!DW150="Yes"),OFFSET('Hygiene Data'!$F$9,0,10*ROW('Hygiene Data'!F144)),NA())</f>
        <v>#N/A</v>
      </c>
      <c r="BI150" s="90" t="e">
        <f ca="true">+IF(AND(ISNUMBER(OFFSET('Hygiene Data'!$G$5,0,10*ROW('Hygiene Data'!G144))),'Data Summary'!DX150="Yes"),OFFSET('Hygiene Data'!$G$5,0,10*ROW('Hygiene Data'!G144)),NA())</f>
        <v>#N/A</v>
      </c>
      <c r="BJ150" s="90" t="e">
        <f ca="true">+IF(AND(ISNUMBER(OFFSET('Hygiene Data'!$G$7,0,10*ROW('Hygiene Data'!G144))),'Data Summary'!DY150="Yes"),OFFSET('Hygiene Data'!$G$7,0,10*ROW('Hygiene Data'!G144)),NA())</f>
        <v>#N/A</v>
      </c>
      <c r="BK150" s="90" t="e">
        <f ca="true">+IF(AND(ISNUMBER(OFFSET('Hygiene Data'!$G$9,0,10*ROW('Hygiene Data'!G144))),'Data Summary'!DZ150="Yes"),OFFSET('Hygiene Data'!$G$9,0,10*ROW('Hygiene Data'!G144)),NA())</f>
        <v>#N/A</v>
      </c>
      <c r="BL150" s="90" t="e">
        <f ca="true">+IF(AND(ISNUMBER(OFFSET('Hygiene Data'!$H$5,0,10*ROW('Hygiene Data'!H144))),'Data Summary'!EA150="Yes"),OFFSET('Hygiene Data'!$H$5,0,10*ROW('Hygiene Data'!H144)),NA())</f>
        <v>#N/A</v>
      </c>
      <c r="BM150" s="90" t="e">
        <f ca="true">+IF(AND(ISNUMBER(OFFSET('Hygiene Data'!$H$7,0,10*ROW('Hygiene Data'!H144))),'Data Summary'!EB150="Yes"),OFFSET('Hygiene Data'!$H$7,0,10*ROW('Hygiene Data'!H144)),NA())</f>
        <v>#N/A</v>
      </c>
      <c r="BN150" s="90" t="e">
        <f ca="true">+IF(AND(ISNUMBER(OFFSET('Hygiene Data'!$H$9,0,10*ROW('Hygiene Data'!H144))),'Data Summary'!EC150="Yes"),OFFSET('Hygiene Data'!$H$9,0,10*ROW('Hygiene Data'!H144)),NA())</f>
        <v>#N/A</v>
      </c>
      <c r="BO150" s="90" t="e">
        <f ca="true">+IF(AND(ISNUMBER(OFFSET('Hygiene Data'!$I$5,0,10*ROW('Hygiene Data'!I144))),'Data Summary'!ED150="Yes"),OFFSET('Hygiene Data'!$I$5,0,10*ROW('Hygiene Data'!I144)),NA())</f>
        <v>#N/A</v>
      </c>
      <c r="BP150" s="90" t="e">
        <f ca="true">+IF(AND(ISNUMBER(OFFSET('Hygiene Data'!$I$7,0,10*ROW('Hygiene Data'!I144))),'Data Summary'!EE150="Yes"),OFFSET('Hygiene Data'!$I$7,0,10*ROW('Hygiene Data'!I144)),NA())</f>
        <v>#N/A</v>
      </c>
      <c r="BQ150" s="90"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4" t="str">
        <f ca="true">+IF(ISTEXT('Data Summary'!B151),'Data Summary'!B151,"")</f>
        <v/>
      </c>
      <c r="C151" s="336" t="e">
        <f ca="true">+VALUE('Data Summary'!C151)</f>
        <v>#VALUE!</v>
      </c>
      <c r="D151" s="88" t="e">
        <f ca="true">+IF(AND(ISNUMBER(OFFSET('Water Data'!$D$4,0,10*ROW('Water Data'!D145))),'Data Summary'!BS151="Yes"),100-OFFSET('Water Data'!$D$4,0,10*ROW('Water Data'!D145)),NA())</f>
        <v>#N/A</v>
      </c>
      <c r="E151" s="88" t="e">
        <f ca="true">+IF(AND(ISNUMBER(OFFSET('Water Data'!$D$6,0,10*ROW('Water Data'!D145))),'Data Summary'!BT151="Yes"),OFFSET('Water Data'!$D$6,0,10*ROW('Water Data'!D145)),NA())</f>
        <v>#N/A</v>
      </c>
      <c r="F151" s="88" t="e">
        <f ca="true">+IF(AND(ISNUMBER(OFFSET('Water Data'!$D$9,0,10*ROW('Water Data'!D145))),'Data Summary'!BU151="Yes"),OFFSET('Water Data'!$D$9,0,10*ROW('Water Data'!D145)),NA())</f>
        <v>#N/A</v>
      </c>
      <c r="G151" s="88" t="e">
        <f ca="true">+IF(AND(ISNUMBER(OFFSET('Water Data'!$E$4,0,10*ROW('Water Data'!E145))),'Data Summary'!BV151="Yes"),100-OFFSET('Water Data'!$E$4,0,10*ROW('Water Data'!E145)),NA())</f>
        <v>#N/A</v>
      </c>
      <c r="H151" s="88" t="e">
        <f ca="true">+IF(AND(ISNUMBER(OFFSET('Water Data'!$E$6,0,10*ROW('Water Data'!E145))),'Data Summary'!BW151="Yes"),OFFSET('Water Data'!$E$6,0,10*ROW('Water Data'!E145)),NA())</f>
        <v>#N/A</v>
      </c>
      <c r="I151" s="88" t="e">
        <f ca="true">+IF(AND(ISNUMBER(OFFSET('Water Data'!$E$9,0,10*ROW('Water Data'!E145))),'Data Summary'!BX151="Yes"),OFFSET('Water Data'!$E$9,0,10*ROW('Water Data'!E145)),NA())</f>
        <v>#N/A</v>
      </c>
      <c r="J151" s="88" t="e">
        <f ca="true">+IF(AND(ISNUMBER(OFFSET('Water Data'!$F$4,0,10*ROW('Water Data'!F145))),'Data Summary'!BY151="Yes"),100-OFFSET('Water Data'!$F$4,0,10*ROW('Water Data'!F145)),NA())</f>
        <v>#N/A</v>
      </c>
      <c r="K151" s="88" t="e">
        <f ca="true">+IF(AND(ISNUMBER(OFFSET('Water Data'!$F$6,0,10*ROW('Water Data'!F145))),'Data Summary'!BZ151="Yes"),OFFSET('Water Data'!$F$6,0,10*ROW('Water Data'!F145)),NA())</f>
        <v>#N/A</v>
      </c>
      <c r="L151" s="88" t="e">
        <f ca="true">+IF(AND(ISNUMBER(OFFSET('Water Data'!$F$9,0,10*ROW('Water Data'!F145))),'Data Summary'!CA151="Yes"),OFFSET('Water Data'!$F$9,0,10*ROW('Water Data'!F145)),NA())</f>
        <v>#N/A</v>
      </c>
      <c r="M151" s="88" t="e">
        <f ca="true">+IF(AND(ISNUMBER(OFFSET('Water Data'!$G$4,0,10*ROW('Water Data'!G145))),'Data Summary'!CB151="Yes"),100-OFFSET('Water Data'!$G$4,0,10*ROW('Water Data'!G145)),NA())</f>
        <v>#N/A</v>
      </c>
      <c r="N151" s="88" t="e">
        <f ca="true">+IF(AND(ISNUMBER(OFFSET('Water Data'!$G$6,0,10*ROW('Water Data'!G145))),'Data Summary'!CC151="Yes"),OFFSET('Water Data'!$G$6,0,10*ROW('Water Data'!G145)),NA())</f>
        <v>#N/A</v>
      </c>
      <c r="O151" s="88" t="e">
        <f ca="true">+IF(AND(ISNUMBER(OFFSET('Water Data'!$G$9,0,10*ROW('Water Data'!G145))),'Data Summary'!CD151="Yes"),OFFSET('Water Data'!$G$9,0,10*ROW('Water Data'!G145)),NA())</f>
        <v>#N/A</v>
      </c>
      <c r="P151" s="88" t="e">
        <f ca="true">+IF(AND(ISNUMBER(OFFSET('Water Data'!$H$4,0,10*ROW('Water Data'!H145))),'Data Summary'!CE151="Yes"),100-OFFSET('Water Data'!$H$4,0,10*ROW('Water Data'!H145)),NA())</f>
        <v>#N/A</v>
      </c>
      <c r="Q151" s="88" t="e">
        <f ca="true">+IF(AND(ISNUMBER(OFFSET('Water Data'!$H$6,0,10*ROW('Water Data'!H145))),'Data Summary'!CF151="Yes"),OFFSET('Water Data'!$H$6,0,10*ROW('Water Data'!H145)),NA())</f>
        <v>#N/A</v>
      </c>
      <c r="R151" s="88" t="e">
        <f ca="true">+IF(AND(ISNUMBER(OFFSET('Water Data'!$H$9,0,10*ROW('Water Data'!H145))),'Data Summary'!CG151="Yes"),OFFSET('Water Data'!$H$9,0,10*ROW('Water Data'!H145)),NA())</f>
        <v>#N/A</v>
      </c>
      <c r="S151" s="88" t="e">
        <f ca="true">+IF(AND(ISNUMBER(OFFSET('Water Data'!$I$4,0,10*ROW('Water Data'!I145))),'Data Summary'!CH151="Yes"),100-OFFSET('Water Data'!$I$4,0,10*ROW('Water Data'!I145)),NA())</f>
        <v>#N/A</v>
      </c>
      <c r="T151" s="88" t="e">
        <f ca="true">+IF(AND(ISNUMBER(OFFSET('Water Data'!$I$6,0,10*ROW('Water Data'!I145))),'Data Summary'!CI151="Yes"),OFFSET('Water Data'!$I$6,0,10*ROW('Water Data'!I145)),NA())</f>
        <v>#N/A</v>
      </c>
      <c r="U151" s="88" t="e">
        <f ca="true">+IF(AND(ISNUMBER(OFFSET('Water Data'!$I$9,0,10*ROW('Water Data'!I145))),'Data Summary'!CJ151="Yes"),OFFSET('Water Data'!$I$9,0,10*ROW('Water Data'!I145)),NA())</f>
        <v>#N/A</v>
      </c>
      <c r="V151" s="89" t="e">
        <f ca="true">+IF(AND(ISNUMBER(OFFSET('Sanitation Data'!$D$4,0,10*ROW('Sanitation Data'!D145))),'Data Summary'!CK151="Yes"),100-OFFSET('Sanitation Data'!$D$4,0,10*ROW('Sanitation Data'!D145)),NA())</f>
        <v>#N/A</v>
      </c>
      <c r="W151" s="89" t="e">
        <f ca="true">+IF(AND(ISNUMBER(OFFSET('Sanitation Data'!$D$6,0,10*ROW('Sanitation Data'!D145))),'Data Summary'!CL151="Yes"),OFFSET('Sanitation Data'!$D$6,0,10*ROW('Sanitation Data'!D145)),NA())</f>
        <v>#N/A</v>
      </c>
      <c r="X151" s="89" t="e">
        <f ca="true">+IF(AND(ISNUMBER(OFFSET('Sanitation Data'!$D$10,0,10*ROW('Sanitation Data'!D145))),'Data Summary'!CM151="Yes"),OFFSET('Sanitation Data'!$D$10,0,10*ROW('Sanitation Data'!D145)),NA())</f>
        <v>#N/A</v>
      </c>
      <c r="Y151" s="89" t="e">
        <f ca="true">+IF(AND(ISNUMBER(OFFSET('Sanitation Data'!$D$11,0,10*ROW('Sanitation Data'!D145))),'Data Summary'!CN151="Yes"),OFFSET('Sanitation Data'!$D$11,0,10*ROW('Sanitation Data'!D145)),NA())</f>
        <v>#N/A</v>
      </c>
      <c r="Z151" s="89" t="e">
        <f ca="true">+IF(AND(ISNUMBER(OFFSET('Sanitation Data'!$D$12,0,10*ROW('Sanitation Data'!D145))),'Data Summary'!CO151="Yes"),OFFSET('Sanitation Data'!$D$12,0,10*ROW('Sanitation Data'!D145)),NA())</f>
        <v>#N/A</v>
      </c>
      <c r="AA151" s="89" t="e">
        <f ca="true">+IF(AND(ISNUMBER(OFFSET('Sanitation Data'!$E$4,0,10*ROW('Sanitation Data'!E145))),'Data Summary'!CP151="Yes"),100-OFFSET('Sanitation Data'!$E$4,0,10*ROW('Sanitation Data'!E145)),NA())</f>
        <v>#N/A</v>
      </c>
      <c r="AB151" s="89" t="e">
        <f ca="true">+IF(AND(ISNUMBER(OFFSET('Sanitation Data'!$E$6,0,10*ROW('Sanitation Data'!E145))),'Data Summary'!CQ151="Yes"),OFFSET('Sanitation Data'!$E$6,0,10*ROW('Sanitation Data'!E145)),NA())</f>
        <v>#N/A</v>
      </c>
      <c r="AC151" s="89" t="e">
        <f ca="true">+IF(AND(ISNUMBER(OFFSET('Sanitation Data'!$E$10,0,10*ROW('Sanitation Data'!E145))),'Data Summary'!CR151="Yes"),OFFSET('Sanitation Data'!$E$10,0,10*ROW('Sanitation Data'!E145)),NA())</f>
        <v>#N/A</v>
      </c>
      <c r="AD151" s="89" t="e">
        <f ca="true">+IF(AND(ISNUMBER(OFFSET('Sanitation Data'!$E$11,0,10*ROW('Sanitation Data'!E145))),'Data Summary'!CS151="Yes"),OFFSET('Sanitation Data'!$E$11,0,10*ROW('Sanitation Data'!E145)),NA())</f>
        <v>#N/A</v>
      </c>
      <c r="AE151" s="89" t="e">
        <f ca="true">+IF(AND(ISNUMBER(OFFSET('Sanitation Data'!$E$12,0,10*ROW('Sanitation Data'!E145))),'Data Summary'!CT151="Yes"),OFFSET('Sanitation Data'!$E$12,0,10*ROW('Sanitation Data'!E145)),NA())</f>
        <v>#N/A</v>
      </c>
      <c r="AF151" s="89" t="e">
        <f ca="true">+IF(AND(ISNUMBER(OFFSET('Sanitation Data'!$F$4,0,10*ROW('Sanitation Data'!F145))),'Data Summary'!CU151="Yes"),100-OFFSET('Sanitation Data'!$F$4,0,10*ROW('Sanitation Data'!F145)),NA())</f>
        <v>#N/A</v>
      </c>
      <c r="AG151" s="89" t="e">
        <f ca="true">+IF(AND(ISNUMBER(OFFSET('Sanitation Data'!$F$6,0,10*ROW('Sanitation Data'!F145))),'Data Summary'!CV151="Yes"),OFFSET('Sanitation Data'!$F$6,0,10*ROW('Sanitation Data'!F145)),NA())</f>
        <v>#N/A</v>
      </c>
      <c r="AH151" s="89" t="e">
        <f ca="true">+IF(AND(ISNUMBER(OFFSET('Sanitation Data'!$F$10,0,10*ROW('Sanitation Data'!F145))),'Data Summary'!CW151="Yes"),OFFSET('Sanitation Data'!$F$10,0,10*ROW('Sanitation Data'!F145)),NA())</f>
        <v>#N/A</v>
      </c>
      <c r="AI151" s="89" t="e">
        <f ca="true">+IF(AND(ISNUMBER(OFFSET('Sanitation Data'!$F$11,0,10*ROW('Sanitation Data'!F145))),'Data Summary'!CX151="Yes"),OFFSET('Sanitation Data'!$F$11,0,10*ROW('Sanitation Data'!F145)),NA())</f>
        <v>#N/A</v>
      </c>
      <c r="AJ151" s="89" t="e">
        <f ca="true">+IF(AND(ISNUMBER(OFFSET('Sanitation Data'!$F$12,0,10*ROW('Sanitation Data'!F145))),'Data Summary'!CY151="Yes"),OFFSET('Sanitation Data'!$F$12,0,10*ROW('Sanitation Data'!F145)),NA())</f>
        <v>#N/A</v>
      </c>
      <c r="AK151" s="89" t="e">
        <f ca="true">+IF(AND(ISNUMBER(OFFSET('Sanitation Data'!$G$4,0,10*ROW('Sanitation Data'!G145))),'Data Summary'!CZ151="Yes"),100-OFFSET('Sanitation Data'!$G$4,0,10*ROW('Sanitation Data'!G145)),NA())</f>
        <v>#N/A</v>
      </c>
      <c r="AL151" s="89" t="e">
        <f ca="true">+IF(AND(ISNUMBER(OFFSET('Sanitation Data'!$G$6,0,10*ROW('Sanitation Data'!G145))),'Data Summary'!DA151="Yes"),OFFSET('Sanitation Data'!$G$6,0,10*ROW('Sanitation Data'!G145)),NA())</f>
        <v>#N/A</v>
      </c>
      <c r="AM151" s="89" t="e">
        <f ca="true">+IF(AND(ISNUMBER(OFFSET('Sanitation Data'!$G$10,0,10*ROW('Sanitation Data'!G145))),'Data Summary'!DB151="Yes"),OFFSET('Sanitation Data'!$G$10,0,10*ROW('Sanitation Data'!G145)),NA())</f>
        <v>#N/A</v>
      </c>
      <c r="AN151" s="89" t="e">
        <f ca="true">+IF(AND(ISNUMBER(OFFSET('Sanitation Data'!$G$11,0,10*ROW('Sanitation Data'!G145))),'Data Summary'!DC151="Yes"),OFFSET('Sanitation Data'!$G$11,0,10*ROW('Sanitation Data'!G145)),NA())</f>
        <v>#N/A</v>
      </c>
      <c r="AO151" s="89" t="e">
        <f ca="true">+IF(AND(ISNUMBER(OFFSET('Sanitation Data'!$G$12,0,10*ROW('Sanitation Data'!G145))),'Data Summary'!DD151="Yes"),OFFSET('Sanitation Data'!$G$12,0,10*ROW('Sanitation Data'!G145)),NA())</f>
        <v>#N/A</v>
      </c>
      <c r="AP151" s="89" t="e">
        <f ca="true">+IF(AND(ISNUMBER(OFFSET('Sanitation Data'!$H$4,0,10*ROW('Sanitation Data'!H145))),'Data Summary'!DE151="Yes"),100-OFFSET('Sanitation Data'!$H$4,0,10*ROW('Sanitation Data'!H145)),NA())</f>
        <v>#N/A</v>
      </c>
      <c r="AQ151" s="89" t="e">
        <f ca="true">+IF(AND(ISNUMBER(OFFSET('Sanitation Data'!$H$6,0,10*ROW('Sanitation Data'!H145))),'Data Summary'!DF151="Yes"),OFFSET('Sanitation Data'!$H$6,0,10*ROW('Sanitation Data'!H145)),NA())</f>
        <v>#N/A</v>
      </c>
      <c r="AR151" s="89" t="e">
        <f ca="true">+IF(AND(ISNUMBER(OFFSET('Sanitation Data'!$H$10,0,10*ROW('Sanitation Data'!H145))),'Data Summary'!DG151="Yes"),OFFSET('Sanitation Data'!$H$10,0,10*ROW('Sanitation Data'!H145)),NA())</f>
        <v>#N/A</v>
      </c>
      <c r="AS151" s="89" t="e">
        <f ca="true">+IF(AND(ISNUMBER(OFFSET('Sanitation Data'!$H$11,0,10*ROW('Sanitation Data'!H145))),'Data Summary'!DH151="Yes"),OFFSET('Sanitation Data'!$H$11,0,10*ROW('Sanitation Data'!H145)),NA())</f>
        <v>#N/A</v>
      </c>
      <c r="AT151" s="89" t="e">
        <f ca="true">+IF(AND(ISNUMBER(OFFSET('Sanitation Data'!$H$12,0,10*ROW('Sanitation Data'!H145))),'Data Summary'!DI151="Yes"),OFFSET('Sanitation Data'!$H$12,0,10*ROW('Sanitation Data'!H145)),NA())</f>
        <v>#N/A</v>
      </c>
      <c r="AU151" s="89" t="e">
        <f ca="true">+IF(AND(ISNUMBER(OFFSET('Sanitation Data'!$I$4,0,10*ROW('Sanitation Data'!I145))),'Data Summary'!DJ151="Yes"),100-OFFSET('Sanitation Data'!$I$4,0,10*ROW('Sanitation Data'!I145)),NA())</f>
        <v>#N/A</v>
      </c>
      <c r="AV151" s="89" t="e">
        <f ca="true">+IF(AND(ISNUMBER(OFFSET('Sanitation Data'!$I$6,0,10*ROW('Sanitation Data'!I145))),'Data Summary'!DK151="Yes"),OFFSET('Sanitation Data'!$I$6,0,10*ROW('Sanitation Data'!I145)),NA())</f>
        <v>#N/A</v>
      </c>
      <c r="AW151" s="89" t="e">
        <f ca="true">+IF(AND(ISNUMBER(OFFSET('Sanitation Data'!$I$10,0,10*ROW('Sanitation Data'!I145))),'Data Summary'!DL151="Yes"),OFFSET('Sanitation Data'!$I$10,0,10*ROW('Sanitation Data'!I145)),NA())</f>
        <v>#N/A</v>
      </c>
      <c r="AX151" s="89" t="e">
        <f ca="true">+IF(AND(ISNUMBER(OFFSET('Sanitation Data'!$I$11,0,10*ROW('Sanitation Data'!I145))),'Data Summary'!DM151="Yes"),OFFSET('Sanitation Data'!$I$11,0,10*ROW('Sanitation Data'!I145)),NA())</f>
        <v>#N/A</v>
      </c>
      <c r="AY151" s="89" t="e">
        <f ca="true">+IF(AND(ISNUMBER(OFFSET('Sanitation Data'!$I$12,0,10*ROW('Sanitation Data'!I145))),'Data Summary'!DN151="Yes"),OFFSET('Sanitation Data'!$I$12,0,10*ROW('Sanitation Data'!I145)),NA())</f>
        <v>#N/A</v>
      </c>
      <c r="AZ151" s="90" t="e">
        <f ca="true">+IF(AND(ISNUMBER(OFFSET('Hygiene Data'!$D$5,0,10*ROW('Hygiene Data'!D145))),'Data Summary'!DO151="Yes"),OFFSET('Hygiene Data'!$D$5,0,10*ROW('Hygiene Data'!D145)),NA())</f>
        <v>#N/A</v>
      </c>
      <c r="BA151" s="90" t="e">
        <f ca="true">+IF(AND(ISNUMBER(OFFSET('Hygiene Data'!$D$7,0,10*ROW('Hygiene Data'!D145))),'Data Summary'!DP151="Yes"),OFFSET('Hygiene Data'!$D$7,0,10*ROW('Hygiene Data'!D145)),NA())</f>
        <v>#N/A</v>
      </c>
      <c r="BB151" s="90" t="e">
        <f ca="true">+IF(AND(ISNUMBER(OFFSET('Hygiene Data'!$D$9,0,10*ROW('Hygiene Data'!D145))),'Data Summary'!DQ151="Yes"),OFFSET('Hygiene Data'!$D$9,0,10*ROW('Hygiene Data'!D145)),NA())</f>
        <v>#N/A</v>
      </c>
      <c r="BC151" s="90" t="e">
        <f ca="true">+IF(AND(ISNUMBER(OFFSET('Hygiene Data'!$E$5,0,10*ROW('Hygiene Data'!E145))),'Data Summary'!DR151="Yes"),OFFSET('Hygiene Data'!$E$5,0,10*ROW('Hygiene Data'!E145)),NA())</f>
        <v>#N/A</v>
      </c>
      <c r="BD151" s="90" t="e">
        <f ca="true">+IF(AND(ISNUMBER(OFFSET('Hygiene Data'!$E$7,0,10*ROW('Hygiene Data'!E145))),'Data Summary'!DS151="Yes"),OFFSET('Hygiene Data'!$E$7,0,10*ROW('Hygiene Data'!E145)),NA())</f>
        <v>#N/A</v>
      </c>
      <c r="BE151" s="90" t="e">
        <f ca="true">+IF(AND(ISNUMBER(OFFSET('Hygiene Data'!$E$9,0,10*ROW('Hygiene Data'!E145))),'Data Summary'!DT151="Yes"),OFFSET('Hygiene Data'!$E$9,0,10*ROW('Hygiene Data'!E145)),NA())</f>
        <v>#N/A</v>
      </c>
      <c r="BF151" s="90" t="e">
        <f ca="true">+IF(AND(ISNUMBER(OFFSET('Hygiene Data'!$F$5,0,10*ROW('Hygiene Data'!F145))),'Data Summary'!DU151="Yes"),OFFSET('Hygiene Data'!$F$5,0,10*ROW('Hygiene Data'!F145)),NA())</f>
        <v>#N/A</v>
      </c>
      <c r="BG151" s="90" t="e">
        <f ca="true">+IF(AND(ISNUMBER(OFFSET('Hygiene Data'!$F$7,0,10*ROW('Hygiene Data'!F145))),'Data Summary'!DV151="Yes"),OFFSET('Hygiene Data'!$F$7,0,10*ROW('Hygiene Data'!F145)),NA())</f>
        <v>#N/A</v>
      </c>
      <c r="BH151" s="90" t="e">
        <f ca="true">+IF(AND(ISNUMBER(OFFSET('Hygiene Data'!$F$9,0,10*ROW('Hygiene Data'!F145))),'Data Summary'!DW151="Yes"),OFFSET('Hygiene Data'!$F$9,0,10*ROW('Hygiene Data'!F145)),NA())</f>
        <v>#N/A</v>
      </c>
      <c r="BI151" s="90" t="e">
        <f ca="true">+IF(AND(ISNUMBER(OFFSET('Hygiene Data'!$G$5,0,10*ROW('Hygiene Data'!G145))),'Data Summary'!DX151="Yes"),OFFSET('Hygiene Data'!$G$5,0,10*ROW('Hygiene Data'!G145)),NA())</f>
        <v>#N/A</v>
      </c>
      <c r="BJ151" s="90" t="e">
        <f ca="true">+IF(AND(ISNUMBER(OFFSET('Hygiene Data'!$G$7,0,10*ROW('Hygiene Data'!G145))),'Data Summary'!DY151="Yes"),OFFSET('Hygiene Data'!$G$7,0,10*ROW('Hygiene Data'!G145)),NA())</f>
        <v>#N/A</v>
      </c>
      <c r="BK151" s="90" t="e">
        <f ca="true">+IF(AND(ISNUMBER(OFFSET('Hygiene Data'!$G$9,0,10*ROW('Hygiene Data'!G145))),'Data Summary'!DZ151="Yes"),OFFSET('Hygiene Data'!$G$9,0,10*ROW('Hygiene Data'!G145)),NA())</f>
        <v>#N/A</v>
      </c>
      <c r="BL151" s="90" t="e">
        <f ca="true">+IF(AND(ISNUMBER(OFFSET('Hygiene Data'!$H$5,0,10*ROW('Hygiene Data'!H145))),'Data Summary'!EA151="Yes"),OFFSET('Hygiene Data'!$H$5,0,10*ROW('Hygiene Data'!H145)),NA())</f>
        <v>#N/A</v>
      </c>
      <c r="BM151" s="90" t="e">
        <f ca="true">+IF(AND(ISNUMBER(OFFSET('Hygiene Data'!$H$7,0,10*ROW('Hygiene Data'!H145))),'Data Summary'!EB151="Yes"),OFFSET('Hygiene Data'!$H$7,0,10*ROW('Hygiene Data'!H145)),NA())</f>
        <v>#N/A</v>
      </c>
      <c r="BN151" s="90" t="e">
        <f ca="true">+IF(AND(ISNUMBER(OFFSET('Hygiene Data'!$H$9,0,10*ROW('Hygiene Data'!H145))),'Data Summary'!EC151="Yes"),OFFSET('Hygiene Data'!$H$9,0,10*ROW('Hygiene Data'!H145)),NA())</f>
        <v>#N/A</v>
      </c>
      <c r="BO151" s="90" t="e">
        <f ca="true">+IF(AND(ISNUMBER(OFFSET('Hygiene Data'!$I$5,0,10*ROW('Hygiene Data'!I145))),'Data Summary'!ED151="Yes"),OFFSET('Hygiene Data'!$I$5,0,10*ROW('Hygiene Data'!I145)),NA())</f>
        <v>#N/A</v>
      </c>
      <c r="BP151" s="90" t="e">
        <f ca="true">+IF(AND(ISNUMBER(OFFSET('Hygiene Data'!$I$7,0,10*ROW('Hygiene Data'!I145))),'Data Summary'!EE151="Yes"),OFFSET('Hygiene Data'!$I$7,0,10*ROW('Hygiene Data'!I145)),NA())</f>
        <v>#N/A</v>
      </c>
      <c r="BQ151" s="90"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4" t="str">
        <f ca="true">+IF(ISTEXT('Data Summary'!B152),'Data Summary'!B152,"")</f>
        <v/>
      </c>
      <c r="C152" s="336" t="e">
        <f ca="true">+VALUE('Data Summary'!C152)</f>
        <v>#VALUE!</v>
      </c>
      <c r="D152" s="88" t="e">
        <f ca="true">+IF(AND(ISNUMBER(OFFSET('Water Data'!$D$4,0,10*ROW('Water Data'!D146))),'Data Summary'!BS152="Yes"),100-OFFSET('Water Data'!$D$4,0,10*ROW('Water Data'!D146)),NA())</f>
        <v>#N/A</v>
      </c>
      <c r="E152" s="88" t="e">
        <f ca="true">+IF(AND(ISNUMBER(OFFSET('Water Data'!$D$6,0,10*ROW('Water Data'!D146))),'Data Summary'!BT152="Yes"),OFFSET('Water Data'!$D$6,0,10*ROW('Water Data'!D146)),NA())</f>
        <v>#N/A</v>
      </c>
      <c r="F152" s="88" t="e">
        <f ca="true">+IF(AND(ISNUMBER(OFFSET('Water Data'!$D$9,0,10*ROW('Water Data'!D146))),'Data Summary'!BU152="Yes"),OFFSET('Water Data'!$D$9,0,10*ROW('Water Data'!D146)),NA())</f>
        <v>#N/A</v>
      </c>
      <c r="G152" s="88" t="e">
        <f ca="true">+IF(AND(ISNUMBER(OFFSET('Water Data'!$E$4,0,10*ROW('Water Data'!E146))),'Data Summary'!BV152="Yes"),100-OFFSET('Water Data'!$E$4,0,10*ROW('Water Data'!E146)),NA())</f>
        <v>#N/A</v>
      </c>
      <c r="H152" s="88" t="e">
        <f ca="true">+IF(AND(ISNUMBER(OFFSET('Water Data'!$E$6,0,10*ROW('Water Data'!E146))),'Data Summary'!BW152="Yes"),OFFSET('Water Data'!$E$6,0,10*ROW('Water Data'!E146)),NA())</f>
        <v>#N/A</v>
      </c>
      <c r="I152" s="88" t="e">
        <f ca="true">+IF(AND(ISNUMBER(OFFSET('Water Data'!$E$9,0,10*ROW('Water Data'!E146))),'Data Summary'!BX152="Yes"),OFFSET('Water Data'!$E$9,0,10*ROW('Water Data'!E146)),NA())</f>
        <v>#N/A</v>
      </c>
      <c r="J152" s="88" t="e">
        <f ca="true">+IF(AND(ISNUMBER(OFFSET('Water Data'!$F$4,0,10*ROW('Water Data'!F146))),'Data Summary'!BY152="Yes"),100-OFFSET('Water Data'!$F$4,0,10*ROW('Water Data'!F146)),NA())</f>
        <v>#N/A</v>
      </c>
      <c r="K152" s="88" t="e">
        <f ca="true">+IF(AND(ISNUMBER(OFFSET('Water Data'!$F$6,0,10*ROW('Water Data'!F146))),'Data Summary'!BZ152="Yes"),OFFSET('Water Data'!$F$6,0,10*ROW('Water Data'!F146)),NA())</f>
        <v>#N/A</v>
      </c>
      <c r="L152" s="88" t="e">
        <f ca="true">+IF(AND(ISNUMBER(OFFSET('Water Data'!$F$9,0,10*ROW('Water Data'!F146))),'Data Summary'!CA152="Yes"),OFFSET('Water Data'!$F$9,0,10*ROW('Water Data'!F146)),NA())</f>
        <v>#N/A</v>
      </c>
      <c r="M152" s="88" t="e">
        <f ca="true">+IF(AND(ISNUMBER(OFFSET('Water Data'!$G$4,0,10*ROW('Water Data'!G146))),'Data Summary'!CB152="Yes"),100-OFFSET('Water Data'!$G$4,0,10*ROW('Water Data'!G146)),NA())</f>
        <v>#N/A</v>
      </c>
      <c r="N152" s="88" t="e">
        <f ca="true">+IF(AND(ISNUMBER(OFFSET('Water Data'!$G$6,0,10*ROW('Water Data'!G146))),'Data Summary'!CC152="Yes"),OFFSET('Water Data'!$G$6,0,10*ROW('Water Data'!G146)),NA())</f>
        <v>#N/A</v>
      </c>
      <c r="O152" s="88" t="e">
        <f ca="true">+IF(AND(ISNUMBER(OFFSET('Water Data'!$G$9,0,10*ROW('Water Data'!G146))),'Data Summary'!CD152="Yes"),OFFSET('Water Data'!$G$9,0,10*ROW('Water Data'!G146)),NA())</f>
        <v>#N/A</v>
      </c>
      <c r="P152" s="88" t="e">
        <f ca="true">+IF(AND(ISNUMBER(OFFSET('Water Data'!$H$4,0,10*ROW('Water Data'!H146))),'Data Summary'!CE152="Yes"),100-OFFSET('Water Data'!$H$4,0,10*ROW('Water Data'!H146)),NA())</f>
        <v>#N/A</v>
      </c>
      <c r="Q152" s="88" t="e">
        <f ca="true">+IF(AND(ISNUMBER(OFFSET('Water Data'!$H$6,0,10*ROW('Water Data'!H146))),'Data Summary'!CF152="Yes"),OFFSET('Water Data'!$H$6,0,10*ROW('Water Data'!H146)),NA())</f>
        <v>#N/A</v>
      </c>
      <c r="R152" s="88" t="e">
        <f ca="true">+IF(AND(ISNUMBER(OFFSET('Water Data'!$H$9,0,10*ROW('Water Data'!H146))),'Data Summary'!CG152="Yes"),OFFSET('Water Data'!$H$9,0,10*ROW('Water Data'!H146)),NA())</f>
        <v>#N/A</v>
      </c>
      <c r="S152" s="88" t="e">
        <f ca="true">+IF(AND(ISNUMBER(OFFSET('Water Data'!$I$4,0,10*ROW('Water Data'!I146))),'Data Summary'!CH152="Yes"),100-OFFSET('Water Data'!$I$4,0,10*ROW('Water Data'!I146)),NA())</f>
        <v>#N/A</v>
      </c>
      <c r="T152" s="88" t="e">
        <f ca="true">+IF(AND(ISNUMBER(OFFSET('Water Data'!$I$6,0,10*ROW('Water Data'!I146))),'Data Summary'!CI152="Yes"),OFFSET('Water Data'!$I$6,0,10*ROW('Water Data'!I146)),NA())</f>
        <v>#N/A</v>
      </c>
      <c r="U152" s="88" t="e">
        <f ca="true">+IF(AND(ISNUMBER(OFFSET('Water Data'!$I$9,0,10*ROW('Water Data'!I146))),'Data Summary'!CJ152="Yes"),OFFSET('Water Data'!$I$9,0,10*ROW('Water Data'!I146)),NA())</f>
        <v>#N/A</v>
      </c>
      <c r="V152" s="89" t="e">
        <f ca="true">+IF(AND(ISNUMBER(OFFSET('Sanitation Data'!$D$4,0,10*ROW('Sanitation Data'!D146))),'Data Summary'!CK152="Yes"),100-OFFSET('Sanitation Data'!$D$4,0,10*ROW('Sanitation Data'!D146)),NA())</f>
        <v>#N/A</v>
      </c>
      <c r="W152" s="89" t="e">
        <f ca="true">+IF(AND(ISNUMBER(OFFSET('Sanitation Data'!$D$6,0,10*ROW('Sanitation Data'!D146))),'Data Summary'!CL152="Yes"),OFFSET('Sanitation Data'!$D$6,0,10*ROW('Sanitation Data'!D146)),NA())</f>
        <v>#N/A</v>
      </c>
      <c r="X152" s="89" t="e">
        <f ca="true">+IF(AND(ISNUMBER(OFFSET('Sanitation Data'!$D$10,0,10*ROW('Sanitation Data'!D146))),'Data Summary'!CM152="Yes"),OFFSET('Sanitation Data'!$D$10,0,10*ROW('Sanitation Data'!D146)),NA())</f>
        <v>#N/A</v>
      </c>
      <c r="Y152" s="89" t="e">
        <f ca="true">+IF(AND(ISNUMBER(OFFSET('Sanitation Data'!$D$11,0,10*ROW('Sanitation Data'!D146))),'Data Summary'!CN152="Yes"),OFFSET('Sanitation Data'!$D$11,0,10*ROW('Sanitation Data'!D146)),NA())</f>
        <v>#N/A</v>
      </c>
      <c r="Z152" s="89" t="e">
        <f ca="true">+IF(AND(ISNUMBER(OFFSET('Sanitation Data'!$D$12,0,10*ROW('Sanitation Data'!D146))),'Data Summary'!CO152="Yes"),OFFSET('Sanitation Data'!$D$12,0,10*ROW('Sanitation Data'!D146)),NA())</f>
        <v>#N/A</v>
      </c>
      <c r="AA152" s="89" t="e">
        <f ca="true">+IF(AND(ISNUMBER(OFFSET('Sanitation Data'!$E$4,0,10*ROW('Sanitation Data'!E146))),'Data Summary'!CP152="Yes"),100-OFFSET('Sanitation Data'!$E$4,0,10*ROW('Sanitation Data'!E146)),NA())</f>
        <v>#N/A</v>
      </c>
      <c r="AB152" s="89" t="e">
        <f ca="true">+IF(AND(ISNUMBER(OFFSET('Sanitation Data'!$E$6,0,10*ROW('Sanitation Data'!E146))),'Data Summary'!CQ152="Yes"),OFFSET('Sanitation Data'!$E$6,0,10*ROW('Sanitation Data'!E146)),NA())</f>
        <v>#N/A</v>
      </c>
      <c r="AC152" s="89" t="e">
        <f ca="true">+IF(AND(ISNUMBER(OFFSET('Sanitation Data'!$E$10,0,10*ROW('Sanitation Data'!E146))),'Data Summary'!CR152="Yes"),OFFSET('Sanitation Data'!$E$10,0,10*ROW('Sanitation Data'!E146)),NA())</f>
        <v>#N/A</v>
      </c>
      <c r="AD152" s="89" t="e">
        <f ca="true">+IF(AND(ISNUMBER(OFFSET('Sanitation Data'!$E$11,0,10*ROW('Sanitation Data'!E146))),'Data Summary'!CS152="Yes"),OFFSET('Sanitation Data'!$E$11,0,10*ROW('Sanitation Data'!E146)),NA())</f>
        <v>#N/A</v>
      </c>
      <c r="AE152" s="89" t="e">
        <f ca="true">+IF(AND(ISNUMBER(OFFSET('Sanitation Data'!$E$12,0,10*ROW('Sanitation Data'!E146))),'Data Summary'!CT152="Yes"),OFFSET('Sanitation Data'!$E$12,0,10*ROW('Sanitation Data'!E146)),NA())</f>
        <v>#N/A</v>
      </c>
      <c r="AF152" s="89" t="e">
        <f ca="true">+IF(AND(ISNUMBER(OFFSET('Sanitation Data'!$F$4,0,10*ROW('Sanitation Data'!F146))),'Data Summary'!CU152="Yes"),100-OFFSET('Sanitation Data'!$F$4,0,10*ROW('Sanitation Data'!F146)),NA())</f>
        <v>#N/A</v>
      </c>
      <c r="AG152" s="89" t="e">
        <f ca="true">+IF(AND(ISNUMBER(OFFSET('Sanitation Data'!$F$6,0,10*ROW('Sanitation Data'!F146))),'Data Summary'!CV152="Yes"),OFFSET('Sanitation Data'!$F$6,0,10*ROW('Sanitation Data'!F146)),NA())</f>
        <v>#N/A</v>
      </c>
      <c r="AH152" s="89" t="e">
        <f ca="true">+IF(AND(ISNUMBER(OFFSET('Sanitation Data'!$F$10,0,10*ROW('Sanitation Data'!F146))),'Data Summary'!CW152="Yes"),OFFSET('Sanitation Data'!$F$10,0,10*ROW('Sanitation Data'!F146)),NA())</f>
        <v>#N/A</v>
      </c>
      <c r="AI152" s="89" t="e">
        <f ca="true">+IF(AND(ISNUMBER(OFFSET('Sanitation Data'!$F$11,0,10*ROW('Sanitation Data'!F146))),'Data Summary'!CX152="Yes"),OFFSET('Sanitation Data'!$F$11,0,10*ROW('Sanitation Data'!F146)),NA())</f>
        <v>#N/A</v>
      </c>
      <c r="AJ152" s="89" t="e">
        <f ca="true">+IF(AND(ISNUMBER(OFFSET('Sanitation Data'!$F$12,0,10*ROW('Sanitation Data'!F146))),'Data Summary'!CY152="Yes"),OFFSET('Sanitation Data'!$F$12,0,10*ROW('Sanitation Data'!F146)),NA())</f>
        <v>#N/A</v>
      </c>
      <c r="AK152" s="89" t="e">
        <f ca="true">+IF(AND(ISNUMBER(OFFSET('Sanitation Data'!$G$4,0,10*ROW('Sanitation Data'!G146))),'Data Summary'!CZ152="Yes"),100-OFFSET('Sanitation Data'!$G$4,0,10*ROW('Sanitation Data'!G146)),NA())</f>
        <v>#N/A</v>
      </c>
      <c r="AL152" s="89" t="e">
        <f ca="true">+IF(AND(ISNUMBER(OFFSET('Sanitation Data'!$G$6,0,10*ROW('Sanitation Data'!G146))),'Data Summary'!DA152="Yes"),OFFSET('Sanitation Data'!$G$6,0,10*ROW('Sanitation Data'!G146)),NA())</f>
        <v>#N/A</v>
      </c>
      <c r="AM152" s="89" t="e">
        <f ca="true">+IF(AND(ISNUMBER(OFFSET('Sanitation Data'!$G$10,0,10*ROW('Sanitation Data'!G146))),'Data Summary'!DB152="Yes"),OFFSET('Sanitation Data'!$G$10,0,10*ROW('Sanitation Data'!G146)),NA())</f>
        <v>#N/A</v>
      </c>
      <c r="AN152" s="89" t="e">
        <f ca="true">+IF(AND(ISNUMBER(OFFSET('Sanitation Data'!$G$11,0,10*ROW('Sanitation Data'!G146))),'Data Summary'!DC152="Yes"),OFFSET('Sanitation Data'!$G$11,0,10*ROW('Sanitation Data'!G146)),NA())</f>
        <v>#N/A</v>
      </c>
      <c r="AO152" s="89" t="e">
        <f ca="true">+IF(AND(ISNUMBER(OFFSET('Sanitation Data'!$G$12,0,10*ROW('Sanitation Data'!G146))),'Data Summary'!DD152="Yes"),OFFSET('Sanitation Data'!$G$12,0,10*ROW('Sanitation Data'!G146)),NA())</f>
        <v>#N/A</v>
      </c>
      <c r="AP152" s="89" t="e">
        <f ca="true">+IF(AND(ISNUMBER(OFFSET('Sanitation Data'!$H$4,0,10*ROW('Sanitation Data'!H146))),'Data Summary'!DE152="Yes"),100-OFFSET('Sanitation Data'!$H$4,0,10*ROW('Sanitation Data'!H146)),NA())</f>
        <v>#N/A</v>
      </c>
      <c r="AQ152" s="89" t="e">
        <f ca="true">+IF(AND(ISNUMBER(OFFSET('Sanitation Data'!$H$6,0,10*ROW('Sanitation Data'!H146))),'Data Summary'!DF152="Yes"),OFFSET('Sanitation Data'!$H$6,0,10*ROW('Sanitation Data'!H146)),NA())</f>
        <v>#N/A</v>
      </c>
      <c r="AR152" s="89" t="e">
        <f ca="true">+IF(AND(ISNUMBER(OFFSET('Sanitation Data'!$H$10,0,10*ROW('Sanitation Data'!H146))),'Data Summary'!DG152="Yes"),OFFSET('Sanitation Data'!$H$10,0,10*ROW('Sanitation Data'!H146)),NA())</f>
        <v>#N/A</v>
      </c>
      <c r="AS152" s="89" t="e">
        <f ca="true">+IF(AND(ISNUMBER(OFFSET('Sanitation Data'!$H$11,0,10*ROW('Sanitation Data'!H146))),'Data Summary'!DH152="Yes"),OFFSET('Sanitation Data'!$H$11,0,10*ROW('Sanitation Data'!H146)),NA())</f>
        <v>#N/A</v>
      </c>
      <c r="AT152" s="89" t="e">
        <f ca="true">+IF(AND(ISNUMBER(OFFSET('Sanitation Data'!$H$12,0,10*ROW('Sanitation Data'!H146))),'Data Summary'!DI152="Yes"),OFFSET('Sanitation Data'!$H$12,0,10*ROW('Sanitation Data'!H146)),NA())</f>
        <v>#N/A</v>
      </c>
      <c r="AU152" s="89" t="e">
        <f ca="true">+IF(AND(ISNUMBER(OFFSET('Sanitation Data'!$I$4,0,10*ROW('Sanitation Data'!I146))),'Data Summary'!DJ152="Yes"),100-OFFSET('Sanitation Data'!$I$4,0,10*ROW('Sanitation Data'!I146)),NA())</f>
        <v>#N/A</v>
      </c>
      <c r="AV152" s="89" t="e">
        <f ca="true">+IF(AND(ISNUMBER(OFFSET('Sanitation Data'!$I$6,0,10*ROW('Sanitation Data'!I146))),'Data Summary'!DK152="Yes"),OFFSET('Sanitation Data'!$I$6,0,10*ROW('Sanitation Data'!I146)),NA())</f>
        <v>#N/A</v>
      </c>
      <c r="AW152" s="89" t="e">
        <f ca="true">+IF(AND(ISNUMBER(OFFSET('Sanitation Data'!$I$10,0,10*ROW('Sanitation Data'!I146))),'Data Summary'!DL152="Yes"),OFFSET('Sanitation Data'!$I$10,0,10*ROW('Sanitation Data'!I146)),NA())</f>
        <v>#N/A</v>
      </c>
      <c r="AX152" s="89" t="e">
        <f ca="true">+IF(AND(ISNUMBER(OFFSET('Sanitation Data'!$I$11,0,10*ROW('Sanitation Data'!I146))),'Data Summary'!DM152="Yes"),OFFSET('Sanitation Data'!$I$11,0,10*ROW('Sanitation Data'!I146)),NA())</f>
        <v>#N/A</v>
      </c>
      <c r="AY152" s="89" t="e">
        <f ca="true">+IF(AND(ISNUMBER(OFFSET('Sanitation Data'!$I$12,0,10*ROW('Sanitation Data'!I146))),'Data Summary'!DN152="Yes"),OFFSET('Sanitation Data'!$I$12,0,10*ROW('Sanitation Data'!I146)),NA())</f>
        <v>#N/A</v>
      </c>
      <c r="AZ152" s="90" t="e">
        <f ca="true">+IF(AND(ISNUMBER(OFFSET('Hygiene Data'!$D$5,0,10*ROW('Hygiene Data'!D146))),'Data Summary'!DO152="Yes"),OFFSET('Hygiene Data'!$D$5,0,10*ROW('Hygiene Data'!D146)),NA())</f>
        <v>#N/A</v>
      </c>
      <c r="BA152" s="90" t="e">
        <f ca="true">+IF(AND(ISNUMBER(OFFSET('Hygiene Data'!$D$7,0,10*ROW('Hygiene Data'!D146))),'Data Summary'!DP152="Yes"),OFFSET('Hygiene Data'!$D$7,0,10*ROW('Hygiene Data'!D146)),NA())</f>
        <v>#N/A</v>
      </c>
      <c r="BB152" s="90" t="e">
        <f ca="true">+IF(AND(ISNUMBER(OFFSET('Hygiene Data'!$D$9,0,10*ROW('Hygiene Data'!D146))),'Data Summary'!DQ152="Yes"),OFFSET('Hygiene Data'!$D$9,0,10*ROW('Hygiene Data'!D146)),NA())</f>
        <v>#N/A</v>
      </c>
      <c r="BC152" s="90" t="e">
        <f ca="true">+IF(AND(ISNUMBER(OFFSET('Hygiene Data'!$E$5,0,10*ROW('Hygiene Data'!E146))),'Data Summary'!DR152="Yes"),OFFSET('Hygiene Data'!$E$5,0,10*ROW('Hygiene Data'!E146)),NA())</f>
        <v>#N/A</v>
      </c>
      <c r="BD152" s="90" t="e">
        <f ca="true">+IF(AND(ISNUMBER(OFFSET('Hygiene Data'!$E$7,0,10*ROW('Hygiene Data'!E146))),'Data Summary'!DS152="Yes"),OFFSET('Hygiene Data'!$E$7,0,10*ROW('Hygiene Data'!E146)),NA())</f>
        <v>#N/A</v>
      </c>
      <c r="BE152" s="90" t="e">
        <f ca="true">+IF(AND(ISNUMBER(OFFSET('Hygiene Data'!$E$9,0,10*ROW('Hygiene Data'!E146))),'Data Summary'!DT152="Yes"),OFFSET('Hygiene Data'!$E$9,0,10*ROW('Hygiene Data'!E146)),NA())</f>
        <v>#N/A</v>
      </c>
      <c r="BF152" s="90" t="e">
        <f ca="true">+IF(AND(ISNUMBER(OFFSET('Hygiene Data'!$F$5,0,10*ROW('Hygiene Data'!F146))),'Data Summary'!DU152="Yes"),OFFSET('Hygiene Data'!$F$5,0,10*ROW('Hygiene Data'!F146)),NA())</f>
        <v>#N/A</v>
      </c>
      <c r="BG152" s="90" t="e">
        <f ca="true">+IF(AND(ISNUMBER(OFFSET('Hygiene Data'!$F$7,0,10*ROW('Hygiene Data'!F146))),'Data Summary'!DV152="Yes"),OFFSET('Hygiene Data'!$F$7,0,10*ROW('Hygiene Data'!F146)),NA())</f>
        <v>#N/A</v>
      </c>
      <c r="BH152" s="90" t="e">
        <f ca="true">+IF(AND(ISNUMBER(OFFSET('Hygiene Data'!$F$9,0,10*ROW('Hygiene Data'!F146))),'Data Summary'!DW152="Yes"),OFFSET('Hygiene Data'!$F$9,0,10*ROW('Hygiene Data'!F146)),NA())</f>
        <v>#N/A</v>
      </c>
      <c r="BI152" s="90" t="e">
        <f ca="true">+IF(AND(ISNUMBER(OFFSET('Hygiene Data'!$G$5,0,10*ROW('Hygiene Data'!G146))),'Data Summary'!DX152="Yes"),OFFSET('Hygiene Data'!$G$5,0,10*ROW('Hygiene Data'!G146)),NA())</f>
        <v>#N/A</v>
      </c>
      <c r="BJ152" s="90" t="e">
        <f ca="true">+IF(AND(ISNUMBER(OFFSET('Hygiene Data'!$G$7,0,10*ROW('Hygiene Data'!G146))),'Data Summary'!DY152="Yes"),OFFSET('Hygiene Data'!$G$7,0,10*ROW('Hygiene Data'!G146)),NA())</f>
        <v>#N/A</v>
      </c>
      <c r="BK152" s="90" t="e">
        <f ca="true">+IF(AND(ISNUMBER(OFFSET('Hygiene Data'!$G$9,0,10*ROW('Hygiene Data'!G146))),'Data Summary'!DZ152="Yes"),OFFSET('Hygiene Data'!$G$9,0,10*ROW('Hygiene Data'!G146)),NA())</f>
        <v>#N/A</v>
      </c>
      <c r="BL152" s="90" t="e">
        <f ca="true">+IF(AND(ISNUMBER(OFFSET('Hygiene Data'!$H$5,0,10*ROW('Hygiene Data'!H146))),'Data Summary'!EA152="Yes"),OFFSET('Hygiene Data'!$H$5,0,10*ROW('Hygiene Data'!H146)),NA())</f>
        <v>#N/A</v>
      </c>
      <c r="BM152" s="90" t="e">
        <f ca="true">+IF(AND(ISNUMBER(OFFSET('Hygiene Data'!$H$7,0,10*ROW('Hygiene Data'!H146))),'Data Summary'!EB152="Yes"),OFFSET('Hygiene Data'!$H$7,0,10*ROW('Hygiene Data'!H146)),NA())</f>
        <v>#N/A</v>
      </c>
      <c r="BN152" s="90" t="e">
        <f ca="true">+IF(AND(ISNUMBER(OFFSET('Hygiene Data'!$H$9,0,10*ROW('Hygiene Data'!H146))),'Data Summary'!EC152="Yes"),OFFSET('Hygiene Data'!$H$9,0,10*ROW('Hygiene Data'!H146)),NA())</f>
        <v>#N/A</v>
      </c>
      <c r="BO152" s="90" t="e">
        <f ca="true">+IF(AND(ISNUMBER(OFFSET('Hygiene Data'!$I$5,0,10*ROW('Hygiene Data'!I146))),'Data Summary'!ED152="Yes"),OFFSET('Hygiene Data'!$I$5,0,10*ROW('Hygiene Data'!I146)),NA())</f>
        <v>#N/A</v>
      </c>
      <c r="BP152" s="90" t="e">
        <f ca="true">+IF(AND(ISNUMBER(OFFSET('Hygiene Data'!$I$7,0,10*ROW('Hygiene Data'!I146))),'Data Summary'!EE152="Yes"),OFFSET('Hygiene Data'!$I$7,0,10*ROW('Hygiene Data'!I146)),NA())</f>
        <v>#N/A</v>
      </c>
      <c r="BQ152" s="90"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4" t="str">
        <f ca="true">+IF(ISTEXT('Data Summary'!B153),'Data Summary'!B153,"")</f>
        <v/>
      </c>
      <c r="C153" s="336" t="e">
        <f ca="true">+VALUE('Data Summary'!C153)</f>
        <v>#VALUE!</v>
      </c>
      <c r="D153" s="88" t="e">
        <f ca="true">+IF(AND(ISNUMBER(OFFSET('Water Data'!$D$4,0,10*ROW('Water Data'!D147))),'Data Summary'!BS153="Yes"),100-OFFSET('Water Data'!$D$4,0,10*ROW('Water Data'!D147)),NA())</f>
        <v>#N/A</v>
      </c>
      <c r="E153" s="88" t="e">
        <f ca="true">+IF(AND(ISNUMBER(OFFSET('Water Data'!$D$6,0,10*ROW('Water Data'!D147))),'Data Summary'!BT153="Yes"),OFFSET('Water Data'!$D$6,0,10*ROW('Water Data'!D147)),NA())</f>
        <v>#N/A</v>
      </c>
      <c r="F153" s="88" t="e">
        <f ca="true">+IF(AND(ISNUMBER(OFFSET('Water Data'!$D$9,0,10*ROW('Water Data'!D147))),'Data Summary'!BU153="Yes"),OFFSET('Water Data'!$D$9,0,10*ROW('Water Data'!D147)),NA())</f>
        <v>#N/A</v>
      </c>
      <c r="G153" s="88" t="e">
        <f ca="true">+IF(AND(ISNUMBER(OFFSET('Water Data'!$E$4,0,10*ROW('Water Data'!E147))),'Data Summary'!BV153="Yes"),100-OFFSET('Water Data'!$E$4,0,10*ROW('Water Data'!E147)),NA())</f>
        <v>#N/A</v>
      </c>
      <c r="H153" s="88" t="e">
        <f ca="true">+IF(AND(ISNUMBER(OFFSET('Water Data'!$E$6,0,10*ROW('Water Data'!E147))),'Data Summary'!BW153="Yes"),OFFSET('Water Data'!$E$6,0,10*ROW('Water Data'!E147)),NA())</f>
        <v>#N/A</v>
      </c>
      <c r="I153" s="88" t="e">
        <f ca="true">+IF(AND(ISNUMBER(OFFSET('Water Data'!$E$9,0,10*ROW('Water Data'!E147))),'Data Summary'!BX153="Yes"),OFFSET('Water Data'!$E$9,0,10*ROW('Water Data'!E147)),NA())</f>
        <v>#N/A</v>
      </c>
      <c r="J153" s="88" t="e">
        <f ca="true">+IF(AND(ISNUMBER(OFFSET('Water Data'!$F$4,0,10*ROW('Water Data'!F147))),'Data Summary'!BY153="Yes"),100-OFFSET('Water Data'!$F$4,0,10*ROW('Water Data'!F147)),NA())</f>
        <v>#N/A</v>
      </c>
      <c r="K153" s="88" t="e">
        <f ca="true">+IF(AND(ISNUMBER(OFFSET('Water Data'!$F$6,0,10*ROW('Water Data'!F147))),'Data Summary'!BZ153="Yes"),OFFSET('Water Data'!$F$6,0,10*ROW('Water Data'!F147)),NA())</f>
        <v>#N/A</v>
      </c>
      <c r="L153" s="88" t="e">
        <f ca="true">+IF(AND(ISNUMBER(OFFSET('Water Data'!$F$9,0,10*ROW('Water Data'!F147))),'Data Summary'!CA153="Yes"),OFFSET('Water Data'!$F$9,0,10*ROW('Water Data'!F147)),NA())</f>
        <v>#N/A</v>
      </c>
      <c r="M153" s="88" t="e">
        <f ca="true">+IF(AND(ISNUMBER(OFFSET('Water Data'!$G$4,0,10*ROW('Water Data'!G147))),'Data Summary'!CB153="Yes"),100-OFFSET('Water Data'!$G$4,0,10*ROW('Water Data'!G147)),NA())</f>
        <v>#N/A</v>
      </c>
      <c r="N153" s="88" t="e">
        <f ca="true">+IF(AND(ISNUMBER(OFFSET('Water Data'!$G$6,0,10*ROW('Water Data'!G147))),'Data Summary'!CC153="Yes"),OFFSET('Water Data'!$G$6,0,10*ROW('Water Data'!G147)),NA())</f>
        <v>#N/A</v>
      </c>
      <c r="O153" s="88" t="e">
        <f ca="true">+IF(AND(ISNUMBER(OFFSET('Water Data'!$G$9,0,10*ROW('Water Data'!G147))),'Data Summary'!CD153="Yes"),OFFSET('Water Data'!$G$9,0,10*ROW('Water Data'!G147)),NA())</f>
        <v>#N/A</v>
      </c>
      <c r="P153" s="88" t="e">
        <f ca="true">+IF(AND(ISNUMBER(OFFSET('Water Data'!$H$4,0,10*ROW('Water Data'!H147))),'Data Summary'!CE153="Yes"),100-OFFSET('Water Data'!$H$4,0,10*ROW('Water Data'!H147)),NA())</f>
        <v>#N/A</v>
      </c>
      <c r="Q153" s="88" t="e">
        <f ca="true">+IF(AND(ISNUMBER(OFFSET('Water Data'!$H$6,0,10*ROW('Water Data'!H147))),'Data Summary'!CF153="Yes"),OFFSET('Water Data'!$H$6,0,10*ROW('Water Data'!H147)),NA())</f>
        <v>#N/A</v>
      </c>
      <c r="R153" s="88" t="e">
        <f ca="true">+IF(AND(ISNUMBER(OFFSET('Water Data'!$H$9,0,10*ROW('Water Data'!H147))),'Data Summary'!CG153="Yes"),OFFSET('Water Data'!$H$9,0,10*ROW('Water Data'!H147)),NA())</f>
        <v>#N/A</v>
      </c>
      <c r="S153" s="88" t="e">
        <f ca="true">+IF(AND(ISNUMBER(OFFSET('Water Data'!$I$4,0,10*ROW('Water Data'!I147))),'Data Summary'!CH153="Yes"),100-OFFSET('Water Data'!$I$4,0,10*ROW('Water Data'!I147)),NA())</f>
        <v>#N/A</v>
      </c>
      <c r="T153" s="88" t="e">
        <f ca="true">+IF(AND(ISNUMBER(OFFSET('Water Data'!$I$6,0,10*ROW('Water Data'!I147))),'Data Summary'!CI153="Yes"),OFFSET('Water Data'!$I$6,0,10*ROW('Water Data'!I147)),NA())</f>
        <v>#N/A</v>
      </c>
      <c r="U153" s="88" t="e">
        <f ca="true">+IF(AND(ISNUMBER(OFFSET('Water Data'!$I$9,0,10*ROW('Water Data'!I147))),'Data Summary'!CJ153="Yes"),OFFSET('Water Data'!$I$9,0,10*ROW('Water Data'!I147)),NA())</f>
        <v>#N/A</v>
      </c>
      <c r="V153" s="89" t="e">
        <f ca="true">+IF(AND(ISNUMBER(OFFSET('Sanitation Data'!$D$4,0,10*ROW('Sanitation Data'!D147))),'Data Summary'!CK153="Yes"),100-OFFSET('Sanitation Data'!$D$4,0,10*ROW('Sanitation Data'!D147)),NA())</f>
        <v>#N/A</v>
      </c>
      <c r="W153" s="89" t="e">
        <f ca="true">+IF(AND(ISNUMBER(OFFSET('Sanitation Data'!$D$6,0,10*ROW('Sanitation Data'!D147))),'Data Summary'!CL153="Yes"),OFFSET('Sanitation Data'!$D$6,0,10*ROW('Sanitation Data'!D147)),NA())</f>
        <v>#N/A</v>
      </c>
      <c r="X153" s="89" t="e">
        <f ca="true">+IF(AND(ISNUMBER(OFFSET('Sanitation Data'!$D$10,0,10*ROW('Sanitation Data'!D147))),'Data Summary'!CM153="Yes"),OFFSET('Sanitation Data'!$D$10,0,10*ROW('Sanitation Data'!D147)),NA())</f>
        <v>#N/A</v>
      </c>
      <c r="Y153" s="89" t="e">
        <f ca="true">+IF(AND(ISNUMBER(OFFSET('Sanitation Data'!$D$11,0,10*ROW('Sanitation Data'!D147))),'Data Summary'!CN153="Yes"),OFFSET('Sanitation Data'!$D$11,0,10*ROW('Sanitation Data'!D147)),NA())</f>
        <v>#N/A</v>
      </c>
      <c r="Z153" s="89" t="e">
        <f ca="true">+IF(AND(ISNUMBER(OFFSET('Sanitation Data'!$D$12,0,10*ROW('Sanitation Data'!D147))),'Data Summary'!CO153="Yes"),OFFSET('Sanitation Data'!$D$12,0,10*ROW('Sanitation Data'!D147)),NA())</f>
        <v>#N/A</v>
      </c>
      <c r="AA153" s="89" t="e">
        <f ca="true">+IF(AND(ISNUMBER(OFFSET('Sanitation Data'!$E$4,0,10*ROW('Sanitation Data'!E147))),'Data Summary'!CP153="Yes"),100-OFFSET('Sanitation Data'!$E$4,0,10*ROW('Sanitation Data'!E147)),NA())</f>
        <v>#N/A</v>
      </c>
      <c r="AB153" s="89" t="e">
        <f ca="true">+IF(AND(ISNUMBER(OFFSET('Sanitation Data'!$E$6,0,10*ROW('Sanitation Data'!E147))),'Data Summary'!CQ153="Yes"),OFFSET('Sanitation Data'!$E$6,0,10*ROW('Sanitation Data'!E147)),NA())</f>
        <v>#N/A</v>
      </c>
      <c r="AC153" s="89" t="e">
        <f ca="true">+IF(AND(ISNUMBER(OFFSET('Sanitation Data'!$E$10,0,10*ROW('Sanitation Data'!E147))),'Data Summary'!CR153="Yes"),OFFSET('Sanitation Data'!$E$10,0,10*ROW('Sanitation Data'!E147)),NA())</f>
        <v>#N/A</v>
      </c>
      <c r="AD153" s="89" t="e">
        <f ca="true">+IF(AND(ISNUMBER(OFFSET('Sanitation Data'!$E$11,0,10*ROW('Sanitation Data'!E147))),'Data Summary'!CS153="Yes"),OFFSET('Sanitation Data'!$E$11,0,10*ROW('Sanitation Data'!E147)),NA())</f>
        <v>#N/A</v>
      </c>
      <c r="AE153" s="89" t="e">
        <f ca="true">+IF(AND(ISNUMBER(OFFSET('Sanitation Data'!$E$12,0,10*ROW('Sanitation Data'!E147))),'Data Summary'!CT153="Yes"),OFFSET('Sanitation Data'!$E$12,0,10*ROW('Sanitation Data'!E147)),NA())</f>
        <v>#N/A</v>
      </c>
      <c r="AF153" s="89" t="e">
        <f ca="true">+IF(AND(ISNUMBER(OFFSET('Sanitation Data'!$F$4,0,10*ROW('Sanitation Data'!F147))),'Data Summary'!CU153="Yes"),100-OFFSET('Sanitation Data'!$F$4,0,10*ROW('Sanitation Data'!F147)),NA())</f>
        <v>#N/A</v>
      </c>
      <c r="AG153" s="89" t="e">
        <f ca="true">+IF(AND(ISNUMBER(OFFSET('Sanitation Data'!$F$6,0,10*ROW('Sanitation Data'!F147))),'Data Summary'!CV153="Yes"),OFFSET('Sanitation Data'!$F$6,0,10*ROW('Sanitation Data'!F147)),NA())</f>
        <v>#N/A</v>
      </c>
      <c r="AH153" s="89" t="e">
        <f ca="true">+IF(AND(ISNUMBER(OFFSET('Sanitation Data'!$F$10,0,10*ROW('Sanitation Data'!F147))),'Data Summary'!CW153="Yes"),OFFSET('Sanitation Data'!$F$10,0,10*ROW('Sanitation Data'!F147)),NA())</f>
        <v>#N/A</v>
      </c>
      <c r="AI153" s="89" t="e">
        <f ca="true">+IF(AND(ISNUMBER(OFFSET('Sanitation Data'!$F$11,0,10*ROW('Sanitation Data'!F147))),'Data Summary'!CX153="Yes"),OFFSET('Sanitation Data'!$F$11,0,10*ROW('Sanitation Data'!F147)),NA())</f>
        <v>#N/A</v>
      </c>
      <c r="AJ153" s="89" t="e">
        <f ca="true">+IF(AND(ISNUMBER(OFFSET('Sanitation Data'!$F$12,0,10*ROW('Sanitation Data'!F147))),'Data Summary'!CY153="Yes"),OFFSET('Sanitation Data'!$F$12,0,10*ROW('Sanitation Data'!F147)),NA())</f>
        <v>#N/A</v>
      </c>
      <c r="AK153" s="89" t="e">
        <f ca="true">+IF(AND(ISNUMBER(OFFSET('Sanitation Data'!$G$4,0,10*ROW('Sanitation Data'!G147))),'Data Summary'!CZ153="Yes"),100-OFFSET('Sanitation Data'!$G$4,0,10*ROW('Sanitation Data'!G147)),NA())</f>
        <v>#N/A</v>
      </c>
      <c r="AL153" s="89" t="e">
        <f ca="true">+IF(AND(ISNUMBER(OFFSET('Sanitation Data'!$G$6,0,10*ROW('Sanitation Data'!G147))),'Data Summary'!DA153="Yes"),OFFSET('Sanitation Data'!$G$6,0,10*ROW('Sanitation Data'!G147)),NA())</f>
        <v>#N/A</v>
      </c>
      <c r="AM153" s="89" t="e">
        <f ca="true">+IF(AND(ISNUMBER(OFFSET('Sanitation Data'!$G$10,0,10*ROW('Sanitation Data'!G147))),'Data Summary'!DB153="Yes"),OFFSET('Sanitation Data'!$G$10,0,10*ROW('Sanitation Data'!G147)),NA())</f>
        <v>#N/A</v>
      </c>
      <c r="AN153" s="89" t="e">
        <f ca="true">+IF(AND(ISNUMBER(OFFSET('Sanitation Data'!$G$11,0,10*ROW('Sanitation Data'!G147))),'Data Summary'!DC153="Yes"),OFFSET('Sanitation Data'!$G$11,0,10*ROW('Sanitation Data'!G147)),NA())</f>
        <v>#N/A</v>
      </c>
      <c r="AO153" s="89" t="e">
        <f ca="true">+IF(AND(ISNUMBER(OFFSET('Sanitation Data'!$G$12,0,10*ROW('Sanitation Data'!G147))),'Data Summary'!DD153="Yes"),OFFSET('Sanitation Data'!$G$12,0,10*ROW('Sanitation Data'!G147)),NA())</f>
        <v>#N/A</v>
      </c>
      <c r="AP153" s="89" t="e">
        <f ca="true">+IF(AND(ISNUMBER(OFFSET('Sanitation Data'!$H$4,0,10*ROW('Sanitation Data'!H147))),'Data Summary'!DE153="Yes"),100-OFFSET('Sanitation Data'!$H$4,0,10*ROW('Sanitation Data'!H147)),NA())</f>
        <v>#N/A</v>
      </c>
      <c r="AQ153" s="89" t="e">
        <f ca="true">+IF(AND(ISNUMBER(OFFSET('Sanitation Data'!$H$6,0,10*ROW('Sanitation Data'!H147))),'Data Summary'!DF153="Yes"),OFFSET('Sanitation Data'!$H$6,0,10*ROW('Sanitation Data'!H147)),NA())</f>
        <v>#N/A</v>
      </c>
      <c r="AR153" s="89" t="e">
        <f ca="true">+IF(AND(ISNUMBER(OFFSET('Sanitation Data'!$H$10,0,10*ROW('Sanitation Data'!H147))),'Data Summary'!DG153="Yes"),OFFSET('Sanitation Data'!$H$10,0,10*ROW('Sanitation Data'!H147)),NA())</f>
        <v>#N/A</v>
      </c>
      <c r="AS153" s="89" t="e">
        <f ca="true">+IF(AND(ISNUMBER(OFFSET('Sanitation Data'!$H$11,0,10*ROW('Sanitation Data'!H147))),'Data Summary'!DH153="Yes"),OFFSET('Sanitation Data'!$H$11,0,10*ROW('Sanitation Data'!H147)),NA())</f>
        <v>#N/A</v>
      </c>
      <c r="AT153" s="89" t="e">
        <f ca="true">+IF(AND(ISNUMBER(OFFSET('Sanitation Data'!$H$12,0,10*ROW('Sanitation Data'!H147))),'Data Summary'!DI153="Yes"),OFFSET('Sanitation Data'!$H$12,0,10*ROW('Sanitation Data'!H147)),NA())</f>
        <v>#N/A</v>
      </c>
      <c r="AU153" s="89" t="e">
        <f ca="true">+IF(AND(ISNUMBER(OFFSET('Sanitation Data'!$I$4,0,10*ROW('Sanitation Data'!I147))),'Data Summary'!DJ153="Yes"),100-OFFSET('Sanitation Data'!$I$4,0,10*ROW('Sanitation Data'!I147)),NA())</f>
        <v>#N/A</v>
      </c>
      <c r="AV153" s="89" t="e">
        <f ca="true">+IF(AND(ISNUMBER(OFFSET('Sanitation Data'!$I$6,0,10*ROW('Sanitation Data'!I147))),'Data Summary'!DK153="Yes"),OFFSET('Sanitation Data'!$I$6,0,10*ROW('Sanitation Data'!I147)),NA())</f>
        <v>#N/A</v>
      </c>
      <c r="AW153" s="89" t="e">
        <f ca="true">+IF(AND(ISNUMBER(OFFSET('Sanitation Data'!$I$10,0,10*ROW('Sanitation Data'!I147))),'Data Summary'!DL153="Yes"),OFFSET('Sanitation Data'!$I$10,0,10*ROW('Sanitation Data'!I147)),NA())</f>
        <v>#N/A</v>
      </c>
      <c r="AX153" s="89" t="e">
        <f ca="true">+IF(AND(ISNUMBER(OFFSET('Sanitation Data'!$I$11,0,10*ROW('Sanitation Data'!I147))),'Data Summary'!DM153="Yes"),OFFSET('Sanitation Data'!$I$11,0,10*ROW('Sanitation Data'!I147)),NA())</f>
        <v>#N/A</v>
      </c>
      <c r="AY153" s="89" t="e">
        <f ca="true">+IF(AND(ISNUMBER(OFFSET('Sanitation Data'!$I$12,0,10*ROW('Sanitation Data'!I147))),'Data Summary'!DN153="Yes"),OFFSET('Sanitation Data'!$I$12,0,10*ROW('Sanitation Data'!I147)),NA())</f>
        <v>#N/A</v>
      </c>
      <c r="AZ153" s="90" t="e">
        <f ca="true">+IF(AND(ISNUMBER(OFFSET('Hygiene Data'!$D$5,0,10*ROW('Hygiene Data'!D147))),'Data Summary'!DO153="Yes"),OFFSET('Hygiene Data'!$D$5,0,10*ROW('Hygiene Data'!D147)),NA())</f>
        <v>#N/A</v>
      </c>
      <c r="BA153" s="90" t="e">
        <f ca="true">+IF(AND(ISNUMBER(OFFSET('Hygiene Data'!$D$7,0,10*ROW('Hygiene Data'!D147))),'Data Summary'!DP153="Yes"),OFFSET('Hygiene Data'!$D$7,0,10*ROW('Hygiene Data'!D147)),NA())</f>
        <v>#N/A</v>
      </c>
      <c r="BB153" s="90" t="e">
        <f ca="true">+IF(AND(ISNUMBER(OFFSET('Hygiene Data'!$D$9,0,10*ROW('Hygiene Data'!D147))),'Data Summary'!DQ153="Yes"),OFFSET('Hygiene Data'!$D$9,0,10*ROW('Hygiene Data'!D147)),NA())</f>
        <v>#N/A</v>
      </c>
      <c r="BC153" s="90" t="e">
        <f ca="true">+IF(AND(ISNUMBER(OFFSET('Hygiene Data'!$E$5,0,10*ROW('Hygiene Data'!E147))),'Data Summary'!DR153="Yes"),OFFSET('Hygiene Data'!$E$5,0,10*ROW('Hygiene Data'!E147)),NA())</f>
        <v>#N/A</v>
      </c>
      <c r="BD153" s="90" t="e">
        <f ca="true">+IF(AND(ISNUMBER(OFFSET('Hygiene Data'!$E$7,0,10*ROW('Hygiene Data'!E147))),'Data Summary'!DS153="Yes"),OFFSET('Hygiene Data'!$E$7,0,10*ROW('Hygiene Data'!E147)),NA())</f>
        <v>#N/A</v>
      </c>
      <c r="BE153" s="90" t="e">
        <f ca="true">+IF(AND(ISNUMBER(OFFSET('Hygiene Data'!$E$9,0,10*ROW('Hygiene Data'!E147))),'Data Summary'!DT153="Yes"),OFFSET('Hygiene Data'!$E$9,0,10*ROW('Hygiene Data'!E147)),NA())</f>
        <v>#N/A</v>
      </c>
      <c r="BF153" s="90" t="e">
        <f ca="true">+IF(AND(ISNUMBER(OFFSET('Hygiene Data'!$F$5,0,10*ROW('Hygiene Data'!F147))),'Data Summary'!DU153="Yes"),OFFSET('Hygiene Data'!$F$5,0,10*ROW('Hygiene Data'!F147)),NA())</f>
        <v>#N/A</v>
      </c>
      <c r="BG153" s="90" t="e">
        <f ca="true">+IF(AND(ISNUMBER(OFFSET('Hygiene Data'!$F$7,0,10*ROW('Hygiene Data'!F147))),'Data Summary'!DV153="Yes"),OFFSET('Hygiene Data'!$F$7,0,10*ROW('Hygiene Data'!F147)),NA())</f>
        <v>#N/A</v>
      </c>
      <c r="BH153" s="90" t="e">
        <f ca="true">+IF(AND(ISNUMBER(OFFSET('Hygiene Data'!$F$9,0,10*ROW('Hygiene Data'!F147))),'Data Summary'!DW153="Yes"),OFFSET('Hygiene Data'!$F$9,0,10*ROW('Hygiene Data'!F147)),NA())</f>
        <v>#N/A</v>
      </c>
      <c r="BI153" s="90" t="e">
        <f ca="true">+IF(AND(ISNUMBER(OFFSET('Hygiene Data'!$G$5,0,10*ROW('Hygiene Data'!G147))),'Data Summary'!DX153="Yes"),OFFSET('Hygiene Data'!$G$5,0,10*ROW('Hygiene Data'!G147)),NA())</f>
        <v>#N/A</v>
      </c>
      <c r="BJ153" s="90" t="e">
        <f ca="true">+IF(AND(ISNUMBER(OFFSET('Hygiene Data'!$G$7,0,10*ROW('Hygiene Data'!G147))),'Data Summary'!DY153="Yes"),OFFSET('Hygiene Data'!$G$7,0,10*ROW('Hygiene Data'!G147)),NA())</f>
        <v>#N/A</v>
      </c>
      <c r="BK153" s="90" t="e">
        <f ca="true">+IF(AND(ISNUMBER(OFFSET('Hygiene Data'!$G$9,0,10*ROW('Hygiene Data'!G147))),'Data Summary'!DZ153="Yes"),OFFSET('Hygiene Data'!$G$9,0,10*ROW('Hygiene Data'!G147)),NA())</f>
        <v>#N/A</v>
      </c>
      <c r="BL153" s="90" t="e">
        <f ca="true">+IF(AND(ISNUMBER(OFFSET('Hygiene Data'!$H$5,0,10*ROW('Hygiene Data'!H147))),'Data Summary'!EA153="Yes"),OFFSET('Hygiene Data'!$H$5,0,10*ROW('Hygiene Data'!H147)),NA())</f>
        <v>#N/A</v>
      </c>
      <c r="BM153" s="90" t="e">
        <f ca="true">+IF(AND(ISNUMBER(OFFSET('Hygiene Data'!$H$7,0,10*ROW('Hygiene Data'!H147))),'Data Summary'!EB153="Yes"),OFFSET('Hygiene Data'!$H$7,0,10*ROW('Hygiene Data'!H147)),NA())</f>
        <v>#N/A</v>
      </c>
      <c r="BN153" s="90" t="e">
        <f ca="true">+IF(AND(ISNUMBER(OFFSET('Hygiene Data'!$H$9,0,10*ROW('Hygiene Data'!H147))),'Data Summary'!EC153="Yes"),OFFSET('Hygiene Data'!$H$9,0,10*ROW('Hygiene Data'!H147)),NA())</f>
        <v>#N/A</v>
      </c>
      <c r="BO153" s="90" t="e">
        <f ca="true">+IF(AND(ISNUMBER(OFFSET('Hygiene Data'!$I$5,0,10*ROW('Hygiene Data'!I147))),'Data Summary'!ED153="Yes"),OFFSET('Hygiene Data'!$I$5,0,10*ROW('Hygiene Data'!I147)),NA())</f>
        <v>#N/A</v>
      </c>
      <c r="BP153" s="90" t="e">
        <f ca="true">+IF(AND(ISNUMBER(OFFSET('Hygiene Data'!$I$7,0,10*ROW('Hygiene Data'!I147))),'Data Summary'!EE153="Yes"),OFFSET('Hygiene Data'!$I$7,0,10*ROW('Hygiene Data'!I147)),NA())</f>
        <v>#N/A</v>
      </c>
      <c r="BQ153" s="90"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4" t="str">
        <f ca="true">+IF(ISTEXT('Data Summary'!B154),'Data Summary'!B154,"")</f>
        <v/>
      </c>
      <c r="C154" s="336" t="e">
        <f ca="true">+VALUE('Data Summary'!C154)</f>
        <v>#VALUE!</v>
      </c>
      <c r="D154" s="88" t="e">
        <f ca="true">+IF(AND(ISNUMBER(OFFSET('Water Data'!$D$4,0,10*ROW('Water Data'!D148))),'Data Summary'!BS154="Yes"),100-OFFSET('Water Data'!$D$4,0,10*ROW('Water Data'!D148)),NA())</f>
        <v>#N/A</v>
      </c>
      <c r="E154" s="88" t="e">
        <f ca="true">+IF(AND(ISNUMBER(OFFSET('Water Data'!$D$6,0,10*ROW('Water Data'!D148))),'Data Summary'!BT154="Yes"),OFFSET('Water Data'!$D$6,0,10*ROW('Water Data'!D148)),NA())</f>
        <v>#N/A</v>
      </c>
      <c r="F154" s="88" t="e">
        <f ca="true">+IF(AND(ISNUMBER(OFFSET('Water Data'!$D$9,0,10*ROW('Water Data'!D148))),'Data Summary'!BU154="Yes"),OFFSET('Water Data'!$D$9,0,10*ROW('Water Data'!D148)),NA())</f>
        <v>#N/A</v>
      </c>
      <c r="G154" s="88" t="e">
        <f ca="true">+IF(AND(ISNUMBER(OFFSET('Water Data'!$E$4,0,10*ROW('Water Data'!E148))),'Data Summary'!BV154="Yes"),100-OFFSET('Water Data'!$E$4,0,10*ROW('Water Data'!E148)),NA())</f>
        <v>#N/A</v>
      </c>
      <c r="H154" s="88" t="e">
        <f ca="true">+IF(AND(ISNUMBER(OFFSET('Water Data'!$E$6,0,10*ROW('Water Data'!E148))),'Data Summary'!BW154="Yes"),OFFSET('Water Data'!$E$6,0,10*ROW('Water Data'!E148)),NA())</f>
        <v>#N/A</v>
      </c>
      <c r="I154" s="88" t="e">
        <f ca="true">+IF(AND(ISNUMBER(OFFSET('Water Data'!$E$9,0,10*ROW('Water Data'!E148))),'Data Summary'!BX154="Yes"),OFFSET('Water Data'!$E$9,0,10*ROW('Water Data'!E148)),NA())</f>
        <v>#N/A</v>
      </c>
      <c r="J154" s="88" t="e">
        <f ca="true">+IF(AND(ISNUMBER(OFFSET('Water Data'!$F$4,0,10*ROW('Water Data'!F148))),'Data Summary'!BY154="Yes"),100-OFFSET('Water Data'!$F$4,0,10*ROW('Water Data'!F148)),NA())</f>
        <v>#N/A</v>
      </c>
      <c r="K154" s="88" t="e">
        <f ca="true">+IF(AND(ISNUMBER(OFFSET('Water Data'!$F$6,0,10*ROW('Water Data'!F148))),'Data Summary'!BZ154="Yes"),OFFSET('Water Data'!$F$6,0,10*ROW('Water Data'!F148)),NA())</f>
        <v>#N/A</v>
      </c>
      <c r="L154" s="88" t="e">
        <f ca="true">+IF(AND(ISNUMBER(OFFSET('Water Data'!$F$9,0,10*ROW('Water Data'!F148))),'Data Summary'!CA154="Yes"),OFFSET('Water Data'!$F$9,0,10*ROW('Water Data'!F148)),NA())</f>
        <v>#N/A</v>
      </c>
      <c r="M154" s="88" t="e">
        <f ca="true">+IF(AND(ISNUMBER(OFFSET('Water Data'!$G$4,0,10*ROW('Water Data'!G148))),'Data Summary'!CB154="Yes"),100-OFFSET('Water Data'!$G$4,0,10*ROW('Water Data'!G148)),NA())</f>
        <v>#N/A</v>
      </c>
      <c r="N154" s="88" t="e">
        <f ca="true">+IF(AND(ISNUMBER(OFFSET('Water Data'!$G$6,0,10*ROW('Water Data'!G148))),'Data Summary'!CC154="Yes"),OFFSET('Water Data'!$G$6,0,10*ROW('Water Data'!G148)),NA())</f>
        <v>#N/A</v>
      </c>
      <c r="O154" s="88" t="e">
        <f ca="true">+IF(AND(ISNUMBER(OFFSET('Water Data'!$G$9,0,10*ROW('Water Data'!G148))),'Data Summary'!CD154="Yes"),OFFSET('Water Data'!$G$9,0,10*ROW('Water Data'!G148)),NA())</f>
        <v>#N/A</v>
      </c>
      <c r="P154" s="88" t="e">
        <f ca="true">+IF(AND(ISNUMBER(OFFSET('Water Data'!$H$4,0,10*ROW('Water Data'!H148))),'Data Summary'!CE154="Yes"),100-OFFSET('Water Data'!$H$4,0,10*ROW('Water Data'!H148)),NA())</f>
        <v>#N/A</v>
      </c>
      <c r="Q154" s="88" t="e">
        <f ca="true">+IF(AND(ISNUMBER(OFFSET('Water Data'!$H$6,0,10*ROW('Water Data'!H148))),'Data Summary'!CF154="Yes"),OFFSET('Water Data'!$H$6,0,10*ROW('Water Data'!H148)),NA())</f>
        <v>#N/A</v>
      </c>
      <c r="R154" s="88" t="e">
        <f ca="true">+IF(AND(ISNUMBER(OFFSET('Water Data'!$H$9,0,10*ROW('Water Data'!H148))),'Data Summary'!CG154="Yes"),OFFSET('Water Data'!$H$9,0,10*ROW('Water Data'!H148)),NA())</f>
        <v>#N/A</v>
      </c>
      <c r="S154" s="88" t="e">
        <f ca="true">+IF(AND(ISNUMBER(OFFSET('Water Data'!$I$4,0,10*ROW('Water Data'!I148))),'Data Summary'!CH154="Yes"),100-OFFSET('Water Data'!$I$4,0,10*ROW('Water Data'!I148)),NA())</f>
        <v>#N/A</v>
      </c>
      <c r="T154" s="88" t="e">
        <f ca="true">+IF(AND(ISNUMBER(OFFSET('Water Data'!$I$6,0,10*ROW('Water Data'!I148))),'Data Summary'!CI154="Yes"),OFFSET('Water Data'!$I$6,0,10*ROW('Water Data'!I148)),NA())</f>
        <v>#N/A</v>
      </c>
      <c r="U154" s="88" t="e">
        <f ca="true">+IF(AND(ISNUMBER(OFFSET('Water Data'!$I$9,0,10*ROW('Water Data'!I148))),'Data Summary'!CJ154="Yes"),OFFSET('Water Data'!$I$9,0,10*ROW('Water Data'!I148)),NA())</f>
        <v>#N/A</v>
      </c>
      <c r="V154" s="89" t="e">
        <f ca="true">+IF(AND(ISNUMBER(OFFSET('Sanitation Data'!$D$4,0,10*ROW('Sanitation Data'!D148))),'Data Summary'!CK154="Yes"),100-OFFSET('Sanitation Data'!$D$4,0,10*ROW('Sanitation Data'!D148)),NA())</f>
        <v>#N/A</v>
      </c>
      <c r="W154" s="89" t="e">
        <f ca="true">+IF(AND(ISNUMBER(OFFSET('Sanitation Data'!$D$6,0,10*ROW('Sanitation Data'!D148))),'Data Summary'!CL154="Yes"),OFFSET('Sanitation Data'!$D$6,0,10*ROW('Sanitation Data'!D148)),NA())</f>
        <v>#N/A</v>
      </c>
      <c r="X154" s="89" t="e">
        <f ca="true">+IF(AND(ISNUMBER(OFFSET('Sanitation Data'!$D$10,0,10*ROW('Sanitation Data'!D148))),'Data Summary'!CM154="Yes"),OFFSET('Sanitation Data'!$D$10,0,10*ROW('Sanitation Data'!D148)),NA())</f>
        <v>#N/A</v>
      </c>
      <c r="Y154" s="89" t="e">
        <f ca="true">+IF(AND(ISNUMBER(OFFSET('Sanitation Data'!$D$11,0,10*ROW('Sanitation Data'!D148))),'Data Summary'!CN154="Yes"),OFFSET('Sanitation Data'!$D$11,0,10*ROW('Sanitation Data'!D148)),NA())</f>
        <v>#N/A</v>
      </c>
      <c r="Z154" s="89" t="e">
        <f ca="true">+IF(AND(ISNUMBER(OFFSET('Sanitation Data'!$D$12,0,10*ROW('Sanitation Data'!D148))),'Data Summary'!CO154="Yes"),OFFSET('Sanitation Data'!$D$12,0,10*ROW('Sanitation Data'!D148)),NA())</f>
        <v>#N/A</v>
      </c>
      <c r="AA154" s="89" t="e">
        <f ca="true">+IF(AND(ISNUMBER(OFFSET('Sanitation Data'!$E$4,0,10*ROW('Sanitation Data'!E148))),'Data Summary'!CP154="Yes"),100-OFFSET('Sanitation Data'!$E$4,0,10*ROW('Sanitation Data'!E148)),NA())</f>
        <v>#N/A</v>
      </c>
      <c r="AB154" s="89" t="e">
        <f ca="true">+IF(AND(ISNUMBER(OFFSET('Sanitation Data'!$E$6,0,10*ROW('Sanitation Data'!E148))),'Data Summary'!CQ154="Yes"),OFFSET('Sanitation Data'!$E$6,0,10*ROW('Sanitation Data'!E148)),NA())</f>
        <v>#N/A</v>
      </c>
      <c r="AC154" s="89" t="e">
        <f ca="true">+IF(AND(ISNUMBER(OFFSET('Sanitation Data'!$E$10,0,10*ROW('Sanitation Data'!E148))),'Data Summary'!CR154="Yes"),OFFSET('Sanitation Data'!$E$10,0,10*ROW('Sanitation Data'!E148)),NA())</f>
        <v>#N/A</v>
      </c>
      <c r="AD154" s="89" t="e">
        <f ca="true">+IF(AND(ISNUMBER(OFFSET('Sanitation Data'!$E$11,0,10*ROW('Sanitation Data'!E148))),'Data Summary'!CS154="Yes"),OFFSET('Sanitation Data'!$E$11,0,10*ROW('Sanitation Data'!E148)),NA())</f>
        <v>#N/A</v>
      </c>
      <c r="AE154" s="89" t="e">
        <f ca="true">+IF(AND(ISNUMBER(OFFSET('Sanitation Data'!$E$12,0,10*ROW('Sanitation Data'!E148))),'Data Summary'!CT154="Yes"),OFFSET('Sanitation Data'!$E$12,0,10*ROW('Sanitation Data'!E148)),NA())</f>
        <v>#N/A</v>
      </c>
      <c r="AF154" s="89" t="e">
        <f ca="true">+IF(AND(ISNUMBER(OFFSET('Sanitation Data'!$F$4,0,10*ROW('Sanitation Data'!F148))),'Data Summary'!CU154="Yes"),100-OFFSET('Sanitation Data'!$F$4,0,10*ROW('Sanitation Data'!F148)),NA())</f>
        <v>#N/A</v>
      </c>
      <c r="AG154" s="89" t="e">
        <f ca="true">+IF(AND(ISNUMBER(OFFSET('Sanitation Data'!$F$6,0,10*ROW('Sanitation Data'!F148))),'Data Summary'!CV154="Yes"),OFFSET('Sanitation Data'!$F$6,0,10*ROW('Sanitation Data'!F148)),NA())</f>
        <v>#N/A</v>
      </c>
      <c r="AH154" s="89" t="e">
        <f ca="true">+IF(AND(ISNUMBER(OFFSET('Sanitation Data'!$F$10,0,10*ROW('Sanitation Data'!F148))),'Data Summary'!CW154="Yes"),OFFSET('Sanitation Data'!$F$10,0,10*ROW('Sanitation Data'!F148)),NA())</f>
        <v>#N/A</v>
      </c>
      <c r="AI154" s="89" t="e">
        <f ca="true">+IF(AND(ISNUMBER(OFFSET('Sanitation Data'!$F$11,0,10*ROW('Sanitation Data'!F148))),'Data Summary'!CX154="Yes"),OFFSET('Sanitation Data'!$F$11,0,10*ROW('Sanitation Data'!F148)),NA())</f>
        <v>#N/A</v>
      </c>
      <c r="AJ154" s="89" t="e">
        <f ca="true">+IF(AND(ISNUMBER(OFFSET('Sanitation Data'!$F$12,0,10*ROW('Sanitation Data'!F148))),'Data Summary'!CY154="Yes"),OFFSET('Sanitation Data'!$F$12,0,10*ROW('Sanitation Data'!F148)),NA())</f>
        <v>#N/A</v>
      </c>
      <c r="AK154" s="89" t="e">
        <f ca="true">+IF(AND(ISNUMBER(OFFSET('Sanitation Data'!$G$4,0,10*ROW('Sanitation Data'!G148))),'Data Summary'!CZ154="Yes"),100-OFFSET('Sanitation Data'!$G$4,0,10*ROW('Sanitation Data'!G148)),NA())</f>
        <v>#N/A</v>
      </c>
      <c r="AL154" s="89" t="e">
        <f ca="true">+IF(AND(ISNUMBER(OFFSET('Sanitation Data'!$G$6,0,10*ROW('Sanitation Data'!G148))),'Data Summary'!DA154="Yes"),OFFSET('Sanitation Data'!$G$6,0,10*ROW('Sanitation Data'!G148)),NA())</f>
        <v>#N/A</v>
      </c>
      <c r="AM154" s="89" t="e">
        <f ca="true">+IF(AND(ISNUMBER(OFFSET('Sanitation Data'!$G$10,0,10*ROW('Sanitation Data'!G148))),'Data Summary'!DB154="Yes"),OFFSET('Sanitation Data'!$G$10,0,10*ROW('Sanitation Data'!G148)),NA())</f>
        <v>#N/A</v>
      </c>
      <c r="AN154" s="89" t="e">
        <f ca="true">+IF(AND(ISNUMBER(OFFSET('Sanitation Data'!$G$11,0,10*ROW('Sanitation Data'!G148))),'Data Summary'!DC154="Yes"),OFFSET('Sanitation Data'!$G$11,0,10*ROW('Sanitation Data'!G148)),NA())</f>
        <v>#N/A</v>
      </c>
      <c r="AO154" s="89" t="e">
        <f ca="true">+IF(AND(ISNUMBER(OFFSET('Sanitation Data'!$G$12,0,10*ROW('Sanitation Data'!G148))),'Data Summary'!DD154="Yes"),OFFSET('Sanitation Data'!$G$12,0,10*ROW('Sanitation Data'!G148)),NA())</f>
        <v>#N/A</v>
      </c>
      <c r="AP154" s="89" t="e">
        <f ca="true">+IF(AND(ISNUMBER(OFFSET('Sanitation Data'!$H$4,0,10*ROW('Sanitation Data'!H148))),'Data Summary'!DE154="Yes"),100-OFFSET('Sanitation Data'!$H$4,0,10*ROW('Sanitation Data'!H148)),NA())</f>
        <v>#N/A</v>
      </c>
      <c r="AQ154" s="89" t="e">
        <f ca="true">+IF(AND(ISNUMBER(OFFSET('Sanitation Data'!$H$6,0,10*ROW('Sanitation Data'!H148))),'Data Summary'!DF154="Yes"),OFFSET('Sanitation Data'!$H$6,0,10*ROW('Sanitation Data'!H148)),NA())</f>
        <v>#N/A</v>
      </c>
      <c r="AR154" s="89" t="e">
        <f ca="true">+IF(AND(ISNUMBER(OFFSET('Sanitation Data'!$H$10,0,10*ROW('Sanitation Data'!H148))),'Data Summary'!DG154="Yes"),OFFSET('Sanitation Data'!$H$10,0,10*ROW('Sanitation Data'!H148)),NA())</f>
        <v>#N/A</v>
      </c>
      <c r="AS154" s="89" t="e">
        <f ca="true">+IF(AND(ISNUMBER(OFFSET('Sanitation Data'!$H$11,0,10*ROW('Sanitation Data'!H148))),'Data Summary'!DH154="Yes"),OFFSET('Sanitation Data'!$H$11,0,10*ROW('Sanitation Data'!H148)),NA())</f>
        <v>#N/A</v>
      </c>
      <c r="AT154" s="89" t="e">
        <f ca="true">+IF(AND(ISNUMBER(OFFSET('Sanitation Data'!$H$12,0,10*ROW('Sanitation Data'!H148))),'Data Summary'!DI154="Yes"),OFFSET('Sanitation Data'!$H$12,0,10*ROW('Sanitation Data'!H148)),NA())</f>
        <v>#N/A</v>
      </c>
      <c r="AU154" s="89" t="e">
        <f ca="true">+IF(AND(ISNUMBER(OFFSET('Sanitation Data'!$I$4,0,10*ROW('Sanitation Data'!I148))),'Data Summary'!DJ154="Yes"),100-OFFSET('Sanitation Data'!$I$4,0,10*ROW('Sanitation Data'!I148)),NA())</f>
        <v>#N/A</v>
      </c>
      <c r="AV154" s="89" t="e">
        <f ca="true">+IF(AND(ISNUMBER(OFFSET('Sanitation Data'!$I$6,0,10*ROW('Sanitation Data'!I148))),'Data Summary'!DK154="Yes"),OFFSET('Sanitation Data'!$I$6,0,10*ROW('Sanitation Data'!I148)),NA())</f>
        <v>#N/A</v>
      </c>
      <c r="AW154" s="89" t="e">
        <f ca="true">+IF(AND(ISNUMBER(OFFSET('Sanitation Data'!$I$10,0,10*ROW('Sanitation Data'!I148))),'Data Summary'!DL154="Yes"),OFFSET('Sanitation Data'!$I$10,0,10*ROW('Sanitation Data'!I148)),NA())</f>
        <v>#N/A</v>
      </c>
      <c r="AX154" s="89" t="e">
        <f ca="true">+IF(AND(ISNUMBER(OFFSET('Sanitation Data'!$I$11,0,10*ROW('Sanitation Data'!I148))),'Data Summary'!DM154="Yes"),OFFSET('Sanitation Data'!$I$11,0,10*ROW('Sanitation Data'!I148)),NA())</f>
        <v>#N/A</v>
      </c>
      <c r="AY154" s="89" t="e">
        <f ca="true">+IF(AND(ISNUMBER(OFFSET('Sanitation Data'!$I$12,0,10*ROW('Sanitation Data'!I148))),'Data Summary'!DN154="Yes"),OFFSET('Sanitation Data'!$I$12,0,10*ROW('Sanitation Data'!I148)),NA())</f>
        <v>#N/A</v>
      </c>
      <c r="AZ154" s="90" t="e">
        <f ca="true">+IF(AND(ISNUMBER(OFFSET('Hygiene Data'!$D$5,0,10*ROW('Hygiene Data'!D148))),'Data Summary'!DO154="Yes"),OFFSET('Hygiene Data'!$D$5,0,10*ROW('Hygiene Data'!D148)),NA())</f>
        <v>#N/A</v>
      </c>
      <c r="BA154" s="90" t="e">
        <f ca="true">+IF(AND(ISNUMBER(OFFSET('Hygiene Data'!$D$7,0,10*ROW('Hygiene Data'!D148))),'Data Summary'!DP154="Yes"),OFFSET('Hygiene Data'!$D$7,0,10*ROW('Hygiene Data'!D148)),NA())</f>
        <v>#N/A</v>
      </c>
      <c r="BB154" s="90" t="e">
        <f ca="true">+IF(AND(ISNUMBER(OFFSET('Hygiene Data'!$D$9,0,10*ROW('Hygiene Data'!D148))),'Data Summary'!DQ154="Yes"),OFFSET('Hygiene Data'!$D$9,0,10*ROW('Hygiene Data'!D148)),NA())</f>
        <v>#N/A</v>
      </c>
      <c r="BC154" s="90" t="e">
        <f ca="true">+IF(AND(ISNUMBER(OFFSET('Hygiene Data'!$E$5,0,10*ROW('Hygiene Data'!E148))),'Data Summary'!DR154="Yes"),OFFSET('Hygiene Data'!$E$5,0,10*ROW('Hygiene Data'!E148)),NA())</f>
        <v>#N/A</v>
      </c>
      <c r="BD154" s="90" t="e">
        <f ca="true">+IF(AND(ISNUMBER(OFFSET('Hygiene Data'!$E$7,0,10*ROW('Hygiene Data'!E148))),'Data Summary'!DS154="Yes"),OFFSET('Hygiene Data'!$E$7,0,10*ROW('Hygiene Data'!E148)),NA())</f>
        <v>#N/A</v>
      </c>
      <c r="BE154" s="90" t="e">
        <f ca="true">+IF(AND(ISNUMBER(OFFSET('Hygiene Data'!$E$9,0,10*ROW('Hygiene Data'!E148))),'Data Summary'!DT154="Yes"),OFFSET('Hygiene Data'!$E$9,0,10*ROW('Hygiene Data'!E148)),NA())</f>
        <v>#N/A</v>
      </c>
      <c r="BF154" s="90" t="e">
        <f ca="true">+IF(AND(ISNUMBER(OFFSET('Hygiene Data'!$F$5,0,10*ROW('Hygiene Data'!F148))),'Data Summary'!DU154="Yes"),OFFSET('Hygiene Data'!$F$5,0,10*ROW('Hygiene Data'!F148)),NA())</f>
        <v>#N/A</v>
      </c>
      <c r="BG154" s="90" t="e">
        <f ca="true">+IF(AND(ISNUMBER(OFFSET('Hygiene Data'!$F$7,0,10*ROW('Hygiene Data'!F148))),'Data Summary'!DV154="Yes"),OFFSET('Hygiene Data'!$F$7,0,10*ROW('Hygiene Data'!F148)),NA())</f>
        <v>#N/A</v>
      </c>
      <c r="BH154" s="90" t="e">
        <f ca="true">+IF(AND(ISNUMBER(OFFSET('Hygiene Data'!$F$9,0,10*ROW('Hygiene Data'!F148))),'Data Summary'!DW154="Yes"),OFFSET('Hygiene Data'!$F$9,0,10*ROW('Hygiene Data'!F148)),NA())</f>
        <v>#N/A</v>
      </c>
      <c r="BI154" s="90" t="e">
        <f ca="true">+IF(AND(ISNUMBER(OFFSET('Hygiene Data'!$G$5,0,10*ROW('Hygiene Data'!G148))),'Data Summary'!DX154="Yes"),OFFSET('Hygiene Data'!$G$5,0,10*ROW('Hygiene Data'!G148)),NA())</f>
        <v>#N/A</v>
      </c>
      <c r="BJ154" s="90" t="e">
        <f ca="true">+IF(AND(ISNUMBER(OFFSET('Hygiene Data'!$G$7,0,10*ROW('Hygiene Data'!G148))),'Data Summary'!DY154="Yes"),OFFSET('Hygiene Data'!$G$7,0,10*ROW('Hygiene Data'!G148)),NA())</f>
        <v>#N/A</v>
      </c>
      <c r="BK154" s="90" t="e">
        <f ca="true">+IF(AND(ISNUMBER(OFFSET('Hygiene Data'!$G$9,0,10*ROW('Hygiene Data'!G148))),'Data Summary'!DZ154="Yes"),OFFSET('Hygiene Data'!$G$9,0,10*ROW('Hygiene Data'!G148)),NA())</f>
        <v>#N/A</v>
      </c>
      <c r="BL154" s="90" t="e">
        <f ca="true">+IF(AND(ISNUMBER(OFFSET('Hygiene Data'!$H$5,0,10*ROW('Hygiene Data'!H148))),'Data Summary'!EA154="Yes"),OFFSET('Hygiene Data'!$H$5,0,10*ROW('Hygiene Data'!H148)),NA())</f>
        <v>#N/A</v>
      </c>
      <c r="BM154" s="90" t="e">
        <f ca="true">+IF(AND(ISNUMBER(OFFSET('Hygiene Data'!$H$7,0,10*ROW('Hygiene Data'!H148))),'Data Summary'!EB154="Yes"),OFFSET('Hygiene Data'!$H$7,0,10*ROW('Hygiene Data'!H148)),NA())</f>
        <v>#N/A</v>
      </c>
      <c r="BN154" s="90" t="e">
        <f ca="true">+IF(AND(ISNUMBER(OFFSET('Hygiene Data'!$H$9,0,10*ROW('Hygiene Data'!H148))),'Data Summary'!EC154="Yes"),OFFSET('Hygiene Data'!$H$9,0,10*ROW('Hygiene Data'!H148)),NA())</f>
        <v>#N/A</v>
      </c>
      <c r="BO154" s="90" t="e">
        <f ca="true">+IF(AND(ISNUMBER(OFFSET('Hygiene Data'!$I$5,0,10*ROW('Hygiene Data'!I148))),'Data Summary'!ED154="Yes"),OFFSET('Hygiene Data'!$I$5,0,10*ROW('Hygiene Data'!I148)),NA())</f>
        <v>#N/A</v>
      </c>
      <c r="BP154" s="90" t="e">
        <f ca="true">+IF(AND(ISNUMBER(OFFSET('Hygiene Data'!$I$7,0,10*ROW('Hygiene Data'!I148))),'Data Summary'!EE154="Yes"),OFFSET('Hygiene Data'!$I$7,0,10*ROW('Hygiene Data'!I148)),NA())</f>
        <v>#N/A</v>
      </c>
      <c r="BQ154" s="90"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4" t="str">
        <f ca="true">+IF(ISTEXT('Data Summary'!B155),'Data Summary'!B155,"")</f>
        <v/>
      </c>
      <c r="C155" s="336" t="e">
        <f ca="true">+VALUE('Data Summary'!C155)</f>
        <v>#VALUE!</v>
      </c>
      <c r="D155" s="88" t="e">
        <f ca="true">+IF(AND(ISNUMBER(OFFSET('Water Data'!$D$4,0,10*ROW('Water Data'!D149))),'Data Summary'!BS155="Yes"),100-OFFSET('Water Data'!$D$4,0,10*ROW('Water Data'!D149)),NA())</f>
        <v>#N/A</v>
      </c>
      <c r="E155" s="88" t="e">
        <f ca="true">+IF(AND(ISNUMBER(OFFSET('Water Data'!$D$6,0,10*ROW('Water Data'!D149))),'Data Summary'!BT155="Yes"),OFFSET('Water Data'!$D$6,0,10*ROW('Water Data'!D149)),NA())</f>
        <v>#N/A</v>
      </c>
      <c r="F155" s="88" t="e">
        <f ca="true">+IF(AND(ISNUMBER(OFFSET('Water Data'!$D$9,0,10*ROW('Water Data'!D149))),'Data Summary'!BU155="Yes"),OFFSET('Water Data'!$D$9,0,10*ROW('Water Data'!D149)),NA())</f>
        <v>#N/A</v>
      </c>
      <c r="G155" s="88" t="e">
        <f ca="true">+IF(AND(ISNUMBER(OFFSET('Water Data'!$E$4,0,10*ROW('Water Data'!E149))),'Data Summary'!BV155="Yes"),100-OFFSET('Water Data'!$E$4,0,10*ROW('Water Data'!E149)),NA())</f>
        <v>#N/A</v>
      </c>
      <c r="H155" s="88" t="e">
        <f ca="true">+IF(AND(ISNUMBER(OFFSET('Water Data'!$E$6,0,10*ROW('Water Data'!E149))),'Data Summary'!BW155="Yes"),OFFSET('Water Data'!$E$6,0,10*ROW('Water Data'!E149)),NA())</f>
        <v>#N/A</v>
      </c>
      <c r="I155" s="88" t="e">
        <f ca="true">+IF(AND(ISNUMBER(OFFSET('Water Data'!$E$9,0,10*ROW('Water Data'!E149))),'Data Summary'!BX155="Yes"),OFFSET('Water Data'!$E$9,0,10*ROW('Water Data'!E149)),NA())</f>
        <v>#N/A</v>
      </c>
      <c r="J155" s="88" t="e">
        <f ca="true">+IF(AND(ISNUMBER(OFFSET('Water Data'!$F$4,0,10*ROW('Water Data'!F149))),'Data Summary'!BY155="Yes"),100-OFFSET('Water Data'!$F$4,0,10*ROW('Water Data'!F149)),NA())</f>
        <v>#N/A</v>
      </c>
      <c r="K155" s="88" t="e">
        <f ca="true">+IF(AND(ISNUMBER(OFFSET('Water Data'!$F$6,0,10*ROW('Water Data'!F149))),'Data Summary'!BZ155="Yes"),OFFSET('Water Data'!$F$6,0,10*ROW('Water Data'!F149)),NA())</f>
        <v>#N/A</v>
      </c>
      <c r="L155" s="88" t="e">
        <f ca="true">+IF(AND(ISNUMBER(OFFSET('Water Data'!$F$9,0,10*ROW('Water Data'!F149))),'Data Summary'!CA155="Yes"),OFFSET('Water Data'!$F$9,0,10*ROW('Water Data'!F149)),NA())</f>
        <v>#N/A</v>
      </c>
      <c r="M155" s="88" t="e">
        <f ca="true">+IF(AND(ISNUMBER(OFFSET('Water Data'!$G$4,0,10*ROW('Water Data'!G149))),'Data Summary'!CB155="Yes"),100-OFFSET('Water Data'!$G$4,0,10*ROW('Water Data'!G149)),NA())</f>
        <v>#N/A</v>
      </c>
      <c r="N155" s="88" t="e">
        <f ca="true">+IF(AND(ISNUMBER(OFFSET('Water Data'!$G$6,0,10*ROW('Water Data'!G149))),'Data Summary'!CC155="Yes"),OFFSET('Water Data'!$G$6,0,10*ROW('Water Data'!G149)),NA())</f>
        <v>#N/A</v>
      </c>
      <c r="O155" s="88" t="e">
        <f ca="true">+IF(AND(ISNUMBER(OFFSET('Water Data'!$G$9,0,10*ROW('Water Data'!G149))),'Data Summary'!CD155="Yes"),OFFSET('Water Data'!$G$9,0,10*ROW('Water Data'!G149)),NA())</f>
        <v>#N/A</v>
      </c>
      <c r="P155" s="88" t="e">
        <f ca="true">+IF(AND(ISNUMBER(OFFSET('Water Data'!$H$4,0,10*ROW('Water Data'!H149))),'Data Summary'!CE155="Yes"),100-OFFSET('Water Data'!$H$4,0,10*ROW('Water Data'!H149)),NA())</f>
        <v>#N/A</v>
      </c>
      <c r="Q155" s="88" t="e">
        <f ca="true">+IF(AND(ISNUMBER(OFFSET('Water Data'!$H$6,0,10*ROW('Water Data'!H149))),'Data Summary'!CF155="Yes"),OFFSET('Water Data'!$H$6,0,10*ROW('Water Data'!H149)),NA())</f>
        <v>#N/A</v>
      </c>
      <c r="R155" s="88" t="e">
        <f ca="true">+IF(AND(ISNUMBER(OFFSET('Water Data'!$H$9,0,10*ROW('Water Data'!H149))),'Data Summary'!CG155="Yes"),OFFSET('Water Data'!$H$9,0,10*ROW('Water Data'!H149)),NA())</f>
        <v>#N/A</v>
      </c>
      <c r="S155" s="88" t="e">
        <f ca="true">+IF(AND(ISNUMBER(OFFSET('Water Data'!$I$4,0,10*ROW('Water Data'!I149))),'Data Summary'!CH155="Yes"),100-OFFSET('Water Data'!$I$4,0,10*ROW('Water Data'!I149)),NA())</f>
        <v>#N/A</v>
      </c>
      <c r="T155" s="88" t="e">
        <f ca="true">+IF(AND(ISNUMBER(OFFSET('Water Data'!$I$6,0,10*ROW('Water Data'!I149))),'Data Summary'!CI155="Yes"),OFFSET('Water Data'!$I$6,0,10*ROW('Water Data'!I149)),NA())</f>
        <v>#N/A</v>
      </c>
      <c r="U155" s="88" t="e">
        <f ca="true">+IF(AND(ISNUMBER(OFFSET('Water Data'!$I$9,0,10*ROW('Water Data'!I149))),'Data Summary'!CJ155="Yes"),OFFSET('Water Data'!$I$9,0,10*ROW('Water Data'!I149)),NA())</f>
        <v>#N/A</v>
      </c>
      <c r="V155" s="89" t="e">
        <f ca="true">+IF(AND(ISNUMBER(OFFSET('Sanitation Data'!$D$4,0,10*ROW('Sanitation Data'!D149))),'Data Summary'!CK155="Yes"),100-OFFSET('Sanitation Data'!$D$4,0,10*ROW('Sanitation Data'!D149)),NA())</f>
        <v>#N/A</v>
      </c>
      <c r="W155" s="89" t="e">
        <f ca="true">+IF(AND(ISNUMBER(OFFSET('Sanitation Data'!$D$6,0,10*ROW('Sanitation Data'!D149))),'Data Summary'!CL155="Yes"),OFFSET('Sanitation Data'!$D$6,0,10*ROW('Sanitation Data'!D149)),NA())</f>
        <v>#N/A</v>
      </c>
      <c r="X155" s="89" t="e">
        <f ca="true">+IF(AND(ISNUMBER(OFFSET('Sanitation Data'!$D$10,0,10*ROW('Sanitation Data'!D149))),'Data Summary'!CM155="Yes"),OFFSET('Sanitation Data'!$D$10,0,10*ROW('Sanitation Data'!D149)),NA())</f>
        <v>#N/A</v>
      </c>
      <c r="Y155" s="89" t="e">
        <f ca="true">+IF(AND(ISNUMBER(OFFSET('Sanitation Data'!$D$11,0,10*ROW('Sanitation Data'!D149))),'Data Summary'!CN155="Yes"),OFFSET('Sanitation Data'!$D$11,0,10*ROW('Sanitation Data'!D149)),NA())</f>
        <v>#N/A</v>
      </c>
      <c r="Z155" s="89" t="e">
        <f ca="true">+IF(AND(ISNUMBER(OFFSET('Sanitation Data'!$D$12,0,10*ROW('Sanitation Data'!D149))),'Data Summary'!CO155="Yes"),OFFSET('Sanitation Data'!$D$12,0,10*ROW('Sanitation Data'!D149)),NA())</f>
        <v>#N/A</v>
      </c>
      <c r="AA155" s="89" t="e">
        <f ca="true">+IF(AND(ISNUMBER(OFFSET('Sanitation Data'!$E$4,0,10*ROW('Sanitation Data'!E149))),'Data Summary'!CP155="Yes"),100-OFFSET('Sanitation Data'!$E$4,0,10*ROW('Sanitation Data'!E149)),NA())</f>
        <v>#N/A</v>
      </c>
      <c r="AB155" s="89" t="e">
        <f ca="true">+IF(AND(ISNUMBER(OFFSET('Sanitation Data'!$E$6,0,10*ROW('Sanitation Data'!E149))),'Data Summary'!CQ155="Yes"),OFFSET('Sanitation Data'!$E$6,0,10*ROW('Sanitation Data'!E149)),NA())</f>
        <v>#N/A</v>
      </c>
      <c r="AC155" s="89" t="e">
        <f ca="true">+IF(AND(ISNUMBER(OFFSET('Sanitation Data'!$E$10,0,10*ROW('Sanitation Data'!E149))),'Data Summary'!CR155="Yes"),OFFSET('Sanitation Data'!$E$10,0,10*ROW('Sanitation Data'!E149)),NA())</f>
        <v>#N/A</v>
      </c>
      <c r="AD155" s="89" t="e">
        <f ca="true">+IF(AND(ISNUMBER(OFFSET('Sanitation Data'!$E$11,0,10*ROW('Sanitation Data'!E149))),'Data Summary'!CS155="Yes"),OFFSET('Sanitation Data'!$E$11,0,10*ROW('Sanitation Data'!E149)),NA())</f>
        <v>#N/A</v>
      </c>
      <c r="AE155" s="89" t="e">
        <f ca="true">+IF(AND(ISNUMBER(OFFSET('Sanitation Data'!$E$12,0,10*ROW('Sanitation Data'!E149))),'Data Summary'!CT155="Yes"),OFFSET('Sanitation Data'!$E$12,0,10*ROW('Sanitation Data'!E149)),NA())</f>
        <v>#N/A</v>
      </c>
      <c r="AF155" s="89" t="e">
        <f ca="true">+IF(AND(ISNUMBER(OFFSET('Sanitation Data'!$F$4,0,10*ROW('Sanitation Data'!F149))),'Data Summary'!CU155="Yes"),100-OFFSET('Sanitation Data'!$F$4,0,10*ROW('Sanitation Data'!F149)),NA())</f>
        <v>#N/A</v>
      </c>
      <c r="AG155" s="89" t="e">
        <f ca="true">+IF(AND(ISNUMBER(OFFSET('Sanitation Data'!$F$6,0,10*ROW('Sanitation Data'!F149))),'Data Summary'!CV155="Yes"),OFFSET('Sanitation Data'!$F$6,0,10*ROW('Sanitation Data'!F149)),NA())</f>
        <v>#N/A</v>
      </c>
      <c r="AH155" s="89" t="e">
        <f ca="true">+IF(AND(ISNUMBER(OFFSET('Sanitation Data'!$F$10,0,10*ROW('Sanitation Data'!F149))),'Data Summary'!CW155="Yes"),OFFSET('Sanitation Data'!$F$10,0,10*ROW('Sanitation Data'!F149)),NA())</f>
        <v>#N/A</v>
      </c>
      <c r="AI155" s="89" t="e">
        <f ca="true">+IF(AND(ISNUMBER(OFFSET('Sanitation Data'!$F$11,0,10*ROW('Sanitation Data'!F149))),'Data Summary'!CX155="Yes"),OFFSET('Sanitation Data'!$F$11,0,10*ROW('Sanitation Data'!F149)),NA())</f>
        <v>#N/A</v>
      </c>
      <c r="AJ155" s="89" t="e">
        <f ca="true">+IF(AND(ISNUMBER(OFFSET('Sanitation Data'!$F$12,0,10*ROW('Sanitation Data'!F149))),'Data Summary'!CY155="Yes"),OFFSET('Sanitation Data'!$F$12,0,10*ROW('Sanitation Data'!F149)),NA())</f>
        <v>#N/A</v>
      </c>
      <c r="AK155" s="89" t="e">
        <f ca="true">+IF(AND(ISNUMBER(OFFSET('Sanitation Data'!$G$4,0,10*ROW('Sanitation Data'!G149))),'Data Summary'!CZ155="Yes"),100-OFFSET('Sanitation Data'!$G$4,0,10*ROW('Sanitation Data'!G149)),NA())</f>
        <v>#N/A</v>
      </c>
      <c r="AL155" s="89" t="e">
        <f ca="true">+IF(AND(ISNUMBER(OFFSET('Sanitation Data'!$G$6,0,10*ROW('Sanitation Data'!G149))),'Data Summary'!DA155="Yes"),OFFSET('Sanitation Data'!$G$6,0,10*ROW('Sanitation Data'!G149)),NA())</f>
        <v>#N/A</v>
      </c>
      <c r="AM155" s="89" t="e">
        <f ca="true">+IF(AND(ISNUMBER(OFFSET('Sanitation Data'!$G$10,0,10*ROW('Sanitation Data'!G149))),'Data Summary'!DB155="Yes"),OFFSET('Sanitation Data'!$G$10,0,10*ROW('Sanitation Data'!G149)),NA())</f>
        <v>#N/A</v>
      </c>
      <c r="AN155" s="89" t="e">
        <f ca="true">+IF(AND(ISNUMBER(OFFSET('Sanitation Data'!$G$11,0,10*ROW('Sanitation Data'!G149))),'Data Summary'!DC155="Yes"),OFFSET('Sanitation Data'!$G$11,0,10*ROW('Sanitation Data'!G149)),NA())</f>
        <v>#N/A</v>
      </c>
      <c r="AO155" s="89" t="e">
        <f ca="true">+IF(AND(ISNUMBER(OFFSET('Sanitation Data'!$G$12,0,10*ROW('Sanitation Data'!G149))),'Data Summary'!DD155="Yes"),OFFSET('Sanitation Data'!$G$12,0,10*ROW('Sanitation Data'!G149)),NA())</f>
        <v>#N/A</v>
      </c>
      <c r="AP155" s="89" t="e">
        <f ca="true">+IF(AND(ISNUMBER(OFFSET('Sanitation Data'!$H$4,0,10*ROW('Sanitation Data'!H149))),'Data Summary'!DE155="Yes"),100-OFFSET('Sanitation Data'!$H$4,0,10*ROW('Sanitation Data'!H149)),NA())</f>
        <v>#N/A</v>
      </c>
      <c r="AQ155" s="89" t="e">
        <f ca="true">+IF(AND(ISNUMBER(OFFSET('Sanitation Data'!$H$6,0,10*ROW('Sanitation Data'!H149))),'Data Summary'!DF155="Yes"),OFFSET('Sanitation Data'!$H$6,0,10*ROW('Sanitation Data'!H149)),NA())</f>
        <v>#N/A</v>
      </c>
      <c r="AR155" s="89" t="e">
        <f ca="true">+IF(AND(ISNUMBER(OFFSET('Sanitation Data'!$H$10,0,10*ROW('Sanitation Data'!H149))),'Data Summary'!DG155="Yes"),OFFSET('Sanitation Data'!$H$10,0,10*ROW('Sanitation Data'!H149)),NA())</f>
        <v>#N/A</v>
      </c>
      <c r="AS155" s="89" t="e">
        <f ca="true">+IF(AND(ISNUMBER(OFFSET('Sanitation Data'!$H$11,0,10*ROW('Sanitation Data'!H149))),'Data Summary'!DH155="Yes"),OFFSET('Sanitation Data'!$H$11,0,10*ROW('Sanitation Data'!H149)),NA())</f>
        <v>#N/A</v>
      </c>
      <c r="AT155" s="89" t="e">
        <f ca="true">+IF(AND(ISNUMBER(OFFSET('Sanitation Data'!$H$12,0,10*ROW('Sanitation Data'!H149))),'Data Summary'!DI155="Yes"),OFFSET('Sanitation Data'!$H$12,0,10*ROW('Sanitation Data'!H149)),NA())</f>
        <v>#N/A</v>
      </c>
      <c r="AU155" s="89" t="e">
        <f ca="true">+IF(AND(ISNUMBER(OFFSET('Sanitation Data'!$I$4,0,10*ROW('Sanitation Data'!I149))),'Data Summary'!DJ155="Yes"),100-OFFSET('Sanitation Data'!$I$4,0,10*ROW('Sanitation Data'!I149)),NA())</f>
        <v>#N/A</v>
      </c>
      <c r="AV155" s="89" t="e">
        <f ca="true">+IF(AND(ISNUMBER(OFFSET('Sanitation Data'!$I$6,0,10*ROW('Sanitation Data'!I149))),'Data Summary'!DK155="Yes"),OFFSET('Sanitation Data'!$I$6,0,10*ROW('Sanitation Data'!I149)),NA())</f>
        <v>#N/A</v>
      </c>
      <c r="AW155" s="89" t="e">
        <f ca="true">+IF(AND(ISNUMBER(OFFSET('Sanitation Data'!$I$10,0,10*ROW('Sanitation Data'!I149))),'Data Summary'!DL155="Yes"),OFFSET('Sanitation Data'!$I$10,0,10*ROW('Sanitation Data'!I149)),NA())</f>
        <v>#N/A</v>
      </c>
      <c r="AX155" s="89" t="e">
        <f ca="true">+IF(AND(ISNUMBER(OFFSET('Sanitation Data'!$I$11,0,10*ROW('Sanitation Data'!I149))),'Data Summary'!DM155="Yes"),OFFSET('Sanitation Data'!$I$11,0,10*ROW('Sanitation Data'!I149)),NA())</f>
        <v>#N/A</v>
      </c>
      <c r="AY155" s="89" t="e">
        <f ca="true">+IF(AND(ISNUMBER(OFFSET('Sanitation Data'!$I$12,0,10*ROW('Sanitation Data'!I149))),'Data Summary'!DN155="Yes"),OFFSET('Sanitation Data'!$I$12,0,10*ROW('Sanitation Data'!I149)),NA())</f>
        <v>#N/A</v>
      </c>
      <c r="AZ155" s="90" t="e">
        <f ca="true">+IF(AND(ISNUMBER(OFFSET('Hygiene Data'!$D$5,0,10*ROW('Hygiene Data'!D149))),'Data Summary'!DO155="Yes"),OFFSET('Hygiene Data'!$D$5,0,10*ROW('Hygiene Data'!D149)),NA())</f>
        <v>#N/A</v>
      </c>
      <c r="BA155" s="90" t="e">
        <f ca="true">+IF(AND(ISNUMBER(OFFSET('Hygiene Data'!$D$7,0,10*ROW('Hygiene Data'!D149))),'Data Summary'!DP155="Yes"),OFFSET('Hygiene Data'!$D$7,0,10*ROW('Hygiene Data'!D149)),NA())</f>
        <v>#N/A</v>
      </c>
      <c r="BB155" s="90" t="e">
        <f ca="true">+IF(AND(ISNUMBER(OFFSET('Hygiene Data'!$D$9,0,10*ROW('Hygiene Data'!D149))),'Data Summary'!DQ155="Yes"),OFFSET('Hygiene Data'!$D$9,0,10*ROW('Hygiene Data'!D149)),NA())</f>
        <v>#N/A</v>
      </c>
      <c r="BC155" s="90" t="e">
        <f ca="true">+IF(AND(ISNUMBER(OFFSET('Hygiene Data'!$E$5,0,10*ROW('Hygiene Data'!E149))),'Data Summary'!DR155="Yes"),OFFSET('Hygiene Data'!$E$5,0,10*ROW('Hygiene Data'!E149)),NA())</f>
        <v>#N/A</v>
      </c>
      <c r="BD155" s="90" t="e">
        <f ca="true">+IF(AND(ISNUMBER(OFFSET('Hygiene Data'!$E$7,0,10*ROW('Hygiene Data'!E149))),'Data Summary'!DS155="Yes"),OFFSET('Hygiene Data'!$E$7,0,10*ROW('Hygiene Data'!E149)),NA())</f>
        <v>#N/A</v>
      </c>
      <c r="BE155" s="90" t="e">
        <f ca="true">+IF(AND(ISNUMBER(OFFSET('Hygiene Data'!$E$9,0,10*ROW('Hygiene Data'!E149))),'Data Summary'!DT155="Yes"),OFFSET('Hygiene Data'!$E$9,0,10*ROW('Hygiene Data'!E149)),NA())</f>
        <v>#N/A</v>
      </c>
      <c r="BF155" s="90" t="e">
        <f ca="true">+IF(AND(ISNUMBER(OFFSET('Hygiene Data'!$F$5,0,10*ROW('Hygiene Data'!F149))),'Data Summary'!DU155="Yes"),OFFSET('Hygiene Data'!$F$5,0,10*ROW('Hygiene Data'!F149)),NA())</f>
        <v>#N/A</v>
      </c>
      <c r="BG155" s="90" t="e">
        <f ca="true">+IF(AND(ISNUMBER(OFFSET('Hygiene Data'!$F$7,0,10*ROW('Hygiene Data'!F149))),'Data Summary'!DV155="Yes"),OFFSET('Hygiene Data'!$F$7,0,10*ROW('Hygiene Data'!F149)),NA())</f>
        <v>#N/A</v>
      </c>
      <c r="BH155" s="90" t="e">
        <f ca="true">+IF(AND(ISNUMBER(OFFSET('Hygiene Data'!$F$9,0,10*ROW('Hygiene Data'!F149))),'Data Summary'!DW155="Yes"),OFFSET('Hygiene Data'!$F$9,0,10*ROW('Hygiene Data'!F149)),NA())</f>
        <v>#N/A</v>
      </c>
      <c r="BI155" s="90" t="e">
        <f ca="true">+IF(AND(ISNUMBER(OFFSET('Hygiene Data'!$G$5,0,10*ROW('Hygiene Data'!G149))),'Data Summary'!DX155="Yes"),OFFSET('Hygiene Data'!$G$5,0,10*ROW('Hygiene Data'!G149)),NA())</f>
        <v>#N/A</v>
      </c>
      <c r="BJ155" s="90" t="e">
        <f ca="true">+IF(AND(ISNUMBER(OFFSET('Hygiene Data'!$G$7,0,10*ROW('Hygiene Data'!G149))),'Data Summary'!DY155="Yes"),OFFSET('Hygiene Data'!$G$7,0,10*ROW('Hygiene Data'!G149)),NA())</f>
        <v>#N/A</v>
      </c>
      <c r="BK155" s="90" t="e">
        <f ca="true">+IF(AND(ISNUMBER(OFFSET('Hygiene Data'!$G$9,0,10*ROW('Hygiene Data'!G149))),'Data Summary'!DZ155="Yes"),OFFSET('Hygiene Data'!$G$9,0,10*ROW('Hygiene Data'!G149)),NA())</f>
        <v>#N/A</v>
      </c>
      <c r="BL155" s="90" t="e">
        <f ca="true">+IF(AND(ISNUMBER(OFFSET('Hygiene Data'!$H$5,0,10*ROW('Hygiene Data'!H149))),'Data Summary'!EA155="Yes"),OFFSET('Hygiene Data'!$H$5,0,10*ROW('Hygiene Data'!H149)),NA())</f>
        <v>#N/A</v>
      </c>
      <c r="BM155" s="90" t="e">
        <f ca="true">+IF(AND(ISNUMBER(OFFSET('Hygiene Data'!$H$7,0,10*ROW('Hygiene Data'!H149))),'Data Summary'!EB155="Yes"),OFFSET('Hygiene Data'!$H$7,0,10*ROW('Hygiene Data'!H149)),NA())</f>
        <v>#N/A</v>
      </c>
      <c r="BN155" s="90" t="e">
        <f ca="true">+IF(AND(ISNUMBER(OFFSET('Hygiene Data'!$H$9,0,10*ROW('Hygiene Data'!H149))),'Data Summary'!EC155="Yes"),OFFSET('Hygiene Data'!$H$9,0,10*ROW('Hygiene Data'!H149)),NA())</f>
        <v>#N/A</v>
      </c>
      <c r="BO155" s="90" t="e">
        <f ca="true">+IF(AND(ISNUMBER(OFFSET('Hygiene Data'!$I$5,0,10*ROW('Hygiene Data'!I149))),'Data Summary'!ED155="Yes"),OFFSET('Hygiene Data'!$I$5,0,10*ROW('Hygiene Data'!I149)),NA())</f>
        <v>#N/A</v>
      </c>
      <c r="BP155" s="90" t="e">
        <f ca="true">+IF(AND(ISNUMBER(OFFSET('Hygiene Data'!$I$7,0,10*ROW('Hygiene Data'!I149))),'Data Summary'!EE155="Yes"),OFFSET('Hygiene Data'!$I$7,0,10*ROW('Hygiene Data'!I149)),NA())</f>
        <v>#N/A</v>
      </c>
      <c r="BQ155" s="90"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4" t="str">
        <f ca="true">+IF(ISTEXT('Data Summary'!B156),'Data Summary'!B156,"")</f>
        <v/>
      </c>
      <c r="C156" s="336" t="e">
        <f ca="true">+VALUE('Data Summary'!C156)</f>
        <v>#VALUE!</v>
      </c>
      <c r="D156" s="88" t="e">
        <f ca="true">+IF(AND(ISNUMBER(OFFSET('Water Data'!$D$4,0,10*ROW('Water Data'!D150))),'Data Summary'!BS156="Yes"),100-OFFSET('Water Data'!$D$4,0,10*ROW('Water Data'!D150)),NA())</f>
        <v>#N/A</v>
      </c>
      <c r="E156" s="88" t="e">
        <f ca="true">+IF(AND(ISNUMBER(OFFSET('Water Data'!$D$6,0,10*ROW('Water Data'!D150))),'Data Summary'!BT156="Yes"),OFFSET('Water Data'!$D$6,0,10*ROW('Water Data'!D150)),NA())</f>
        <v>#N/A</v>
      </c>
      <c r="F156" s="88" t="e">
        <f ca="true">+IF(AND(ISNUMBER(OFFSET('Water Data'!$D$9,0,10*ROW('Water Data'!D150))),'Data Summary'!BU156="Yes"),OFFSET('Water Data'!$D$9,0,10*ROW('Water Data'!D150)),NA())</f>
        <v>#N/A</v>
      </c>
      <c r="G156" s="88" t="e">
        <f ca="true">+IF(AND(ISNUMBER(OFFSET('Water Data'!$E$4,0,10*ROW('Water Data'!E150))),'Data Summary'!BV156="Yes"),100-OFFSET('Water Data'!$E$4,0,10*ROW('Water Data'!E150)),NA())</f>
        <v>#N/A</v>
      </c>
      <c r="H156" s="88" t="e">
        <f ca="true">+IF(AND(ISNUMBER(OFFSET('Water Data'!$E$6,0,10*ROW('Water Data'!E150))),'Data Summary'!BW156="Yes"),OFFSET('Water Data'!$E$6,0,10*ROW('Water Data'!E150)),NA())</f>
        <v>#N/A</v>
      </c>
      <c r="I156" s="88" t="e">
        <f ca="true">+IF(AND(ISNUMBER(OFFSET('Water Data'!$E$9,0,10*ROW('Water Data'!E150))),'Data Summary'!BX156="Yes"),OFFSET('Water Data'!$E$9,0,10*ROW('Water Data'!E150)),NA())</f>
        <v>#N/A</v>
      </c>
      <c r="J156" s="88" t="e">
        <f ca="true">+IF(AND(ISNUMBER(OFFSET('Water Data'!$F$4,0,10*ROW('Water Data'!F150))),'Data Summary'!BY156="Yes"),100-OFFSET('Water Data'!$F$4,0,10*ROW('Water Data'!F150)),NA())</f>
        <v>#N/A</v>
      </c>
      <c r="K156" s="88" t="e">
        <f ca="true">+IF(AND(ISNUMBER(OFFSET('Water Data'!$F$6,0,10*ROW('Water Data'!F150))),'Data Summary'!BZ156="Yes"),OFFSET('Water Data'!$F$6,0,10*ROW('Water Data'!F150)),NA())</f>
        <v>#N/A</v>
      </c>
      <c r="L156" s="88" t="e">
        <f ca="true">+IF(AND(ISNUMBER(OFFSET('Water Data'!$F$9,0,10*ROW('Water Data'!F150))),'Data Summary'!CA156="Yes"),OFFSET('Water Data'!$F$9,0,10*ROW('Water Data'!F150)),NA())</f>
        <v>#N/A</v>
      </c>
      <c r="M156" s="88" t="e">
        <f ca="true">+IF(AND(ISNUMBER(OFFSET('Water Data'!$G$4,0,10*ROW('Water Data'!G150))),'Data Summary'!CB156="Yes"),100-OFFSET('Water Data'!$G$4,0,10*ROW('Water Data'!G150)),NA())</f>
        <v>#N/A</v>
      </c>
      <c r="N156" s="88" t="e">
        <f ca="true">+IF(AND(ISNUMBER(OFFSET('Water Data'!$G$6,0,10*ROW('Water Data'!G150))),'Data Summary'!CC156="Yes"),OFFSET('Water Data'!$G$6,0,10*ROW('Water Data'!G150)),NA())</f>
        <v>#N/A</v>
      </c>
      <c r="O156" s="88" t="e">
        <f ca="true">+IF(AND(ISNUMBER(OFFSET('Water Data'!$G$9,0,10*ROW('Water Data'!G150))),'Data Summary'!CD156="Yes"),OFFSET('Water Data'!$G$9,0,10*ROW('Water Data'!G150)),NA())</f>
        <v>#N/A</v>
      </c>
      <c r="P156" s="88" t="e">
        <f ca="true">+IF(AND(ISNUMBER(OFFSET('Water Data'!$H$4,0,10*ROW('Water Data'!H150))),'Data Summary'!CE156="Yes"),100-OFFSET('Water Data'!$H$4,0,10*ROW('Water Data'!H150)),NA())</f>
        <v>#N/A</v>
      </c>
      <c r="Q156" s="88" t="e">
        <f ca="true">+IF(AND(ISNUMBER(OFFSET('Water Data'!$H$6,0,10*ROW('Water Data'!H150))),'Data Summary'!CF156="Yes"),OFFSET('Water Data'!$H$6,0,10*ROW('Water Data'!H150)),NA())</f>
        <v>#N/A</v>
      </c>
      <c r="R156" s="88" t="e">
        <f ca="true">+IF(AND(ISNUMBER(OFFSET('Water Data'!$H$9,0,10*ROW('Water Data'!H150))),'Data Summary'!CG156="Yes"),OFFSET('Water Data'!$H$9,0,10*ROW('Water Data'!H150)),NA())</f>
        <v>#N/A</v>
      </c>
      <c r="S156" s="88" t="e">
        <f ca="true">+IF(AND(ISNUMBER(OFFSET('Water Data'!$I$4,0,10*ROW('Water Data'!I150))),'Data Summary'!CH156="Yes"),100-OFFSET('Water Data'!$I$4,0,10*ROW('Water Data'!I150)),NA())</f>
        <v>#N/A</v>
      </c>
      <c r="T156" s="88" t="e">
        <f ca="true">+IF(AND(ISNUMBER(OFFSET('Water Data'!$I$6,0,10*ROW('Water Data'!I150))),'Data Summary'!CI156="Yes"),OFFSET('Water Data'!$I$6,0,10*ROW('Water Data'!I150)),NA())</f>
        <v>#N/A</v>
      </c>
      <c r="U156" s="88" t="e">
        <f ca="true">+IF(AND(ISNUMBER(OFFSET('Water Data'!$I$9,0,10*ROW('Water Data'!I150))),'Data Summary'!CJ156="Yes"),OFFSET('Water Data'!$I$9,0,10*ROW('Water Data'!I150)),NA())</f>
        <v>#N/A</v>
      </c>
      <c r="V156" s="89" t="e">
        <f ca="true">+IF(AND(ISNUMBER(OFFSET('Sanitation Data'!$D$4,0,10*ROW('Sanitation Data'!D150))),'Data Summary'!CK156="Yes"),100-OFFSET('Sanitation Data'!$D$4,0,10*ROW('Sanitation Data'!D150)),NA())</f>
        <v>#N/A</v>
      </c>
      <c r="W156" s="89" t="e">
        <f ca="true">+IF(AND(ISNUMBER(OFFSET('Sanitation Data'!$D$6,0,10*ROW('Sanitation Data'!D150))),'Data Summary'!CL156="Yes"),OFFSET('Sanitation Data'!$D$6,0,10*ROW('Sanitation Data'!D150)),NA())</f>
        <v>#N/A</v>
      </c>
      <c r="X156" s="89" t="e">
        <f ca="true">+IF(AND(ISNUMBER(OFFSET('Sanitation Data'!$D$10,0,10*ROW('Sanitation Data'!D150))),'Data Summary'!CM156="Yes"),OFFSET('Sanitation Data'!$D$10,0,10*ROW('Sanitation Data'!D150)),NA())</f>
        <v>#N/A</v>
      </c>
      <c r="Y156" s="89" t="e">
        <f ca="true">+IF(AND(ISNUMBER(OFFSET('Sanitation Data'!$D$11,0,10*ROW('Sanitation Data'!D150))),'Data Summary'!CN156="Yes"),OFFSET('Sanitation Data'!$D$11,0,10*ROW('Sanitation Data'!D150)),NA())</f>
        <v>#N/A</v>
      </c>
      <c r="Z156" s="89" t="e">
        <f ca="true">+IF(AND(ISNUMBER(OFFSET('Sanitation Data'!$D$12,0,10*ROW('Sanitation Data'!D150))),'Data Summary'!CO156="Yes"),OFFSET('Sanitation Data'!$D$12,0,10*ROW('Sanitation Data'!D150)),NA())</f>
        <v>#N/A</v>
      </c>
      <c r="AA156" s="89" t="e">
        <f ca="true">+IF(AND(ISNUMBER(OFFSET('Sanitation Data'!$E$4,0,10*ROW('Sanitation Data'!E150))),'Data Summary'!CP156="Yes"),100-OFFSET('Sanitation Data'!$E$4,0,10*ROW('Sanitation Data'!E150)),NA())</f>
        <v>#N/A</v>
      </c>
      <c r="AB156" s="89" t="e">
        <f ca="true">+IF(AND(ISNUMBER(OFFSET('Sanitation Data'!$E$6,0,10*ROW('Sanitation Data'!E150))),'Data Summary'!CQ156="Yes"),OFFSET('Sanitation Data'!$E$6,0,10*ROW('Sanitation Data'!E150)),NA())</f>
        <v>#N/A</v>
      </c>
      <c r="AC156" s="89" t="e">
        <f ca="true">+IF(AND(ISNUMBER(OFFSET('Sanitation Data'!$E$10,0,10*ROW('Sanitation Data'!E150))),'Data Summary'!CR156="Yes"),OFFSET('Sanitation Data'!$E$10,0,10*ROW('Sanitation Data'!E150)),NA())</f>
        <v>#N/A</v>
      </c>
      <c r="AD156" s="89" t="e">
        <f ca="true">+IF(AND(ISNUMBER(OFFSET('Sanitation Data'!$E$11,0,10*ROW('Sanitation Data'!E150))),'Data Summary'!CS156="Yes"),OFFSET('Sanitation Data'!$E$11,0,10*ROW('Sanitation Data'!E150)),NA())</f>
        <v>#N/A</v>
      </c>
      <c r="AE156" s="89" t="e">
        <f ca="true">+IF(AND(ISNUMBER(OFFSET('Sanitation Data'!$E$12,0,10*ROW('Sanitation Data'!E150))),'Data Summary'!CT156="Yes"),OFFSET('Sanitation Data'!$E$12,0,10*ROW('Sanitation Data'!E150)),NA())</f>
        <v>#N/A</v>
      </c>
      <c r="AF156" s="89" t="e">
        <f ca="true">+IF(AND(ISNUMBER(OFFSET('Sanitation Data'!$F$4,0,10*ROW('Sanitation Data'!F150))),'Data Summary'!CU156="Yes"),100-OFFSET('Sanitation Data'!$F$4,0,10*ROW('Sanitation Data'!F150)),NA())</f>
        <v>#N/A</v>
      </c>
      <c r="AG156" s="89" t="e">
        <f ca="true">+IF(AND(ISNUMBER(OFFSET('Sanitation Data'!$F$6,0,10*ROW('Sanitation Data'!F150))),'Data Summary'!CV156="Yes"),OFFSET('Sanitation Data'!$F$6,0,10*ROW('Sanitation Data'!F150)),NA())</f>
        <v>#N/A</v>
      </c>
      <c r="AH156" s="89" t="e">
        <f ca="true">+IF(AND(ISNUMBER(OFFSET('Sanitation Data'!$F$10,0,10*ROW('Sanitation Data'!F150))),'Data Summary'!CW156="Yes"),OFFSET('Sanitation Data'!$F$10,0,10*ROW('Sanitation Data'!F150)),NA())</f>
        <v>#N/A</v>
      </c>
      <c r="AI156" s="89" t="e">
        <f ca="true">+IF(AND(ISNUMBER(OFFSET('Sanitation Data'!$F$11,0,10*ROW('Sanitation Data'!F150))),'Data Summary'!CX156="Yes"),OFFSET('Sanitation Data'!$F$11,0,10*ROW('Sanitation Data'!F150)),NA())</f>
        <v>#N/A</v>
      </c>
      <c r="AJ156" s="89" t="e">
        <f ca="true">+IF(AND(ISNUMBER(OFFSET('Sanitation Data'!$F$12,0,10*ROW('Sanitation Data'!F150))),'Data Summary'!CY156="Yes"),OFFSET('Sanitation Data'!$F$12,0,10*ROW('Sanitation Data'!F150)),NA())</f>
        <v>#N/A</v>
      </c>
      <c r="AK156" s="89" t="e">
        <f ca="true">+IF(AND(ISNUMBER(OFFSET('Sanitation Data'!$G$4,0,10*ROW('Sanitation Data'!G150))),'Data Summary'!CZ156="Yes"),100-OFFSET('Sanitation Data'!$G$4,0,10*ROW('Sanitation Data'!G150)),NA())</f>
        <v>#N/A</v>
      </c>
      <c r="AL156" s="89" t="e">
        <f ca="true">+IF(AND(ISNUMBER(OFFSET('Sanitation Data'!$G$6,0,10*ROW('Sanitation Data'!G150))),'Data Summary'!DA156="Yes"),OFFSET('Sanitation Data'!$G$6,0,10*ROW('Sanitation Data'!G150)),NA())</f>
        <v>#N/A</v>
      </c>
      <c r="AM156" s="89" t="e">
        <f ca="true">+IF(AND(ISNUMBER(OFFSET('Sanitation Data'!$G$10,0,10*ROW('Sanitation Data'!G150))),'Data Summary'!DB156="Yes"),OFFSET('Sanitation Data'!$G$10,0,10*ROW('Sanitation Data'!G150)),NA())</f>
        <v>#N/A</v>
      </c>
      <c r="AN156" s="89" t="e">
        <f ca="true">+IF(AND(ISNUMBER(OFFSET('Sanitation Data'!$G$11,0,10*ROW('Sanitation Data'!G150))),'Data Summary'!DC156="Yes"),OFFSET('Sanitation Data'!$G$11,0,10*ROW('Sanitation Data'!G150)),NA())</f>
        <v>#N/A</v>
      </c>
      <c r="AO156" s="89" t="e">
        <f ca="true">+IF(AND(ISNUMBER(OFFSET('Sanitation Data'!$G$12,0,10*ROW('Sanitation Data'!G150))),'Data Summary'!DD156="Yes"),OFFSET('Sanitation Data'!$G$12,0,10*ROW('Sanitation Data'!G150)),NA())</f>
        <v>#N/A</v>
      </c>
      <c r="AP156" s="89" t="e">
        <f ca="true">+IF(AND(ISNUMBER(OFFSET('Sanitation Data'!$H$4,0,10*ROW('Sanitation Data'!H150))),'Data Summary'!DE156="Yes"),100-OFFSET('Sanitation Data'!$H$4,0,10*ROW('Sanitation Data'!H150)),NA())</f>
        <v>#N/A</v>
      </c>
      <c r="AQ156" s="89" t="e">
        <f ca="true">+IF(AND(ISNUMBER(OFFSET('Sanitation Data'!$H$6,0,10*ROW('Sanitation Data'!H150))),'Data Summary'!DF156="Yes"),OFFSET('Sanitation Data'!$H$6,0,10*ROW('Sanitation Data'!H150)),NA())</f>
        <v>#N/A</v>
      </c>
      <c r="AR156" s="89" t="e">
        <f ca="true">+IF(AND(ISNUMBER(OFFSET('Sanitation Data'!$H$10,0,10*ROW('Sanitation Data'!H150))),'Data Summary'!DG156="Yes"),OFFSET('Sanitation Data'!$H$10,0,10*ROW('Sanitation Data'!H150)),NA())</f>
        <v>#N/A</v>
      </c>
      <c r="AS156" s="89" t="e">
        <f ca="true">+IF(AND(ISNUMBER(OFFSET('Sanitation Data'!$H$11,0,10*ROW('Sanitation Data'!H150))),'Data Summary'!DH156="Yes"),OFFSET('Sanitation Data'!$H$11,0,10*ROW('Sanitation Data'!H150)),NA())</f>
        <v>#N/A</v>
      </c>
      <c r="AT156" s="89" t="e">
        <f ca="true">+IF(AND(ISNUMBER(OFFSET('Sanitation Data'!$H$12,0,10*ROW('Sanitation Data'!H150))),'Data Summary'!DI156="Yes"),OFFSET('Sanitation Data'!$H$12,0,10*ROW('Sanitation Data'!H150)),NA())</f>
        <v>#N/A</v>
      </c>
      <c r="AU156" s="89" t="e">
        <f ca="true">+IF(AND(ISNUMBER(OFFSET('Sanitation Data'!$I$4,0,10*ROW('Sanitation Data'!I150))),'Data Summary'!DJ156="Yes"),100-OFFSET('Sanitation Data'!$I$4,0,10*ROW('Sanitation Data'!I150)),NA())</f>
        <v>#N/A</v>
      </c>
      <c r="AV156" s="89" t="e">
        <f ca="true">+IF(AND(ISNUMBER(OFFSET('Sanitation Data'!$I$6,0,10*ROW('Sanitation Data'!I150))),'Data Summary'!DK156="Yes"),OFFSET('Sanitation Data'!$I$6,0,10*ROW('Sanitation Data'!I150)),NA())</f>
        <v>#N/A</v>
      </c>
      <c r="AW156" s="89" t="e">
        <f ca="true">+IF(AND(ISNUMBER(OFFSET('Sanitation Data'!$I$10,0,10*ROW('Sanitation Data'!I150))),'Data Summary'!DL156="Yes"),OFFSET('Sanitation Data'!$I$10,0,10*ROW('Sanitation Data'!I150)),NA())</f>
        <v>#N/A</v>
      </c>
      <c r="AX156" s="89" t="e">
        <f ca="true">+IF(AND(ISNUMBER(OFFSET('Sanitation Data'!$I$11,0,10*ROW('Sanitation Data'!I150))),'Data Summary'!DM156="Yes"),OFFSET('Sanitation Data'!$I$11,0,10*ROW('Sanitation Data'!I150)),NA())</f>
        <v>#N/A</v>
      </c>
      <c r="AY156" s="89" t="e">
        <f ca="true">+IF(AND(ISNUMBER(OFFSET('Sanitation Data'!$I$12,0,10*ROW('Sanitation Data'!I150))),'Data Summary'!DN156="Yes"),OFFSET('Sanitation Data'!$I$12,0,10*ROW('Sanitation Data'!I150)),NA())</f>
        <v>#N/A</v>
      </c>
      <c r="AZ156" s="90" t="e">
        <f ca="true">+IF(AND(ISNUMBER(OFFSET('Hygiene Data'!$D$5,0,10*ROW('Hygiene Data'!D150))),'Data Summary'!DO156="Yes"),OFFSET('Hygiene Data'!$D$5,0,10*ROW('Hygiene Data'!D150)),NA())</f>
        <v>#N/A</v>
      </c>
      <c r="BA156" s="90" t="e">
        <f ca="true">+IF(AND(ISNUMBER(OFFSET('Hygiene Data'!$D$7,0,10*ROW('Hygiene Data'!D150))),'Data Summary'!DP156="Yes"),OFFSET('Hygiene Data'!$D$7,0,10*ROW('Hygiene Data'!D150)),NA())</f>
        <v>#N/A</v>
      </c>
      <c r="BB156" s="90" t="e">
        <f ca="true">+IF(AND(ISNUMBER(OFFSET('Hygiene Data'!$D$9,0,10*ROW('Hygiene Data'!D150))),'Data Summary'!DQ156="Yes"),OFFSET('Hygiene Data'!$D$9,0,10*ROW('Hygiene Data'!D150)),NA())</f>
        <v>#N/A</v>
      </c>
      <c r="BC156" s="90" t="e">
        <f ca="true">+IF(AND(ISNUMBER(OFFSET('Hygiene Data'!$E$5,0,10*ROW('Hygiene Data'!E150))),'Data Summary'!DR156="Yes"),OFFSET('Hygiene Data'!$E$5,0,10*ROW('Hygiene Data'!E150)),NA())</f>
        <v>#N/A</v>
      </c>
      <c r="BD156" s="90" t="e">
        <f ca="true">+IF(AND(ISNUMBER(OFFSET('Hygiene Data'!$E$7,0,10*ROW('Hygiene Data'!E150))),'Data Summary'!DS156="Yes"),OFFSET('Hygiene Data'!$E$7,0,10*ROW('Hygiene Data'!E150)),NA())</f>
        <v>#N/A</v>
      </c>
      <c r="BE156" s="90" t="e">
        <f ca="true">+IF(AND(ISNUMBER(OFFSET('Hygiene Data'!$E$9,0,10*ROW('Hygiene Data'!E150))),'Data Summary'!DT156="Yes"),OFFSET('Hygiene Data'!$E$9,0,10*ROW('Hygiene Data'!E150)),NA())</f>
        <v>#N/A</v>
      </c>
      <c r="BF156" s="90" t="e">
        <f ca="true">+IF(AND(ISNUMBER(OFFSET('Hygiene Data'!$F$5,0,10*ROW('Hygiene Data'!F150))),'Data Summary'!DU156="Yes"),OFFSET('Hygiene Data'!$F$5,0,10*ROW('Hygiene Data'!F150)),NA())</f>
        <v>#N/A</v>
      </c>
      <c r="BG156" s="90" t="e">
        <f ca="true">+IF(AND(ISNUMBER(OFFSET('Hygiene Data'!$F$7,0,10*ROW('Hygiene Data'!F150))),'Data Summary'!DV156="Yes"),OFFSET('Hygiene Data'!$F$7,0,10*ROW('Hygiene Data'!F150)),NA())</f>
        <v>#N/A</v>
      </c>
      <c r="BH156" s="90" t="e">
        <f ca="true">+IF(AND(ISNUMBER(OFFSET('Hygiene Data'!$F$9,0,10*ROW('Hygiene Data'!F150))),'Data Summary'!DW156="Yes"),OFFSET('Hygiene Data'!$F$9,0,10*ROW('Hygiene Data'!F150)),NA())</f>
        <v>#N/A</v>
      </c>
      <c r="BI156" s="90" t="e">
        <f ca="true">+IF(AND(ISNUMBER(OFFSET('Hygiene Data'!$G$5,0,10*ROW('Hygiene Data'!G150))),'Data Summary'!DX156="Yes"),OFFSET('Hygiene Data'!$G$5,0,10*ROW('Hygiene Data'!G150)),NA())</f>
        <v>#N/A</v>
      </c>
      <c r="BJ156" s="90" t="e">
        <f ca="true">+IF(AND(ISNUMBER(OFFSET('Hygiene Data'!$G$7,0,10*ROW('Hygiene Data'!G150))),'Data Summary'!DY156="Yes"),OFFSET('Hygiene Data'!$G$7,0,10*ROW('Hygiene Data'!G150)),NA())</f>
        <v>#N/A</v>
      </c>
      <c r="BK156" s="90" t="e">
        <f ca="true">+IF(AND(ISNUMBER(OFFSET('Hygiene Data'!$G$9,0,10*ROW('Hygiene Data'!G150))),'Data Summary'!DZ156="Yes"),OFFSET('Hygiene Data'!$G$9,0,10*ROW('Hygiene Data'!G150)),NA())</f>
        <v>#N/A</v>
      </c>
      <c r="BL156" s="90" t="e">
        <f ca="true">+IF(AND(ISNUMBER(OFFSET('Hygiene Data'!$H$5,0,10*ROW('Hygiene Data'!H150))),'Data Summary'!EA156="Yes"),OFFSET('Hygiene Data'!$H$5,0,10*ROW('Hygiene Data'!H150)),NA())</f>
        <v>#N/A</v>
      </c>
      <c r="BM156" s="90" t="e">
        <f ca="true">+IF(AND(ISNUMBER(OFFSET('Hygiene Data'!$H$7,0,10*ROW('Hygiene Data'!H150))),'Data Summary'!EB156="Yes"),OFFSET('Hygiene Data'!$H$7,0,10*ROW('Hygiene Data'!H150)),NA())</f>
        <v>#N/A</v>
      </c>
      <c r="BN156" s="90" t="e">
        <f ca="true">+IF(AND(ISNUMBER(OFFSET('Hygiene Data'!$H$9,0,10*ROW('Hygiene Data'!H150))),'Data Summary'!EC156="Yes"),OFFSET('Hygiene Data'!$H$9,0,10*ROW('Hygiene Data'!H150)),NA())</f>
        <v>#N/A</v>
      </c>
      <c r="BO156" s="90" t="e">
        <f ca="true">+IF(AND(ISNUMBER(OFFSET('Hygiene Data'!$I$5,0,10*ROW('Hygiene Data'!I150))),'Data Summary'!ED156="Yes"),OFFSET('Hygiene Data'!$I$5,0,10*ROW('Hygiene Data'!I150)),NA())</f>
        <v>#N/A</v>
      </c>
      <c r="BP156" s="90" t="e">
        <f ca="true">+IF(AND(ISNUMBER(OFFSET('Hygiene Data'!$I$7,0,10*ROW('Hygiene Data'!I150))),'Data Summary'!EE156="Yes"),OFFSET('Hygiene Data'!$I$7,0,10*ROW('Hygiene Data'!I150)),NA())</f>
        <v>#N/A</v>
      </c>
      <c r="BQ156" s="90"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4" t="str">
        <f ca="true">+IF(ISTEXT('Data Summary'!B157),'Data Summary'!B157,"")</f>
        <v/>
      </c>
      <c r="C157" s="336" t="e">
        <f ca="true">+VALUE('Data Summary'!C157)</f>
        <v>#VALUE!</v>
      </c>
      <c r="D157" s="88" t="e">
        <f ca="true">+IF(AND(ISNUMBER(OFFSET('Water Data'!$D$4,0,10*ROW('Water Data'!D151))),'Data Summary'!BS157="Yes"),100-OFFSET('Water Data'!$D$4,0,10*ROW('Water Data'!D151)),NA())</f>
        <v>#N/A</v>
      </c>
      <c r="E157" s="88" t="e">
        <f ca="true">+IF(AND(ISNUMBER(OFFSET('Water Data'!$D$6,0,10*ROW('Water Data'!D151))),'Data Summary'!BT157="Yes"),OFFSET('Water Data'!$D$6,0,10*ROW('Water Data'!D151)),NA())</f>
        <v>#N/A</v>
      </c>
      <c r="F157" s="88" t="e">
        <f ca="true">+IF(AND(ISNUMBER(OFFSET('Water Data'!$D$9,0,10*ROW('Water Data'!D151))),'Data Summary'!BU157="Yes"),OFFSET('Water Data'!$D$9,0,10*ROW('Water Data'!D151)),NA())</f>
        <v>#N/A</v>
      </c>
      <c r="G157" s="88" t="e">
        <f ca="true">+IF(AND(ISNUMBER(OFFSET('Water Data'!$E$4,0,10*ROW('Water Data'!E151))),'Data Summary'!BV157="Yes"),100-OFFSET('Water Data'!$E$4,0,10*ROW('Water Data'!E151)),NA())</f>
        <v>#N/A</v>
      </c>
      <c r="H157" s="88" t="e">
        <f ca="true">+IF(AND(ISNUMBER(OFFSET('Water Data'!$E$6,0,10*ROW('Water Data'!E151))),'Data Summary'!BW157="Yes"),OFFSET('Water Data'!$E$6,0,10*ROW('Water Data'!E151)),NA())</f>
        <v>#N/A</v>
      </c>
      <c r="I157" s="88" t="e">
        <f ca="true">+IF(AND(ISNUMBER(OFFSET('Water Data'!$E$9,0,10*ROW('Water Data'!E151))),'Data Summary'!BX157="Yes"),OFFSET('Water Data'!$E$9,0,10*ROW('Water Data'!E151)),NA())</f>
        <v>#N/A</v>
      </c>
      <c r="J157" s="88" t="e">
        <f ca="true">+IF(AND(ISNUMBER(OFFSET('Water Data'!$F$4,0,10*ROW('Water Data'!F151))),'Data Summary'!BY157="Yes"),100-OFFSET('Water Data'!$F$4,0,10*ROW('Water Data'!F151)),NA())</f>
        <v>#N/A</v>
      </c>
      <c r="K157" s="88" t="e">
        <f ca="true">+IF(AND(ISNUMBER(OFFSET('Water Data'!$F$6,0,10*ROW('Water Data'!F151))),'Data Summary'!BZ157="Yes"),OFFSET('Water Data'!$F$6,0,10*ROW('Water Data'!F151)),NA())</f>
        <v>#N/A</v>
      </c>
      <c r="L157" s="88" t="e">
        <f ca="true">+IF(AND(ISNUMBER(OFFSET('Water Data'!$F$9,0,10*ROW('Water Data'!F151))),'Data Summary'!CA157="Yes"),OFFSET('Water Data'!$F$9,0,10*ROW('Water Data'!F151)),NA())</f>
        <v>#N/A</v>
      </c>
      <c r="M157" s="88" t="e">
        <f ca="true">+IF(AND(ISNUMBER(OFFSET('Water Data'!$G$4,0,10*ROW('Water Data'!G151))),'Data Summary'!CB157="Yes"),100-OFFSET('Water Data'!$G$4,0,10*ROW('Water Data'!G151)),NA())</f>
        <v>#N/A</v>
      </c>
      <c r="N157" s="88" t="e">
        <f ca="true">+IF(AND(ISNUMBER(OFFSET('Water Data'!$G$6,0,10*ROW('Water Data'!G151))),'Data Summary'!CC157="Yes"),OFFSET('Water Data'!$G$6,0,10*ROW('Water Data'!G151)),NA())</f>
        <v>#N/A</v>
      </c>
      <c r="O157" s="88" t="e">
        <f ca="true">+IF(AND(ISNUMBER(OFFSET('Water Data'!$G$9,0,10*ROW('Water Data'!G151))),'Data Summary'!CD157="Yes"),OFFSET('Water Data'!$G$9,0,10*ROW('Water Data'!G151)),NA())</f>
        <v>#N/A</v>
      </c>
      <c r="P157" s="88" t="e">
        <f ca="true">+IF(AND(ISNUMBER(OFFSET('Water Data'!$H$4,0,10*ROW('Water Data'!H151))),'Data Summary'!CE157="Yes"),100-OFFSET('Water Data'!$H$4,0,10*ROW('Water Data'!H151)),NA())</f>
        <v>#N/A</v>
      </c>
      <c r="Q157" s="88" t="e">
        <f ca="true">+IF(AND(ISNUMBER(OFFSET('Water Data'!$H$6,0,10*ROW('Water Data'!H151))),'Data Summary'!CF157="Yes"),OFFSET('Water Data'!$H$6,0,10*ROW('Water Data'!H151)),NA())</f>
        <v>#N/A</v>
      </c>
      <c r="R157" s="88" t="e">
        <f ca="true">+IF(AND(ISNUMBER(OFFSET('Water Data'!$H$9,0,10*ROW('Water Data'!H151))),'Data Summary'!CG157="Yes"),OFFSET('Water Data'!$H$9,0,10*ROW('Water Data'!H151)),NA())</f>
        <v>#N/A</v>
      </c>
      <c r="S157" s="88" t="e">
        <f ca="true">+IF(AND(ISNUMBER(OFFSET('Water Data'!$I$4,0,10*ROW('Water Data'!I151))),'Data Summary'!CH157="Yes"),100-OFFSET('Water Data'!$I$4,0,10*ROW('Water Data'!I151)),NA())</f>
        <v>#N/A</v>
      </c>
      <c r="T157" s="88" t="e">
        <f ca="true">+IF(AND(ISNUMBER(OFFSET('Water Data'!$I$6,0,10*ROW('Water Data'!I151))),'Data Summary'!CI157="Yes"),OFFSET('Water Data'!$I$6,0,10*ROW('Water Data'!I151)),NA())</f>
        <v>#N/A</v>
      </c>
      <c r="U157" s="88" t="e">
        <f ca="true">+IF(AND(ISNUMBER(OFFSET('Water Data'!$I$9,0,10*ROW('Water Data'!I151))),'Data Summary'!CJ157="Yes"),OFFSET('Water Data'!$I$9,0,10*ROW('Water Data'!I151)),NA())</f>
        <v>#N/A</v>
      </c>
      <c r="V157" s="89" t="e">
        <f ca="true">+IF(AND(ISNUMBER(OFFSET('Sanitation Data'!$D$4,0,10*ROW('Sanitation Data'!D151))),'Data Summary'!CK157="Yes"),100-OFFSET('Sanitation Data'!$D$4,0,10*ROW('Sanitation Data'!D151)),NA())</f>
        <v>#N/A</v>
      </c>
      <c r="W157" s="89" t="e">
        <f ca="true">+IF(AND(ISNUMBER(OFFSET('Sanitation Data'!$D$6,0,10*ROW('Sanitation Data'!D151))),'Data Summary'!CL157="Yes"),OFFSET('Sanitation Data'!$D$6,0,10*ROW('Sanitation Data'!D151)),NA())</f>
        <v>#N/A</v>
      </c>
      <c r="X157" s="89" t="e">
        <f ca="true">+IF(AND(ISNUMBER(OFFSET('Sanitation Data'!$D$10,0,10*ROW('Sanitation Data'!D151))),'Data Summary'!CM157="Yes"),OFFSET('Sanitation Data'!$D$10,0,10*ROW('Sanitation Data'!D151)),NA())</f>
        <v>#N/A</v>
      </c>
      <c r="Y157" s="89" t="e">
        <f ca="true">+IF(AND(ISNUMBER(OFFSET('Sanitation Data'!$D$11,0,10*ROW('Sanitation Data'!D151))),'Data Summary'!CN157="Yes"),OFFSET('Sanitation Data'!$D$11,0,10*ROW('Sanitation Data'!D151)),NA())</f>
        <v>#N/A</v>
      </c>
      <c r="Z157" s="89" t="e">
        <f ca="true">+IF(AND(ISNUMBER(OFFSET('Sanitation Data'!$D$12,0,10*ROW('Sanitation Data'!D151))),'Data Summary'!CO157="Yes"),OFFSET('Sanitation Data'!$D$12,0,10*ROW('Sanitation Data'!D151)),NA())</f>
        <v>#N/A</v>
      </c>
      <c r="AA157" s="89" t="e">
        <f ca="true">+IF(AND(ISNUMBER(OFFSET('Sanitation Data'!$E$4,0,10*ROW('Sanitation Data'!E151))),'Data Summary'!CP157="Yes"),100-OFFSET('Sanitation Data'!$E$4,0,10*ROW('Sanitation Data'!E151)),NA())</f>
        <v>#N/A</v>
      </c>
      <c r="AB157" s="89" t="e">
        <f ca="true">+IF(AND(ISNUMBER(OFFSET('Sanitation Data'!$E$6,0,10*ROW('Sanitation Data'!E151))),'Data Summary'!CQ157="Yes"),OFFSET('Sanitation Data'!$E$6,0,10*ROW('Sanitation Data'!E151)),NA())</f>
        <v>#N/A</v>
      </c>
      <c r="AC157" s="89" t="e">
        <f ca="true">+IF(AND(ISNUMBER(OFFSET('Sanitation Data'!$E$10,0,10*ROW('Sanitation Data'!E151))),'Data Summary'!CR157="Yes"),OFFSET('Sanitation Data'!$E$10,0,10*ROW('Sanitation Data'!E151)),NA())</f>
        <v>#N/A</v>
      </c>
      <c r="AD157" s="89" t="e">
        <f ca="true">+IF(AND(ISNUMBER(OFFSET('Sanitation Data'!$E$11,0,10*ROW('Sanitation Data'!E151))),'Data Summary'!CS157="Yes"),OFFSET('Sanitation Data'!$E$11,0,10*ROW('Sanitation Data'!E151)),NA())</f>
        <v>#N/A</v>
      </c>
      <c r="AE157" s="89" t="e">
        <f ca="true">+IF(AND(ISNUMBER(OFFSET('Sanitation Data'!$E$12,0,10*ROW('Sanitation Data'!E151))),'Data Summary'!CT157="Yes"),OFFSET('Sanitation Data'!$E$12,0,10*ROW('Sanitation Data'!E151)),NA())</f>
        <v>#N/A</v>
      </c>
      <c r="AF157" s="89" t="e">
        <f ca="true">+IF(AND(ISNUMBER(OFFSET('Sanitation Data'!$F$4,0,10*ROW('Sanitation Data'!F151))),'Data Summary'!CU157="Yes"),100-OFFSET('Sanitation Data'!$F$4,0,10*ROW('Sanitation Data'!F151)),NA())</f>
        <v>#N/A</v>
      </c>
      <c r="AG157" s="89" t="e">
        <f ca="true">+IF(AND(ISNUMBER(OFFSET('Sanitation Data'!$F$6,0,10*ROW('Sanitation Data'!F151))),'Data Summary'!CV157="Yes"),OFFSET('Sanitation Data'!$F$6,0,10*ROW('Sanitation Data'!F151)),NA())</f>
        <v>#N/A</v>
      </c>
      <c r="AH157" s="89" t="e">
        <f ca="true">+IF(AND(ISNUMBER(OFFSET('Sanitation Data'!$F$10,0,10*ROW('Sanitation Data'!F151))),'Data Summary'!CW157="Yes"),OFFSET('Sanitation Data'!$F$10,0,10*ROW('Sanitation Data'!F151)),NA())</f>
        <v>#N/A</v>
      </c>
      <c r="AI157" s="89" t="e">
        <f ca="true">+IF(AND(ISNUMBER(OFFSET('Sanitation Data'!$F$11,0,10*ROW('Sanitation Data'!F151))),'Data Summary'!CX157="Yes"),OFFSET('Sanitation Data'!$F$11,0,10*ROW('Sanitation Data'!F151)),NA())</f>
        <v>#N/A</v>
      </c>
      <c r="AJ157" s="89" t="e">
        <f ca="true">+IF(AND(ISNUMBER(OFFSET('Sanitation Data'!$F$12,0,10*ROW('Sanitation Data'!F151))),'Data Summary'!CY157="Yes"),OFFSET('Sanitation Data'!$F$12,0,10*ROW('Sanitation Data'!F151)),NA())</f>
        <v>#N/A</v>
      </c>
      <c r="AK157" s="89" t="e">
        <f ca="true">+IF(AND(ISNUMBER(OFFSET('Sanitation Data'!$G$4,0,10*ROW('Sanitation Data'!G151))),'Data Summary'!CZ157="Yes"),100-OFFSET('Sanitation Data'!$G$4,0,10*ROW('Sanitation Data'!G151)),NA())</f>
        <v>#N/A</v>
      </c>
      <c r="AL157" s="89" t="e">
        <f ca="true">+IF(AND(ISNUMBER(OFFSET('Sanitation Data'!$G$6,0,10*ROW('Sanitation Data'!G151))),'Data Summary'!DA157="Yes"),OFFSET('Sanitation Data'!$G$6,0,10*ROW('Sanitation Data'!G151)),NA())</f>
        <v>#N/A</v>
      </c>
      <c r="AM157" s="89" t="e">
        <f ca="true">+IF(AND(ISNUMBER(OFFSET('Sanitation Data'!$G$10,0,10*ROW('Sanitation Data'!G151))),'Data Summary'!DB157="Yes"),OFFSET('Sanitation Data'!$G$10,0,10*ROW('Sanitation Data'!G151)),NA())</f>
        <v>#N/A</v>
      </c>
      <c r="AN157" s="89" t="e">
        <f ca="true">+IF(AND(ISNUMBER(OFFSET('Sanitation Data'!$G$11,0,10*ROW('Sanitation Data'!G151))),'Data Summary'!DC157="Yes"),OFFSET('Sanitation Data'!$G$11,0,10*ROW('Sanitation Data'!G151)),NA())</f>
        <v>#N/A</v>
      </c>
      <c r="AO157" s="89" t="e">
        <f ca="true">+IF(AND(ISNUMBER(OFFSET('Sanitation Data'!$G$12,0,10*ROW('Sanitation Data'!G151))),'Data Summary'!DD157="Yes"),OFFSET('Sanitation Data'!$G$12,0,10*ROW('Sanitation Data'!G151)),NA())</f>
        <v>#N/A</v>
      </c>
      <c r="AP157" s="89" t="e">
        <f ca="true">+IF(AND(ISNUMBER(OFFSET('Sanitation Data'!$H$4,0,10*ROW('Sanitation Data'!H151))),'Data Summary'!DE157="Yes"),100-OFFSET('Sanitation Data'!$H$4,0,10*ROW('Sanitation Data'!H151)),NA())</f>
        <v>#N/A</v>
      </c>
      <c r="AQ157" s="89" t="e">
        <f ca="true">+IF(AND(ISNUMBER(OFFSET('Sanitation Data'!$H$6,0,10*ROW('Sanitation Data'!H151))),'Data Summary'!DF157="Yes"),OFFSET('Sanitation Data'!$H$6,0,10*ROW('Sanitation Data'!H151)),NA())</f>
        <v>#N/A</v>
      </c>
      <c r="AR157" s="89" t="e">
        <f ca="true">+IF(AND(ISNUMBER(OFFSET('Sanitation Data'!$H$10,0,10*ROW('Sanitation Data'!H151))),'Data Summary'!DG157="Yes"),OFFSET('Sanitation Data'!$H$10,0,10*ROW('Sanitation Data'!H151)),NA())</f>
        <v>#N/A</v>
      </c>
      <c r="AS157" s="89" t="e">
        <f ca="true">+IF(AND(ISNUMBER(OFFSET('Sanitation Data'!$H$11,0,10*ROW('Sanitation Data'!H151))),'Data Summary'!DH157="Yes"),OFFSET('Sanitation Data'!$H$11,0,10*ROW('Sanitation Data'!H151)),NA())</f>
        <v>#N/A</v>
      </c>
      <c r="AT157" s="89" t="e">
        <f ca="true">+IF(AND(ISNUMBER(OFFSET('Sanitation Data'!$H$12,0,10*ROW('Sanitation Data'!H151))),'Data Summary'!DI157="Yes"),OFFSET('Sanitation Data'!$H$12,0,10*ROW('Sanitation Data'!H151)),NA())</f>
        <v>#N/A</v>
      </c>
      <c r="AU157" s="89" t="e">
        <f ca="true">+IF(AND(ISNUMBER(OFFSET('Sanitation Data'!$I$4,0,10*ROW('Sanitation Data'!I151))),'Data Summary'!DJ157="Yes"),100-OFFSET('Sanitation Data'!$I$4,0,10*ROW('Sanitation Data'!I151)),NA())</f>
        <v>#N/A</v>
      </c>
      <c r="AV157" s="89" t="e">
        <f ca="true">+IF(AND(ISNUMBER(OFFSET('Sanitation Data'!$I$6,0,10*ROW('Sanitation Data'!I151))),'Data Summary'!DK157="Yes"),OFFSET('Sanitation Data'!$I$6,0,10*ROW('Sanitation Data'!I151)),NA())</f>
        <v>#N/A</v>
      </c>
      <c r="AW157" s="89" t="e">
        <f ca="true">+IF(AND(ISNUMBER(OFFSET('Sanitation Data'!$I$10,0,10*ROW('Sanitation Data'!I151))),'Data Summary'!DL157="Yes"),OFFSET('Sanitation Data'!$I$10,0,10*ROW('Sanitation Data'!I151)),NA())</f>
        <v>#N/A</v>
      </c>
      <c r="AX157" s="89" t="e">
        <f ca="true">+IF(AND(ISNUMBER(OFFSET('Sanitation Data'!$I$11,0,10*ROW('Sanitation Data'!I151))),'Data Summary'!DM157="Yes"),OFFSET('Sanitation Data'!$I$11,0,10*ROW('Sanitation Data'!I151)),NA())</f>
        <v>#N/A</v>
      </c>
      <c r="AY157" s="89" t="e">
        <f ca="true">+IF(AND(ISNUMBER(OFFSET('Sanitation Data'!$I$12,0,10*ROW('Sanitation Data'!I151))),'Data Summary'!DN157="Yes"),OFFSET('Sanitation Data'!$I$12,0,10*ROW('Sanitation Data'!I151)),NA())</f>
        <v>#N/A</v>
      </c>
      <c r="AZ157" s="90" t="e">
        <f ca="true">+IF(AND(ISNUMBER(OFFSET('Hygiene Data'!$D$5,0,10*ROW('Hygiene Data'!D151))),'Data Summary'!DO157="Yes"),OFFSET('Hygiene Data'!$D$5,0,10*ROW('Hygiene Data'!D151)),NA())</f>
        <v>#N/A</v>
      </c>
      <c r="BA157" s="90" t="e">
        <f ca="true">+IF(AND(ISNUMBER(OFFSET('Hygiene Data'!$D$7,0,10*ROW('Hygiene Data'!D151))),'Data Summary'!DP157="Yes"),OFFSET('Hygiene Data'!$D$7,0,10*ROW('Hygiene Data'!D151)),NA())</f>
        <v>#N/A</v>
      </c>
      <c r="BB157" s="90" t="e">
        <f ca="true">+IF(AND(ISNUMBER(OFFSET('Hygiene Data'!$D$9,0,10*ROW('Hygiene Data'!D151))),'Data Summary'!DQ157="Yes"),OFFSET('Hygiene Data'!$D$9,0,10*ROW('Hygiene Data'!D151)),NA())</f>
        <v>#N/A</v>
      </c>
      <c r="BC157" s="90" t="e">
        <f ca="true">+IF(AND(ISNUMBER(OFFSET('Hygiene Data'!$E$5,0,10*ROW('Hygiene Data'!E151))),'Data Summary'!DR157="Yes"),OFFSET('Hygiene Data'!$E$5,0,10*ROW('Hygiene Data'!E151)),NA())</f>
        <v>#N/A</v>
      </c>
      <c r="BD157" s="90" t="e">
        <f ca="true">+IF(AND(ISNUMBER(OFFSET('Hygiene Data'!$E$7,0,10*ROW('Hygiene Data'!E151))),'Data Summary'!DS157="Yes"),OFFSET('Hygiene Data'!$E$7,0,10*ROW('Hygiene Data'!E151)),NA())</f>
        <v>#N/A</v>
      </c>
      <c r="BE157" s="90" t="e">
        <f ca="true">+IF(AND(ISNUMBER(OFFSET('Hygiene Data'!$E$9,0,10*ROW('Hygiene Data'!E151))),'Data Summary'!DT157="Yes"),OFFSET('Hygiene Data'!$E$9,0,10*ROW('Hygiene Data'!E151)),NA())</f>
        <v>#N/A</v>
      </c>
      <c r="BF157" s="90" t="e">
        <f ca="true">+IF(AND(ISNUMBER(OFFSET('Hygiene Data'!$F$5,0,10*ROW('Hygiene Data'!F151))),'Data Summary'!DU157="Yes"),OFFSET('Hygiene Data'!$F$5,0,10*ROW('Hygiene Data'!F151)),NA())</f>
        <v>#N/A</v>
      </c>
      <c r="BG157" s="90" t="e">
        <f ca="true">+IF(AND(ISNUMBER(OFFSET('Hygiene Data'!$F$7,0,10*ROW('Hygiene Data'!F151))),'Data Summary'!DV157="Yes"),OFFSET('Hygiene Data'!$F$7,0,10*ROW('Hygiene Data'!F151)),NA())</f>
        <v>#N/A</v>
      </c>
      <c r="BH157" s="90" t="e">
        <f ca="true">+IF(AND(ISNUMBER(OFFSET('Hygiene Data'!$F$9,0,10*ROW('Hygiene Data'!F151))),'Data Summary'!DW157="Yes"),OFFSET('Hygiene Data'!$F$9,0,10*ROW('Hygiene Data'!F151)),NA())</f>
        <v>#N/A</v>
      </c>
      <c r="BI157" s="90" t="e">
        <f ca="true">+IF(AND(ISNUMBER(OFFSET('Hygiene Data'!$G$5,0,10*ROW('Hygiene Data'!G151))),'Data Summary'!DX157="Yes"),OFFSET('Hygiene Data'!$G$5,0,10*ROW('Hygiene Data'!G151)),NA())</f>
        <v>#N/A</v>
      </c>
      <c r="BJ157" s="90" t="e">
        <f ca="true">+IF(AND(ISNUMBER(OFFSET('Hygiene Data'!$G$7,0,10*ROW('Hygiene Data'!G151))),'Data Summary'!DY157="Yes"),OFFSET('Hygiene Data'!$G$7,0,10*ROW('Hygiene Data'!G151)),NA())</f>
        <v>#N/A</v>
      </c>
      <c r="BK157" s="90" t="e">
        <f ca="true">+IF(AND(ISNUMBER(OFFSET('Hygiene Data'!$G$9,0,10*ROW('Hygiene Data'!G151))),'Data Summary'!DZ157="Yes"),OFFSET('Hygiene Data'!$G$9,0,10*ROW('Hygiene Data'!G151)),NA())</f>
        <v>#N/A</v>
      </c>
      <c r="BL157" s="90" t="e">
        <f ca="true">+IF(AND(ISNUMBER(OFFSET('Hygiene Data'!$H$5,0,10*ROW('Hygiene Data'!H151))),'Data Summary'!EA157="Yes"),OFFSET('Hygiene Data'!$H$5,0,10*ROW('Hygiene Data'!H151)),NA())</f>
        <v>#N/A</v>
      </c>
      <c r="BM157" s="90" t="e">
        <f ca="true">+IF(AND(ISNUMBER(OFFSET('Hygiene Data'!$H$7,0,10*ROW('Hygiene Data'!H151))),'Data Summary'!EB157="Yes"),OFFSET('Hygiene Data'!$H$7,0,10*ROW('Hygiene Data'!H151)),NA())</f>
        <v>#N/A</v>
      </c>
      <c r="BN157" s="90" t="e">
        <f ca="true">+IF(AND(ISNUMBER(OFFSET('Hygiene Data'!$H$9,0,10*ROW('Hygiene Data'!H151))),'Data Summary'!EC157="Yes"),OFFSET('Hygiene Data'!$H$9,0,10*ROW('Hygiene Data'!H151)),NA())</f>
        <v>#N/A</v>
      </c>
      <c r="BO157" s="90" t="e">
        <f ca="true">+IF(AND(ISNUMBER(OFFSET('Hygiene Data'!$I$5,0,10*ROW('Hygiene Data'!I151))),'Data Summary'!ED157="Yes"),OFFSET('Hygiene Data'!$I$5,0,10*ROW('Hygiene Data'!I151)),NA())</f>
        <v>#N/A</v>
      </c>
      <c r="BP157" s="90" t="e">
        <f ca="true">+IF(AND(ISNUMBER(OFFSET('Hygiene Data'!$I$7,0,10*ROW('Hygiene Data'!I151))),'Data Summary'!EE157="Yes"),OFFSET('Hygiene Data'!$I$7,0,10*ROW('Hygiene Data'!I151)),NA())</f>
        <v>#N/A</v>
      </c>
      <c r="BQ157" s="90"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4" t="str">
        <f ca="true">+IF(ISTEXT('Data Summary'!B158),'Data Summary'!B158,"")</f>
        <v/>
      </c>
      <c r="C158" s="336" t="e">
        <f ca="true">+VALUE('Data Summary'!C158)</f>
        <v>#VALUE!</v>
      </c>
      <c r="D158" s="88" t="e">
        <f ca="true">+IF(AND(ISNUMBER(OFFSET('Water Data'!$D$4,0,10*ROW('Water Data'!D152))),'Data Summary'!BS158="Yes"),100-OFFSET('Water Data'!$D$4,0,10*ROW('Water Data'!D152)),NA())</f>
        <v>#N/A</v>
      </c>
      <c r="E158" s="88" t="e">
        <f ca="true">+IF(AND(ISNUMBER(OFFSET('Water Data'!$D$6,0,10*ROW('Water Data'!D152))),'Data Summary'!BT158="Yes"),OFFSET('Water Data'!$D$6,0,10*ROW('Water Data'!D152)),NA())</f>
        <v>#N/A</v>
      </c>
      <c r="F158" s="88" t="e">
        <f ca="true">+IF(AND(ISNUMBER(OFFSET('Water Data'!$D$9,0,10*ROW('Water Data'!D152))),'Data Summary'!BU158="Yes"),OFFSET('Water Data'!$D$9,0,10*ROW('Water Data'!D152)),NA())</f>
        <v>#N/A</v>
      </c>
      <c r="G158" s="88" t="e">
        <f ca="true">+IF(AND(ISNUMBER(OFFSET('Water Data'!$E$4,0,10*ROW('Water Data'!E152))),'Data Summary'!BV158="Yes"),100-OFFSET('Water Data'!$E$4,0,10*ROW('Water Data'!E152)),NA())</f>
        <v>#N/A</v>
      </c>
      <c r="H158" s="88" t="e">
        <f ca="true">+IF(AND(ISNUMBER(OFFSET('Water Data'!$E$6,0,10*ROW('Water Data'!E152))),'Data Summary'!BW158="Yes"),OFFSET('Water Data'!$E$6,0,10*ROW('Water Data'!E152)),NA())</f>
        <v>#N/A</v>
      </c>
      <c r="I158" s="88" t="e">
        <f ca="true">+IF(AND(ISNUMBER(OFFSET('Water Data'!$E$9,0,10*ROW('Water Data'!E152))),'Data Summary'!BX158="Yes"),OFFSET('Water Data'!$E$9,0,10*ROW('Water Data'!E152)),NA())</f>
        <v>#N/A</v>
      </c>
      <c r="J158" s="88" t="e">
        <f ca="true">+IF(AND(ISNUMBER(OFFSET('Water Data'!$F$4,0,10*ROW('Water Data'!F152))),'Data Summary'!BY158="Yes"),100-OFFSET('Water Data'!$F$4,0,10*ROW('Water Data'!F152)),NA())</f>
        <v>#N/A</v>
      </c>
      <c r="K158" s="88" t="e">
        <f ca="true">+IF(AND(ISNUMBER(OFFSET('Water Data'!$F$6,0,10*ROW('Water Data'!F152))),'Data Summary'!BZ158="Yes"),OFFSET('Water Data'!$F$6,0,10*ROW('Water Data'!F152)),NA())</f>
        <v>#N/A</v>
      </c>
      <c r="L158" s="88" t="e">
        <f ca="true">+IF(AND(ISNUMBER(OFFSET('Water Data'!$F$9,0,10*ROW('Water Data'!F152))),'Data Summary'!CA158="Yes"),OFFSET('Water Data'!$F$9,0,10*ROW('Water Data'!F152)),NA())</f>
        <v>#N/A</v>
      </c>
      <c r="M158" s="88" t="e">
        <f ca="true">+IF(AND(ISNUMBER(OFFSET('Water Data'!$G$4,0,10*ROW('Water Data'!G152))),'Data Summary'!CB158="Yes"),100-OFFSET('Water Data'!$G$4,0,10*ROW('Water Data'!G152)),NA())</f>
        <v>#N/A</v>
      </c>
      <c r="N158" s="88" t="e">
        <f ca="true">+IF(AND(ISNUMBER(OFFSET('Water Data'!$G$6,0,10*ROW('Water Data'!G152))),'Data Summary'!CC158="Yes"),OFFSET('Water Data'!$G$6,0,10*ROW('Water Data'!G152)),NA())</f>
        <v>#N/A</v>
      </c>
      <c r="O158" s="88" t="e">
        <f ca="true">+IF(AND(ISNUMBER(OFFSET('Water Data'!$G$9,0,10*ROW('Water Data'!G152))),'Data Summary'!CD158="Yes"),OFFSET('Water Data'!$G$9,0,10*ROW('Water Data'!G152)),NA())</f>
        <v>#N/A</v>
      </c>
      <c r="P158" s="88" t="e">
        <f ca="true">+IF(AND(ISNUMBER(OFFSET('Water Data'!$H$4,0,10*ROW('Water Data'!H152))),'Data Summary'!CE158="Yes"),100-OFFSET('Water Data'!$H$4,0,10*ROW('Water Data'!H152)),NA())</f>
        <v>#N/A</v>
      </c>
      <c r="Q158" s="88" t="e">
        <f ca="true">+IF(AND(ISNUMBER(OFFSET('Water Data'!$H$6,0,10*ROW('Water Data'!H152))),'Data Summary'!CF158="Yes"),OFFSET('Water Data'!$H$6,0,10*ROW('Water Data'!H152)),NA())</f>
        <v>#N/A</v>
      </c>
      <c r="R158" s="88" t="e">
        <f ca="true">+IF(AND(ISNUMBER(OFFSET('Water Data'!$H$9,0,10*ROW('Water Data'!H152))),'Data Summary'!CG158="Yes"),OFFSET('Water Data'!$H$9,0,10*ROW('Water Data'!H152)),NA())</f>
        <v>#N/A</v>
      </c>
      <c r="S158" s="88" t="e">
        <f ca="true">+IF(AND(ISNUMBER(OFFSET('Water Data'!$I$4,0,10*ROW('Water Data'!I152))),'Data Summary'!CH158="Yes"),100-OFFSET('Water Data'!$I$4,0,10*ROW('Water Data'!I152)),NA())</f>
        <v>#N/A</v>
      </c>
      <c r="T158" s="88" t="e">
        <f ca="true">+IF(AND(ISNUMBER(OFFSET('Water Data'!$I$6,0,10*ROW('Water Data'!I152))),'Data Summary'!CI158="Yes"),OFFSET('Water Data'!$I$6,0,10*ROW('Water Data'!I152)),NA())</f>
        <v>#N/A</v>
      </c>
      <c r="U158" s="88" t="e">
        <f ca="true">+IF(AND(ISNUMBER(OFFSET('Water Data'!$I$9,0,10*ROW('Water Data'!I152))),'Data Summary'!CJ158="Yes"),OFFSET('Water Data'!$I$9,0,10*ROW('Water Data'!I152)),NA())</f>
        <v>#N/A</v>
      </c>
      <c r="V158" s="89" t="e">
        <f ca="true">+IF(AND(ISNUMBER(OFFSET('Sanitation Data'!$D$4,0,10*ROW('Sanitation Data'!D152))),'Data Summary'!CK158="Yes"),100-OFFSET('Sanitation Data'!$D$4,0,10*ROW('Sanitation Data'!D152)),NA())</f>
        <v>#N/A</v>
      </c>
      <c r="W158" s="89" t="e">
        <f ca="true">+IF(AND(ISNUMBER(OFFSET('Sanitation Data'!$D$6,0,10*ROW('Sanitation Data'!D152))),'Data Summary'!CL158="Yes"),OFFSET('Sanitation Data'!$D$6,0,10*ROW('Sanitation Data'!D152)),NA())</f>
        <v>#N/A</v>
      </c>
      <c r="X158" s="89" t="e">
        <f ca="true">+IF(AND(ISNUMBER(OFFSET('Sanitation Data'!$D$10,0,10*ROW('Sanitation Data'!D152))),'Data Summary'!CM158="Yes"),OFFSET('Sanitation Data'!$D$10,0,10*ROW('Sanitation Data'!D152)),NA())</f>
        <v>#N/A</v>
      </c>
      <c r="Y158" s="89" t="e">
        <f ca="true">+IF(AND(ISNUMBER(OFFSET('Sanitation Data'!$D$11,0,10*ROW('Sanitation Data'!D152))),'Data Summary'!CN158="Yes"),OFFSET('Sanitation Data'!$D$11,0,10*ROW('Sanitation Data'!D152)),NA())</f>
        <v>#N/A</v>
      </c>
      <c r="Z158" s="89" t="e">
        <f ca="true">+IF(AND(ISNUMBER(OFFSET('Sanitation Data'!$D$12,0,10*ROW('Sanitation Data'!D152))),'Data Summary'!CO158="Yes"),OFFSET('Sanitation Data'!$D$12,0,10*ROW('Sanitation Data'!D152)),NA())</f>
        <v>#N/A</v>
      </c>
      <c r="AA158" s="89" t="e">
        <f ca="true">+IF(AND(ISNUMBER(OFFSET('Sanitation Data'!$E$4,0,10*ROW('Sanitation Data'!E152))),'Data Summary'!CP158="Yes"),100-OFFSET('Sanitation Data'!$E$4,0,10*ROW('Sanitation Data'!E152)),NA())</f>
        <v>#N/A</v>
      </c>
      <c r="AB158" s="89" t="e">
        <f ca="true">+IF(AND(ISNUMBER(OFFSET('Sanitation Data'!$E$6,0,10*ROW('Sanitation Data'!E152))),'Data Summary'!CQ158="Yes"),OFFSET('Sanitation Data'!$E$6,0,10*ROW('Sanitation Data'!E152)),NA())</f>
        <v>#N/A</v>
      </c>
      <c r="AC158" s="89" t="e">
        <f ca="true">+IF(AND(ISNUMBER(OFFSET('Sanitation Data'!$E$10,0,10*ROW('Sanitation Data'!E152))),'Data Summary'!CR158="Yes"),OFFSET('Sanitation Data'!$E$10,0,10*ROW('Sanitation Data'!E152)),NA())</f>
        <v>#N/A</v>
      </c>
      <c r="AD158" s="89" t="e">
        <f ca="true">+IF(AND(ISNUMBER(OFFSET('Sanitation Data'!$E$11,0,10*ROW('Sanitation Data'!E152))),'Data Summary'!CS158="Yes"),OFFSET('Sanitation Data'!$E$11,0,10*ROW('Sanitation Data'!E152)),NA())</f>
        <v>#N/A</v>
      </c>
      <c r="AE158" s="89" t="e">
        <f ca="true">+IF(AND(ISNUMBER(OFFSET('Sanitation Data'!$E$12,0,10*ROW('Sanitation Data'!E152))),'Data Summary'!CT158="Yes"),OFFSET('Sanitation Data'!$E$12,0,10*ROW('Sanitation Data'!E152)),NA())</f>
        <v>#N/A</v>
      </c>
      <c r="AF158" s="89" t="e">
        <f ca="true">+IF(AND(ISNUMBER(OFFSET('Sanitation Data'!$F$4,0,10*ROW('Sanitation Data'!F152))),'Data Summary'!CU158="Yes"),100-OFFSET('Sanitation Data'!$F$4,0,10*ROW('Sanitation Data'!F152)),NA())</f>
        <v>#N/A</v>
      </c>
      <c r="AG158" s="89" t="e">
        <f ca="true">+IF(AND(ISNUMBER(OFFSET('Sanitation Data'!$F$6,0,10*ROW('Sanitation Data'!F152))),'Data Summary'!CV158="Yes"),OFFSET('Sanitation Data'!$F$6,0,10*ROW('Sanitation Data'!F152)),NA())</f>
        <v>#N/A</v>
      </c>
      <c r="AH158" s="89" t="e">
        <f ca="true">+IF(AND(ISNUMBER(OFFSET('Sanitation Data'!$F$10,0,10*ROW('Sanitation Data'!F152))),'Data Summary'!CW158="Yes"),OFFSET('Sanitation Data'!$F$10,0,10*ROW('Sanitation Data'!F152)),NA())</f>
        <v>#N/A</v>
      </c>
      <c r="AI158" s="89" t="e">
        <f ca="true">+IF(AND(ISNUMBER(OFFSET('Sanitation Data'!$F$11,0,10*ROW('Sanitation Data'!F152))),'Data Summary'!CX158="Yes"),OFFSET('Sanitation Data'!$F$11,0,10*ROW('Sanitation Data'!F152)),NA())</f>
        <v>#N/A</v>
      </c>
      <c r="AJ158" s="89" t="e">
        <f ca="true">+IF(AND(ISNUMBER(OFFSET('Sanitation Data'!$F$12,0,10*ROW('Sanitation Data'!F152))),'Data Summary'!CY158="Yes"),OFFSET('Sanitation Data'!$F$12,0,10*ROW('Sanitation Data'!F152)),NA())</f>
        <v>#N/A</v>
      </c>
      <c r="AK158" s="89" t="e">
        <f ca="true">+IF(AND(ISNUMBER(OFFSET('Sanitation Data'!$G$4,0,10*ROW('Sanitation Data'!G152))),'Data Summary'!CZ158="Yes"),100-OFFSET('Sanitation Data'!$G$4,0,10*ROW('Sanitation Data'!G152)),NA())</f>
        <v>#N/A</v>
      </c>
      <c r="AL158" s="89" t="e">
        <f ca="true">+IF(AND(ISNUMBER(OFFSET('Sanitation Data'!$G$6,0,10*ROW('Sanitation Data'!G152))),'Data Summary'!DA158="Yes"),OFFSET('Sanitation Data'!$G$6,0,10*ROW('Sanitation Data'!G152)),NA())</f>
        <v>#N/A</v>
      </c>
      <c r="AM158" s="89" t="e">
        <f ca="true">+IF(AND(ISNUMBER(OFFSET('Sanitation Data'!$G$10,0,10*ROW('Sanitation Data'!G152))),'Data Summary'!DB158="Yes"),OFFSET('Sanitation Data'!$G$10,0,10*ROW('Sanitation Data'!G152)),NA())</f>
        <v>#N/A</v>
      </c>
      <c r="AN158" s="89" t="e">
        <f ca="true">+IF(AND(ISNUMBER(OFFSET('Sanitation Data'!$G$11,0,10*ROW('Sanitation Data'!G152))),'Data Summary'!DC158="Yes"),OFFSET('Sanitation Data'!$G$11,0,10*ROW('Sanitation Data'!G152)),NA())</f>
        <v>#N/A</v>
      </c>
      <c r="AO158" s="89" t="e">
        <f ca="true">+IF(AND(ISNUMBER(OFFSET('Sanitation Data'!$G$12,0,10*ROW('Sanitation Data'!G152))),'Data Summary'!DD158="Yes"),OFFSET('Sanitation Data'!$G$12,0,10*ROW('Sanitation Data'!G152)),NA())</f>
        <v>#N/A</v>
      </c>
      <c r="AP158" s="89" t="e">
        <f ca="true">+IF(AND(ISNUMBER(OFFSET('Sanitation Data'!$H$4,0,10*ROW('Sanitation Data'!H152))),'Data Summary'!DE158="Yes"),100-OFFSET('Sanitation Data'!$H$4,0,10*ROW('Sanitation Data'!H152)),NA())</f>
        <v>#N/A</v>
      </c>
      <c r="AQ158" s="89" t="e">
        <f ca="true">+IF(AND(ISNUMBER(OFFSET('Sanitation Data'!$H$6,0,10*ROW('Sanitation Data'!H152))),'Data Summary'!DF158="Yes"),OFFSET('Sanitation Data'!$H$6,0,10*ROW('Sanitation Data'!H152)),NA())</f>
        <v>#N/A</v>
      </c>
      <c r="AR158" s="89" t="e">
        <f ca="true">+IF(AND(ISNUMBER(OFFSET('Sanitation Data'!$H$10,0,10*ROW('Sanitation Data'!H152))),'Data Summary'!DG158="Yes"),OFFSET('Sanitation Data'!$H$10,0,10*ROW('Sanitation Data'!H152)),NA())</f>
        <v>#N/A</v>
      </c>
      <c r="AS158" s="89" t="e">
        <f ca="true">+IF(AND(ISNUMBER(OFFSET('Sanitation Data'!$H$11,0,10*ROW('Sanitation Data'!H152))),'Data Summary'!DH158="Yes"),OFFSET('Sanitation Data'!$H$11,0,10*ROW('Sanitation Data'!H152)),NA())</f>
        <v>#N/A</v>
      </c>
      <c r="AT158" s="89" t="e">
        <f ca="true">+IF(AND(ISNUMBER(OFFSET('Sanitation Data'!$H$12,0,10*ROW('Sanitation Data'!H152))),'Data Summary'!DI158="Yes"),OFFSET('Sanitation Data'!$H$12,0,10*ROW('Sanitation Data'!H152)),NA())</f>
        <v>#N/A</v>
      </c>
      <c r="AU158" s="89" t="e">
        <f ca="true">+IF(AND(ISNUMBER(OFFSET('Sanitation Data'!$I$4,0,10*ROW('Sanitation Data'!I152))),'Data Summary'!DJ158="Yes"),100-OFFSET('Sanitation Data'!$I$4,0,10*ROW('Sanitation Data'!I152)),NA())</f>
        <v>#N/A</v>
      </c>
      <c r="AV158" s="89" t="e">
        <f ca="true">+IF(AND(ISNUMBER(OFFSET('Sanitation Data'!$I$6,0,10*ROW('Sanitation Data'!I152))),'Data Summary'!DK158="Yes"),OFFSET('Sanitation Data'!$I$6,0,10*ROW('Sanitation Data'!I152)),NA())</f>
        <v>#N/A</v>
      </c>
      <c r="AW158" s="89" t="e">
        <f ca="true">+IF(AND(ISNUMBER(OFFSET('Sanitation Data'!$I$10,0,10*ROW('Sanitation Data'!I152))),'Data Summary'!DL158="Yes"),OFFSET('Sanitation Data'!$I$10,0,10*ROW('Sanitation Data'!I152)),NA())</f>
        <v>#N/A</v>
      </c>
      <c r="AX158" s="89" t="e">
        <f ca="true">+IF(AND(ISNUMBER(OFFSET('Sanitation Data'!$I$11,0,10*ROW('Sanitation Data'!I152))),'Data Summary'!DM158="Yes"),OFFSET('Sanitation Data'!$I$11,0,10*ROW('Sanitation Data'!I152)),NA())</f>
        <v>#N/A</v>
      </c>
      <c r="AY158" s="89" t="e">
        <f ca="true">+IF(AND(ISNUMBER(OFFSET('Sanitation Data'!$I$12,0,10*ROW('Sanitation Data'!I152))),'Data Summary'!DN158="Yes"),OFFSET('Sanitation Data'!$I$12,0,10*ROW('Sanitation Data'!I152)),NA())</f>
        <v>#N/A</v>
      </c>
      <c r="AZ158" s="90" t="e">
        <f ca="true">+IF(AND(ISNUMBER(OFFSET('Hygiene Data'!$D$5,0,10*ROW('Hygiene Data'!D152))),'Data Summary'!DO158="Yes"),OFFSET('Hygiene Data'!$D$5,0,10*ROW('Hygiene Data'!D152)),NA())</f>
        <v>#N/A</v>
      </c>
      <c r="BA158" s="90" t="e">
        <f ca="true">+IF(AND(ISNUMBER(OFFSET('Hygiene Data'!$D$7,0,10*ROW('Hygiene Data'!D152))),'Data Summary'!DP158="Yes"),OFFSET('Hygiene Data'!$D$7,0,10*ROW('Hygiene Data'!D152)),NA())</f>
        <v>#N/A</v>
      </c>
      <c r="BB158" s="90" t="e">
        <f ca="true">+IF(AND(ISNUMBER(OFFSET('Hygiene Data'!$D$9,0,10*ROW('Hygiene Data'!D152))),'Data Summary'!DQ158="Yes"),OFFSET('Hygiene Data'!$D$9,0,10*ROW('Hygiene Data'!D152)),NA())</f>
        <v>#N/A</v>
      </c>
      <c r="BC158" s="90" t="e">
        <f ca="true">+IF(AND(ISNUMBER(OFFSET('Hygiene Data'!$E$5,0,10*ROW('Hygiene Data'!E152))),'Data Summary'!DR158="Yes"),OFFSET('Hygiene Data'!$E$5,0,10*ROW('Hygiene Data'!E152)),NA())</f>
        <v>#N/A</v>
      </c>
      <c r="BD158" s="90" t="e">
        <f ca="true">+IF(AND(ISNUMBER(OFFSET('Hygiene Data'!$E$7,0,10*ROW('Hygiene Data'!E152))),'Data Summary'!DS158="Yes"),OFFSET('Hygiene Data'!$E$7,0,10*ROW('Hygiene Data'!E152)),NA())</f>
        <v>#N/A</v>
      </c>
      <c r="BE158" s="90" t="e">
        <f ca="true">+IF(AND(ISNUMBER(OFFSET('Hygiene Data'!$E$9,0,10*ROW('Hygiene Data'!E152))),'Data Summary'!DT158="Yes"),OFFSET('Hygiene Data'!$E$9,0,10*ROW('Hygiene Data'!E152)),NA())</f>
        <v>#N/A</v>
      </c>
      <c r="BF158" s="90" t="e">
        <f ca="true">+IF(AND(ISNUMBER(OFFSET('Hygiene Data'!$F$5,0,10*ROW('Hygiene Data'!F152))),'Data Summary'!DU158="Yes"),OFFSET('Hygiene Data'!$F$5,0,10*ROW('Hygiene Data'!F152)),NA())</f>
        <v>#N/A</v>
      </c>
      <c r="BG158" s="90" t="e">
        <f ca="true">+IF(AND(ISNUMBER(OFFSET('Hygiene Data'!$F$7,0,10*ROW('Hygiene Data'!F152))),'Data Summary'!DV158="Yes"),OFFSET('Hygiene Data'!$F$7,0,10*ROW('Hygiene Data'!F152)),NA())</f>
        <v>#N/A</v>
      </c>
      <c r="BH158" s="90" t="e">
        <f ca="true">+IF(AND(ISNUMBER(OFFSET('Hygiene Data'!$F$9,0,10*ROW('Hygiene Data'!F152))),'Data Summary'!DW158="Yes"),OFFSET('Hygiene Data'!$F$9,0,10*ROW('Hygiene Data'!F152)),NA())</f>
        <v>#N/A</v>
      </c>
      <c r="BI158" s="90" t="e">
        <f ca="true">+IF(AND(ISNUMBER(OFFSET('Hygiene Data'!$G$5,0,10*ROW('Hygiene Data'!G152))),'Data Summary'!DX158="Yes"),OFFSET('Hygiene Data'!$G$5,0,10*ROW('Hygiene Data'!G152)),NA())</f>
        <v>#N/A</v>
      </c>
      <c r="BJ158" s="90" t="e">
        <f ca="true">+IF(AND(ISNUMBER(OFFSET('Hygiene Data'!$G$7,0,10*ROW('Hygiene Data'!G152))),'Data Summary'!DY158="Yes"),OFFSET('Hygiene Data'!$G$7,0,10*ROW('Hygiene Data'!G152)),NA())</f>
        <v>#N/A</v>
      </c>
      <c r="BK158" s="90" t="e">
        <f ca="true">+IF(AND(ISNUMBER(OFFSET('Hygiene Data'!$G$9,0,10*ROW('Hygiene Data'!G152))),'Data Summary'!DZ158="Yes"),OFFSET('Hygiene Data'!$G$9,0,10*ROW('Hygiene Data'!G152)),NA())</f>
        <v>#N/A</v>
      </c>
      <c r="BL158" s="90" t="e">
        <f ca="true">+IF(AND(ISNUMBER(OFFSET('Hygiene Data'!$H$5,0,10*ROW('Hygiene Data'!H152))),'Data Summary'!EA158="Yes"),OFFSET('Hygiene Data'!$H$5,0,10*ROW('Hygiene Data'!H152)),NA())</f>
        <v>#N/A</v>
      </c>
      <c r="BM158" s="90" t="e">
        <f ca="true">+IF(AND(ISNUMBER(OFFSET('Hygiene Data'!$H$7,0,10*ROW('Hygiene Data'!H152))),'Data Summary'!EB158="Yes"),OFFSET('Hygiene Data'!$H$7,0,10*ROW('Hygiene Data'!H152)),NA())</f>
        <v>#N/A</v>
      </c>
      <c r="BN158" s="90" t="e">
        <f ca="true">+IF(AND(ISNUMBER(OFFSET('Hygiene Data'!$H$9,0,10*ROW('Hygiene Data'!H152))),'Data Summary'!EC158="Yes"),OFFSET('Hygiene Data'!$H$9,0,10*ROW('Hygiene Data'!H152)),NA())</f>
        <v>#N/A</v>
      </c>
      <c r="BO158" s="90" t="e">
        <f ca="true">+IF(AND(ISNUMBER(OFFSET('Hygiene Data'!$I$5,0,10*ROW('Hygiene Data'!I152))),'Data Summary'!ED158="Yes"),OFFSET('Hygiene Data'!$I$5,0,10*ROW('Hygiene Data'!I152)),NA())</f>
        <v>#N/A</v>
      </c>
      <c r="BP158" s="90" t="e">
        <f ca="true">+IF(AND(ISNUMBER(OFFSET('Hygiene Data'!$I$7,0,10*ROW('Hygiene Data'!I152))),'Data Summary'!EE158="Yes"),OFFSET('Hygiene Data'!$I$7,0,10*ROW('Hygiene Data'!I152)),NA())</f>
        <v>#N/A</v>
      </c>
      <c r="BQ158" s="90"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4" t="str">
        <f ca="true">+IF(ISTEXT('Data Summary'!B159),'Data Summary'!B159,"")</f>
        <v/>
      </c>
      <c r="C159" s="336" t="e">
        <f ca="true">+VALUE('Data Summary'!C159)</f>
        <v>#VALUE!</v>
      </c>
      <c r="D159" s="88" t="e">
        <f ca="true">+IF(AND(ISNUMBER(OFFSET('Water Data'!$D$4,0,10*ROW('Water Data'!D153))),'Data Summary'!BS159="Yes"),100-OFFSET('Water Data'!$D$4,0,10*ROW('Water Data'!D153)),NA())</f>
        <v>#N/A</v>
      </c>
      <c r="E159" s="88" t="e">
        <f ca="true">+IF(AND(ISNUMBER(OFFSET('Water Data'!$D$6,0,10*ROW('Water Data'!D153))),'Data Summary'!BT159="Yes"),OFFSET('Water Data'!$D$6,0,10*ROW('Water Data'!D153)),NA())</f>
        <v>#N/A</v>
      </c>
      <c r="F159" s="88" t="e">
        <f ca="true">+IF(AND(ISNUMBER(OFFSET('Water Data'!$D$9,0,10*ROW('Water Data'!D153))),'Data Summary'!BU159="Yes"),OFFSET('Water Data'!$D$9,0,10*ROW('Water Data'!D153)),NA())</f>
        <v>#N/A</v>
      </c>
      <c r="G159" s="88" t="e">
        <f ca="true">+IF(AND(ISNUMBER(OFFSET('Water Data'!$E$4,0,10*ROW('Water Data'!E153))),'Data Summary'!BV159="Yes"),100-OFFSET('Water Data'!$E$4,0,10*ROW('Water Data'!E153)),NA())</f>
        <v>#N/A</v>
      </c>
      <c r="H159" s="88" t="e">
        <f ca="true">+IF(AND(ISNUMBER(OFFSET('Water Data'!$E$6,0,10*ROW('Water Data'!E153))),'Data Summary'!BW159="Yes"),OFFSET('Water Data'!$E$6,0,10*ROW('Water Data'!E153)),NA())</f>
        <v>#N/A</v>
      </c>
      <c r="I159" s="88" t="e">
        <f ca="true">+IF(AND(ISNUMBER(OFFSET('Water Data'!$E$9,0,10*ROW('Water Data'!E153))),'Data Summary'!BX159="Yes"),OFFSET('Water Data'!$E$9,0,10*ROW('Water Data'!E153)),NA())</f>
        <v>#N/A</v>
      </c>
      <c r="J159" s="88" t="e">
        <f ca="true">+IF(AND(ISNUMBER(OFFSET('Water Data'!$F$4,0,10*ROW('Water Data'!F153))),'Data Summary'!BY159="Yes"),100-OFFSET('Water Data'!$F$4,0,10*ROW('Water Data'!F153)),NA())</f>
        <v>#N/A</v>
      </c>
      <c r="K159" s="88" t="e">
        <f ca="true">+IF(AND(ISNUMBER(OFFSET('Water Data'!$F$6,0,10*ROW('Water Data'!F153))),'Data Summary'!BZ159="Yes"),OFFSET('Water Data'!$F$6,0,10*ROW('Water Data'!F153)),NA())</f>
        <v>#N/A</v>
      </c>
      <c r="L159" s="88" t="e">
        <f ca="true">+IF(AND(ISNUMBER(OFFSET('Water Data'!$F$9,0,10*ROW('Water Data'!F153))),'Data Summary'!CA159="Yes"),OFFSET('Water Data'!$F$9,0,10*ROW('Water Data'!F153)),NA())</f>
        <v>#N/A</v>
      </c>
      <c r="M159" s="88" t="e">
        <f ca="true">+IF(AND(ISNUMBER(OFFSET('Water Data'!$G$4,0,10*ROW('Water Data'!G153))),'Data Summary'!CB159="Yes"),100-OFFSET('Water Data'!$G$4,0,10*ROW('Water Data'!G153)),NA())</f>
        <v>#N/A</v>
      </c>
      <c r="N159" s="88" t="e">
        <f ca="true">+IF(AND(ISNUMBER(OFFSET('Water Data'!$G$6,0,10*ROW('Water Data'!G153))),'Data Summary'!CC159="Yes"),OFFSET('Water Data'!$G$6,0,10*ROW('Water Data'!G153)),NA())</f>
        <v>#N/A</v>
      </c>
      <c r="O159" s="88" t="e">
        <f ca="true">+IF(AND(ISNUMBER(OFFSET('Water Data'!$G$9,0,10*ROW('Water Data'!G153))),'Data Summary'!CD159="Yes"),OFFSET('Water Data'!$G$9,0,10*ROW('Water Data'!G153)),NA())</f>
        <v>#N/A</v>
      </c>
      <c r="P159" s="88" t="e">
        <f ca="true">+IF(AND(ISNUMBER(OFFSET('Water Data'!$H$4,0,10*ROW('Water Data'!H153))),'Data Summary'!CE159="Yes"),100-OFFSET('Water Data'!$H$4,0,10*ROW('Water Data'!H153)),NA())</f>
        <v>#N/A</v>
      </c>
      <c r="Q159" s="88" t="e">
        <f ca="true">+IF(AND(ISNUMBER(OFFSET('Water Data'!$H$6,0,10*ROW('Water Data'!H153))),'Data Summary'!CF159="Yes"),OFFSET('Water Data'!$H$6,0,10*ROW('Water Data'!H153)),NA())</f>
        <v>#N/A</v>
      </c>
      <c r="R159" s="88" t="e">
        <f ca="true">+IF(AND(ISNUMBER(OFFSET('Water Data'!$H$9,0,10*ROW('Water Data'!H153))),'Data Summary'!CG159="Yes"),OFFSET('Water Data'!$H$9,0,10*ROW('Water Data'!H153)),NA())</f>
        <v>#N/A</v>
      </c>
      <c r="S159" s="88" t="e">
        <f ca="true">+IF(AND(ISNUMBER(OFFSET('Water Data'!$I$4,0,10*ROW('Water Data'!I153))),'Data Summary'!CH159="Yes"),100-OFFSET('Water Data'!$I$4,0,10*ROW('Water Data'!I153)),NA())</f>
        <v>#N/A</v>
      </c>
      <c r="T159" s="88" t="e">
        <f ca="true">+IF(AND(ISNUMBER(OFFSET('Water Data'!$I$6,0,10*ROW('Water Data'!I153))),'Data Summary'!CI159="Yes"),OFFSET('Water Data'!$I$6,0,10*ROW('Water Data'!I153)),NA())</f>
        <v>#N/A</v>
      </c>
      <c r="U159" s="88" t="e">
        <f ca="true">+IF(AND(ISNUMBER(OFFSET('Water Data'!$I$9,0,10*ROW('Water Data'!I153))),'Data Summary'!CJ159="Yes"),OFFSET('Water Data'!$I$9,0,10*ROW('Water Data'!I153)),NA())</f>
        <v>#N/A</v>
      </c>
      <c r="V159" s="89" t="e">
        <f ca="true">+IF(AND(ISNUMBER(OFFSET('Sanitation Data'!$D$4,0,10*ROW('Sanitation Data'!D153))),'Data Summary'!CK159="Yes"),100-OFFSET('Sanitation Data'!$D$4,0,10*ROW('Sanitation Data'!D153)),NA())</f>
        <v>#N/A</v>
      </c>
      <c r="W159" s="89" t="e">
        <f ca="true">+IF(AND(ISNUMBER(OFFSET('Sanitation Data'!$D$6,0,10*ROW('Sanitation Data'!D153))),'Data Summary'!CL159="Yes"),OFFSET('Sanitation Data'!$D$6,0,10*ROW('Sanitation Data'!D153)),NA())</f>
        <v>#N/A</v>
      </c>
      <c r="X159" s="89" t="e">
        <f ca="true">+IF(AND(ISNUMBER(OFFSET('Sanitation Data'!$D$10,0,10*ROW('Sanitation Data'!D153))),'Data Summary'!CM159="Yes"),OFFSET('Sanitation Data'!$D$10,0,10*ROW('Sanitation Data'!D153)),NA())</f>
        <v>#N/A</v>
      </c>
      <c r="Y159" s="89" t="e">
        <f ca="true">+IF(AND(ISNUMBER(OFFSET('Sanitation Data'!$D$11,0,10*ROW('Sanitation Data'!D153))),'Data Summary'!CN159="Yes"),OFFSET('Sanitation Data'!$D$11,0,10*ROW('Sanitation Data'!D153)),NA())</f>
        <v>#N/A</v>
      </c>
      <c r="Z159" s="89" t="e">
        <f ca="true">+IF(AND(ISNUMBER(OFFSET('Sanitation Data'!$D$12,0,10*ROW('Sanitation Data'!D153))),'Data Summary'!CO159="Yes"),OFFSET('Sanitation Data'!$D$12,0,10*ROW('Sanitation Data'!D153)),NA())</f>
        <v>#N/A</v>
      </c>
      <c r="AA159" s="89" t="e">
        <f ca="true">+IF(AND(ISNUMBER(OFFSET('Sanitation Data'!$E$4,0,10*ROW('Sanitation Data'!E153))),'Data Summary'!CP159="Yes"),100-OFFSET('Sanitation Data'!$E$4,0,10*ROW('Sanitation Data'!E153)),NA())</f>
        <v>#N/A</v>
      </c>
      <c r="AB159" s="89" t="e">
        <f ca="true">+IF(AND(ISNUMBER(OFFSET('Sanitation Data'!$E$6,0,10*ROW('Sanitation Data'!E153))),'Data Summary'!CQ159="Yes"),OFFSET('Sanitation Data'!$E$6,0,10*ROW('Sanitation Data'!E153)),NA())</f>
        <v>#N/A</v>
      </c>
      <c r="AC159" s="89" t="e">
        <f ca="true">+IF(AND(ISNUMBER(OFFSET('Sanitation Data'!$E$10,0,10*ROW('Sanitation Data'!E153))),'Data Summary'!CR159="Yes"),OFFSET('Sanitation Data'!$E$10,0,10*ROW('Sanitation Data'!E153)),NA())</f>
        <v>#N/A</v>
      </c>
      <c r="AD159" s="89" t="e">
        <f ca="true">+IF(AND(ISNUMBER(OFFSET('Sanitation Data'!$E$11,0,10*ROW('Sanitation Data'!E153))),'Data Summary'!CS159="Yes"),OFFSET('Sanitation Data'!$E$11,0,10*ROW('Sanitation Data'!E153)),NA())</f>
        <v>#N/A</v>
      </c>
      <c r="AE159" s="89" t="e">
        <f ca="true">+IF(AND(ISNUMBER(OFFSET('Sanitation Data'!$E$12,0,10*ROW('Sanitation Data'!E153))),'Data Summary'!CT159="Yes"),OFFSET('Sanitation Data'!$E$12,0,10*ROW('Sanitation Data'!E153)),NA())</f>
        <v>#N/A</v>
      </c>
      <c r="AF159" s="89" t="e">
        <f ca="true">+IF(AND(ISNUMBER(OFFSET('Sanitation Data'!$F$4,0,10*ROW('Sanitation Data'!F153))),'Data Summary'!CU159="Yes"),100-OFFSET('Sanitation Data'!$F$4,0,10*ROW('Sanitation Data'!F153)),NA())</f>
        <v>#N/A</v>
      </c>
      <c r="AG159" s="89" t="e">
        <f ca="true">+IF(AND(ISNUMBER(OFFSET('Sanitation Data'!$F$6,0,10*ROW('Sanitation Data'!F153))),'Data Summary'!CV159="Yes"),OFFSET('Sanitation Data'!$F$6,0,10*ROW('Sanitation Data'!F153)),NA())</f>
        <v>#N/A</v>
      </c>
      <c r="AH159" s="89" t="e">
        <f ca="true">+IF(AND(ISNUMBER(OFFSET('Sanitation Data'!$F$10,0,10*ROW('Sanitation Data'!F153))),'Data Summary'!CW159="Yes"),OFFSET('Sanitation Data'!$F$10,0,10*ROW('Sanitation Data'!F153)),NA())</f>
        <v>#N/A</v>
      </c>
      <c r="AI159" s="89" t="e">
        <f ca="true">+IF(AND(ISNUMBER(OFFSET('Sanitation Data'!$F$11,0,10*ROW('Sanitation Data'!F153))),'Data Summary'!CX159="Yes"),OFFSET('Sanitation Data'!$F$11,0,10*ROW('Sanitation Data'!F153)),NA())</f>
        <v>#N/A</v>
      </c>
      <c r="AJ159" s="89" t="e">
        <f ca="true">+IF(AND(ISNUMBER(OFFSET('Sanitation Data'!$F$12,0,10*ROW('Sanitation Data'!F153))),'Data Summary'!CY159="Yes"),OFFSET('Sanitation Data'!$F$12,0,10*ROW('Sanitation Data'!F153)),NA())</f>
        <v>#N/A</v>
      </c>
      <c r="AK159" s="89" t="e">
        <f ca="true">+IF(AND(ISNUMBER(OFFSET('Sanitation Data'!$G$4,0,10*ROW('Sanitation Data'!G153))),'Data Summary'!CZ159="Yes"),100-OFFSET('Sanitation Data'!$G$4,0,10*ROW('Sanitation Data'!G153)),NA())</f>
        <v>#N/A</v>
      </c>
      <c r="AL159" s="89" t="e">
        <f ca="true">+IF(AND(ISNUMBER(OFFSET('Sanitation Data'!$G$6,0,10*ROW('Sanitation Data'!G153))),'Data Summary'!DA159="Yes"),OFFSET('Sanitation Data'!$G$6,0,10*ROW('Sanitation Data'!G153)),NA())</f>
        <v>#N/A</v>
      </c>
      <c r="AM159" s="89" t="e">
        <f ca="true">+IF(AND(ISNUMBER(OFFSET('Sanitation Data'!$G$10,0,10*ROW('Sanitation Data'!G153))),'Data Summary'!DB159="Yes"),OFFSET('Sanitation Data'!$G$10,0,10*ROW('Sanitation Data'!G153)),NA())</f>
        <v>#N/A</v>
      </c>
      <c r="AN159" s="89" t="e">
        <f ca="true">+IF(AND(ISNUMBER(OFFSET('Sanitation Data'!$G$11,0,10*ROW('Sanitation Data'!G153))),'Data Summary'!DC159="Yes"),OFFSET('Sanitation Data'!$G$11,0,10*ROW('Sanitation Data'!G153)),NA())</f>
        <v>#N/A</v>
      </c>
      <c r="AO159" s="89" t="e">
        <f ca="true">+IF(AND(ISNUMBER(OFFSET('Sanitation Data'!$G$12,0,10*ROW('Sanitation Data'!G153))),'Data Summary'!DD159="Yes"),OFFSET('Sanitation Data'!$G$12,0,10*ROW('Sanitation Data'!G153)),NA())</f>
        <v>#N/A</v>
      </c>
      <c r="AP159" s="89" t="e">
        <f ca="true">+IF(AND(ISNUMBER(OFFSET('Sanitation Data'!$H$4,0,10*ROW('Sanitation Data'!H153))),'Data Summary'!DE159="Yes"),100-OFFSET('Sanitation Data'!$H$4,0,10*ROW('Sanitation Data'!H153)),NA())</f>
        <v>#N/A</v>
      </c>
      <c r="AQ159" s="89" t="e">
        <f ca="true">+IF(AND(ISNUMBER(OFFSET('Sanitation Data'!$H$6,0,10*ROW('Sanitation Data'!H153))),'Data Summary'!DF159="Yes"),OFFSET('Sanitation Data'!$H$6,0,10*ROW('Sanitation Data'!H153)),NA())</f>
        <v>#N/A</v>
      </c>
      <c r="AR159" s="89" t="e">
        <f ca="true">+IF(AND(ISNUMBER(OFFSET('Sanitation Data'!$H$10,0,10*ROW('Sanitation Data'!H153))),'Data Summary'!DG159="Yes"),OFFSET('Sanitation Data'!$H$10,0,10*ROW('Sanitation Data'!H153)),NA())</f>
        <v>#N/A</v>
      </c>
      <c r="AS159" s="89" t="e">
        <f ca="true">+IF(AND(ISNUMBER(OFFSET('Sanitation Data'!$H$11,0,10*ROW('Sanitation Data'!H153))),'Data Summary'!DH159="Yes"),OFFSET('Sanitation Data'!$H$11,0,10*ROW('Sanitation Data'!H153)),NA())</f>
        <v>#N/A</v>
      </c>
      <c r="AT159" s="89" t="e">
        <f ca="true">+IF(AND(ISNUMBER(OFFSET('Sanitation Data'!$H$12,0,10*ROW('Sanitation Data'!H153))),'Data Summary'!DI159="Yes"),OFFSET('Sanitation Data'!$H$12,0,10*ROW('Sanitation Data'!H153)),NA())</f>
        <v>#N/A</v>
      </c>
      <c r="AU159" s="89" t="e">
        <f ca="true">+IF(AND(ISNUMBER(OFFSET('Sanitation Data'!$I$4,0,10*ROW('Sanitation Data'!I153))),'Data Summary'!DJ159="Yes"),100-OFFSET('Sanitation Data'!$I$4,0,10*ROW('Sanitation Data'!I153)),NA())</f>
        <v>#N/A</v>
      </c>
      <c r="AV159" s="89" t="e">
        <f ca="true">+IF(AND(ISNUMBER(OFFSET('Sanitation Data'!$I$6,0,10*ROW('Sanitation Data'!I153))),'Data Summary'!DK159="Yes"),OFFSET('Sanitation Data'!$I$6,0,10*ROW('Sanitation Data'!I153)),NA())</f>
        <v>#N/A</v>
      </c>
      <c r="AW159" s="89" t="e">
        <f ca="true">+IF(AND(ISNUMBER(OFFSET('Sanitation Data'!$I$10,0,10*ROW('Sanitation Data'!I153))),'Data Summary'!DL159="Yes"),OFFSET('Sanitation Data'!$I$10,0,10*ROW('Sanitation Data'!I153)),NA())</f>
        <v>#N/A</v>
      </c>
      <c r="AX159" s="89" t="e">
        <f ca="true">+IF(AND(ISNUMBER(OFFSET('Sanitation Data'!$I$11,0,10*ROW('Sanitation Data'!I153))),'Data Summary'!DM159="Yes"),OFFSET('Sanitation Data'!$I$11,0,10*ROW('Sanitation Data'!I153)),NA())</f>
        <v>#N/A</v>
      </c>
      <c r="AY159" s="89" t="e">
        <f ca="true">+IF(AND(ISNUMBER(OFFSET('Sanitation Data'!$I$12,0,10*ROW('Sanitation Data'!I153))),'Data Summary'!DN159="Yes"),OFFSET('Sanitation Data'!$I$12,0,10*ROW('Sanitation Data'!I153)),NA())</f>
        <v>#N/A</v>
      </c>
      <c r="AZ159" s="90" t="e">
        <f ca="true">+IF(AND(ISNUMBER(OFFSET('Hygiene Data'!$D$5,0,10*ROW('Hygiene Data'!D153))),'Data Summary'!DO159="Yes"),OFFSET('Hygiene Data'!$D$5,0,10*ROW('Hygiene Data'!D153)),NA())</f>
        <v>#N/A</v>
      </c>
      <c r="BA159" s="90" t="e">
        <f ca="true">+IF(AND(ISNUMBER(OFFSET('Hygiene Data'!$D$7,0,10*ROW('Hygiene Data'!D153))),'Data Summary'!DP159="Yes"),OFFSET('Hygiene Data'!$D$7,0,10*ROW('Hygiene Data'!D153)),NA())</f>
        <v>#N/A</v>
      </c>
      <c r="BB159" s="90" t="e">
        <f ca="true">+IF(AND(ISNUMBER(OFFSET('Hygiene Data'!$D$9,0,10*ROW('Hygiene Data'!D153))),'Data Summary'!DQ159="Yes"),OFFSET('Hygiene Data'!$D$9,0,10*ROW('Hygiene Data'!D153)),NA())</f>
        <v>#N/A</v>
      </c>
      <c r="BC159" s="90" t="e">
        <f ca="true">+IF(AND(ISNUMBER(OFFSET('Hygiene Data'!$E$5,0,10*ROW('Hygiene Data'!E153))),'Data Summary'!DR159="Yes"),OFFSET('Hygiene Data'!$E$5,0,10*ROW('Hygiene Data'!E153)),NA())</f>
        <v>#N/A</v>
      </c>
      <c r="BD159" s="90" t="e">
        <f ca="true">+IF(AND(ISNUMBER(OFFSET('Hygiene Data'!$E$7,0,10*ROW('Hygiene Data'!E153))),'Data Summary'!DS159="Yes"),OFFSET('Hygiene Data'!$E$7,0,10*ROW('Hygiene Data'!E153)),NA())</f>
        <v>#N/A</v>
      </c>
      <c r="BE159" s="90" t="e">
        <f ca="true">+IF(AND(ISNUMBER(OFFSET('Hygiene Data'!$E$9,0,10*ROW('Hygiene Data'!E153))),'Data Summary'!DT159="Yes"),OFFSET('Hygiene Data'!$E$9,0,10*ROW('Hygiene Data'!E153)),NA())</f>
        <v>#N/A</v>
      </c>
      <c r="BF159" s="90" t="e">
        <f ca="true">+IF(AND(ISNUMBER(OFFSET('Hygiene Data'!$F$5,0,10*ROW('Hygiene Data'!F153))),'Data Summary'!DU159="Yes"),OFFSET('Hygiene Data'!$F$5,0,10*ROW('Hygiene Data'!F153)),NA())</f>
        <v>#N/A</v>
      </c>
      <c r="BG159" s="90" t="e">
        <f ca="true">+IF(AND(ISNUMBER(OFFSET('Hygiene Data'!$F$7,0,10*ROW('Hygiene Data'!F153))),'Data Summary'!DV159="Yes"),OFFSET('Hygiene Data'!$F$7,0,10*ROW('Hygiene Data'!F153)),NA())</f>
        <v>#N/A</v>
      </c>
      <c r="BH159" s="90" t="e">
        <f ca="true">+IF(AND(ISNUMBER(OFFSET('Hygiene Data'!$F$9,0,10*ROW('Hygiene Data'!F153))),'Data Summary'!DW159="Yes"),OFFSET('Hygiene Data'!$F$9,0,10*ROW('Hygiene Data'!F153)),NA())</f>
        <v>#N/A</v>
      </c>
      <c r="BI159" s="90" t="e">
        <f ca="true">+IF(AND(ISNUMBER(OFFSET('Hygiene Data'!$G$5,0,10*ROW('Hygiene Data'!G153))),'Data Summary'!DX159="Yes"),OFFSET('Hygiene Data'!$G$5,0,10*ROW('Hygiene Data'!G153)),NA())</f>
        <v>#N/A</v>
      </c>
      <c r="BJ159" s="90" t="e">
        <f ca="true">+IF(AND(ISNUMBER(OFFSET('Hygiene Data'!$G$7,0,10*ROW('Hygiene Data'!G153))),'Data Summary'!DY159="Yes"),OFFSET('Hygiene Data'!$G$7,0,10*ROW('Hygiene Data'!G153)),NA())</f>
        <v>#N/A</v>
      </c>
      <c r="BK159" s="90" t="e">
        <f ca="true">+IF(AND(ISNUMBER(OFFSET('Hygiene Data'!$G$9,0,10*ROW('Hygiene Data'!G153))),'Data Summary'!DZ159="Yes"),OFFSET('Hygiene Data'!$G$9,0,10*ROW('Hygiene Data'!G153)),NA())</f>
        <v>#N/A</v>
      </c>
      <c r="BL159" s="90" t="e">
        <f ca="true">+IF(AND(ISNUMBER(OFFSET('Hygiene Data'!$H$5,0,10*ROW('Hygiene Data'!H153))),'Data Summary'!EA159="Yes"),OFFSET('Hygiene Data'!$H$5,0,10*ROW('Hygiene Data'!H153)),NA())</f>
        <v>#N/A</v>
      </c>
      <c r="BM159" s="90" t="e">
        <f ca="true">+IF(AND(ISNUMBER(OFFSET('Hygiene Data'!$H$7,0,10*ROW('Hygiene Data'!H153))),'Data Summary'!EB159="Yes"),OFFSET('Hygiene Data'!$H$7,0,10*ROW('Hygiene Data'!H153)),NA())</f>
        <v>#N/A</v>
      </c>
      <c r="BN159" s="90" t="e">
        <f ca="true">+IF(AND(ISNUMBER(OFFSET('Hygiene Data'!$H$9,0,10*ROW('Hygiene Data'!H153))),'Data Summary'!EC159="Yes"),OFFSET('Hygiene Data'!$H$9,0,10*ROW('Hygiene Data'!H153)),NA())</f>
        <v>#N/A</v>
      </c>
      <c r="BO159" s="90" t="e">
        <f ca="true">+IF(AND(ISNUMBER(OFFSET('Hygiene Data'!$I$5,0,10*ROW('Hygiene Data'!I153))),'Data Summary'!ED159="Yes"),OFFSET('Hygiene Data'!$I$5,0,10*ROW('Hygiene Data'!I153)),NA())</f>
        <v>#N/A</v>
      </c>
      <c r="BP159" s="90" t="e">
        <f ca="true">+IF(AND(ISNUMBER(OFFSET('Hygiene Data'!$I$7,0,10*ROW('Hygiene Data'!I153))),'Data Summary'!EE159="Yes"),OFFSET('Hygiene Data'!$I$7,0,10*ROW('Hygiene Data'!I153)),NA())</f>
        <v>#N/A</v>
      </c>
      <c r="BQ159" s="90"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4" t="str">
        <f ca="true">+IF(ISTEXT('Data Summary'!B160),'Data Summary'!B160,"")</f>
        <v/>
      </c>
      <c r="C160" s="336" t="e">
        <f ca="true">+VALUE('Data Summary'!C160)</f>
        <v>#VALUE!</v>
      </c>
      <c r="D160" s="88" t="e">
        <f ca="true">+IF(AND(ISNUMBER(OFFSET('Water Data'!$D$4,0,10*ROW('Water Data'!D154))),'Data Summary'!BS160="Yes"),100-OFFSET('Water Data'!$D$4,0,10*ROW('Water Data'!D154)),NA())</f>
        <v>#N/A</v>
      </c>
      <c r="E160" s="88" t="e">
        <f ca="true">+IF(AND(ISNUMBER(OFFSET('Water Data'!$D$6,0,10*ROW('Water Data'!D154))),'Data Summary'!BT160="Yes"),OFFSET('Water Data'!$D$6,0,10*ROW('Water Data'!D154)),NA())</f>
        <v>#N/A</v>
      </c>
      <c r="F160" s="88" t="e">
        <f ca="true">+IF(AND(ISNUMBER(OFFSET('Water Data'!$D$9,0,10*ROW('Water Data'!D154))),'Data Summary'!BU160="Yes"),OFFSET('Water Data'!$D$9,0,10*ROW('Water Data'!D154)),NA())</f>
        <v>#N/A</v>
      </c>
      <c r="G160" s="88" t="e">
        <f ca="true">+IF(AND(ISNUMBER(OFFSET('Water Data'!$E$4,0,10*ROW('Water Data'!E154))),'Data Summary'!BV160="Yes"),100-OFFSET('Water Data'!$E$4,0,10*ROW('Water Data'!E154)),NA())</f>
        <v>#N/A</v>
      </c>
      <c r="H160" s="88" t="e">
        <f ca="true">+IF(AND(ISNUMBER(OFFSET('Water Data'!$E$6,0,10*ROW('Water Data'!E154))),'Data Summary'!BW160="Yes"),OFFSET('Water Data'!$E$6,0,10*ROW('Water Data'!E154)),NA())</f>
        <v>#N/A</v>
      </c>
      <c r="I160" s="88" t="e">
        <f ca="true">+IF(AND(ISNUMBER(OFFSET('Water Data'!$E$9,0,10*ROW('Water Data'!E154))),'Data Summary'!BX160="Yes"),OFFSET('Water Data'!$E$9,0,10*ROW('Water Data'!E154)),NA())</f>
        <v>#N/A</v>
      </c>
      <c r="J160" s="88" t="e">
        <f ca="true">+IF(AND(ISNUMBER(OFFSET('Water Data'!$F$4,0,10*ROW('Water Data'!F154))),'Data Summary'!BY160="Yes"),100-OFFSET('Water Data'!$F$4,0,10*ROW('Water Data'!F154)),NA())</f>
        <v>#N/A</v>
      </c>
      <c r="K160" s="88" t="e">
        <f ca="true">+IF(AND(ISNUMBER(OFFSET('Water Data'!$F$6,0,10*ROW('Water Data'!F154))),'Data Summary'!BZ160="Yes"),OFFSET('Water Data'!$F$6,0,10*ROW('Water Data'!F154)),NA())</f>
        <v>#N/A</v>
      </c>
      <c r="L160" s="88" t="e">
        <f ca="true">+IF(AND(ISNUMBER(OFFSET('Water Data'!$F$9,0,10*ROW('Water Data'!F154))),'Data Summary'!CA160="Yes"),OFFSET('Water Data'!$F$9,0,10*ROW('Water Data'!F154)),NA())</f>
        <v>#N/A</v>
      </c>
      <c r="M160" s="88" t="e">
        <f ca="true">+IF(AND(ISNUMBER(OFFSET('Water Data'!$G$4,0,10*ROW('Water Data'!G154))),'Data Summary'!CB160="Yes"),100-OFFSET('Water Data'!$G$4,0,10*ROW('Water Data'!G154)),NA())</f>
        <v>#N/A</v>
      </c>
      <c r="N160" s="88" t="e">
        <f ca="true">+IF(AND(ISNUMBER(OFFSET('Water Data'!$G$6,0,10*ROW('Water Data'!G154))),'Data Summary'!CC160="Yes"),OFFSET('Water Data'!$G$6,0,10*ROW('Water Data'!G154)),NA())</f>
        <v>#N/A</v>
      </c>
      <c r="O160" s="88" t="e">
        <f ca="true">+IF(AND(ISNUMBER(OFFSET('Water Data'!$G$9,0,10*ROW('Water Data'!G154))),'Data Summary'!CD160="Yes"),OFFSET('Water Data'!$G$9,0,10*ROW('Water Data'!G154)),NA())</f>
        <v>#N/A</v>
      </c>
      <c r="P160" s="88" t="e">
        <f ca="true">+IF(AND(ISNUMBER(OFFSET('Water Data'!$H$4,0,10*ROW('Water Data'!H154))),'Data Summary'!CE160="Yes"),100-OFFSET('Water Data'!$H$4,0,10*ROW('Water Data'!H154)),NA())</f>
        <v>#N/A</v>
      </c>
      <c r="Q160" s="88" t="e">
        <f ca="true">+IF(AND(ISNUMBER(OFFSET('Water Data'!$H$6,0,10*ROW('Water Data'!H154))),'Data Summary'!CF160="Yes"),OFFSET('Water Data'!$H$6,0,10*ROW('Water Data'!H154)),NA())</f>
        <v>#N/A</v>
      </c>
      <c r="R160" s="88" t="e">
        <f ca="true">+IF(AND(ISNUMBER(OFFSET('Water Data'!$H$9,0,10*ROW('Water Data'!H154))),'Data Summary'!CG160="Yes"),OFFSET('Water Data'!$H$9,0,10*ROW('Water Data'!H154)),NA())</f>
        <v>#N/A</v>
      </c>
      <c r="S160" s="88" t="e">
        <f ca="true">+IF(AND(ISNUMBER(OFFSET('Water Data'!$I$4,0,10*ROW('Water Data'!I154))),'Data Summary'!CH160="Yes"),100-OFFSET('Water Data'!$I$4,0,10*ROW('Water Data'!I154)),NA())</f>
        <v>#N/A</v>
      </c>
      <c r="T160" s="88" t="e">
        <f ca="true">+IF(AND(ISNUMBER(OFFSET('Water Data'!$I$6,0,10*ROW('Water Data'!I154))),'Data Summary'!CI160="Yes"),OFFSET('Water Data'!$I$6,0,10*ROW('Water Data'!I154)),NA())</f>
        <v>#N/A</v>
      </c>
      <c r="U160" s="88" t="e">
        <f ca="true">+IF(AND(ISNUMBER(OFFSET('Water Data'!$I$9,0,10*ROW('Water Data'!I154))),'Data Summary'!CJ160="Yes"),OFFSET('Water Data'!$I$9,0,10*ROW('Water Data'!I154)),NA())</f>
        <v>#N/A</v>
      </c>
      <c r="V160" s="89" t="e">
        <f ca="true">+IF(AND(ISNUMBER(OFFSET('Sanitation Data'!$D$4,0,10*ROW('Sanitation Data'!D154))),'Data Summary'!CK160="Yes"),100-OFFSET('Sanitation Data'!$D$4,0,10*ROW('Sanitation Data'!D154)),NA())</f>
        <v>#N/A</v>
      </c>
      <c r="W160" s="89" t="e">
        <f ca="true">+IF(AND(ISNUMBER(OFFSET('Sanitation Data'!$D$6,0,10*ROW('Sanitation Data'!D154))),'Data Summary'!CL160="Yes"),OFFSET('Sanitation Data'!$D$6,0,10*ROW('Sanitation Data'!D154)),NA())</f>
        <v>#N/A</v>
      </c>
      <c r="X160" s="89" t="e">
        <f ca="true">+IF(AND(ISNUMBER(OFFSET('Sanitation Data'!$D$10,0,10*ROW('Sanitation Data'!D154))),'Data Summary'!CM160="Yes"),OFFSET('Sanitation Data'!$D$10,0,10*ROW('Sanitation Data'!D154)),NA())</f>
        <v>#N/A</v>
      </c>
      <c r="Y160" s="89" t="e">
        <f ca="true">+IF(AND(ISNUMBER(OFFSET('Sanitation Data'!$D$11,0,10*ROW('Sanitation Data'!D154))),'Data Summary'!CN160="Yes"),OFFSET('Sanitation Data'!$D$11,0,10*ROW('Sanitation Data'!D154)),NA())</f>
        <v>#N/A</v>
      </c>
      <c r="Z160" s="89" t="e">
        <f ca="true">+IF(AND(ISNUMBER(OFFSET('Sanitation Data'!$D$12,0,10*ROW('Sanitation Data'!D154))),'Data Summary'!CO160="Yes"),OFFSET('Sanitation Data'!$D$12,0,10*ROW('Sanitation Data'!D154)),NA())</f>
        <v>#N/A</v>
      </c>
      <c r="AA160" s="89" t="e">
        <f ca="true">+IF(AND(ISNUMBER(OFFSET('Sanitation Data'!$E$4,0,10*ROW('Sanitation Data'!E154))),'Data Summary'!CP160="Yes"),100-OFFSET('Sanitation Data'!$E$4,0,10*ROW('Sanitation Data'!E154)),NA())</f>
        <v>#N/A</v>
      </c>
      <c r="AB160" s="89" t="e">
        <f ca="true">+IF(AND(ISNUMBER(OFFSET('Sanitation Data'!$E$6,0,10*ROW('Sanitation Data'!E154))),'Data Summary'!CQ160="Yes"),OFFSET('Sanitation Data'!$E$6,0,10*ROW('Sanitation Data'!E154)),NA())</f>
        <v>#N/A</v>
      </c>
      <c r="AC160" s="89" t="e">
        <f ca="true">+IF(AND(ISNUMBER(OFFSET('Sanitation Data'!$E$10,0,10*ROW('Sanitation Data'!E154))),'Data Summary'!CR160="Yes"),OFFSET('Sanitation Data'!$E$10,0,10*ROW('Sanitation Data'!E154)),NA())</f>
        <v>#N/A</v>
      </c>
      <c r="AD160" s="89" t="e">
        <f ca="true">+IF(AND(ISNUMBER(OFFSET('Sanitation Data'!$E$11,0,10*ROW('Sanitation Data'!E154))),'Data Summary'!CS160="Yes"),OFFSET('Sanitation Data'!$E$11,0,10*ROW('Sanitation Data'!E154)),NA())</f>
        <v>#N/A</v>
      </c>
      <c r="AE160" s="89" t="e">
        <f ca="true">+IF(AND(ISNUMBER(OFFSET('Sanitation Data'!$E$12,0,10*ROW('Sanitation Data'!E154))),'Data Summary'!CT160="Yes"),OFFSET('Sanitation Data'!$E$12,0,10*ROW('Sanitation Data'!E154)),NA())</f>
        <v>#N/A</v>
      </c>
      <c r="AF160" s="89" t="e">
        <f ca="true">+IF(AND(ISNUMBER(OFFSET('Sanitation Data'!$F$4,0,10*ROW('Sanitation Data'!F154))),'Data Summary'!CU160="Yes"),100-OFFSET('Sanitation Data'!$F$4,0,10*ROW('Sanitation Data'!F154)),NA())</f>
        <v>#N/A</v>
      </c>
      <c r="AG160" s="89" t="e">
        <f ca="true">+IF(AND(ISNUMBER(OFFSET('Sanitation Data'!$F$6,0,10*ROW('Sanitation Data'!F154))),'Data Summary'!CV160="Yes"),OFFSET('Sanitation Data'!$F$6,0,10*ROW('Sanitation Data'!F154)),NA())</f>
        <v>#N/A</v>
      </c>
      <c r="AH160" s="89" t="e">
        <f ca="true">+IF(AND(ISNUMBER(OFFSET('Sanitation Data'!$F$10,0,10*ROW('Sanitation Data'!F154))),'Data Summary'!CW160="Yes"),OFFSET('Sanitation Data'!$F$10,0,10*ROW('Sanitation Data'!F154)),NA())</f>
        <v>#N/A</v>
      </c>
      <c r="AI160" s="89" t="e">
        <f ca="true">+IF(AND(ISNUMBER(OFFSET('Sanitation Data'!$F$11,0,10*ROW('Sanitation Data'!F154))),'Data Summary'!CX160="Yes"),OFFSET('Sanitation Data'!$F$11,0,10*ROW('Sanitation Data'!F154)),NA())</f>
        <v>#N/A</v>
      </c>
      <c r="AJ160" s="89" t="e">
        <f ca="true">+IF(AND(ISNUMBER(OFFSET('Sanitation Data'!$F$12,0,10*ROW('Sanitation Data'!F154))),'Data Summary'!CY160="Yes"),OFFSET('Sanitation Data'!$F$12,0,10*ROW('Sanitation Data'!F154)),NA())</f>
        <v>#N/A</v>
      </c>
      <c r="AK160" s="89" t="e">
        <f ca="true">+IF(AND(ISNUMBER(OFFSET('Sanitation Data'!$G$4,0,10*ROW('Sanitation Data'!G154))),'Data Summary'!CZ160="Yes"),100-OFFSET('Sanitation Data'!$G$4,0,10*ROW('Sanitation Data'!G154)),NA())</f>
        <v>#N/A</v>
      </c>
      <c r="AL160" s="89" t="e">
        <f ca="true">+IF(AND(ISNUMBER(OFFSET('Sanitation Data'!$G$6,0,10*ROW('Sanitation Data'!G154))),'Data Summary'!DA160="Yes"),OFFSET('Sanitation Data'!$G$6,0,10*ROW('Sanitation Data'!G154)),NA())</f>
        <v>#N/A</v>
      </c>
      <c r="AM160" s="89" t="e">
        <f ca="true">+IF(AND(ISNUMBER(OFFSET('Sanitation Data'!$G$10,0,10*ROW('Sanitation Data'!G154))),'Data Summary'!DB160="Yes"),OFFSET('Sanitation Data'!$G$10,0,10*ROW('Sanitation Data'!G154)),NA())</f>
        <v>#N/A</v>
      </c>
      <c r="AN160" s="89" t="e">
        <f ca="true">+IF(AND(ISNUMBER(OFFSET('Sanitation Data'!$G$11,0,10*ROW('Sanitation Data'!G154))),'Data Summary'!DC160="Yes"),OFFSET('Sanitation Data'!$G$11,0,10*ROW('Sanitation Data'!G154)),NA())</f>
        <v>#N/A</v>
      </c>
      <c r="AO160" s="89" t="e">
        <f ca="true">+IF(AND(ISNUMBER(OFFSET('Sanitation Data'!$G$12,0,10*ROW('Sanitation Data'!G154))),'Data Summary'!DD160="Yes"),OFFSET('Sanitation Data'!$G$12,0,10*ROW('Sanitation Data'!G154)),NA())</f>
        <v>#N/A</v>
      </c>
      <c r="AP160" s="89" t="e">
        <f ca="true">+IF(AND(ISNUMBER(OFFSET('Sanitation Data'!$H$4,0,10*ROW('Sanitation Data'!H154))),'Data Summary'!DE160="Yes"),100-OFFSET('Sanitation Data'!$H$4,0,10*ROW('Sanitation Data'!H154)),NA())</f>
        <v>#N/A</v>
      </c>
      <c r="AQ160" s="89" t="e">
        <f ca="true">+IF(AND(ISNUMBER(OFFSET('Sanitation Data'!$H$6,0,10*ROW('Sanitation Data'!H154))),'Data Summary'!DF160="Yes"),OFFSET('Sanitation Data'!$H$6,0,10*ROW('Sanitation Data'!H154)),NA())</f>
        <v>#N/A</v>
      </c>
      <c r="AR160" s="89" t="e">
        <f ca="true">+IF(AND(ISNUMBER(OFFSET('Sanitation Data'!$H$10,0,10*ROW('Sanitation Data'!H154))),'Data Summary'!DG160="Yes"),OFFSET('Sanitation Data'!$H$10,0,10*ROW('Sanitation Data'!H154)),NA())</f>
        <v>#N/A</v>
      </c>
      <c r="AS160" s="89" t="e">
        <f ca="true">+IF(AND(ISNUMBER(OFFSET('Sanitation Data'!$H$11,0,10*ROW('Sanitation Data'!H154))),'Data Summary'!DH160="Yes"),OFFSET('Sanitation Data'!$H$11,0,10*ROW('Sanitation Data'!H154)),NA())</f>
        <v>#N/A</v>
      </c>
      <c r="AT160" s="89" t="e">
        <f ca="true">+IF(AND(ISNUMBER(OFFSET('Sanitation Data'!$H$12,0,10*ROW('Sanitation Data'!H154))),'Data Summary'!DI160="Yes"),OFFSET('Sanitation Data'!$H$12,0,10*ROW('Sanitation Data'!H154)),NA())</f>
        <v>#N/A</v>
      </c>
      <c r="AU160" s="89" t="e">
        <f ca="true">+IF(AND(ISNUMBER(OFFSET('Sanitation Data'!$I$4,0,10*ROW('Sanitation Data'!I154))),'Data Summary'!DJ160="Yes"),100-OFFSET('Sanitation Data'!$I$4,0,10*ROW('Sanitation Data'!I154)),NA())</f>
        <v>#N/A</v>
      </c>
      <c r="AV160" s="89" t="e">
        <f ca="true">+IF(AND(ISNUMBER(OFFSET('Sanitation Data'!$I$6,0,10*ROW('Sanitation Data'!I154))),'Data Summary'!DK160="Yes"),OFFSET('Sanitation Data'!$I$6,0,10*ROW('Sanitation Data'!I154)),NA())</f>
        <v>#N/A</v>
      </c>
      <c r="AW160" s="89" t="e">
        <f ca="true">+IF(AND(ISNUMBER(OFFSET('Sanitation Data'!$I$10,0,10*ROW('Sanitation Data'!I154))),'Data Summary'!DL160="Yes"),OFFSET('Sanitation Data'!$I$10,0,10*ROW('Sanitation Data'!I154)),NA())</f>
        <v>#N/A</v>
      </c>
      <c r="AX160" s="89" t="e">
        <f ca="true">+IF(AND(ISNUMBER(OFFSET('Sanitation Data'!$I$11,0,10*ROW('Sanitation Data'!I154))),'Data Summary'!DM160="Yes"),OFFSET('Sanitation Data'!$I$11,0,10*ROW('Sanitation Data'!I154)),NA())</f>
        <v>#N/A</v>
      </c>
      <c r="AY160" s="89" t="e">
        <f ca="true">+IF(AND(ISNUMBER(OFFSET('Sanitation Data'!$I$12,0,10*ROW('Sanitation Data'!I154))),'Data Summary'!DN160="Yes"),OFFSET('Sanitation Data'!$I$12,0,10*ROW('Sanitation Data'!I154)),NA())</f>
        <v>#N/A</v>
      </c>
      <c r="AZ160" s="90" t="e">
        <f ca="true">+IF(AND(ISNUMBER(OFFSET('Hygiene Data'!$D$5,0,10*ROW('Hygiene Data'!D154))),'Data Summary'!DO160="Yes"),OFFSET('Hygiene Data'!$D$5,0,10*ROW('Hygiene Data'!D154)),NA())</f>
        <v>#N/A</v>
      </c>
      <c r="BA160" s="90" t="e">
        <f ca="true">+IF(AND(ISNUMBER(OFFSET('Hygiene Data'!$D$7,0,10*ROW('Hygiene Data'!D154))),'Data Summary'!DP160="Yes"),OFFSET('Hygiene Data'!$D$7,0,10*ROW('Hygiene Data'!D154)),NA())</f>
        <v>#N/A</v>
      </c>
      <c r="BB160" s="90" t="e">
        <f ca="true">+IF(AND(ISNUMBER(OFFSET('Hygiene Data'!$D$9,0,10*ROW('Hygiene Data'!D154))),'Data Summary'!DQ160="Yes"),OFFSET('Hygiene Data'!$D$9,0,10*ROW('Hygiene Data'!D154)),NA())</f>
        <v>#N/A</v>
      </c>
      <c r="BC160" s="90" t="e">
        <f ca="true">+IF(AND(ISNUMBER(OFFSET('Hygiene Data'!$E$5,0,10*ROW('Hygiene Data'!E154))),'Data Summary'!DR160="Yes"),OFFSET('Hygiene Data'!$E$5,0,10*ROW('Hygiene Data'!E154)),NA())</f>
        <v>#N/A</v>
      </c>
      <c r="BD160" s="90" t="e">
        <f ca="true">+IF(AND(ISNUMBER(OFFSET('Hygiene Data'!$E$7,0,10*ROW('Hygiene Data'!E154))),'Data Summary'!DS160="Yes"),OFFSET('Hygiene Data'!$E$7,0,10*ROW('Hygiene Data'!E154)),NA())</f>
        <v>#N/A</v>
      </c>
      <c r="BE160" s="90" t="e">
        <f ca="true">+IF(AND(ISNUMBER(OFFSET('Hygiene Data'!$E$9,0,10*ROW('Hygiene Data'!E154))),'Data Summary'!DT160="Yes"),OFFSET('Hygiene Data'!$E$9,0,10*ROW('Hygiene Data'!E154)),NA())</f>
        <v>#N/A</v>
      </c>
      <c r="BF160" s="90" t="e">
        <f ca="true">+IF(AND(ISNUMBER(OFFSET('Hygiene Data'!$F$5,0,10*ROW('Hygiene Data'!F154))),'Data Summary'!DU160="Yes"),OFFSET('Hygiene Data'!$F$5,0,10*ROW('Hygiene Data'!F154)),NA())</f>
        <v>#N/A</v>
      </c>
      <c r="BG160" s="90" t="e">
        <f ca="true">+IF(AND(ISNUMBER(OFFSET('Hygiene Data'!$F$7,0,10*ROW('Hygiene Data'!F154))),'Data Summary'!DV160="Yes"),OFFSET('Hygiene Data'!$F$7,0,10*ROW('Hygiene Data'!F154)),NA())</f>
        <v>#N/A</v>
      </c>
      <c r="BH160" s="90" t="e">
        <f ca="true">+IF(AND(ISNUMBER(OFFSET('Hygiene Data'!$F$9,0,10*ROW('Hygiene Data'!F154))),'Data Summary'!DW160="Yes"),OFFSET('Hygiene Data'!$F$9,0,10*ROW('Hygiene Data'!F154)),NA())</f>
        <v>#N/A</v>
      </c>
      <c r="BI160" s="90" t="e">
        <f ca="true">+IF(AND(ISNUMBER(OFFSET('Hygiene Data'!$G$5,0,10*ROW('Hygiene Data'!G154))),'Data Summary'!DX160="Yes"),OFFSET('Hygiene Data'!$G$5,0,10*ROW('Hygiene Data'!G154)),NA())</f>
        <v>#N/A</v>
      </c>
      <c r="BJ160" s="90" t="e">
        <f ca="true">+IF(AND(ISNUMBER(OFFSET('Hygiene Data'!$G$7,0,10*ROW('Hygiene Data'!G154))),'Data Summary'!DY160="Yes"),OFFSET('Hygiene Data'!$G$7,0,10*ROW('Hygiene Data'!G154)),NA())</f>
        <v>#N/A</v>
      </c>
      <c r="BK160" s="90" t="e">
        <f ca="true">+IF(AND(ISNUMBER(OFFSET('Hygiene Data'!$G$9,0,10*ROW('Hygiene Data'!G154))),'Data Summary'!DZ160="Yes"),OFFSET('Hygiene Data'!$G$9,0,10*ROW('Hygiene Data'!G154)),NA())</f>
        <v>#N/A</v>
      </c>
      <c r="BL160" s="90" t="e">
        <f ca="true">+IF(AND(ISNUMBER(OFFSET('Hygiene Data'!$H$5,0,10*ROW('Hygiene Data'!H154))),'Data Summary'!EA160="Yes"),OFFSET('Hygiene Data'!$H$5,0,10*ROW('Hygiene Data'!H154)),NA())</f>
        <v>#N/A</v>
      </c>
      <c r="BM160" s="90" t="e">
        <f ca="true">+IF(AND(ISNUMBER(OFFSET('Hygiene Data'!$H$7,0,10*ROW('Hygiene Data'!H154))),'Data Summary'!EB160="Yes"),OFFSET('Hygiene Data'!$H$7,0,10*ROW('Hygiene Data'!H154)),NA())</f>
        <v>#N/A</v>
      </c>
      <c r="BN160" s="90" t="e">
        <f ca="true">+IF(AND(ISNUMBER(OFFSET('Hygiene Data'!$H$9,0,10*ROW('Hygiene Data'!H154))),'Data Summary'!EC160="Yes"),OFFSET('Hygiene Data'!$H$9,0,10*ROW('Hygiene Data'!H154)),NA())</f>
        <v>#N/A</v>
      </c>
      <c r="BO160" s="90" t="e">
        <f ca="true">+IF(AND(ISNUMBER(OFFSET('Hygiene Data'!$I$5,0,10*ROW('Hygiene Data'!I154))),'Data Summary'!ED160="Yes"),OFFSET('Hygiene Data'!$I$5,0,10*ROW('Hygiene Data'!I154)),NA())</f>
        <v>#N/A</v>
      </c>
      <c r="BP160" s="90" t="e">
        <f ca="true">+IF(AND(ISNUMBER(OFFSET('Hygiene Data'!$I$7,0,10*ROW('Hygiene Data'!I154))),'Data Summary'!EE160="Yes"),OFFSET('Hygiene Data'!$I$7,0,10*ROW('Hygiene Data'!I154)),NA())</f>
        <v>#N/A</v>
      </c>
      <c r="BQ160" s="90"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4" t="str">
        <f ca="true">+IF(ISTEXT('Data Summary'!B161),'Data Summary'!B161,"")</f>
        <v/>
      </c>
      <c r="C161" s="336" t="e">
        <f ca="true">+VALUE('Data Summary'!C161)</f>
        <v>#VALUE!</v>
      </c>
      <c r="D161" s="88" t="e">
        <f ca="true">+IF(AND(ISNUMBER(OFFSET('Water Data'!$D$4,0,10*ROW('Water Data'!D155))),'Data Summary'!BS161="Yes"),100-OFFSET('Water Data'!$D$4,0,10*ROW('Water Data'!D155)),NA())</f>
        <v>#N/A</v>
      </c>
      <c r="E161" s="88" t="e">
        <f ca="true">+IF(AND(ISNUMBER(OFFSET('Water Data'!$D$6,0,10*ROW('Water Data'!D155))),'Data Summary'!BT161="Yes"),OFFSET('Water Data'!$D$6,0,10*ROW('Water Data'!D155)),NA())</f>
        <v>#N/A</v>
      </c>
      <c r="F161" s="88" t="e">
        <f ca="true">+IF(AND(ISNUMBER(OFFSET('Water Data'!$D$9,0,10*ROW('Water Data'!D155))),'Data Summary'!BU161="Yes"),OFFSET('Water Data'!$D$9,0,10*ROW('Water Data'!D155)),NA())</f>
        <v>#N/A</v>
      </c>
      <c r="G161" s="88" t="e">
        <f ca="true">+IF(AND(ISNUMBER(OFFSET('Water Data'!$E$4,0,10*ROW('Water Data'!E155))),'Data Summary'!BV161="Yes"),100-OFFSET('Water Data'!$E$4,0,10*ROW('Water Data'!E155)),NA())</f>
        <v>#N/A</v>
      </c>
      <c r="H161" s="88" t="e">
        <f ca="true">+IF(AND(ISNUMBER(OFFSET('Water Data'!$E$6,0,10*ROW('Water Data'!E155))),'Data Summary'!BW161="Yes"),OFFSET('Water Data'!$E$6,0,10*ROW('Water Data'!E155)),NA())</f>
        <v>#N/A</v>
      </c>
      <c r="I161" s="88" t="e">
        <f ca="true">+IF(AND(ISNUMBER(OFFSET('Water Data'!$E$9,0,10*ROW('Water Data'!E155))),'Data Summary'!BX161="Yes"),OFFSET('Water Data'!$E$9,0,10*ROW('Water Data'!E155)),NA())</f>
        <v>#N/A</v>
      </c>
      <c r="J161" s="88" t="e">
        <f ca="true">+IF(AND(ISNUMBER(OFFSET('Water Data'!$F$4,0,10*ROW('Water Data'!F155))),'Data Summary'!BY161="Yes"),100-OFFSET('Water Data'!$F$4,0,10*ROW('Water Data'!F155)),NA())</f>
        <v>#N/A</v>
      </c>
      <c r="K161" s="88" t="e">
        <f ca="true">+IF(AND(ISNUMBER(OFFSET('Water Data'!$F$6,0,10*ROW('Water Data'!F155))),'Data Summary'!BZ161="Yes"),OFFSET('Water Data'!$F$6,0,10*ROW('Water Data'!F155)),NA())</f>
        <v>#N/A</v>
      </c>
      <c r="L161" s="88" t="e">
        <f ca="true">+IF(AND(ISNUMBER(OFFSET('Water Data'!$F$9,0,10*ROW('Water Data'!F155))),'Data Summary'!CA161="Yes"),OFFSET('Water Data'!$F$9,0,10*ROW('Water Data'!F155)),NA())</f>
        <v>#N/A</v>
      </c>
      <c r="M161" s="88" t="e">
        <f ca="true">+IF(AND(ISNUMBER(OFFSET('Water Data'!$G$4,0,10*ROW('Water Data'!G155))),'Data Summary'!CB161="Yes"),100-OFFSET('Water Data'!$G$4,0,10*ROW('Water Data'!G155)),NA())</f>
        <v>#N/A</v>
      </c>
      <c r="N161" s="88" t="e">
        <f ca="true">+IF(AND(ISNUMBER(OFFSET('Water Data'!$G$6,0,10*ROW('Water Data'!G155))),'Data Summary'!CC161="Yes"),OFFSET('Water Data'!$G$6,0,10*ROW('Water Data'!G155)),NA())</f>
        <v>#N/A</v>
      </c>
      <c r="O161" s="88" t="e">
        <f ca="true">+IF(AND(ISNUMBER(OFFSET('Water Data'!$G$9,0,10*ROW('Water Data'!G155))),'Data Summary'!CD161="Yes"),OFFSET('Water Data'!$G$9,0,10*ROW('Water Data'!G155)),NA())</f>
        <v>#N/A</v>
      </c>
      <c r="P161" s="88" t="e">
        <f ca="true">+IF(AND(ISNUMBER(OFFSET('Water Data'!$H$4,0,10*ROW('Water Data'!H155))),'Data Summary'!CE161="Yes"),100-OFFSET('Water Data'!$H$4,0,10*ROW('Water Data'!H155)),NA())</f>
        <v>#N/A</v>
      </c>
      <c r="Q161" s="88" t="e">
        <f ca="true">+IF(AND(ISNUMBER(OFFSET('Water Data'!$H$6,0,10*ROW('Water Data'!H155))),'Data Summary'!CF161="Yes"),OFFSET('Water Data'!$H$6,0,10*ROW('Water Data'!H155)),NA())</f>
        <v>#N/A</v>
      </c>
      <c r="R161" s="88" t="e">
        <f ca="true">+IF(AND(ISNUMBER(OFFSET('Water Data'!$H$9,0,10*ROW('Water Data'!H155))),'Data Summary'!CG161="Yes"),OFFSET('Water Data'!$H$9,0,10*ROW('Water Data'!H155)),NA())</f>
        <v>#N/A</v>
      </c>
      <c r="S161" s="88" t="e">
        <f ca="true">+IF(AND(ISNUMBER(OFFSET('Water Data'!$I$4,0,10*ROW('Water Data'!I155))),'Data Summary'!CH161="Yes"),100-OFFSET('Water Data'!$I$4,0,10*ROW('Water Data'!I155)),NA())</f>
        <v>#N/A</v>
      </c>
      <c r="T161" s="88" t="e">
        <f ca="true">+IF(AND(ISNUMBER(OFFSET('Water Data'!$I$6,0,10*ROW('Water Data'!I155))),'Data Summary'!CI161="Yes"),OFFSET('Water Data'!$I$6,0,10*ROW('Water Data'!I155)),NA())</f>
        <v>#N/A</v>
      </c>
      <c r="U161" s="88" t="e">
        <f ca="true">+IF(AND(ISNUMBER(OFFSET('Water Data'!$I$9,0,10*ROW('Water Data'!I155))),'Data Summary'!CJ161="Yes"),OFFSET('Water Data'!$I$9,0,10*ROW('Water Data'!I155)),NA())</f>
        <v>#N/A</v>
      </c>
      <c r="V161" s="89" t="e">
        <f ca="true">+IF(AND(ISNUMBER(OFFSET('Sanitation Data'!$D$4,0,10*ROW('Sanitation Data'!D155))),'Data Summary'!CK161="Yes"),100-OFFSET('Sanitation Data'!$D$4,0,10*ROW('Sanitation Data'!D155)),NA())</f>
        <v>#N/A</v>
      </c>
      <c r="W161" s="89" t="e">
        <f ca="true">+IF(AND(ISNUMBER(OFFSET('Sanitation Data'!$D$6,0,10*ROW('Sanitation Data'!D155))),'Data Summary'!CL161="Yes"),OFFSET('Sanitation Data'!$D$6,0,10*ROW('Sanitation Data'!D155)),NA())</f>
        <v>#N/A</v>
      </c>
      <c r="X161" s="89" t="e">
        <f ca="true">+IF(AND(ISNUMBER(OFFSET('Sanitation Data'!$D$10,0,10*ROW('Sanitation Data'!D155))),'Data Summary'!CM161="Yes"),OFFSET('Sanitation Data'!$D$10,0,10*ROW('Sanitation Data'!D155)),NA())</f>
        <v>#N/A</v>
      </c>
      <c r="Y161" s="89" t="e">
        <f ca="true">+IF(AND(ISNUMBER(OFFSET('Sanitation Data'!$D$11,0,10*ROW('Sanitation Data'!D155))),'Data Summary'!CN161="Yes"),OFFSET('Sanitation Data'!$D$11,0,10*ROW('Sanitation Data'!D155)),NA())</f>
        <v>#N/A</v>
      </c>
      <c r="Z161" s="89" t="e">
        <f ca="true">+IF(AND(ISNUMBER(OFFSET('Sanitation Data'!$D$12,0,10*ROW('Sanitation Data'!D155))),'Data Summary'!CO161="Yes"),OFFSET('Sanitation Data'!$D$12,0,10*ROW('Sanitation Data'!D155)),NA())</f>
        <v>#N/A</v>
      </c>
      <c r="AA161" s="89" t="e">
        <f ca="true">+IF(AND(ISNUMBER(OFFSET('Sanitation Data'!$E$4,0,10*ROW('Sanitation Data'!E155))),'Data Summary'!CP161="Yes"),100-OFFSET('Sanitation Data'!$E$4,0,10*ROW('Sanitation Data'!E155)),NA())</f>
        <v>#N/A</v>
      </c>
      <c r="AB161" s="89" t="e">
        <f ca="true">+IF(AND(ISNUMBER(OFFSET('Sanitation Data'!$E$6,0,10*ROW('Sanitation Data'!E155))),'Data Summary'!CQ161="Yes"),OFFSET('Sanitation Data'!$E$6,0,10*ROW('Sanitation Data'!E155)),NA())</f>
        <v>#N/A</v>
      </c>
      <c r="AC161" s="89" t="e">
        <f ca="true">+IF(AND(ISNUMBER(OFFSET('Sanitation Data'!$E$10,0,10*ROW('Sanitation Data'!E155))),'Data Summary'!CR161="Yes"),OFFSET('Sanitation Data'!$E$10,0,10*ROW('Sanitation Data'!E155)),NA())</f>
        <v>#N/A</v>
      </c>
      <c r="AD161" s="89" t="e">
        <f ca="true">+IF(AND(ISNUMBER(OFFSET('Sanitation Data'!$E$11,0,10*ROW('Sanitation Data'!E155))),'Data Summary'!CS161="Yes"),OFFSET('Sanitation Data'!$E$11,0,10*ROW('Sanitation Data'!E155)),NA())</f>
        <v>#N/A</v>
      </c>
      <c r="AE161" s="89" t="e">
        <f ca="true">+IF(AND(ISNUMBER(OFFSET('Sanitation Data'!$E$12,0,10*ROW('Sanitation Data'!E155))),'Data Summary'!CT161="Yes"),OFFSET('Sanitation Data'!$E$12,0,10*ROW('Sanitation Data'!E155)),NA())</f>
        <v>#N/A</v>
      </c>
      <c r="AF161" s="89" t="e">
        <f ca="true">+IF(AND(ISNUMBER(OFFSET('Sanitation Data'!$F$4,0,10*ROW('Sanitation Data'!F155))),'Data Summary'!CU161="Yes"),100-OFFSET('Sanitation Data'!$F$4,0,10*ROW('Sanitation Data'!F155)),NA())</f>
        <v>#N/A</v>
      </c>
      <c r="AG161" s="89" t="e">
        <f ca="true">+IF(AND(ISNUMBER(OFFSET('Sanitation Data'!$F$6,0,10*ROW('Sanitation Data'!F155))),'Data Summary'!CV161="Yes"),OFFSET('Sanitation Data'!$F$6,0,10*ROW('Sanitation Data'!F155)),NA())</f>
        <v>#N/A</v>
      </c>
      <c r="AH161" s="89" t="e">
        <f ca="true">+IF(AND(ISNUMBER(OFFSET('Sanitation Data'!$F$10,0,10*ROW('Sanitation Data'!F155))),'Data Summary'!CW161="Yes"),OFFSET('Sanitation Data'!$F$10,0,10*ROW('Sanitation Data'!F155)),NA())</f>
        <v>#N/A</v>
      </c>
      <c r="AI161" s="89" t="e">
        <f ca="true">+IF(AND(ISNUMBER(OFFSET('Sanitation Data'!$F$11,0,10*ROW('Sanitation Data'!F155))),'Data Summary'!CX161="Yes"),OFFSET('Sanitation Data'!$F$11,0,10*ROW('Sanitation Data'!F155)),NA())</f>
        <v>#N/A</v>
      </c>
      <c r="AJ161" s="89" t="e">
        <f ca="true">+IF(AND(ISNUMBER(OFFSET('Sanitation Data'!$F$12,0,10*ROW('Sanitation Data'!F155))),'Data Summary'!CY161="Yes"),OFFSET('Sanitation Data'!$F$12,0,10*ROW('Sanitation Data'!F155)),NA())</f>
        <v>#N/A</v>
      </c>
      <c r="AK161" s="89" t="e">
        <f ca="true">+IF(AND(ISNUMBER(OFFSET('Sanitation Data'!$G$4,0,10*ROW('Sanitation Data'!G155))),'Data Summary'!CZ161="Yes"),100-OFFSET('Sanitation Data'!$G$4,0,10*ROW('Sanitation Data'!G155)),NA())</f>
        <v>#N/A</v>
      </c>
      <c r="AL161" s="89" t="e">
        <f ca="true">+IF(AND(ISNUMBER(OFFSET('Sanitation Data'!$G$6,0,10*ROW('Sanitation Data'!G155))),'Data Summary'!DA161="Yes"),OFFSET('Sanitation Data'!$G$6,0,10*ROW('Sanitation Data'!G155)),NA())</f>
        <v>#N/A</v>
      </c>
      <c r="AM161" s="89" t="e">
        <f ca="true">+IF(AND(ISNUMBER(OFFSET('Sanitation Data'!$G$10,0,10*ROW('Sanitation Data'!G155))),'Data Summary'!DB161="Yes"),OFFSET('Sanitation Data'!$G$10,0,10*ROW('Sanitation Data'!G155)),NA())</f>
        <v>#N/A</v>
      </c>
      <c r="AN161" s="89" t="e">
        <f ca="true">+IF(AND(ISNUMBER(OFFSET('Sanitation Data'!$G$11,0,10*ROW('Sanitation Data'!G155))),'Data Summary'!DC161="Yes"),OFFSET('Sanitation Data'!$G$11,0,10*ROW('Sanitation Data'!G155)),NA())</f>
        <v>#N/A</v>
      </c>
      <c r="AO161" s="89" t="e">
        <f ca="true">+IF(AND(ISNUMBER(OFFSET('Sanitation Data'!$G$12,0,10*ROW('Sanitation Data'!G155))),'Data Summary'!DD161="Yes"),OFFSET('Sanitation Data'!$G$12,0,10*ROW('Sanitation Data'!G155)),NA())</f>
        <v>#N/A</v>
      </c>
      <c r="AP161" s="89" t="e">
        <f ca="true">+IF(AND(ISNUMBER(OFFSET('Sanitation Data'!$H$4,0,10*ROW('Sanitation Data'!H155))),'Data Summary'!DE161="Yes"),100-OFFSET('Sanitation Data'!$H$4,0,10*ROW('Sanitation Data'!H155)),NA())</f>
        <v>#N/A</v>
      </c>
      <c r="AQ161" s="89" t="e">
        <f ca="true">+IF(AND(ISNUMBER(OFFSET('Sanitation Data'!$H$6,0,10*ROW('Sanitation Data'!H155))),'Data Summary'!DF161="Yes"),OFFSET('Sanitation Data'!$H$6,0,10*ROW('Sanitation Data'!H155)),NA())</f>
        <v>#N/A</v>
      </c>
      <c r="AR161" s="89" t="e">
        <f ca="true">+IF(AND(ISNUMBER(OFFSET('Sanitation Data'!$H$10,0,10*ROW('Sanitation Data'!H155))),'Data Summary'!DG161="Yes"),OFFSET('Sanitation Data'!$H$10,0,10*ROW('Sanitation Data'!H155)),NA())</f>
        <v>#N/A</v>
      </c>
      <c r="AS161" s="89" t="e">
        <f ca="true">+IF(AND(ISNUMBER(OFFSET('Sanitation Data'!$H$11,0,10*ROW('Sanitation Data'!H155))),'Data Summary'!DH161="Yes"),OFFSET('Sanitation Data'!$H$11,0,10*ROW('Sanitation Data'!H155)),NA())</f>
        <v>#N/A</v>
      </c>
      <c r="AT161" s="89" t="e">
        <f ca="true">+IF(AND(ISNUMBER(OFFSET('Sanitation Data'!$H$12,0,10*ROW('Sanitation Data'!H155))),'Data Summary'!DI161="Yes"),OFFSET('Sanitation Data'!$H$12,0,10*ROW('Sanitation Data'!H155)),NA())</f>
        <v>#N/A</v>
      </c>
      <c r="AU161" s="89" t="e">
        <f ca="true">+IF(AND(ISNUMBER(OFFSET('Sanitation Data'!$I$4,0,10*ROW('Sanitation Data'!I155))),'Data Summary'!DJ161="Yes"),100-OFFSET('Sanitation Data'!$I$4,0,10*ROW('Sanitation Data'!I155)),NA())</f>
        <v>#N/A</v>
      </c>
      <c r="AV161" s="89" t="e">
        <f ca="true">+IF(AND(ISNUMBER(OFFSET('Sanitation Data'!$I$6,0,10*ROW('Sanitation Data'!I155))),'Data Summary'!DK161="Yes"),OFFSET('Sanitation Data'!$I$6,0,10*ROW('Sanitation Data'!I155)),NA())</f>
        <v>#N/A</v>
      </c>
      <c r="AW161" s="89" t="e">
        <f ca="true">+IF(AND(ISNUMBER(OFFSET('Sanitation Data'!$I$10,0,10*ROW('Sanitation Data'!I155))),'Data Summary'!DL161="Yes"),OFFSET('Sanitation Data'!$I$10,0,10*ROW('Sanitation Data'!I155)),NA())</f>
        <v>#N/A</v>
      </c>
      <c r="AX161" s="89" t="e">
        <f ca="true">+IF(AND(ISNUMBER(OFFSET('Sanitation Data'!$I$11,0,10*ROW('Sanitation Data'!I155))),'Data Summary'!DM161="Yes"),OFFSET('Sanitation Data'!$I$11,0,10*ROW('Sanitation Data'!I155)),NA())</f>
        <v>#N/A</v>
      </c>
      <c r="AY161" s="89" t="e">
        <f ca="true">+IF(AND(ISNUMBER(OFFSET('Sanitation Data'!$I$12,0,10*ROW('Sanitation Data'!I155))),'Data Summary'!DN161="Yes"),OFFSET('Sanitation Data'!$I$12,0,10*ROW('Sanitation Data'!I155)),NA())</f>
        <v>#N/A</v>
      </c>
      <c r="AZ161" s="90" t="e">
        <f ca="true">+IF(AND(ISNUMBER(OFFSET('Hygiene Data'!$D$5,0,10*ROW('Hygiene Data'!D155))),'Data Summary'!DO161="Yes"),OFFSET('Hygiene Data'!$D$5,0,10*ROW('Hygiene Data'!D155)),NA())</f>
        <v>#N/A</v>
      </c>
      <c r="BA161" s="90" t="e">
        <f ca="true">+IF(AND(ISNUMBER(OFFSET('Hygiene Data'!$D$7,0,10*ROW('Hygiene Data'!D155))),'Data Summary'!DP161="Yes"),OFFSET('Hygiene Data'!$D$7,0,10*ROW('Hygiene Data'!D155)),NA())</f>
        <v>#N/A</v>
      </c>
      <c r="BB161" s="90" t="e">
        <f ca="true">+IF(AND(ISNUMBER(OFFSET('Hygiene Data'!$D$9,0,10*ROW('Hygiene Data'!D155))),'Data Summary'!DQ161="Yes"),OFFSET('Hygiene Data'!$D$9,0,10*ROW('Hygiene Data'!D155)),NA())</f>
        <v>#N/A</v>
      </c>
      <c r="BC161" s="90" t="e">
        <f ca="true">+IF(AND(ISNUMBER(OFFSET('Hygiene Data'!$E$5,0,10*ROW('Hygiene Data'!E155))),'Data Summary'!DR161="Yes"),OFFSET('Hygiene Data'!$E$5,0,10*ROW('Hygiene Data'!E155)),NA())</f>
        <v>#N/A</v>
      </c>
      <c r="BD161" s="90" t="e">
        <f ca="true">+IF(AND(ISNUMBER(OFFSET('Hygiene Data'!$E$7,0,10*ROW('Hygiene Data'!E155))),'Data Summary'!DS161="Yes"),OFFSET('Hygiene Data'!$E$7,0,10*ROW('Hygiene Data'!E155)),NA())</f>
        <v>#N/A</v>
      </c>
      <c r="BE161" s="90" t="e">
        <f ca="true">+IF(AND(ISNUMBER(OFFSET('Hygiene Data'!$E$9,0,10*ROW('Hygiene Data'!E155))),'Data Summary'!DT161="Yes"),OFFSET('Hygiene Data'!$E$9,0,10*ROW('Hygiene Data'!E155)),NA())</f>
        <v>#N/A</v>
      </c>
      <c r="BF161" s="90" t="e">
        <f ca="true">+IF(AND(ISNUMBER(OFFSET('Hygiene Data'!$F$5,0,10*ROW('Hygiene Data'!F155))),'Data Summary'!DU161="Yes"),OFFSET('Hygiene Data'!$F$5,0,10*ROW('Hygiene Data'!F155)),NA())</f>
        <v>#N/A</v>
      </c>
      <c r="BG161" s="90" t="e">
        <f ca="true">+IF(AND(ISNUMBER(OFFSET('Hygiene Data'!$F$7,0,10*ROW('Hygiene Data'!F155))),'Data Summary'!DV161="Yes"),OFFSET('Hygiene Data'!$F$7,0,10*ROW('Hygiene Data'!F155)),NA())</f>
        <v>#N/A</v>
      </c>
      <c r="BH161" s="90" t="e">
        <f ca="true">+IF(AND(ISNUMBER(OFFSET('Hygiene Data'!$F$9,0,10*ROW('Hygiene Data'!F155))),'Data Summary'!DW161="Yes"),OFFSET('Hygiene Data'!$F$9,0,10*ROW('Hygiene Data'!F155)),NA())</f>
        <v>#N/A</v>
      </c>
      <c r="BI161" s="90" t="e">
        <f ca="true">+IF(AND(ISNUMBER(OFFSET('Hygiene Data'!$G$5,0,10*ROW('Hygiene Data'!G155))),'Data Summary'!DX161="Yes"),OFFSET('Hygiene Data'!$G$5,0,10*ROW('Hygiene Data'!G155)),NA())</f>
        <v>#N/A</v>
      </c>
      <c r="BJ161" s="90" t="e">
        <f ca="true">+IF(AND(ISNUMBER(OFFSET('Hygiene Data'!$G$7,0,10*ROW('Hygiene Data'!G155))),'Data Summary'!DY161="Yes"),OFFSET('Hygiene Data'!$G$7,0,10*ROW('Hygiene Data'!G155)),NA())</f>
        <v>#N/A</v>
      </c>
      <c r="BK161" s="90" t="e">
        <f ca="true">+IF(AND(ISNUMBER(OFFSET('Hygiene Data'!$G$9,0,10*ROW('Hygiene Data'!G155))),'Data Summary'!DZ161="Yes"),OFFSET('Hygiene Data'!$G$9,0,10*ROW('Hygiene Data'!G155)),NA())</f>
        <v>#N/A</v>
      </c>
      <c r="BL161" s="90" t="e">
        <f ca="true">+IF(AND(ISNUMBER(OFFSET('Hygiene Data'!$H$5,0,10*ROW('Hygiene Data'!H155))),'Data Summary'!EA161="Yes"),OFFSET('Hygiene Data'!$H$5,0,10*ROW('Hygiene Data'!H155)),NA())</f>
        <v>#N/A</v>
      </c>
      <c r="BM161" s="90" t="e">
        <f ca="true">+IF(AND(ISNUMBER(OFFSET('Hygiene Data'!$H$7,0,10*ROW('Hygiene Data'!H155))),'Data Summary'!EB161="Yes"),OFFSET('Hygiene Data'!$H$7,0,10*ROW('Hygiene Data'!H155)),NA())</f>
        <v>#N/A</v>
      </c>
      <c r="BN161" s="90" t="e">
        <f ca="true">+IF(AND(ISNUMBER(OFFSET('Hygiene Data'!$H$9,0,10*ROW('Hygiene Data'!H155))),'Data Summary'!EC161="Yes"),OFFSET('Hygiene Data'!$H$9,0,10*ROW('Hygiene Data'!H155)),NA())</f>
        <v>#N/A</v>
      </c>
      <c r="BO161" s="90" t="e">
        <f ca="true">+IF(AND(ISNUMBER(OFFSET('Hygiene Data'!$I$5,0,10*ROW('Hygiene Data'!I155))),'Data Summary'!ED161="Yes"),OFFSET('Hygiene Data'!$I$5,0,10*ROW('Hygiene Data'!I155)),NA())</f>
        <v>#N/A</v>
      </c>
      <c r="BP161" s="90" t="e">
        <f ca="true">+IF(AND(ISNUMBER(OFFSET('Hygiene Data'!$I$7,0,10*ROW('Hygiene Data'!I155))),'Data Summary'!EE161="Yes"),OFFSET('Hygiene Data'!$I$7,0,10*ROW('Hygiene Data'!I155)),NA())</f>
        <v>#N/A</v>
      </c>
      <c r="BQ161" s="90"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4" t="str">
        <f ca="true">+IF(ISTEXT('Data Summary'!B162),'Data Summary'!B162,"")</f>
        <v/>
      </c>
      <c r="C162" s="336" t="e">
        <f ca="true">+VALUE('Data Summary'!C162)</f>
        <v>#VALUE!</v>
      </c>
      <c r="D162" s="88" t="e">
        <f ca="true">+IF(AND(ISNUMBER(OFFSET('Water Data'!$D$4,0,10*ROW('Water Data'!D156))),'Data Summary'!BS162="Yes"),100-OFFSET('Water Data'!$D$4,0,10*ROW('Water Data'!D156)),NA())</f>
        <v>#N/A</v>
      </c>
      <c r="E162" s="88" t="e">
        <f ca="true">+IF(AND(ISNUMBER(OFFSET('Water Data'!$D$6,0,10*ROW('Water Data'!D156))),'Data Summary'!BT162="Yes"),OFFSET('Water Data'!$D$6,0,10*ROW('Water Data'!D156)),NA())</f>
        <v>#N/A</v>
      </c>
      <c r="F162" s="88" t="e">
        <f ca="true">+IF(AND(ISNUMBER(OFFSET('Water Data'!$D$9,0,10*ROW('Water Data'!D156))),'Data Summary'!BU162="Yes"),OFFSET('Water Data'!$D$9,0,10*ROW('Water Data'!D156)),NA())</f>
        <v>#N/A</v>
      </c>
      <c r="G162" s="88" t="e">
        <f ca="true">+IF(AND(ISNUMBER(OFFSET('Water Data'!$E$4,0,10*ROW('Water Data'!E156))),'Data Summary'!BV162="Yes"),100-OFFSET('Water Data'!$E$4,0,10*ROW('Water Data'!E156)),NA())</f>
        <v>#N/A</v>
      </c>
      <c r="H162" s="88" t="e">
        <f ca="true">+IF(AND(ISNUMBER(OFFSET('Water Data'!$E$6,0,10*ROW('Water Data'!E156))),'Data Summary'!BW162="Yes"),OFFSET('Water Data'!$E$6,0,10*ROW('Water Data'!E156)),NA())</f>
        <v>#N/A</v>
      </c>
      <c r="I162" s="88" t="e">
        <f ca="true">+IF(AND(ISNUMBER(OFFSET('Water Data'!$E$9,0,10*ROW('Water Data'!E156))),'Data Summary'!BX162="Yes"),OFFSET('Water Data'!$E$9,0,10*ROW('Water Data'!E156)),NA())</f>
        <v>#N/A</v>
      </c>
      <c r="J162" s="88" t="e">
        <f ca="true">+IF(AND(ISNUMBER(OFFSET('Water Data'!$F$4,0,10*ROW('Water Data'!F156))),'Data Summary'!BY162="Yes"),100-OFFSET('Water Data'!$F$4,0,10*ROW('Water Data'!F156)),NA())</f>
        <v>#N/A</v>
      </c>
      <c r="K162" s="88" t="e">
        <f ca="true">+IF(AND(ISNUMBER(OFFSET('Water Data'!$F$6,0,10*ROW('Water Data'!F156))),'Data Summary'!BZ162="Yes"),OFFSET('Water Data'!$F$6,0,10*ROW('Water Data'!F156)),NA())</f>
        <v>#N/A</v>
      </c>
      <c r="L162" s="88" t="e">
        <f ca="true">+IF(AND(ISNUMBER(OFFSET('Water Data'!$F$9,0,10*ROW('Water Data'!F156))),'Data Summary'!CA162="Yes"),OFFSET('Water Data'!$F$9,0,10*ROW('Water Data'!F156)),NA())</f>
        <v>#N/A</v>
      </c>
      <c r="M162" s="88" t="e">
        <f ca="true">+IF(AND(ISNUMBER(OFFSET('Water Data'!$G$4,0,10*ROW('Water Data'!G156))),'Data Summary'!CB162="Yes"),100-OFFSET('Water Data'!$G$4,0,10*ROW('Water Data'!G156)),NA())</f>
        <v>#N/A</v>
      </c>
      <c r="N162" s="88" t="e">
        <f ca="true">+IF(AND(ISNUMBER(OFFSET('Water Data'!$G$6,0,10*ROW('Water Data'!G156))),'Data Summary'!CC162="Yes"),OFFSET('Water Data'!$G$6,0,10*ROW('Water Data'!G156)),NA())</f>
        <v>#N/A</v>
      </c>
      <c r="O162" s="88" t="e">
        <f ca="true">+IF(AND(ISNUMBER(OFFSET('Water Data'!$G$9,0,10*ROW('Water Data'!G156))),'Data Summary'!CD162="Yes"),OFFSET('Water Data'!$G$9,0,10*ROW('Water Data'!G156)),NA())</f>
        <v>#N/A</v>
      </c>
      <c r="P162" s="88" t="e">
        <f ca="true">+IF(AND(ISNUMBER(OFFSET('Water Data'!$H$4,0,10*ROW('Water Data'!H156))),'Data Summary'!CE162="Yes"),100-OFFSET('Water Data'!$H$4,0,10*ROW('Water Data'!H156)),NA())</f>
        <v>#N/A</v>
      </c>
      <c r="Q162" s="88" t="e">
        <f ca="true">+IF(AND(ISNUMBER(OFFSET('Water Data'!$H$6,0,10*ROW('Water Data'!H156))),'Data Summary'!CF162="Yes"),OFFSET('Water Data'!$H$6,0,10*ROW('Water Data'!H156)),NA())</f>
        <v>#N/A</v>
      </c>
      <c r="R162" s="88" t="e">
        <f ca="true">+IF(AND(ISNUMBER(OFFSET('Water Data'!$H$9,0,10*ROW('Water Data'!H156))),'Data Summary'!CG162="Yes"),OFFSET('Water Data'!$H$9,0,10*ROW('Water Data'!H156)),NA())</f>
        <v>#N/A</v>
      </c>
      <c r="S162" s="88" t="e">
        <f ca="true">+IF(AND(ISNUMBER(OFFSET('Water Data'!$I$4,0,10*ROW('Water Data'!I156))),'Data Summary'!CH162="Yes"),100-OFFSET('Water Data'!$I$4,0,10*ROW('Water Data'!I156)),NA())</f>
        <v>#N/A</v>
      </c>
      <c r="T162" s="88" t="e">
        <f ca="true">+IF(AND(ISNUMBER(OFFSET('Water Data'!$I$6,0,10*ROW('Water Data'!I156))),'Data Summary'!CI162="Yes"),OFFSET('Water Data'!$I$6,0,10*ROW('Water Data'!I156)),NA())</f>
        <v>#N/A</v>
      </c>
      <c r="U162" s="88" t="e">
        <f ca="true">+IF(AND(ISNUMBER(OFFSET('Water Data'!$I$9,0,10*ROW('Water Data'!I156))),'Data Summary'!CJ162="Yes"),OFFSET('Water Data'!$I$9,0,10*ROW('Water Data'!I156)),NA())</f>
        <v>#N/A</v>
      </c>
      <c r="V162" s="89" t="e">
        <f ca="true">+IF(AND(ISNUMBER(OFFSET('Sanitation Data'!$D$4,0,10*ROW('Sanitation Data'!D156))),'Data Summary'!CK162="Yes"),100-OFFSET('Sanitation Data'!$D$4,0,10*ROW('Sanitation Data'!D156)),NA())</f>
        <v>#N/A</v>
      </c>
      <c r="W162" s="89" t="e">
        <f ca="true">+IF(AND(ISNUMBER(OFFSET('Sanitation Data'!$D$6,0,10*ROW('Sanitation Data'!D156))),'Data Summary'!CL162="Yes"),OFFSET('Sanitation Data'!$D$6,0,10*ROW('Sanitation Data'!D156)),NA())</f>
        <v>#N/A</v>
      </c>
      <c r="X162" s="89" t="e">
        <f ca="true">+IF(AND(ISNUMBER(OFFSET('Sanitation Data'!$D$10,0,10*ROW('Sanitation Data'!D156))),'Data Summary'!CM162="Yes"),OFFSET('Sanitation Data'!$D$10,0,10*ROW('Sanitation Data'!D156)),NA())</f>
        <v>#N/A</v>
      </c>
      <c r="Y162" s="89" t="e">
        <f ca="true">+IF(AND(ISNUMBER(OFFSET('Sanitation Data'!$D$11,0,10*ROW('Sanitation Data'!D156))),'Data Summary'!CN162="Yes"),OFFSET('Sanitation Data'!$D$11,0,10*ROW('Sanitation Data'!D156)),NA())</f>
        <v>#N/A</v>
      </c>
      <c r="Z162" s="89" t="e">
        <f ca="true">+IF(AND(ISNUMBER(OFFSET('Sanitation Data'!$D$12,0,10*ROW('Sanitation Data'!D156))),'Data Summary'!CO162="Yes"),OFFSET('Sanitation Data'!$D$12,0,10*ROW('Sanitation Data'!D156)),NA())</f>
        <v>#N/A</v>
      </c>
      <c r="AA162" s="89" t="e">
        <f ca="true">+IF(AND(ISNUMBER(OFFSET('Sanitation Data'!$E$4,0,10*ROW('Sanitation Data'!E156))),'Data Summary'!CP162="Yes"),100-OFFSET('Sanitation Data'!$E$4,0,10*ROW('Sanitation Data'!E156)),NA())</f>
        <v>#N/A</v>
      </c>
      <c r="AB162" s="89" t="e">
        <f ca="true">+IF(AND(ISNUMBER(OFFSET('Sanitation Data'!$E$6,0,10*ROW('Sanitation Data'!E156))),'Data Summary'!CQ162="Yes"),OFFSET('Sanitation Data'!$E$6,0,10*ROW('Sanitation Data'!E156)),NA())</f>
        <v>#N/A</v>
      </c>
      <c r="AC162" s="89" t="e">
        <f ca="true">+IF(AND(ISNUMBER(OFFSET('Sanitation Data'!$E$10,0,10*ROW('Sanitation Data'!E156))),'Data Summary'!CR162="Yes"),OFFSET('Sanitation Data'!$E$10,0,10*ROW('Sanitation Data'!E156)),NA())</f>
        <v>#N/A</v>
      </c>
      <c r="AD162" s="89" t="e">
        <f ca="true">+IF(AND(ISNUMBER(OFFSET('Sanitation Data'!$E$11,0,10*ROW('Sanitation Data'!E156))),'Data Summary'!CS162="Yes"),OFFSET('Sanitation Data'!$E$11,0,10*ROW('Sanitation Data'!E156)),NA())</f>
        <v>#N/A</v>
      </c>
      <c r="AE162" s="89" t="e">
        <f ca="true">+IF(AND(ISNUMBER(OFFSET('Sanitation Data'!$E$12,0,10*ROW('Sanitation Data'!E156))),'Data Summary'!CT162="Yes"),OFFSET('Sanitation Data'!$E$12,0,10*ROW('Sanitation Data'!E156)),NA())</f>
        <v>#N/A</v>
      </c>
      <c r="AF162" s="89" t="e">
        <f ca="true">+IF(AND(ISNUMBER(OFFSET('Sanitation Data'!$F$4,0,10*ROW('Sanitation Data'!F156))),'Data Summary'!CU162="Yes"),100-OFFSET('Sanitation Data'!$F$4,0,10*ROW('Sanitation Data'!F156)),NA())</f>
        <v>#N/A</v>
      </c>
      <c r="AG162" s="89" t="e">
        <f ca="true">+IF(AND(ISNUMBER(OFFSET('Sanitation Data'!$F$6,0,10*ROW('Sanitation Data'!F156))),'Data Summary'!CV162="Yes"),OFFSET('Sanitation Data'!$F$6,0,10*ROW('Sanitation Data'!F156)),NA())</f>
        <v>#N/A</v>
      </c>
      <c r="AH162" s="89" t="e">
        <f ca="true">+IF(AND(ISNUMBER(OFFSET('Sanitation Data'!$F$10,0,10*ROW('Sanitation Data'!F156))),'Data Summary'!CW162="Yes"),OFFSET('Sanitation Data'!$F$10,0,10*ROW('Sanitation Data'!F156)),NA())</f>
        <v>#N/A</v>
      </c>
      <c r="AI162" s="89" t="e">
        <f ca="true">+IF(AND(ISNUMBER(OFFSET('Sanitation Data'!$F$11,0,10*ROW('Sanitation Data'!F156))),'Data Summary'!CX162="Yes"),OFFSET('Sanitation Data'!$F$11,0,10*ROW('Sanitation Data'!F156)),NA())</f>
        <v>#N/A</v>
      </c>
      <c r="AJ162" s="89" t="e">
        <f ca="true">+IF(AND(ISNUMBER(OFFSET('Sanitation Data'!$F$12,0,10*ROW('Sanitation Data'!F156))),'Data Summary'!CY162="Yes"),OFFSET('Sanitation Data'!$F$12,0,10*ROW('Sanitation Data'!F156)),NA())</f>
        <v>#N/A</v>
      </c>
      <c r="AK162" s="89" t="e">
        <f ca="true">+IF(AND(ISNUMBER(OFFSET('Sanitation Data'!$G$4,0,10*ROW('Sanitation Data'!G156))),'Data Summary'!CZ162="Yes"),100-OFFSET('Sanitation Data'!$G$4,0,10*ROW('Sanitation Data'!G156)),NA())</f>
        <v>#N/A</v>
      </c>
      <c r="AL162" s="89" t="e">
        <f ca="true">+IF(AND(ISNUMBER(OFFSET('Sanitation Data'!$G$6,0,10*ROW('Sanitation Data'!G156))),'Data Summary'!DA162="Yes"),OFFSET('Sanitation Data'!$G$6,0,10*ROW('Sanitation Data'!G156)),NA())</f>
        <v>#N/A</v>
      </c>
      <c r="AM162" s="89" t="e">
        <f ca="true">+IF(AND(ISNUMBER(OFFSET('Sanitation Data'!$G$10,0,10*ROW('Sanitation Data'!G156))),'Data Summary'!DB162="Yes"),OFFSET('Sanitation Data'!$G$10,0,10*ROW('Sanitation Data'!G156)),NA())</f>
        <v>#N/A</v>
      </c>
      <c r="AN162" s="89" t="e">
        <f ca="true">+IF(AND(ISNUMBER(OFFSET('Sanitation Data'!$G$11,0,10*ROW('Sanitation Data'!G156))),'Data Summary'!DC162="Yes"),OFFSET('Sanitation Data'!$G$11,0,10*ROW('Sanitation Data'!G156)),NA())</f>
        <v>#N/A</v>
      </c>
      <c r="AO162" s="89" t="e">
        <f ca="true">+IF(AND(ISNUMBER(OFFSET('Sanitation Data'!$G$12,0,10*ROW('Sanitation Data'!G156))),'Data Summary'!DD162="Yes"),OFFSET('Sanitation Data'!$G$12,0,10*ROW('Sanitation Data'!G156)),NA())</f>
        <v>#N/A</v>
      </c>
      <c r="AP162" s="89" t="e">
        <f ca="true">+IF(AND(ISNUMBER(OFFSET('Sanitation Data'!$H$4,0,10*ROW('Sanitation Data'!H156))),'Data Summary'!DE162="Yes"),100-OFFSET('Sanitation Data'!$H$4,0,10*ROW('Sanitation Data'!H156)),NA())</f>
        <v>#N/A</v>
      </c>
      <c r="AQ162" s="89" t="e">
        <f ca="true">+IF(AND(ISNUMBER(OFFSET('Sanitation Data'!$H$6,0,10*ROW('Sanitation Data'!H156))),'Data Summary'!DF162="Yes"),OFFSET('Sanitation Data'!$H$6,0,10*ROW('Sanitation Data'!H156)),NA())</f>
        <v>#N/A</v>
      </c>
      <c r="AR162" s="89" t="e">
        <f ca="true">+IF(AND(ISNUMBER(OFFSET('Sanitation Data'!$H$10,0,10*ROW('Sanitation Data'!H156))),'Data Summary'!DG162="Yes"),OFFSET('Sanitation Data'!$H$10,0,10*ROW('Sanitation Data'!H156)),NA())</f>
        <v>#N/A</v>
      </c>
      <c r="AS162" s="89" t="e">
        <f ca="true">+IF(AND(ISNUMBER(OFFSET('Sanitation Data'!$H$11,0,10*ROW('Sanitation Data'!H156))),'Data Summary'!DH162="Yes"),OFFSET('Sanitation Data'!$H$11,0,10*ROW('Sanitation Data'!H156)),NA())</f>
        <v>#N/A</v>
      </c>
      <c r="AT162" s="89" t="e">
        <f ca="true">+IF(AND(ISNUMBER(OFFSET('Sanitation Data'!$H$12,0,10*ROW('Sanitation Data'!H156))),'Data Summary'!DI162="Yes"),OFFSET('Sanitation Data'!$H$12,0,10*ROW('Sanitation Data'!H156)),NA())</f>
        <v>#N/A</v>
      </c>
      <c r="AU162" s="89" t="e">
        <f ca="true">+IF(AND(ISNUMBER(OFFSET('Sanitation Data'!$I$4,0,10*ROW('Sanitation Data'!I156))),'Data Summary'!DJ162="Yes"),100-OFFSET('Sanitation Data'!$I$4,0,10*ROW('Sanitation Data'!I156)),NA())</f>
        <v>#N/A</v>
      </c>
      <c r="AV162" s="89" t="e">
        <f ca="true">+IF(AND(ISNUMBER(OFFSET('Sanitation Data'!$I$6,0,10*ROW('Sanitation Data'!I156))),'Data Summary'!DK162="Yes"),OFFSET('Sanitation Data'!$I$6,0,10*ROW('Sanitation Data'!I156)),NA())</f>
        <v>#N/A</v>
      </c>
      <c r="AW162" s="89" t="e">
        <f ca="true">+IF(AND(ISNUMBER(OFFSET('Sanitation Data'!$I$10,0,10*ROW('Sanitation Data'!I156))),'Data Summary'!DL162="Yes"),OFFSET('Sanitation Data'!$I$10,0,10*ROW('Sanitation Data'!I156)),NA())</f>
        <v>#N/A</v>
      </c>
      <c r="AX162" s="89" t="e">
        <f ca="true">+IF(AND(ISNUMBER(OFFSET('Sanitation Data'!$I$11,0,10*ROW('Sanitation Data'!I156))),'Data Summary'!DM162="Yes"),OFFSET('Sanitation Data'!$I$11,0,10*ROW('Sanitation Data'!I156)),NA())</f>
        <v>#N/A</v>
      </c>
      <c r="AY162" s="89" t="e">
        <f ca="true">+IF(AND(ISNUMBER(OFFSET('Sanitation Data'!$I$12,0,10*ROW('Sanitation Data'!I156))),'Data Summary'!DN162="Yes"),OFFSET('Sanitation Data'!$I$12,0,10*ROW('Sanitation Data'!I156)),NA())</f>
        <v>#N/A</v>
      </c>
      <c r="AZ162" s="90" t="e">
        <f ca="true">+IF(AND(ISNUMBER(OFFSET('Hygiene Data'!$D$5,0,10*ROW('Hygiene Data'!D156))),'Data Summary'!DO162="Yes"),OFFSET('Hygiene Data'!$D$5,0,10*ROW('Hygiene Data'!D156)),NA())</f>
        <v>#N/A</v>
      </c>
      <c r="BA162" s="90" t="e">
        <f ca="true">+IF(AND(ISNUMBER(OFFSET('Hygiene Data'!$D$7,0,10*ROW('Hygiene Data'!D156))),'Data Summary'!DP162="Yes"),OFFSET('Hygiene Data'!$D$7,0,10*ROW('Hygiene Data'!D156)),NA())</f>
        <v>#N/A</v>
      </c>
      <c r="BB162" s="90" t="e">
        <f ca="true">+IF(AND(ISNUMBER(OFFSET('Hygiene Data'!$D$9,0,10*ROW('Hygiene Data'!D156))),'Data Summary'!DQ162="Yes"),OFFSET('Hygiene Data'!$D$9,0,10*ROW('Hygiene Data'!D156)),NA())</f>
        <v>#N/A</v>
      </c>
      <c r="BC162" s="90" t="e">
        <f ca="true">+IF(AND(ISNUMBER(OFFSET('Hygiene Data'!$E$5,0,10*ROW('Hygiene Data'!E156))),'Data Summary'!DR162="Yes"),OFFSET('Hygiene Data'!$E$5,0,10*ROW('Hygiene Data'!E156)),NA())</f>
        <v>#N/A</v>
      </c>
      <c r="BD162" s="90" t="e">
        <f ca="true">+IF(AND(ISNUMBER(OFFSET('Hygiene Data'!$E$7,0,10*ROW('Hygiene Data'!E156))),'Data Summary'!DS162="Yes"),OFFSET('Hygiene Data'!$E$7,0,10*ROW('Hygiene Data'!E156)),NA())</f>
        <v>#N/A</v>
      </c>
      <c r="BE162" s="90" t="e">
        <f ca="true">+IF(AND(ISNUMBER(OFFSET('Hygiene Data'!$E$9,0,10*ROW('Hygiene Data'!E156))),'Data Summary'!DT162="Yes"),OFFSET('Hygiene Data'!$E$9,0,10*ROW('Hygiene Data'!E156)),NA())</f>
        <v>#N/A</v>
      </c>
      <c r="BF162" s="90" t="e">
        <f ca="true">+IF(AND(ISNUMBER(OFFSET('Hygiene Data'!$F$5,0,10*ROW('Hygiene Data'!F156))),'Data Summary'!DU162="Yes"),OFFSET('Hygiene Data'!$F$5,0,10*ROW('Hygiene Data'!F156)),NA())</f>
        <v>#N/A</v>
      </c>
      <c r="BG162" s="90" t="e">
        <f ca="true">+IF(AND(ISNUMBER(OFFSET('Hygiene Data'!$F$7,0,10*ROW('Hygiene Data'!F156))),'Data Summary'!DV162="Yes"),OFFSET('Hygiene Data'!$F$7,0,10*ROW('Hygiene Data'!F156)),NA())</f>
        <v>#N/A</v>
      </c>
      <c r="BH162" s="90" t="e">
        <f ca="true">+IF(AND(ISNUMBER(OFFSET('Hygiene Data'!$F$9,0,10*ROW('Hygiene Data'!F156))),'Data Summary'!DW162="Yes"),OFFSET('Hygiene Data'!$F$9,0,10*ROW('Hygiene Data'!F156)),NA())</f>
        <v>#N/A</v>
      </c>
      <c r="BI162" s="90" t="e">
        <f ca="true">+IF(AND(ISNUMBER(OFFSET('Hygiene Data'!$G$5,0,10*ROW('Hygiene Data'!G156))),'Data Summary'!DX162="Yes"),OFFSET('Hygiene Data'!$G$5,0,10*ROW('Hygiene Data'!G156)),NA())</f>
        <v>#N/A</v>
      </c>
      <c r="BJ162" s="90" t="e">
        <f ca="true">+IF(AND(ISNUMBER(OFFSET('Hygiene Data'!$G$7,0,10*ROW('Hygiene Data'!G156))),'Data Summary'!DY162="Yes"),OFFSET('Hygiene Data'!$G$7,0,10*ROW('Hygiene Data'!G156)),NA())</f>
        <v>#N/A</v>
      </c>
      <c r="BK162" s="90" t="e">
        <f ca="true">+IF(AND(ISNUMBER(OFFSET('Hygiene Data'!$G$9,0,10*ROW('Hygiene Data'!G156))),'Data Summary'!DZ162="Yes"),OFFSET('Hygiene Data'!$G$9,0,10*ROW('Hygiene Data'!G156)),NA())</f>
        <v>#N/A</v>
      </c>
      <c r="BL162" s="90" t="e">
        <f ca="true">+IF(AND(ISNUMBER(OFFSET('Hygiene Data'!$H$5,0,10*ROW('Hygiene Data'!H156))),'Data Summary'!EA162="Yes"),OFFSET('Hygiene Data'!$H$5,0,10*ROW('Hygiene Data'!H156)),NA())</f>
        <v>#N/A</v>
      </c>
      <c r="BM162" s="90" t="e">
        <f ca="true">+IF(AND(ISNUMBER(OFFSET('Hygiene Data'!$H$7,0,10*ROW('Hygiene Data'!H156))),'Data Summary'!EB162="Yes"),OFFSET('Hygiene Data'!$H$7,0,10*ROW('Hygiene Data'!H156)),NA())</f>
        <v>#N/A</v>
      </c>
      <c r="BN162" s="90" t="e">
        <f ca="true">+IF(AND(ISNUMBER(OFFSET('Hygiene Data'!$H$9,0,10*ROW('Hygiene Data'!H156))),'Data Summary'!EC162="Yes"),OFFSET('Hygiene Data'!$H$9,0,10*ROW('Hygiene Data'!H156)),NA())</f>
        <v>#N/A</v>
      </c>
      <c r="BO162" s="90" t="e">
        <f ca="true">+IF(AND(ISNUMBER(OFFSET('Hygiene Data'!$I$5,0,10*ROW('Hygiene Data'!I156))),'Data Summary'!ED162="Yes"),OFFSET('Hygiene Data'!$I$5,0,10*ROW('Hygiene Data'!I156)),NA())</f>
        <v>#N/A</v>
      </c>
      <c r="BP162" s="90" t="e">
        <f ca="true">+IF(AND(ISNUMBER(OFFSET('Hygiene Data'!$I$7,0,10*ROW('Hygiene Data'!I156))),'Data Summary'!EE162="Yes"),OFFSET('Hygiene Data'!$I$7,0,10*ROW('Hygiene Data'!I156)),NA())</f>
        <v>#N/A</v>
      </c>
      <c r="BQ162" s="90"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4" t="str">
        <f ca="true">+IF(ISTEXT('Data Summary'!B163),'Data Summary'!B163,"")</f>
        <v/>
      </c>
      <c r="C163" s="336" t="e">
        <f ca="true">+VALUE('Data Summary'!C163)</f>
        <v>#VALUE!</v>
      </c>
      <c r="D163" s="88" t="e">
        <f ca="true">+IF(AND(ISNUMBER(OFFSET('Water Data'!$D$4,0,10*ROW('Water Data'!D157))),'Data Summary'!BS163="Yes"),100-OFFSET('Water Data'!$D$4,0,10*ROW('Water Data'!D157)),NA())</f>
        <v>#N/A</v>
      </c>
      <c r="E163" s="88" t="e">
        <f ca="true">+IF(AND(ISNUMBER(OFFSET('Water Data'!$D$6,0,10*ROW('Water Data'!D157))),'Data Summary'!BT163="Yes"),OFFSET('Water Data'!$D$6,0,10*ROW('Water Data'!D157)),NA())</f>
        <v>#N/A</v>
      </c>
      <c r="F163" s="88" t="e">
        <f ca="true">+IF(AND(ISNUMBER(OFFSET('Water Data'!$D$9,0,10*ROW('Water Data'!D157))),'Data Summary'!BU163="Yes"),OFFSET('Water Data'!$D$9,0,10*ROW('Water Data'!D157)),NA())</f>
        <v>#N/A</v>
      </c>
      <c r="G163" s="88" t="e">
        <f ca="true">+IF(AND(ISNUMBER(OFFSET('Water Data'!$E$4,0,10*ROW('Water Data'!E157))),'Data Summary'!BV163="Yes"),100-OFFSET('Water Data'!$E$4,0,10*ROW('Water Data'!E157)),NA())</f>
        <v>#N/A</v>
      </c>
      <c r="H163" s="88" t="e">
        <f ca="true">+IF(AND(ISNUMBER(OFFSET('Water Data'!$E$6,0,10*ROW('Water Data'!E157))),'Data Summary'!BW163="Yes"),OFFSET('Water Data'!$E$6,0,10*ROW('Water Data'!E157)),NA())</f>
        <v>#N/A</v>
      </c>
      <c r="I163" s="88" t="e">
        <f ca="true">+IF(AND(ISNUMBER(OFFSET('Water Data'!$E$9,0,10*ROW('Water Data'!E157))),'Data Summary'!BX163="Yes"),OFFSET('Water Data'!$E$9,0,10*ROW('Water Data'!E157)),NA())</f>
        <v>#N/A</v>
      </c>
      <c r="J163" s="88" t="e">
        <f ca="true">+IF(AND(ISNUMBER(OFFSET('Water Data'!$F$4,0,10*ROW('Water Data'!F157))),'Data Summary'!BY163="Yes"),100-OFFSET('Water Data'!$F$4,0,10*ROW('Water Data'!F157)),NA())</f>
        <v>#N/A</v>
      </c>
      <c r="K163" s="88" t="e">
        <f ca="true">+IF(AND(ISNUMBER(OFFSET('Water Data'!$F$6,0,10*ROW('Water Data'!F157))),'Data Summary'!BZ163="Yes"),OFFSET('Water Data'!$F$6,0,10*ROW('Water Data'!F157)),NA())</f>
        <v>#N/A</v>
      </c>
      <c r="L163" s="88" t="e">
        <f ca="true">+IF(AND(ISNUMBER(OFFSET('Water Data'!$F$9,0,10*ROW('Water Data'!F157))),'Data Summary'!CA163="Yes"),OFFSET('Water Data'!$F$9,0,10*ROW('Water Data'!F157)),NA())</f>
        <v>#N/A</v>
      </c>
      <c r="M163" s="88" t="e">
        <f ca="true">+IF(AND(ISNUMBER(OFFSET('Water Data'!$G$4,0,10*ROW('Water Data'!G157))),'Data Summary'!CB163="Yes"),100-OFFSET('Water Data'!$G$4,0,10*ROW('Water Data'!G157)),NA())</f>
        <v>#N/A</v>
      </c>
      <c r="N163" s="88" t="e">
        <f ca="true">+IF(AND(ISNUMBER(OFFSET('Water Data'!$G$6,0,10*ROW('Water Data'!G157))),'Data Summary'!CC163="Yes"),OFFSET('Water Data'!$G$6,0,10*ROW('Water Data'!G157)),NA())</f>
        <v>#N/A</v>
      </c>
      <c r="O163" s="88" t="e">
        <f ca="true">+IF(AND(ISNUMBER(OFFSET('Water Data'!$G$9,0,10*ROW('Water Data'!G157))),'Data Summary'!CD163="Yes"),OFFSET('Water Data'!$G$9,0,10*ROW('Water Data'!G157)),NA())</f>
        <v>#N/A</v>
      </c>
      <c r="P163" s="88" t="e">
        <f ca="true">+IF(AND(ISNUMBER(OFFSET('Water Data'!$H$4,0,10*ROW('Water Data'!H157))),'Data Summary'!CE163="Yes"),100-OFFSET('Water Data'!$H$4,0,10*ROW('Water Data'!H157)),NA())</f>
        <v>#N/A</v>
      </c>
      <c r="Q163" s="88" t="e">
        <f ca="true">+IF(AND(ISNUMBER(OFFSET('Water Data'!$H$6,0,10*ROW('Water Data'!H157))),'Data Summary'!CF163="Yes"),OFFSET('Water Data'!$H$6,0,10*ROW('Water Data'!H157)),NA())</f>
        <v>#N/A</v>
      </c>
      <c r="R163" s="88" t="e">
        <f ca="true">+IF(AND(ISNUMBER(OFFSET('Water Data'!$H$9,0,10*ROW('Water Data'!H157))),'Data Summary'!CG163="Yes"),OFFSET('Water Data'!$H$9,0,10*ROW('Water Data'!H157)),NA())</f>
        <v>#N/A</v>
      </c>
      <c r="S163" s="88" t="e">
        <f ca="true">+IF(AND(ISNUMBER(OFFSET('Water Data'!$I$4,0,10*ROW('Water Data'!I157))),'Data Summary'!CH163="Yes"),100-OFFSET('Water Data'!$I$4,0,10*ROW('Water Data'!I157)),NA())</f>
        <v>#N/A</v>
      </c>
      <c r="T163" s="88" t="e">
        <f ca="true">+IF(AND(ISNUMBER(OFFSET('Water Data'!$I$6,0,10*ROW('Water Data'!I157))),'Data Summary'!CI163="Yes"),OFFSET('Water Data'!$I$6,0,10*ROW('Water Data'!I157)),NA())</f>
        <v>#N/A</v>
      </c>
      <c r="U163" s="88" t="e">
        <f ca="true">+IF(AND(ISNUMBER(OFFSET('Water Data'!$I$9,0,10*ROW('Water Data'!I157))),'Data Summary'!CJ163="Yes"),OFFSET('Water Data'!$I$9,0,10*ROW('Water Data'!I157)),NA())</f>
        <v>#N/A</v>
      </c>
      <c r="V163" s="89" t="e">
        <f ca="true">+IF(AND(ISNUMBER(OFFSET('Sanitation Data'!$D$4,0,10*ROW('Sanitation Data'!D157))),'Data Summary'!CK163="Yes"),100-OFFSET('Sanitation Data'!$D$4,0,10*ROW('Sanitation Data'!D157)),NA())</f>
        <v>#N/A</v>
      </c>
      <c r="W163" s="89" t="e">
        <f ca="true">+IF(AND(ISNUMBER(OFFSET('Sanitation Data'!$D$6,0,10*ROW('Sanitation Data'!D157))),'Data Summary'!CL163="Yes"),OFFSET('Sanitation Data'!$D$6,0,10*ROW('Sanitation Data'!D157)),NA())</f>
        <v>#N/A</v>
      </c>
      <c r="X163" s="89" t="e">
        <f ca="true">+IF(AND(ISNUMBER(OFFSET('Sanitation Data'!$D$10,0,10*ROW('Sanitation Data'!D157))),'Data Summary'!CM163="Yes"),OFFSET('Sanitation Data'!$D$10,0,10*ROW('Sanitation Data'!D157)),NA())</f>
        <v>#N/A</v>
      </c>
      <c r="Y163" s="89" t="e">
        <f ca="true">+IF(AND(ISNUMBER(OFFSET('Sanitation Data'!$D$11,0,10*ROW('Sanitation Data'!D157))),'Data Summary'!CN163="Yes"),OFFSET('Sanitation Data'!$D$11,0,10*ROW('Sanitation Data'!D157)),NA())</f>
        <v>#N/A</v>
      </c>
      <c r="Z163" s="89" t="e">
        <f ca="true">+IF(AND(ISNUMBER(OFFSET('Sanitation Data'!$D$12,0,10*ROW('Sanitation Data'!D157))),'Data Summary'!CO163="Yes"),OFFSET('Sanitation Data'!$D$12,0,10*ROW('Sanitation Data'!D157)),NA())</f>
        <v>#N/A</v>
      </c>
      <c r="AA163" s="89" t="e">
        <f ca="true">+IF(AND(ISNUMBER(OFFSET('Sanitation Data'!$E$4,0,10*ROW('Sanitation Data'!E157))),'Data Summary'!CP163="Yes"),100-OFFSET('Sanitation Data'!$E$4,0,10*ROW('Sanitation Data'!E157)),NA())</f>
        <v>#N/A</v>
      </c>
      <c r="AB163" s="89" t="e">
        <f ca="true">+IF(AND(ISNUMBER(OFFSET('Sanitation Data'!$E$6,0,10*ROW('Sanitation Data'!E157))),'Data Summary'!CQ163="Yes"),OFFSET('Sanitation Data'!$E$6,0,10*ROW('Sanitation Data'!E157)),NA())</f>
        <v>#N/A</v>
      </c>
      <c r="AC163" s="89" t="e">
        <f ca="true">+IF(AND(ISNUMBER(OFFSET('Sanitation Data'!$E$10,0,10*ROW('Sanitation Data'!E157))),'Data Summary'!CR163="Yes"),OFFSET('Sanitation Data'!$E$10,0,10*ROW('Sanitation Data'!E157)),NA())</f>
        <v>#N/A</v>
      </c>
      <c r="AD163" s="89" t="e">
        <f ca="true">+IF(AND(ISNUMBER(OFFSET('Sanitation Data'!$E$11,0,10*ROW('Sanitation Data'!E157))),'Data Summary'!CS163="Yes"),OFFSET('Sanitation Data'!$E$11,0,10*ROW('Sanitation Data'!E157)),NA())</f>
        <v>#N/A</v>
      </c>
      <c r="AE163" s="89" t="e">
        <f ca="true">+IF(AND(ISNUMBER(OFFSET('Sanitation Data'!$E$12,0,10*ROW('Sanitation Data'!E157))),'Data Summary'!CT163="Yes"),OFFSET('Sanitation Data'!$E$12,0,10*ROW('Sanitation Data'!E157)),NA())</f>
        <v>#N/A</v>
      </c>
      <c r="AF163" s="89" t="e">
        <f ca="true">+IF(AND(ISNUMBER(OFFSET('Sanitation Data'!$F$4,0,10*ROW('Sanitation Data'!F157))),'Data Summary'!CU163="Yes"),100-OFFSET('Sanitation Data'!$F$4,0,10*ROW('Sanitation Data'!F157)),NA())</f>
        <v>#N/A</v>
      </c>
      <c r="AG163" s="89" t="e">
        <f ca="true">+IF(AND(ISNUMBER(OFFSET('Sanitation Data'!$F$6,0,10*ROW('Sanitation Data'!F157))),'Data Summary'!CV163="Yes"),OFFSET('Sanitation Data'!$F$6,0,10*ROW('Sanitation Data'!F157)),NA())</f>
        <v>#N/A</v>
      </c>
      <c r="AH163" s="89" t="e">
        <f ca="true">+IF(AND(ISNUMBER(OFFSET('Sanitation Data'!$F$10,0,10*ROW('Sanitation Data'!F157))),'Data Summary'!CW163="Yes"),OFFSET('Sanitation Data'!$F$10,0,10*ROW('Sanitation Data'!F157)),NA())</f>
        <v>#N/A</v>
      </c>
      <c r="AI163" s="89" t="e">
        <f ca="true">+IF(AND(ISNUMBER(OFFSET('Sanitation Data'!$F$11,0,10*ROW('Sanitation Data'!F157))),'Data Summary'!CX163="Yes"),OFFSET('Sanitation Data'!$F$11,0,10*ROW('Sanitation Data'!F157)),NA())</f>
        <v>#N/A</v>
      </c>
      <c r="AJ163" s="89" t="e">
        <f ca="true">+IF(AND(ISNUMBER(OFFSET('Sanitation Data'!$F$12,0,10*ROW('Sanitation Data'!F157))),'Data Summary'!CY163="Yes"),OFFSET('Sanitation Data'!$F$12,0,10*ROW('Sanitation Data'!F157)),NA())</f>
        <v>#N/A</v>
      </c>
      <c r="AK163" s="89" t="e">
        <f ca="true">+IF(AND(ISNUMBER(OFFSET('Sanitation Data'!$G$4,0,10*ROW('Sanitation Data'!G157))),'Data Summary'!CZ163="Yes"),100-OFFSET('Sanitation Data'!$G$4,0,10*ROW('Sanitation Data'!G157)),NA())</f>
        <v>#N/A</v>
      </c>
      <c r="AL163" s="89" t="e">
        <f ca="true">+IF(AND(ISNUMBER(OFFSET('Sanitation Data'!$G$6,0,10*ROW('Sanitation Data'!G157))),'Data Summary'!DA163="Yes"),OFFSET('Sanitation Data'!$G$6,0,10*ROW('Sanitation Data'!G157)),NA())</f>
        <v>#N/A</v>
      </c>
      <c r="AM163" s="89" t="e">
        <f ca="true">+IF(AND(ISNUMBER(OFFSET('Sanitation Data'!$G$10,0,10*ROW('Sanitation Data'!G157))),'Data Summary'!DB163="Yes"),OFFSET('Sanitation Data'!$G$10,0,10*ROW('Sanitation Data'!G157)),NA())</f>
        <v>#N/A</v>
      </c>
      <c r="AN163" s="89" t="e">
        <f ca="true">+IF(AND(ISNUMBER(OFFSET('Sanitation Data'!$G$11,0,10*ROW('Sanitation Data'!G157))),'Data Summary'!DC163="Yes"),OFFSET('Sanitation Data'!$G$11,0,10*ROW('Sanitation Data'!G157)),NA())</f>
        <v>#N/A</v>
      </c>
      <c r="AO163" s="89" t="e">
        <f ca="true">+IF(AND(ISNUMBER(OFFSET('Sanitation Data'!$G$12,0,10*ROW('Sanitation Data'!G157))),'Data Summary'!DD163="Yes"),OFFSET('Sanitation Data'!$G$12,0,10*ROW('Sanitation Data'!G157)),NA())</f>
        <v>#N/A</v>
      </c>
      <c r="AP163" s="89" t="e">
        <f ca="true">+IF(AND(ISNUMBER(OFFSET('Sanitation Data'!$H$4,0,10*ROW('Sanitation Data'!H157))),'Data Summary'!DE163="Yes"),100-OFFSET('Sanitation Data'!$H$4,0,10*ROW('Sanitation Data'!H157)),NA())</f>
        <v>#N/A</v>
      </c>
      <c r="AQ163" s="89" t="e">
        <f ca="true">+IF(AND(ISNUMBER(OFFSET('Sanitation Data'!$H$6,0,10*ROW('Sanitation Data'!H157))),'Data Summary'!DF163="Yes"),OFFSET('Sanitation Data'!$H$6,0,10*ROW('Sanitation Data'!H157)),NA())</f>
        <v>#N/A</v>
      </c>
      <c r="AR163" s="89" t="e">
        <f ca="true">+IF(AND(ISNUMBER(OFFSET('Sanitation Data'!$H$10,0,10*ROW('Sanitation Data'!H157))),'Data Summary'!DG163="Yes"),OFFSET('Sanitation Data'!$H$10,0,10*ROW('Sanitation Data'!H157)),NA())</f>
        <v>#N/A</v>
      </c>
      <c r="AS163" s="89" t="e">
        <f ca="true">+IF(AND(ISNUMBER(OFFSET('Sanitation Data'!$H$11,0,10*ROW('Sanitation Data'!H157))),'Data Summary'!DH163="Yes"),OFFSET('Sanitation Data'!$H$11,0,10*ROW('Sanitation Data'!H157)),NA())</f>
        <v>#N/A</v>
      </c>
      <c r="AT163" s="89" t="e">
        <f ca="true">+IF(AND(ISNUMBER(OFFSET('Sanitation Data'!$H$12,0,10*ROW('Sanitation Data'!H157))),'Data Summary'!DI163="Yes"),OFFSET('Sanitation Data'!$H$12,0,10*ROW('Sanitation Data'!H157)),NA())</f>
        <v>#N/A</v>
      </c>
      <c r="AU163" s="89" t="e">
        <f ca="true">+IF(AND(ISNUMBER(OFFSET('Sanitation Data'!$I$4,0,10*ROW('Sanitation Data'!I157))),'Data Summary'!DJ163="Yes"),100-OFFSET('Sanitation Data'!$I$4,0,10*ROW('Sanitation Data'!I157)),NA())</f>
        <v>#N/A</v>
      </c>
      <c r="AV163" s="89" t="e">
        <f ca="true">+IF(AND(ISNUMBER(OFFSET('Sanitation Data'!$I$6,0,10*ROW('Sanitation Data'!I157))),'Data Summary'!DK163="Yes"),OFFSET('Sanitation Data'!$I$6,0,10*ROW('Sanitation Data'!I157)),NA())</f>
        <v>#N/A</v>
      </c>
      <c r="AW163" s="89" t="e">
        <f ca="true">+IF(AND(ISNUMBER(OFFSET('Sanitation Data'!$I$10,0,10*ROW('Sanitation Data'!I157))),'Data Summary'!DL163="Yes"),OFFSET('Sanitation Data'!$I$10,0,10*ROW('Sanitation Data'!I157)),NA())</f>
        <v>#N/A</v>
      </c>
      <c r="AX163" s="89" t="e">
        <f ca="true">+IF(AND(ISNUMBER(OFFSET('Sanitation Data'!$I$11,0,10*ROW('Sanitation Data'!I157))),'Data Summary'!DM163="Yes"),OFFSET('Sanitation Data'!$I$11,0,10*ROW('Sanitation Data'!I157)),NA())</f>
        <v>#N/A</v>
      </c>
      <c r="AY163" s="89" t="e">
        <f ca="true">+IF(AND(ISNUMBER(OFFSET('Sanitation Data'!$I$12,0,10*ROW('Sanitation Data'!I157))),'Data Summary'!DN163="Yes"),OFFSET('Sanitation Data'!$I$12,0,10*ROW('Sanitation Data'!I157)),NA())</f>
        <v>#N/A</v>
      </c>
      <c r="AZ163" s="90" t="e">
        <f ca="true">+IF(AND(ISNUMBER(OFFSET('Hygiene Data'!$D$5,0,10*ROW('Hygiene Data'!D157))),'Data Summary'!DO163="Yes"),OFFSET('Hygiene Data'!$D$5,0,10*ROW('Hygiene Data'!D157)),NA())</f>
        <v>#N/A</v>
      </c>
      <c r="BA163" s="90" t="e">
        <f ca="true">+IF(AND(ISNUMBER(OFFSET('Hygiene Data'!$D$7,0,10*ROW('Hygiene Data'!D157))),'Data Summary'!DP163="Yes"),OFFSET('Hygiene Data'!$D$7,0,10*ROW('Hygiene Data'!D157)),NA())</f>
        <v>#N/A</v>
      </c>
      <c r="BB163" s="90" t="e">
        <f ca="true">+IF(AND(ISNUMBER(OFFSET('Hygiene Data'!$D$9,0,10*ROW('Hygiene Data'!D157))),'Data Summary'!DQ163="Yes"),OFFSET('Hygiene Data'!$D$9,0,10*ROW('Hygiene Data'!D157)),NA())</f>
        <v>#N/A</v>
      </c>
      <c r="BC163" s="90" t="e">
        <f ca="true">+IF(AND(ISNUMBER(OFFSET('Hygiene Data'!$E$5,0,10*ROW('Hygiene Data'!E157))),'Data Summary'!DR163="Yes"),OFFSET('Hygiene Data'!$E$5,0,10*ROW('Hygiene Data'!E157)),NA())</f>
        <v>#N/A</v>
      </c>
      <c r="BD163" s="90" t="e">
        <f ca="true">+IF(AND(ISNUMBER(OFFSET('Hygiene Data'!$E$7,0,10*ROW('Hygiene Data'!E157))),'Data Summary'!DS163="Yes"),OFFSET('Hygiene Data'!$E$7,0,10*ROW('Hygiene Data'!E157)),NA())</f>
        <v>#N/A</v>
      </c>
      <c r="BE163" s="90" t="e">
        <f ca="true">+IF(AND(ISNUMBER(OFFSET('Hygiene Data'!$E$9,0,10*ROW('Hygiene Data'!E157))),'Data Summary'!DT163="Yes"),OFFSET('Hygiene Data'!$E$9,0,10*ROW('Hygiene Data'!E157)),NA())</f>
        <v>#N/A</v>
      </c>
      <c r="BF163" s="90" t="e">
        <f ca="true">+IF(AND(ISNUMBER(OFFSET('Hygiene Data'!$F$5,0,10*ROW('Hygiene Data'!F157))),'Data Summary'!DU163="Yes"),OFFSET('Hygiene Data'!$F$5,0,10*ROW('Hygiene Data'!F157)),NA())</f>
        <v>#N/A</v>
      </c>
      <c r="BG163" s="90" t="e">
        <f ca="true">+IF(AND(ISNUMBER(OFFSET('Hygiene Data'!$F$7,0,10*ROW('Hygiene Data'!F157))),'Data Summary'!DV163="Yes"),OFFSET('Hygiene Data'!$F$7,0,10*ROW('Hygiene Data'!F157)),NA())</f>
        <v>#N/A</v>
      </c>
      <c r="BH163" s="90" t="e">
        <f ca="true">+IF(AND(ISNUMBER(OFFSET('Hygiene Data'!$F$9,0,10*ROW('Hygiene Data'!F157))),'Data Summary'!DW163="Yes"),OFFSET('Hygiene Data'!$F$9,0,10*ROW('Hygiene Data'!F157)),NA())</f>
        <v>#N/A</v>
      </c>
      <c r="BI163" s="90" t="e">
        <f ca="true">+IF(AND(ISNUMBER(OFFSET('Hygiene Data'!$G$5,0,10*ROW('Hygiene Data'!G157))),'Data Summary'!DX163="Yes"),OFFSET('Hygiene Data'!$G$5,0,10*ROW('Hygiene Data'!G157)),NA())</f>
        <v>#N/A</v>
      </c>
      <c r="BJ163" s="90" t="e">
        <f ca="true">+IF(AND(ISNUMBER(OFFSET('Hygiene Data'!$G$7,0,10*ROW('Hygiene Data'!G157))),'Data Summary'!DY163="Yes"),OFFSET('Hygiene Data'!$G$7,0,10*ROW('Hygiene Data'!G157)),NA())</f>
        <v>#N/A</v>
      </c>
      <c r="BK163" s="90" t="e">
        <f ca="true">+IF(AND(ISNUMBER(OFFSET('Hygiene Data'!$G$9,0,10*ROW('Hygiene Data'!G157))),'Data Summary'!DZ163="Yes"),OFFSET('Hygiene Data'!$G$9,0,10*ROW('Hygiene Data'!G157)),NA())</f>
        <v>#N/A</v>
      </c>
      <c r="BL163" s="90" t="e">
        <f ca="true">+IF(AND(ISNUMBER(OFFSET('Hygiene Data'!$H$5,0,10*ROW('Hygiene Data'!H157))),'Data Summary'!EA163="Yes"),OFFSET('Hygiene Data'!$H$5,0,10*ROW('Hygiene Data'!H157)),NA())</f>
        <v>#N/A</v>
      </c>
      <c r="BM163" s="90" t="e">
        <f ca="true">+IF(AND(ISNUMBER(OFFSET('Hygiene Data'!$H$7,0,10*ROW('Hygiene Data'!H157))),'Data Summary'!EB163="Yes"),OFFSET('Hygiene Data'!$H$7,0,10*ROW('Hygiene Data'!H157)),NA())</f>
        <v>#N/A</v>
      </c>
      <c r="BN163" s="90" t="e">
        <f ca="true">+IF(AND(ISNUMBER(OFFSET('Hygiene Data'!$H$9,0,10*ROW('Hygiene Data'!H157))),'Data Summary'!EC163="Yes"),OFFSET('Hygiene Data'!$H$9,0,10*ROW('Hygiene Data'!H157)),NA())</f>
        <v>#N/A</v>
      </c>
      <c r="BO163" s="90" t="e">
        <f ca="true">+IF(AND(ISNUMBER(OFFSET('Hygiene Data'!$I$5,0,10*ROW('Hygiene Data'!I157))),'Data Summary'!ED163="Yes"),OFFSET('Hygiene Data'!$I$5,0,10*ROW('Hygiene Data'!I157)),NA())</f>
        <v>#N/A</v>
      </c>
      <c r="BP163" s="90" t="e">
        <f ca="true">+IF(AND(ISNUMBER(OFFSET('Hygiene Data'!$I$7,0,10*ROW('Hygiene Data'!I157))),'Data Summary'!EE163="Yes"),OFFSET('Hygiene Data'!$I$7,0,10*ROW('Hygiene Data'!I157)),NA())</f>
        <v>#N/A</v>
      </c>
      <c r="BQ163" s="90"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4" t="str">
        <f ca="true">+IF(ISTEXT('Data Summary'!B164),'Data Summary'!B164,"")</f>
        <v/>
      </c>
      <c r="C164" s="336" t="e">
        <f ca="true">+VALUE('Data Summary'!C164)</f>
        <v>#VALUE!</v>
      </c>
      <c r="D164" s="88" t="e">
        <f ca="true">+IF(AND(ISNUMBER(OFFSET('Water Data'!$D$4,0,10*ROW('Water Data'!D158))),'Data Summary'!BS164="Yes"),100-OFFSET('Water Data'!$D$4,0,10*ROW('Water Data'!D158)),NA())</f>
        <v>#N/A</v>
      </c>
      <c r="E164" s="88" t="e">
        <f ca="true">+IF(AND(ISNUMBER(OFFSET('Water Data'!$D$6,0,10*ROW('Water Data'!D158))),'Data Summary'!BT164="Yes"),OFFSET('Water Data'!$D$6,0,10*ROW('Water Data'!D158)),NA())</f>
        <v>#N/A</v>
      </c>
      <c r="F164" s="88" t="e">
        <f ca="true">+IF(AND(ISNUMBER(OFFSET('Water Data'!$D$9,0,10*ROW('Water Data'!D158))),'Data Summary'!BU164="Yes"),OFFSET('Water Data'!$D$9,0,10*ROW('Water Data'!D158)),NA())</f>
        <v>#N/A</v>
      </c>
      <c r="G164" s="88" t="e">
        <f ca="true">+IF(AND(ISNUMBER(OFFSET('Water Data'!$E$4,0,10*ROW('Water Data'!E158))),'Data Summary'!BV164="Yes"),100-OFFSET('Water Data'!$E$4,0,10*ROW('Water Data'!E158)),NA())</f>
        <v>#N/A</v>
      </c>
      <c r="H164" s="88" t="e">
        <f ca="true">+IF(AND(ISNUMBER(OFFSET('Water Data'!$E$6,0,10*ROW('Water Data'!E158))),'Data Summary'!BW164="Yes"),OFFSET('Water Data'!$E$6,0,10*ROW('Water Data'!E158)),NA())</f>
        <v>#N/A</v>
      </c>
      <c r="I164" s="88" t="e">
        <f ca="true">+IF(AND(ISNUMBER(OFFSET('Water Data'!$E$9,0,10*ROW('Water Data'!E158))),'Data Summary'!BX164="Yes"),OFFSET('Water Data'!$E$9,0,10*ROW('Water Data'!E158)),NA())</f>
        <v>#N/A</v>
      </c>
      <c r="J164" s="88" t="e">
        <f ca="true">+IF(AND(ISNUMBER(OFFSET('Water Data'!$F$4,0,10*ROW('Water Data'!F158))),'Data Summary'!BY164="Yes"),100-OFFSET('Water Data'!$F$4,0,10*ROW('Water Data'!F158)),NA())</f>
        <v>#N/A</v>
      </c>
      <c r="K164" s="88" t="e">
        <f ca="true">+IF(AND(ISNUMBER(OFFSET('Water Data'!$F$6,0,10*ROW('Water Data'!F158))),'Data Summary'!BZ164="Yes"),OFFSET('Water Data'!$F$6,0,10*ROW('Water Data'!F158)),NA())</f>
        <v>#N/A</v>
      </c>
      <c r="L164" s="88" t="e">
        <f ca="true">+IF(AND(ISNUMBER(OFFSET('Water Data'!$F$9,0,10*ROW('Water Data'!F158))),'Data Summary'!CA164="Yes"),OFFSET('Water Data'!$F$9,0,10*ROW('Water Data'!F158)),NA())</f>
        <v>#N/A</v>
      </c>
      <c r="M164" s="88" t="e">
        <f ca="true">+IF(AND(ISNUMBER(OFFSET('Water Data'!$G$4,0,10*ROW('Water Data'!G158))),'Data Summary'!CB164="Yes"),100-OFFSET('Water Data'!$G$4,0,10*ROW('Water Data'!G158)),NA())</f>
        <v>#N/A</v>
      </c>
      <c r="N164" s="88" t="e">
        <f ca="true">+IF(AND(ISNUMBER(OFFSET('Water Data'!$G$6,0,10*ROW('Water Data'!G158))),'Data Summary'!CC164="Yes"),OFFSET('Water Data'!$G$6,0,10*ROW('Water Data'!G158)),NA())</f>
        <v>#N/A</v>
      </c>
      <c r="O164" s="88" t="e">
        <f ca="true">+IF(AND(ISNUMBER(OFFSET('Water Data'!$G$9,0,10*ROW('Water Data'!G158))),'Data Summary'!CD164="Yes"),OFFSET('Water Data'!$G$9,0,10*ROW('Water Data'!G158)),NA())</f>
        <v>#N/A</v>
      </c>
      <c r="P164" s="88" t="e">
        <f ca="true">+IF(AND(ISNUMBER(OFFSET('Water Data'!$H$4,0,10*ROW('Water Data'!H158))),'Data Summary'!CE164="Yes"),100-OFFSET('Water Data'!$H$4,0,10*ROW('Water Data'!H158)),NA())</f>
        <v>#N/A</v>
      </c>
      <c r="Q164" s="88" t="e">
        <f ca="true">+IF(AND(ISNUMBER(OFFSET('Water Data'!$H$6,0,10*ROW('Water Data'!H158))),'Data Summary'!CF164="Yes"),OFFSET('Water Data'!$H$6,0,10*ROW('Water Data'!H158)),NA())</f>
        <v>#N/A</v>
      </c>
      <c r="R164" s="88" t="e">
        <f ca="true">+IF(AND(ISNUMBER(OFFSET('Water Data'!$H$9,0,10*ROW('Water Data'!H158))),'Data Summary'!CG164="Yes"),OFFSET('Water Data'!$H$9,0,10*ROW('Water Data'!H158)),NA())</f>
        <v>#N/A</v>
      </c>
      <c r="S164" s="88" t="e">
        <f ca="true">+IF(AND(ISNUMBER(OFFSET('Water Data'!$I$4,0,10*ROW('Water Data'!I158))),'Data Summary'!CH164="Yes"),100-OFFSET('Water Data'!$I$4,0,10*ROW('Water Data'!I158)),NA())</f>
        <v>#N/A</v>
      </c>
      <c r="T164" s="88" t="e">
        <f ca="true">+IF(AND(ISNUMBER(OFFSET('Water Data'!$I$6,0,10*ROW('Water Data'!I158))),'Data Summary'!CI164="Yes"),OFFSET('Water Data'!$I$6,0,10*ROW('Water Data'!I158)),NA())</f>
        <v>#N/A</v>
      </c>
      <c r="U164" s="88" t="e">
        <f ca="true">+IF(AND(ISNUMBER(OFFSET('Water Data'!$I$9,0,10*ROW('Water Data'!I158))),'Data Summary'!CJ164="Yes"),OFFSET('Water Data'!$I$9,0,10*ROW('Water Data'!I158)),NA())</f>
        <v>#N/A</v>
      </c>
      <c r="V164" s="89" t="e">
        <f ca="true">+IF(AND(ISNUMBER(OFFSET('Sanitation Data'!$D$4,0,10*ROW('Sanitation Data'!D158))),'Data Summary'!CK164="Yes"),100-OFFSET('Sanitation Data'!$D$4,0,10*ROW('Sanitation Data'!D158)),NA())</f>
        <v>#N/A</v>
      </c>
      <c r="W164" s="89" t="e">
        <f ca="true">+IF(AND(ISNUMBER(OFFSET('Sanitation Data'!$D$6,0,10*ROW('Sanitation Data'!D158))),'Data Summary'!CL164="Yes"),OFFSET('Sanitation Data'!$D$6,0,10*ROW('Sanitation Data'!D158)),NA())</f>
        <v>#N/A</v>
      </c>
      <c r="X164" s="89" t="e">
        <f ca="true">+IF(AND(ISNUMBER(OFFSET('Sanitation Data'!$D$10,0,10*ROW('Sanitation Data'!D158))),'Data Summary'!CM164="Yes"),OFFSET('Sanitation Data'!$D$10,0,10*ROW('Sanitation Data'!D158)),NA())</f>
        <v>#N/A</v>
      </c>
      <c r="Y164" s="89" t="e">
        <f ca="true">+IF(AND(ISNUMBER(OFFSET('Sanitation Data'!$D$11,0,10*ROW('Sanitation Data'!D158))),'Data Summary'!CN164="Yes"),OFFSET('Sanitation Data'!$D$11,0,10*ROW('Sanitation Data'!D158)),NA())</f>
        <v>#N/A</v>
      </c>
      <c r="Z164" s="89" t="e">
        <f ca="true">+IF(AND(ISNUMBER(OFFSET('Sanitation Data'!$D$12,0,10*ROW('Sanitation Data'!D158))),'Data Summary'!CO164="Yes"),OFFSET('Sanitation Data'!$D$12,0,10*ROW('Sanitation Data'!D158)),NA())</f>
        <v>#N/A</v>
      </c>
      <c r="AA164" s="89" t="e">
        <f ca="true">+IF(AND(ISNUMBER(OFFSET('Sanitation Data'!$E$4,0,10*ROW('Sanitation Data'!E158))),'Data Summary'!CP164="Yes"),100-OFFSET('Sanitation Data'!$E$4,0,10*ROW('Sanitation Data'!E158)),NA())</f>
        <v>#N/A</v>
      </c>
      <c r="AB164" s="89" t="e">
        <f ca="true">+IF(AND(ISNUMBER(OFFSET('Sanitation Data'!$E$6,0,10*ROW('Sanitation Data'!E158))),'Data Summary'!CQ164="Yes"),OFFSET('Sanitation Data'!$E$6,0,10*ROW('Sanitation Data'!E158)),NA())</f>
        <v>#N/A</v>
      </c>
      <c r="AC164" s="89" t="e">
        <f ca="true">+IF(AND(ISNUMBER(OFFSET('Sanitation Data'!$E$10,0,10*ROW('Sanitation Data'!E158))),'Data Summary'!CR164="Yes"),OFFSET('Sanitation Data'!$E$10,0,10*ROW('Sanitation Data'!E158)),NA())</f>
        <v>#N/A</v>
      </c>
      <c r="AD164" s="89" t="e">
        <f ca="true">+IF(AND(ISNUMBER(OFFSET('Sanitation Data'!$E$11,0,10*ROW('Sanitation Data'!E158))),'Data Summary'!CS164="Yes"),OFFSET('Sanitation Data'!$E$11,0,10*ROW('Sanitation Data'!E158)),NA())</f>
        <v>#N/A</v>
      </c>
      <c r="AE164" s="89" t="e">
        <f ca="true">+IF(AND(ISNUMBER(OFFSET('Sanitation Data'!$E$12,0,10*ROW('Sanitation Data'!E158))),'Data Summary'!CT164="Yes"),OFFSET('Sanitation Data'!$E$12,0,10*ROW('Sanitation Data'!E158)),NA())</f>
        <v>#N/A</v>
      </c>
      <c r="AF164" s="89" t="e">
        <f ca="true">+IF(AND(ISNUMBER(OFFSET('Sanitation Data'!$F$4,0,10*ROW('Sanitation Data'!F158))),'Data Summary'!CU164="Yes"),100-OFFSET('Sanitation Data'!$F$4,0,10*ROW('Sanitation Data'!F158)),NA())</f>
        <v>#N/A</v>
      </c>
      <c r="AG164" s="89" t="e">
        <f ca="true">+IF(AND(ISNUMBER(OFFSET('Sanitation Data'!$F$6,0,10*ROW('Sanitation Data'!F158))),'Data Summary'!CV164="Yes"),OFFSET('Sanitation Data'!$F$6,0,10*ROW('Sanitation Data'!F158)),NA())</f>
        <v>#N/A</v>
      </c>
      <c r="AH164" s="89" t="e">
        <f ca="true">+IF(AND(ISNUMBER(OFFSET('Sanitation Data'!$F$10,0,10*ROW('Sanitation Data'!F158))),'Data Summary'!CW164="Yes"),OFFSET('Sanitation Data'!$F$10,0,10*ROW('Sanitation Data'!F158)),NA())</f>
        <v>#N/A</v>
      </c>
      <c r="AI164" s="89" t="e">
        <f ca="true">+IF(AND(ISNUMBER(OFFSET('Sanitation Data'!$F$11,0,10*ROW('Sanitation Data'!F158))),'Data Summary'!CX164="Yes"),OFFSET('Sanitation Data'!$F$11,0,10*ROW('Sanitation Data'!F158)),NA())</f>
        <v>#N/A</v>
      </c>
      <c r="AJ164" s="89" t="e">
        <f ca="true">+IF(AND(ISNUMBER(OFFSET('Sanitation Data'!$F$12,0,10*ROW('Sanitation Data'!F158))),'Data Summary'!CY164="Yes"),OFFSET('Sanitation Data'!$F$12,0,10*ROW('Sanitation Data'!F158)),NA())</f>
        <v>#N/A</v>
      </c>
      <c r="AK164" s="89" t="e">
        <f ca="true">+IF(AND(ISNUMBER(OFFSET('Sanitation Data'!$G$4,0,10*ROW('Sanitation Data'!G158))),'Data Summary'!CZ164="Yes"),100-OFFSET('Sanitation Data'!$G$4,0,10*ROW('Sanitation Data'!G158)),NA())</f>
        <v>#N/A</v>
      </c>
      <c r="AL164" s="89" t="e">
        <f ca="true">+IF(AND(ISNUMBER(OFFSET('Sanitation Data'!$G$6,0,10*ROW('Sanitation Data'!G158))),'Data Summary'!DA164="Yes"),OFFSET('Sanitation Data'!$G$6,0,10*ROW('Sanitation Data'!G158)),NA())</f>
        <v>#N/A</v>
      </c>
      <c r="AM164" s="89" t="e">
        <f ca="true">+IF(AND(ISNUMBER(OFFSET('Sanitation Data'!$G$10,0,10*ROW('Sanitation Data'!G158))),'Data Summary'!DB164="Yes"),OFFSET('Sanitation Data'!$G$10,0,10*ROW('Sanitation Data'!G158)),NA())</f>
        <v>#N/A</v>
      </c>
      <c r="AN164" s="89" t="e">
        <f ca="true">+IF(AND(ISNUMBER(OFFSET('Sanitation Data'!$G$11,0,10*ROW('Sanitation Data'!G158))),'Data Summary'!DC164="Yes"),OFFSET('Sanitation Data'!$G$11,0,10*ROW('Sanitation Data'!G158)),NA())</f>
        <v>#N/A</v>
      </c>
      <c r="AO164" s="89" t="e">
        <f ca="true">+IF(AND(ISNUMBER(OFFSET('Sanitation Data'!$G$12,0,10*ROW('Sanitation Data'!G158))),'Data Summary'!DD164="Yes"),OFFSET('Sanitation Data'!$G$12,0,10*ROW('Sanitation Data'!G158)),NA())</f>
        <v>#N/A</v>
      </c>
      <c r="AP164" s="89" t="e">
        <f ca="true">+IF(AND(ISNUMBER(OFFSET('Sanitation Data'!$H$4,0,10*ROW('Sanitation Data'!H158))),'Data Summary'!DE164="Yes"),100-OFFSET('Sanitation Data'!$H$4,0,10*ROW('Sanitation Data'!H158)),NA())</f>
        <v>#N/A</v>
      </c>
      <c r="AQ164" s="89" t="e">
        <f ca="true">+IF(AND(ISNUMBER(OFFSET('Sanitation Data'!$H$6,0,10*ROW('Sanitation Data'!H158))),'Data Summary'!DF164="Yes"),OFFSET('Sanitation Data'!$H$6,0,10*ROW('Sanitation Data'!H158)),NA())</f>
        <v>#N/A</v>
      </c>
      <c r="AR164" s="89" t="e">
        <f ca="true">+IF(AND(ISNUMBER(OFFSET('Sanitation Data'!$H$10,0,10*ROW('Sanitation Data'!H158))),'Data Summary'!DG164="Yes"),OFFSET('Sanitation Data'!$H$10,0,10*ROW('Sanitation Data'!H158)),NA())</f>
        <v>#N/A</v>
      </c>
      <c r="AS164" s="89" t="e">
        <f ca="true">+IF(AND(ISNUMBER(OFFSET('Sanitation Data'!$H$11,0,10*ROW('Sanitation Data'!H158))),'Data Summary'!DH164="Yes"),OFFSET('Sanitation Data'!$H$11,0,10*ROW('Sanitation Data'!H158)),NA())</f>
        <v>#N/A</v>
      </c>
      <c r="AT164" s="89" t="e">
        <f ca="true">+IF(AND(ISNUMBER(OFFSET('Sanitation Data'!$H$12,0,10*ROW('Sanitation Data'!H158))),'Data Summary'!DI164="Yes"),OFFSET('Sanitation Data'!$H$12,0,10*ROW('Sanitation Data'!H158)),NA())</f>
        <v>#N/A</v>
      </c>
      <c r="AU164" s="89" t="e">
        <f ca="true">+IF(AND(ISNUMBER(OFFSET('Sanitation Data'!$I$4,0,10*ROW('Sanitation Data'!I158))),'Data Summary'!DJ164="Yes"),100-OFFSET('Sanitation Data'!$I$4,0,10*ROW('Sanitation Data'!I158)),NA())</f>
        <v>#N/A</v>
      </c>
      <c r="AV164" s="89" t="e">
        <f ca="true">+IF(AND(ISNUMBER(OFFSET('Sanitation Data'!$I$6,0,10*ROW('Sanitation Data'!I158))),'Data Summary'!DK164="Yes"),OFFSET('Sanitation Data'!$I$6,0,10*ROW('Sanitation Data'!I158)),NA())</f>
        <v>#N/A</v>
      </c>
      <c r="AW164" s="89" t="e">
        <f ca="true">+IF(AND(ISNUMBER(OFFSET('Sanitation Data'!$I$10,0,10*ROW('Sanitation Data'!I158))),'Data Summary'!DL164="Yes"),OFFSET('Sanitation Data'!$I$10,0,10*ROW('Sanitation Data'!I158)),NA())</f>
        <v>#N/A</v>
      </c>
      <c r="AX164" s="89" t="e">
        <f ca="true">+IF(AND(ISNUMBER(OFFSET('Sanitation Data'!$I$11,0,10*ROW('Sanitation Data'!I158))),'Data Summary'!DM164="Yes"),OFFSET('Sanitation Data'!$I$11,0,10*ROW('Sanitation Data'!I158)),NA())</f>
        <v>#N/A</v>
      </c>
      <c r="AY164" s="89" t="e">
        <f ca="true">+IF(AND(ISNUMBER(OFFSET('Sanitation Data'!$I$12,0,10*ROW('Sanitation Data'!I158))),'Data Summary'!DN164="Yes"),OFFSET('Sanitation Data'!$I$12,0,10*ROW('Sanitation Data'!I158)),NA())</f>
        <v>#N/A</v>
      </c>
      <c r="AZ164" s="90" t="e">
        <f ca="true">+IF(AND(ISNUMBER(OFFSET('Hygiene Data'!$D$5,0,10*ROW('Hygiene Data'!D158))),'Data Summary'!DO164="Yes"),OFFSET('Hygiene Data'!$D$5,0,10*ROW('Hygiene Data'!D158)),NA())</f>
        <v>#N/A</v>
      </c>
      <c r="BA164" s="90" t="e">
        <f ca="true">+IF(AND(ISNUMBER(OFFSET('Hygiene Data'!$D$7,0,10*ROW('Hygiene Data'!D158))),'Data Summary'!DP164="Yes"),OFFSET('Hygiene Data'!$D$7,0,10*ROW('Hygiene Data'!D158)),NA())</f>
        <v>#N/A</v>
      </c>
      <c r="BB164" s="90" t="e">
        <f ca="true">+IF(AND(ISNUMBER(OFFSET('Hygiene Data'!$D$9,0,10*ROW('Hygiene Data'!D158))),'Data Summary'!DQ164="Yes"),OFFSET('Hygiene Data'!$D$9,0,10*ROW('Hygiene Data'!D158)),NA())</f>
        <v>#N/A</v>
      </c>
      <c r="BC164" s="90" t="e">
        <f ca="true">+IF(AND(ISNUMBER(OFFSET('Hygiene Data'!$E$5,0,10*ROW('Hygiene Data'!E158))),'Data Summary'!DR164="Yes"),OFFSET('Hygiene Data'!$E$5,0,10*ROW('Hygiene Data'!E158)),NA())</f>
        <v>#N/A</v>
      </c>
      <c r="BD164" s="90" t="e">
        <f ca="true">+IF(AND(ISNUMBER(OFFSET('Hygiene Data'!$E$7,0,10*ROW('Hygiene Data'!E158))),'Data Summary'!DS164="Yes"),OFFSET('Hygiene Data'!$E$7,0,10*ROW('Hygiene Data'!E158)),NA())</f>
        <v>#N/A</v>
      </c>
      <c r="BE164" s="90" t="e">
        <f ca="true">+IF(AND(ISNUMBER(OFFSET('Hygiene Data'!$E$9,0,10*ROW('Hygiene Data'!E158))),'Data Summary'!DT164="Yes"),OFFSET('Hygiene Data'!$E$9,0,10*ROW('Hygiene Data'!E158)),NA())</f>
        <v>#N/A</v>
      </c>
      <c r="BF164" s="90" t="e">
        <f ca="true">+IF(AND(ISNUMBER(OFFSET('Hygiene Data'!$F$5,0,10*ROW('Hygiene Data'!F158))),'Data Summary'!DU164="Yes"),OFFSET('Hygiene Data'!$F$5,0,10*ROW('Hygiene Data'!F158)),NA())</f>
        <v>#N/A</v>
      </c>
      <c r="BG164" s="90" t="e">
        <f ca="true">+IF(AND(ISNUMBER(OFFSET('Hygiene Data'!$F$7,0,10*ROW('Hygiene Data'!F158))),'Data Summary'!DV164="Yes"),OFFSET('Hygiene Data'!$F$7,0,10*ROW('Hygiene Data'!F158)),NA())</f>
        <v>#N/A</v>
      </c>
      <c r="BH164" s="90" t="e">
        <f ca="true">+IF(AND(ISNUMBER(OFFSET('Hygiene Data'!$F$9,0,10*ROW('Hygiene Data'!F158))),'Data Summary'!DW164="Yes"),OFFSET('Hygiene Data'!$F$9,0,10*ROW('Hygiene Data'!F158)),NA())</f>
        <v>#N/A</v>
      </c>
      <c r="BI164" s="90" t="e">
        <f ca="true">+IF(AND(ISNUMBER(OFFSET('Hygiene Data'!$G$5,0,10*ROW('Hygiene Data'!G158))),'Data Summary'!DX164="Yes"),OFFSET('Hygiene Data'!$G$5,0,10*ROW('Hygiene Data'!G158)),NA())</f>
        <v>#N/A</v>
      </c>
      <c r="BJ164" s="90" t="e">
        <f ca="true">+IF(AND(ISNUMBER(OFFSET('Hygiene Data'!$G$7,0,10*ROW('Hygiene Data'!G158))),'Data Summary'!DY164="Yes"),OFFSET('Hygiene Data'!$G$7,0,10*ROW('Hygiene Data'!G158)),NA())</f>
        <v>#N/A</v>
      </c>
      <c r="BK164" s="90" t="e">
        <f ca="true">+IF(AND(ISNUMBER(OFFSET('Hygiene Data'!$G$9,0,10*ROW('Hygiene Data'!G158))),'Data Summary'!DZ164="Yes"),OFFSET('Hygiene Data'!$G$9,0,10*ROW('Hygiene Data'!G158)),NA())</f>
        <v>#N/A</v>
      </c>
      <c r="BL164" s="90" t="e">
        <f ca="true">+IF(AND(ISNUMBER(OFFSET('Hygiene Data'!$H$5,0,10*ROW('Hygiene Data'!H158))),'Data Summary'!EA164="Yes"),OFFSET('Hygiene Data'!$H$5,0,10*ROW('Hygiene Data'!H158)),NA())</f>
        <v>#N/A</v>
      </c>
      <c r="BM164" s="90" t="e">
        <f ca="true">+IF(AND(ISNUMBER(OFFSET('Hygiene Data'!$H$7,0,10*ROW('Hygiene Data'!H158))),'Data Summary'!EB164="Yes"),OFFSET('Hygiene Data'!$H$7,0,10*ROW('Hygiene Data'!H158)),NA())</f>
        <v>#N/A</v>
      </c>
      <c r="BN164" s="90" t="e">
        <f ca="true">+IF(AND(ISNUMBER(OFFSET('Hygiene Data'!$H$9,0,10*ROW('Hygiene Data'!H158))),'Data Summary'!EC164="Yes"),OFFSET('Hygiene Data'!$H$9,0,10*ROW('Hygiene Data'!H158)),NA())</f>
        <v>#N/A</v>
      </c>
      <c r="BO164" s="90" t="e">
        <f ca="true">+IF(AND(ISNUMBER(OFFSET('Hygiene Data'!$I$5,0,10*ROW('Hygiene Data'!I158))),'Data Summary'!ED164="Yes"),OFFSET('Hygiene Data'!$I$5,0,10*ROW('Hygiene Data'!I158)),NA())</f>
        <v>#N/A</v>
      </c>
      <c r="BP164" s="90" t="e">
        <f ca="true">+IF(AND(ISNUMBER(OFFSET('Hygiene Data'!$I$7,0,10*ROW('Hygiene Data'!I158))),'Data Summary'!EE164="Yes"),OFFSET('Hygiene Data'!$I$7,0,10*ROW('Hygiene Data'!I158)),NA())</f>
        <v>#N/A</v>
      </c>
      <c r="BQ164" s="90"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4" t="str">
        <f ca="true">+IF(ISTEXT('Data Summary'!B165),'Data Summary'!B165,"")</f>
        <v/>
      </c>
      <c r="C165" s="336" t="e">
        <f ca="true">+VALUE('Data Summary'!C165)</f>
        <v>#VALUE!</v>
      </c>
      <c r="D165" s="88" t="e">
        <f ca="true">+IF(AND(ISNUMBER(OFFSET('Water Data'!$D$4,0,10*ROW('Water Data'!D159))),'Data Summary'!BS165="Yes"),100-OFFSET('Water Data'!$D$4,0,10*ROW('Water Data'!D159)),NA())</f>
        <v>#N/A</v>
      </c>
      <c r="E165" s="88" t="e">
        <f ca="true">+IF(AND(ISNUMBER(OFFSET('Water Data'!$D$6,0,10*ROW('Water Data'!D159))),'Data Summary'!BT165="Yes"),OFFSET('Water Data'!$D$6,0,10*ROW('Water Data'!D159)),NA())</f>
        <v>#N/A</v>
      </c>
      <c r="F165" s="88" t="e">
        <f ca="true">+IF(AND(ISNUMBER(OFFSET('Water Data'!$D$9,0,10*ROW('Water Data'!D159))),'Data Summary'!BU165="Yes"),OFFSET('Water Data'!$D$9,0,10*ROW('Water Data'!D159)),NA())</f>
        <v>#N/A</v>
      </c>
      <c r="G165" s="88" t="e">
        <f ca="true">+IF(AND(ISNUMBER(OFFSET('Water Data'!$E$4,0,10*ROW('Water Data'!E159))),'Data Summary'!BV165="Yes"),100-OFFSET('Water Data'!$E$4,0,10*ROW('Water Data'!E159)),NA())</f>
        <v>#N/A</v>
      </c>
      <c r="H165" s="88" t="e">
        <f ca="true">+IF(AND(ISNUMBER(OFFSET('Water Data'!$E$6,0,10*ROW('Water Data'!E159))),'Data Summary'!BW165="Yes"),OFFSET('Water Data'!$E$6,0,10*ROW('Water Data'!E159)),NA())</f>
        <v>#N/A</v>
      </c>
      <c r="I165" s="88" t="e">
        <f ca="true">+IF(AND(ISNUMBER(OFFSET('Water Data'!$E$9,0,10*ROW('Water Data'!E159))),'Data Summary'!BX165="Yes"),OFFSET('Water Data'!$E$9,0,10*ROW('Water Data'!E159)),NA())</f>
        <v>#N/A</v>
      </c>
      <c r="J165" s="88" t="e">
        <f ca="true">+IF(AND(ISNUMBER(OFFSET('Water Data'!$F$4,0,10*ROW('Water Data'!F159))),'Data Summary'!BY165="Yes"),100-OFFSET('Water Data'!$F$4,0,10*ROW('Water Data'!F159)),NA())</f>
        <v>#N/A</v>
      </c>
      <c r="K165" s="88" t="e">
        <f ca="true">+IF(AND(ISNUMBER(OFFSET('Water Data'!$F$6,0,10*ROW('Water Data'!F159))),'Data Summary'!BZ165="Yes"),OFFSET('Water Data'!$F$6,0,10*ROW('Water Data'!F159)),NA())</f>
        <v>#N/A</v>
      </c>
      <c r="L165" s="88" t="e">
        <f ca="true">+IF(AND(ISNUMBER(OFFSET('Water Data'!$F$9,0,10*ROW('Water Data'!F159))),'Data Summary'!CA165="Yes"),OFFSET('Water Data'!$F$9,0,10*ROW('Water Data'!F159)),NA())</f>
        <v>#N/A</v>
      </c>
      <c r="M165" s="88" t="e">
        <f ca="true">+IF(AND(ISNUMBER(OFFSET('Water Data'!$G$4,0,10*ROW('Water Data'!G159))),'Data Summary'!CB165="Yes"),100-OFFSET('Water Data'!$G$4,0,10*ROW('Water Data'!G159)),NA())</f>
        <v>#N/A</v>
      </c>
      <c r="N165" s="88" t="e">
        <f ca="true">+IF(AND(ISNUMBER(OFFSET('Water Data'!$G$6,0,10*ROW('Water Data'!G159))),'Data Summary'!CC165="Yes"),OFFSET('Water Data'!$G$6,0,10*ROW('Water Data'!G159)),NA())</f>
        <v>#N/A</v>
      </c>
      <c r="O165" s="88" t="e">
        <f ca="true">+IF(AND(ISNUMBER(OFFSET('Water Data'!$G$9,0,10*ROW('Water Data'!G159))),'Data Summary'!CD165="Yes"),OFFSET('Water Data'!$G$9,0,10*ROW('Water Data'!G159)),NA())</f>
        <v>#N/A</v>
      </c>
      <c r="P165" s="88" t="e">
        <f ca="true">+IF(AND(ISNUMBER(OFFSET('Water Data'!$H$4,0,10*ROW('Water Data'!H159))),'Data Summary'!CE165="Yes"),100-OFFSET('Water Data'!$H$4,0,10*ROW('Water Data'!H159)),NA())</f>
        <v>#N/A</v>
      </c>
      <c r="Q165" s="88" t="e">
        <f ca="true">+IF(AND(ISNUMBER(OFFSET('Water Data'!$H$6,0,10*ROW('Water Data'!H159))),'Data Summary'!CF165="Yes"),OFFSET('Water Data'!$H$6,0,10*ROW('Water Data'!H159)),NA())</f>
        <v>#N/A</v>
      </c>
      <c r="R165" s="88" t="e">
        <f ca="true">+IF(AND(ISNUMBER(OFFSET('Water Data'!$H$9,0,10*ROW('Water Data'!H159))),'Data Summary'!CG165="Yes"),OFFSET('Water Data'!$H$9,0,10*ROW('Water Data'!H159)),NA())</f>
        <v>#N/A</v>
      </c>
      <c r="S165" s="88" t="e">
        <f ca="true">+IF(AND(ISNUMBER(OFFSET('Water Data'!$I$4,0,10*ROW('Water Data'!I159))),'Data Summary'!CH165="Yes"),100-OFFSET('Water Data'!$I$4,0,10*ROW('Water Data'!I159)),NA())</f>
        <v>#N/A</v>
      </c>
      <c r="T165" s="88" t="e">
        <f ca="true">+IF(AND(ISNUMBER(OFFSET('Water Data'!$I$6,0,10*ROW('Water Data'!I159))),'Data Summary'!CI165="Yes"),OFFSET('Water Data'!$I$6,0,10*ROW('Water Data'!I159)),NA())</f>
        <v>#N/A</v>
      </c>
      <c r="U165" s="88" t="e">
        <f ca="true">+IF(AND(ISNUMBER(OFFSET('Water Data'!$I$9,0,10*ROW('Water Data'!I159))),'Data Summary'!CJ165="Yes"),OFFSET('Water Data'!$I$9,0,10*ROW('Water Data'!I159)),NA())</f>
        <v>#N/A</v>
      </c>
      <c r="V165" s="89" t="e">
        <f ca="true">+IF(AND(ISNUMBER(OFFSET('Sanitation Data'!$D$4,0,10*ROW('Sanitation Data'!D159))),'Data Summary'!CK165="Yes"),100-OFFSET('Sanitation Data'!$D$4,0,10*ROW('Sanitation Data'!D159)),NA())</f>
        <v>#N/A</v>
      </c>
      <c r="W165" s="89" t="e">
        <f ca="true">+IF(AND(ISNUMBER(OFFSET('Sanitation Data'!$D$6,0,10*ROW('Sanitation Data'!D159))),'Data Summary'!CL165="Yes"),OFFSET('Sanitation Data'!$D$6,0,10*ROW('Sanitation Data'!D159)),NA())</f>
        <v>#N/A</v>
      </c>
      <c r="X165" s="89" t="e">
        <f ca="true">+IF(AND(ISNUMBER(OFFSET('Sanitation Data'!$D$10,0,10*ROW('Sanitation Data'!D159))),'Data Summary'!CM165="Yes"),OFFSET('Sanitation Data'!$D$10,0,10*ROW('Sanitation Data'!D159)),NA())</f>
        <v>#N/A</v>
      </c>
      <c r="Y165" s="89" t="e">
        <f ca="true">+IF(AND(ISNUMBER(OFFSET('Sanitation Data'!$D$11,0,10*ROW('Sanitation Data'!D159))),'Data Summary'!CN165="Yes"),OFFSET('Sanitation Data'!$D$11,0,10*ROW('Sanitation Data'!D159)),NA())</f>
        <v>#N/A</v>
      </c>
      <c r="Z165" s="89" t="e">
        <f ca="true">+IF(AND(ISNUMBER(OFFSET('Sanitation Data'!$D$12,0,10*ROW('Sanitation Data'!D159))),'Data Summary'!CO165="Yes"),OFFSET('Sanitation Data'!$D$12,0,10*ROW('Sanitation Data'!D159)),NA())</f>
        <v>#N/A</v>
      </c>
      <c r="AA165" s="89" t="e">
        <f ca="true">+IF(AND(ISNUMBER(OFFSET('Sanitation Data'!$E$4,0,10*ROW('Sanitation Data'!E159))),'Data Summary'!CP165="Yes"),100-OFFSET('Sanitation Data'!$E$4,0,10*ROW('Sanitation Data'!E159)),NA())</f>
        <v>#N/A</v>
      </c>
      <c r="AB165" s="89" t="e">
        <f ca="true">+IF(AND(ISNUMBER(OFFSET('Sanitation Data'!$E$6,0,10*ROW('Sanitation Data'!E159))),'Data Summary'!CQ165="Yes"),OFFSET('Sanitation Data'!$E$6,0,10*ROW('Sanitation Data'!E159)),NA())</f>
        <v>#N/A</v>
      </c>
      <c r="AC165" s="89" t="e">
        <f ca="true">+IF(AND(ISNUMBER(OFFSET('Sanitation Data'!$E$10,0,10*ROW('Sanitation Data'!E159))),'Data Summary'!CR165="Yes"),OFFSET('Sanitation Data'!$E$10,0,10*ROW('Sanitation Data'!E159)),NA())</f>
        <v>#N/A</v>
      </c>
      <c r="AD165" s="89" t="e">
        <f ca="true">+IF(AND(ISNUMBER(OFFSET('Sanitation Data'!$E$11,0,10*ROW('Sanitation Data'!E159))),'Data Summary'!CS165="Yes"),OFFSET('Sanitation Data'!$E$11,0,10*ROW('Sanitation Data'!E159)),NA())</f>
        <v>#N/A</v>
      </c>
      <c r="AE165" s="89" t="e">
        <f ca="true">+IF(AND(ISNUMBER(OFFSET('Sanitation Data'!$E$12,0,10*ROW('Sanitation Data'!E159))),'Data Summary'!CT165="Yes"),OFFSET('Sanitation Data'!$E$12,0,10*ROW('Sanitation Data'!E159)),NA())</f>
        <v>#N/A</v>
      </c>
      <c r="AF165" s="89" t="e">
        <f ca="true">+IF(AND(ISNUMBER(OFFSET('Sanitation Data'!$F$4,0,10*ROW('Sanitation Data'!F159))),'Data Summary'!CU165="Yes"),100-OFFSET('Sanitation Data'!$F$4,0,10*ROW('Sanitation Data'!F159)),NA())</f>
        <v>#N/A</v>
      </c>
      <c r="AG165" s="89" t="e">
        <f ca="true">+IF(AND(ISNUMBER(OFFSET('Sanitation Data'!$F$6,0,10*ROW('Sanitation Data'!F159))),'Data Summary'!CV165="Yes"),OFFSET('Sanitation Data'!$F$6,0,10*ROW('Sanitation Data'!F159)),NA())</f>
        <v>#N/A</v>
      </c>
      <c r="AH165" s="89" t="e">
        <f ca="true">+IF(AND(ISNUMBER(OFFSET('Sanitation Data'!$F$10,0,10*ROW('Sanitation Data'!F159))),'Data Summary'!CW165="Yes"),OFFSET('Sanitation Data'!$F$10,0,10*ROW('Sanitation Data'!F159)),NA())</f>
        <v>#N/A</v>
      </c>
      <c r="AI165" s="89" t="e">
        <f ca="true">+IF(AND(ISNUMBER(OFFSET('Sanitation Data'!$F$11,0,10*ROW('Sanitation Data'!F159))),'Data Summary'!CX165="Yes"),OFFSET('Sanitation Data'!$F$11,0,10*ROW('Sanitation Data'!F159)),NA())</f>
        <v>#N/A</v>
      </c>
      <c r="AJ165" s="89" t="e">
        <f ca="true">+IF(AND(ISNUMBER(OFFSET('Sanitation Data'!$F$12,0,10*ROW('Sanitation Data'!F159))),'Data Summary'!CY165="Yes"),OFFSET('Sanitation Data'!$F$12,0,10*ROW('Sanitation Data'!F159)),NA())</f>
        <v>#N/A</v>
      </c>
      <c r="AK165" s="89" t="e">
        <f ca="true">+IF(AND(ISNUMBER(OFFSET('Sanitation Data'!$G$4,0,10*ROW('Sanitation Data'!G159))),'Data Summary'!CZ165="Yes"),100-OFFSET('Sanitation Data'!$G$4,0,10*ROW('Sanitation Data'!G159)),NA())</f>
        <v>#N/A</v>
      </c>
      <c r="AL165" s="89" t="e">
        <f ca="true">+IF(AND(ISNUMBER(OFFSET('Sanitation Data'!$G$6,0,10*ROW('Sanitation Data'!G159))),'Data Summary'!DA165="Yes"),OFFSET('Sanitation Data'!$G$6,0,10*ROW('Sanitation Data'!G159)),NA())</f>
        <v>#N/A</v>
      </c>
      <c r="AM165" s="89" t="e">
        <f ca="true">+IF(AND(ISNUMBER(OFFSET('Sanitation Data'!$G$10,0,10*ROW('Sanitation Data'!G159))),'Data Summary'!DB165="Yes"),OFFSET('Sanitation Data'!$G$10,0,10*ROW('Sanitation Data'!G159)),NA())</f>
        <v>#N/A</v>
      </c>
      <c r="AN165" s="89" t="e">
        <f ca="true">+IF(AND(ISNUMBER(OFFSET('Sanitation Data'!$G$11,0,10*ROW('Sanitation Data'!G159))),'Data Summary'!DC165="Yes"),OFFSET('Sanitation Data'!$G$11,0,10*ROW('Sanitation Data'!G159)),NA())</f>
        <v>#N/A</v>
      </c>
      <c r="AO165" s="89" t="e">
        <f ca="true">+IF(AND(ISNUMBER(OFFSET('Sanitation Data'!$G$12,0,10*ROW('Sanitation Data'!G159))),'Data Summary'!DD165="Yes"),OFFSET('Sanitation Data'!$G$12,0,10*ROW('Sanitation Data'!G159)),NA())</f>
        <v>#N/A</v>
      </c>
      <c r="AP165" s="89" t="e">
        <f ca="true">+IF(AND(ISNUMBER(OFFSET('Sanitation Data'!$H$4,0,10*ROW('Sanitation Data'!H159))),'Data Summary'!DE165="Yes"),100-OFFSET('Sanitation Data'!$H$4,0,10*ROW('Sanitation Data'!H159)),NA())</f>
        <v>#N/A</v>
      </c>
      <c r="AQ165" s="89" t="e">
        <f ca="true">+IF(AND(ISNUMBER(OFFSET('Sanitation Data'!$H$6,0,10*ROW('Sanitation Data'!H159))),'Data Summary'!DF165="Yes"),OFFSET('Sanitation Data'!$H$6,0,10*ROW('Sanitation Data'!H159)),NA())</f>
        <v>#N/A</v>
      </c>
      <c r="AR165" s="89" t="e">
        <f ca="true">+IF(AND(ISNUMBER(OFFSET('Sanitation Data'!$H$10,0,10*ROW('Sanitation Data'!H159))),'Data Summary'!DG165="Yes"),OFFSET('Sanitation Data'!$H$10,0,10*ROW('Sanitation Data'!H159)),NA())</f>
        <v>#N/A</v>
      </c>
      <c r="AS165" s="89" t="e">
        <f ca="true">+IF(AND(ISNUMBER(OFFSET('Sanitation Data'!$H$11,0,10*ROW('Sanitation Data'!H159))),'Data Summary'!DH165="Yes"),OFFSET('Sanitation Data'!$H$11,0,10*ROW('Sanitation Data'!H159)),NA())</f>
        <v>#N/A</v>
      </c>
      <c r="AT165" s="89" t="e">
        <f ca="true">+IF(AND(ISNUMBER(OFFSET('Sanitation Data'!$H$12,0,10*ROW('Sanitation Data'!H159))),'Data Summary'!DI165="Yes"),OFFSET('Sanitation Data'!$H$12,0,10*ROW('Sanitation Data'!H159)),NA())</f>
        <v>#N/A</v>
      </c>
      <c r="AU165" s="89" t="e">
        <f ca="true">+IF(AND(ISNUMBER(OFFSET('Sanitation Data'!$I$4,0,10*ROW('Sanitation Data'!I159))),'Data Summary'!DJ165="Yes"),100-OFFSET('Sanitation Data'!$I$4,0,10*ROW('Sanitation Data'!I159)),NA())</f>
        <v>#N/A</v>
      </c>
      <c r="AV165" s="89" t="e">
        <f ca="true">+IF(AND(ISNUMBER(OFFSET('Sanitation Data'!$I$6,0,10*ROW('Sanitation Data'!I159))),'Data Summary'!DK165="Yes"),OFFSET('Sanitation Data'!$I$6,0,10*ROW('Sanitation Data'!I159)),NA())</f>
        <v>#N/A</v>
      </c>
      <c r="AW165" s="89" t="e">
        <f ca="true">+IF(AND(ISNUMBER(OFFSET('Sanitation Data'!$I$10,0,10*ROW('Sanitation Data'!I159))),'Data Summary'!DL165="Yes"),OFFSET('Sanitation Data'!$I$10,0,10*ROW('Sanitation Data'!I159)),NA())</f>
        <v>#N/A</v>
      </c>
      <c r="AX165" s="89" t="e">
        <f ca="true">+IF(AND(ISNUMBER(OFFSET('Sanitation Data'!$I$11,0,10*ROW('Sanitation Data'!I159))),'Data Summary'!DM165="Yes"),OFFSET('Sanitation Data'!$I$11,0,10*ROW('Sanitation Data'!I159)),NA())</f>
        <v>#N/A</v>
      </c>
      <c r="AY165" s="89" t="e">
        <f ca="true">+IF(AND(ISNUMBER(OFFSET('Sanitation Data'!$I$12,0,10*ROW('Sanitation Data'!I159))),'Data Summary'!DN165="Yes"),OFFSET('Sanitation Data'!$I$12,0,10*ROW('Sanitation Data'!I159)),NA())</f>
        <v>#N/A</v>
      </c>
      <c r="AZ165" s="90" t="e">
        <f ca="true">+IF(AND(ISNUMBER(OFFSET('Hygiene Data'!$D$5,0,10*ROW('Hygiene Data'!D159))),'Data Summary'!DO165="Yes"),OFFSET('Hygiene Data'!$D$5,0,10*ROW('Hygiene Data'!D159)),NA())</f>
        <v>#N/A</v>
      </c>
      <c r="BA165" s="90" t="e">
        <f ca="true">+IF(AND(ISNUMBER(OFFSET('Hygiene Data'!$D$7,0,10*ROW('Hygiene Data'!D159))),'Data Summary'!DP165="Yes"),OFFSET('Hygiene Data'!$D$7,0,10*ROW('Hygiene Data'!D159)),NA())</f>
        <v>#N/A</v>
      </c>
      <c r="BB165" s="90" t="e">
        <f ca="true">+IF(AND(ISNUMBER(OFFSET('Hygiene Data'!$D$9,0,10*ROW('Hygiene Data'!D159))),'Data Summary'!DQ165="Yes"),OFFSET('Hygiene Data'!$D$9,0,10*ROW('Hygiene Data'!D159)),NA())</f>
        <v>#N/A</v>
      </c>
      <c r="BC165" s="90" t="e">
        <f ca="true">+IF(AND(ISNUMBER(OFFSET('Hygiene Data'!$E$5,0,10*ROW('Hygiene Data'!E159))),'Data Summary'!DR165="Yes"),OFFSET('Hygiene Data'!$E$5,0,10*ROW('Hygiene Data'!E159)),NA())</f>
        <v>#N/A</v>
      </c>
      <c r="BD165" s="90" t="e">
        <f ca="true">+IF(AND(ISNUMBER(OFFSET('Hygiene Data'!$E$7,0,10*ROW('Hygiene Data'!E159))),'Data Summary'!DS165="Yes"),OFFSET('Hygiene Data'!$E$7,0,10*ROW('Hygiene Data'!E159)),NA())</f>
        <v>#N/A</v>
      </c>
      <c r="BE165" s="90" t="e">
        <f ca="true">+IF(AND(ISNUMBER(OFFSET('Hygiene Data'!$E$9,0,10*ROW('Hygiene Data'!E159))),'Data Summary'!DT165="Yes"),OFFSET('Hygiene Data'!$E$9,0,10*ROW('Hygiene Data'!E159)),NA())</f>
        <v>#N/A</v>
      </c>
      <c r="BF165" s="90" t="e">
        <f ca="true">+IF(AND(ISNUMBER(OFFSET('Hygiene Data'!$F$5,0,10*ROW('Hygiene Data'!F159))),'Data Summary'!DU165="Yes"),OFFSET('Hygiene Data'!$F$5,0,10*ROW('Hygiene Data'!F159)),NA())</f>
        <v>#N/A</v>
      </c>
      <c r="BG165" s="90" t="e">
        <f ca="true">+IF(AND(ISNUMBER(OFFSET('Hygiene Data'!$F$7,0,10*ROW('Hygiene Data'!F159))),'Data Summary'!DV165="Yes"),OFFSET('Hygiene Data'!$F$7,0,10*ROW('Hygiene Data'!F159)),NA())</f>
        <v>#N/A</v>
      </c>
      <c r="BH165" s="90" t="e">
        <f ca="true">+IF(AND(ISNUMBER(OFFSET('Hygiene Data'!$F$9,0,10*ROW('Hygiene Data'!F159))),'Data Summary'!DW165="Yes"),OFFSET('Hygiene Data'!$F$9,0,10*ROW('Hygiene Data'!F159)),NA())</f>
        <v>#N/A</v>
      </c>
      <c r="BI165" s="90" t="e">
        <f ca="true">+IF(AND(ISNUMBER(OFFSET('Hygiene Data'!$G$5,0,10*ROW('Hygiene Data'!G159))),'Data Summary'!DX165="Yes"),OFFSET('Hygiene Data'!$G$5,0,10*ROW('Hygiene Data'!G159)),NA())</f>
        <v>#N/A</v>
      </c>
      <c r="BJ165" s="90" t="e">
        <f ca="true">+IF(AND(ISNUMBER(OFFSET('Hygiene Data'!$G$7,0,10*ROW('Hygiene Data'!G159))),'Data Summary'!DY165="Yes"),OFFSET('Hygiene Data'!$G$7,0,10*ROW('Hygiene Data'!G159)),NA())</f>
        <v>#N/A</v>
      </c>
      <c r="BK165" s="90" t="e">
        <f ca="true">+IF(AND(ISNUMBER(OFFSET('Hygiene Data'!$G$9,0,10*ROW('Hygiene Data'!G159))),'Data Summary'!DZ165="Yes"),OFFSET('Hygiene Data'!$G$9,0,10*ROW('Hygiene Data'!G159)),NA())</f>
        <v>#N/A</v>
      </c>
      <c r="BL165" s="90" t="e">
        <f ca="true">+IF(AND(ISNUMBER(OFFSET('Hygiene Data'!$H$5,0,10*ROW('Hygiene Data'!H159))),'Data Summary'!EA165="Yes"),OFFSET('Hygiene Data'!$H$5,0,10*ROW('Hygiene Data'!H159)),NA())</f>
        <v>#N/A</v>
      </c>
      <c r="BM165" s="90" t="e">
        <f ca="true">+IF(AND(ISNUMBER(OFFSET('Hygiene Data'!$H$7,0,10*ROW('Hygiene Data'!H159))),'Data Summary'!EB165="Yes"),OFFSET('Hygiene Data'!$H$7,0,10*ROW('Hygiene Data'!H159)),NA())</f>
        <v>#N/A</v>
      </c>
      <c r="BN165" s="90" t="e">
        <f ca="true">+IF(AND(ISNUMBER(OFFSET('Hygiene Data'!$H$9,0,10*ROW('Hygiene Data'!H159))),'Data Summary'!EC165="Yes"),OFFSET('Hygiene Data'!$H$9,0,10*ROW('Hygiene Data'!H159)),NA())</f>
        <v>#N/A</v>
      </c>
      <c r="BO165" s="90" t="e">
        <f ca="true">+IF(AND(ISNUMBER(OFFSET('Hygiene Data'!$I$5,0,10*ROW('Hygiene Data'!I159))),'Data Summary'!ED165="Yes"),OFFSET('Hygiene Data'!$I$5,0,10*ROW('Hygiene Data'!I159)),NA())</f>
        <v>#N/A</v>
      </c>
      <c r="BP165" s="90" t="e">
        <f ca="true">+IF(AND(ISNUMBER(OFFSET('Hygiene Data'!$I$7,0,10*ROW('Hygiene Data'!I159))),'Data Summary'!EE165="Yes"),OFFSET('Hygiene Data'!$I$7,0,10*ROW('Hygiene Data'!I159)),NA())</f>
        <v>#N/A</v>
      </c>
      <c r="BQ165" s="90"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4" t="str">
        <f ca="true">+IF(ISTEXT('Data Summary'!B166),'Data Summary'!B166,"")</f>
        <v/>
      </c>
      <c r="C166" s="336" t="e">
        <f ca="true">+VALUE('Data Summary'!C166)</f>
        <v>#VALUE!</v>
      </c>
      <c r="D166" s="88" t="e">
        <f ca="true">+IF(AND(ISNUMBER(OFFSET('Water Data'!$D$4,0,10*ROW('Water Data'!D160))),'Data Summary'!BS166="Yes"),100-OFFSET('Water Data'!$D$4,0,10*ROW('Water Data'!D160)),NA())</f>
        <v>#N/A</v>
      </c>
      <c r="E166" s="88" t="e">
        <f ca="true">+IF(AND(ISNUMBER(OFFSET('Water Data'!$D$6,0,10*ROW('Water Data'!D160))),'Data Summary'!BT166="Yes"),OFFSET('Water Data'!$D$6,0,10*ROW('Water Data'!D160)),NA())</f>
        <v>#N/A</v>
      </c>
      <c r="F166" s="88" t="e">
        <f ca="true">+IF(AND(ISNUMBER(OFFSET('Water Data'!$D$9,0,10*ROW('Water Data'!D160))),'Data Summary'!BU166="Yes"),OFFSET('Water Data'!$D$9,0,10*ROW('Water Data'!D160)),NA())</f>
        <v>#N/A</v>
      </c>
      <c r="G166" s="88" t="e">
        <f ca="true">+IF(AND(ISNUMBER(OFFSET('Water Data'!$E$4,0,10*ROW('Water Data'!E160))),'Data Summary'!BV166="Yes"),100-OFFSET('Water Data'!$E$4,0,10*ROW('Water Data'!E160)),NA())</f>
        <v>#N/A</v>
      </c>
      <c r="H166" s="88" t="e">
        <f ca="true">+IF(AND(ISNUMBER(OFFSET('Water Data'!$E$6,0,10*ROW('Water Data'!E160))),'Data Summary'!BW166="Yes"),OFFSET('Water Data'!$E$6,0,10*ROW('Water Data'!E160)),NA())</f>
        <v>#N/A</v>
      </c>
      <c r="I166" s="88" t="e">
        <f ca="true">+IF(AND(ISNUMBER(OFFSET('Water Data'!$E$9,0,10*ROW('Water Data'!E160))),'Data Summary'!BX166="Yes"),OFFSET('Water Data'!$E$9,0,10*ROW('Water Data'!E160)),NA())</f>
        <v>#N/A</v>
      </c>
      <c r="J166" s="88" t="e">
        <f ca="true">+IF(AND(ISNUMBER(OFFSET('Water Data'!$F$4,0,10*ROW('Water Data'!F160))),'Data Summary'!BY166="Yes"),100-OFFSET('Water Data'!$F$4,0,10*ROW('Water Data'!F160)),NA())</f>
        <v>#N/A</v>
      </c>
      <c r="K166" s="88" t="e">
        <f ca="true">+IF(AND(ISNUMBER(OFFSET('Water Data'!$F$6,0,10*ROW('Water Data'!F160))),'Data Summary'!BZ166="Yes"),OFFSET('Water Data'!$F$6,0,10*ROW('Water Data'!F160)),NA())</f>
        <v>#N/A</v>
      </c>
      <c r="L166" s="88" t="e">
        <f ca="true">+IF(AND(ISNUMBER(OFFSET('Water Data'!$F$9,0,10*ROW('Water Data'!F160))),'Data Summary'!CA166="Yes"),OFFSET('Water Data'!$F$9,0,10*ROW('Water Data'!F160)),NA())</f>
        <v>#N/A</v>
      </c>
      <c r="M166" s="88" t="e">
        <f ca="true">+IF(AND(ISNUMBER(OFFSET('Water Data'!$G$4,0,10*ROW('Water Data'!G160))),'Data Summary'!CB166="Yes"),100-OFFSET('Water Data'!$G$4,0,10*ROW('Water Data'!G160)),NA())</f>
        <v>#N/A</v>
      </c>
      <c r="N166" s="88" t="e">
        <f ca="true">+IF(AND(ISNUMBER(OFFSET('Water Data'!$G$6,0,10*ROW('Water Data'!G160))),'Data Summary'!CC166="Yes"),OFFSET('Water Data'!$G$6,0,10*ROW('Water Data'!G160)),NA())</f>
        <v>#N/A</v>
      </c>
      <c r="O166" s="88" t="e">
        <f ca="true">+IF(AND(ISNUMBER(OFFSET('Water Data'!$G$9,0,10*ROW('Water Data'!G160))),'Data Summary'!CD166="Yes"),OFFSET('Water Data'!$G$9,0,10*ROW('Water Data'!G160)),NA())</f>
        <v>#N/A</v>
      </c>
      <c r="P166" s="88" t="e">
        <f ca="true">+IF(AND(ISNUMBER(OFFSET('Water Data'!$H$4,0,10*ROW('Water Data'!H160))),'Data Summary'!CE166="Yes"),100-OFFSET('Water Data'!$H$4,0,10*ROW('Water Data'!H160)),NA())</f>
        <v>#N/A</v>
      </c>
      <c r="Q166" s="88" t="e">
        <f ca="true">+IF(AND(ISNUMBER(OFFSET('Water Data'!$H$6,0,10*ROW('Water Data'!H160))),'Data Summary'!CF166="Yes"),OFFSET('Water Data'!$H$6,0,10*ROW('Water Data'!H160)),NA())</f>
        <v>#N/A</v>
      </c>
      <c r="R166" s="88" t="e">
        <f ca="true">+IF(AND(ISNUMBER(OFFSET('Water Data'!$H$9,0,10*ROW('Water Data'!H160))),'Data Summary'!CG166="Yes"),OFFSET('Water Data'!$H$9,0,10*ROW('Water Data'!H160)),NA())</f>
        <v>#N/A</v>
      </c>
      <c r="S166" s="88" t="e">
        <f ca="true">+IF(AND(ISNUMBER(OFFSET('Water Data'!$I$4,0,10*ROW('Water Data'!I160))),'Data Summary'!CH166="Yes"),100-OFFSET('Water Data'!$I$4,0,10*ROW('Water Data'!I160)),NA())</f>
        <v>#N/A</v>
      </c>
      <c r="T166" s="88" t="e">
        <f ca="true">+IF(AND(ISNUMBER(OFFSET('Water Data'!$I$6,0,10*ROW('Water Data'!I160))),'Data Summary'!CI166="Yes"),OFFSET('Water Data'!$I$6,0,10*ROW('Water Data'!I160)),NA())</f>
        <v>#N/A</v>
      </c>
      <c r="U166" s="88" t="e">
        <f ca="true">+IF(AND(ISNUMBER(OFFSET('Water Data'!$I$9,0,10*ROW('Water Data'!I160))),'Data Summary'!CJ166="Yes"),OFFSET('Water Data'!$I$9,0,10*ROW('Water Data'!I160)),NA())</f>
        <v>#N/A</v>
      </c>
      <c r="V166" s="89" t="e">
        <f ca="true">+IF(AND(ISNUMBER(OFFSET('Sanitation Data'!$D$4,0,10*ROW('Sanitation Data'!D160))),'Data Summary'!CK166="Yes"),100-OFFSET('Sanitation Data'!$D$4,0,10*ROW('Sanitation Data'!D160)),NA())</f>
        <v>#N/A</v>
      </c>
      <c r="W166" s="89" t="e">
        <f ca="true">+IF(AND(ISNUMBER(OFFSET('Sanitation Data'!$D$6,0,10*ROW('Sanitation Data'!D160))),'Data Summary'!CL166="Yes"),OFFSET('Sanitation Data'!$D$6,0,10*ROW('Sanitation Data'!D160)),NA())</f>
        <v>#N/A</v>
      </c>
      <c r="X166" s="89" t="e">
        <f ca="true">+IF(AND(ISNUMBER(OFFSET('Sanitation Data'!$D$10,0,10*ROW('Sanitation Data'!D160))),'Data Summary'!CM166="Yes"),OFFSET('Sanitation Data'!$D$10,0,10*ROW('Sanitation Data'!D160)),NA())</f>
        <v>#N/A</v>
      </c>
      <c r="Y166" s="89" t="e">
        <f ca="true">+IF(AND(ISNUMBER(OFFSET('Sanitation Data'!$D$11,0,10*ROW('Sanitation Data'!D160))),'Data Summary'!CN166="Yes"),OFFSET('Sanitation Data'!$D$11,0,10*ROW('Sanitation Data'!D160)),NA())</f>
        <v>#N/A</v>
      </c>
      <c r="Z166" s="89" t="e">
        <f ca="true">+IF(AND(ISNUMBER(OFFSET('Sanitation Data'!$D$12,0,10*ROW('Sanitation Data'!D160))),'Data Summary'!CO166="Yes"),OFFSET('Sanitation Data'!$D$12,0,10*ROW('Sanitation Data'!D160)),NA())</f>
        <v>#N/A</v>
      </c>
      <c r="AA166" s="89" t="e">
        <f ca="true">+IF(AND(ISNUMBER(OFFSET('Sanitation Data'!$E$4,0,10*ROW('Sanitation Data'!E160))),'Data Summary'!CP166="Yes"),100-OFFSET('Sanitation Data'!$E$4,0,10*ROW('Sanitation Data'!E160)),NA())</f>
        <v>#N/A</v>
      </c>
      <c r="AB166" s="89" t="e">
        <f ca="true">+IF(AND(ISNUMBER(OFFSET('Sanitation Data'!$E$6,0,10*ROW('Sanitation Data'!E160))),'Data Summary'!CQ166="Yes"),OFFSET('Sanitation Data'!$E$6,0,10*ROW('Sanitation Data'!E160)),NA())</f>
        <v>#N/A</v>
      </c>
      <c r="AC166" s="89" t="e">
        <f ca="true">+IF(AND(ISNUMBER(OFFSET('Sanitation Data'!$E$10,0,10*ROW('Sanitation Data'!E160))),'Data Summary'!CR166="Yes"),OFFSET('Sanitation Data'!$E$10,0,10*ROW('Sanitation Data'!E160)),NA())</f>
        <v>#N/A</v>
      </c>
      <c r="AD166" s="89" t="e">
        <f ca="true">+IF(AND(ISNUMBER(OFFSET('Sanitation Data'!$E$11,0,10*ROW('Sanitation Data'!E160))),'Data Summary'!CS166="Yes"),OFFSET('Sanitation Data'!$E$11,0,10*ROW('Sanitation Data'!E160)),NA())</f>
        <v>#N/A</v>
      </c>
      <c r="AE166" s="89" t="e">
        <f ca="true">+IF(AND(ISNUMBER(OFFSET('Sanitation Data'!$E$12,0,10*ROW('Sanitation Data'!E160))),'Data Summary'!CT166="Yes"),OFFSET('Sanitation Data'!$E$12,0,10*ROW('Sanitation Data'!E160)),NA())</f>
        <v>#N/A</v>
      </c>
      <c r="AF166" s="89" t="e">
        <f ca="true">+IF(AND(ISNUMBER(OFFSET('Sanitation Data'!$F$4,0,10*ROW('Sanitation Data'!F160))),'Data Summary'!CU166="Yes"),100-OFFSET('Sanitation Data'!$F$4,0,10*ROW('Sanitation Data'!F160)),NA())</f>
        <v>#N/A</v>
      </c>
      <c r="AG166" s="89" t="e">
        <f ca="true">+IF(AND(ISNUMBER(OFFSET('Sanitation Data'!$F$6,0,10*ROW('Sanitation Data'!F160))),'Data Summary'!CV166="Yes"),OFFSET('Sanitation Data'!$F$6,0,10*ROW('Sanitation Data'!F160)),NA())</f>
        <v>#N/A</v>
      </c>
      <c r="AH166" s="89" t="e">
        <f ca="true">+IF(AND(ISNUMBER(OFFSET('Sanitation Data'!$F$10,0,10*ROW('Sanitation Data'!F160))),'Data Summary'!CW166="Yes"),OFFSET('Sanitation Data'!$F$10,0,10*ROW('Sanitation Data'!F160)),NA())</f>
        <v>#N/A</v>
      </c>
      <c r="AI166" s="89" t="e">
        <f ca="true">+IF(AND(ISNUMBER(OFFSET('Sanitation Data'!$F$11,0,10*ROW('Sanitation Data'!F160))),'Data Summary'!CX166="Yes"),OFFSET('Sanitation Data'!$F$11,0,10*ROW('Sanitation Data'!F160)),NA())</f>
        <v>#N/A</v>
      </c>
      <c r="AJ166" s="89" t="e">
        <f ca="true">+IF(AND(ISNUMBER(OFFSET('Sanitation Data'!$F$12,0,10*ROW('Sanitation Data'!F160))),'Data Summary'!CY166="Yes"),OFFSET('Sanitation Data'!$F$12,0,10*ROW('Sanitation Data'!F160)),NA())</f>
        <v>#N/A</v>
      </c>
      <c r="AK166" s="89" t="e">
        <f ca="true">+IF(AND(ISNUMBER(OFFSET('Sanitation Data'!$G$4,0,10*ROW('Sanitation Data'!G160))),'Data Summary'!CZ166="Yes"),100-OFFSET('Sanitation Data'!$G$4,0,10*ROW('Sanitation Data'!G160)),NA())</f>
        <v>#N/A</v>
      </c>
      <c r="AL166" s="89" t="e">
        <f ca="true">+IF(AND(ISNUMBER(OFFSET('Sanitation Data'!$G$6,0,10*ROW('Sanitation Data'!G160))),'Data Summary'!DA166="Yes"),OFFSET('Sanitation Data'!$G$6,0,10*ROW('Sanitation Data'!G160)),NA())</f>
        <v>#N/A</v>
      </c>
      <c r="AM166" s="89" t="e">
        <f ca="true">+IF(AND(ISNUMBER(OFFSET('Sanitation Data'!$G$10,0,10*ROW('Sanitation Data'!G160))),'Data Summary'!DB166="Yes"),OFFSET('Sanitation Data'!$G$10,0,10*ROW('Sanitation Data'!G160)),NA())</f>
        <v>#N/A</v>
      </c>
      <c r="AN166" s="89" t="e">
        <f ca="true">+IF(AND(ISNUMBER(OFFSET('Sanitation Data'!$G$11,0,10*ROW('Sanitation Data'!G160))),'Data Summary'!DC166="Yes"),OFFSET('Sanitation Data'!$G$11,0,10*ROW('Sanitation Data'!G160)),NA())</f>
        <v>#N/A</v>
      </c>
      <c r="AO166" s="89" t="e">
        <f ca="true">+IF(AND(ISNUMBER(OFFSET('Sanitation Data'!$G$12,0,10*ROW('Sanitation Data'!G160))),'Data Summary'!DD166="Yes"),OFFSET('Sanitation Data'!$G$12,0,10*ROW('Sanitation Data'!G160)),NA())</f>
        <v>#N/A</v>
      </c>
      <c r="AP166" s="89" t="e">
        <f ca="true">+IF(AND(ISNUMBER(OFFSET('Sanitation Data'!$H$4,0,10*ROW('Sanitation Data'!H160))),'Data Summary'!DE166="Yes"),100-OFFSET('Sanitation Data'!$H$4,0,10*ROW('Sanitation Data'!H160)),NA())</f>
        <v>#N/A</v>
      </c>
      <c r="AQ166" s="89" t="e">
        <f ca="true">+IF(AND(ISNUMBER(OFFSET('Sanitation Data'!$H$6,0,10*ROW('Sanitation Data'!H160))),'Data Summary'!DF166="Yes"),OFFSET('Sanitation Data'!$H$6,0,10*ROW('Sanitation Data'!H160)),NA())</f>
        <v>#N/A</v>
      </c>
      <c r="AR166" s="89" t="e">
        <f ca="true">+IF(AND(ISNUMBER(OFFSET('Sanitation Data'!$H$10,0,10*ROW('Sanitation Data'!H160))),'Data Summary'!DG166="Yes"),OFFSET('Sanitation Data'!$H$10,0,10*ROW('Sanitation Data'!H160)),NA())</f>
        <v>#N/A</v>
      </c>
      <c r="AS166" s="89" t="e">
        <f ca="true">+IF(AND(ISNUMBER(OFFSET('Sanitation Data'!$H$11,0,10*ROW('Sanitation Data'!H160))),'Data Summary'!DH166="Yes"),OFFSET('Sanitation Data'!$H$11,0,10*ROW('Sanitation Data'!H160)),NA())</f>
        <v>#N/A</v>
      </c>
      <c r="AT166" s="89" t="e">
        <f ca="true">+IF(AND(ISNUMBER(OFFSET('Sanitation Data'!$H$12,0,10*ROW('Sanitation Data'!H160))),'Data Summary'!DI166="Yes"),OFFSET('Sanitation Data'!$H$12,0,10*ROW('Sanitation Data'!H160)),NA())</f>
        <v>#N/A</v>
      </c>
      <c r="AU166" s="89" t="e">
        <f ca="true">+IF(AND(ISNUMBER(OFFSET('Sanitation Data'!$I$4,0,10*ROW('Sanitation Data'!I160))),'Data Summary'!DJ166="Yes"),100-OFFSET('Sanitation Data'!$I$4,0,10*ROW('Sanitation Data'!I160)),NA())</f>
        <v>#N/A</v>
      </c>
      <c r="AV166" s="89" t="e">
        <f ca="true">+IF(AND(ISNUMBER(OFFSET('Sanitation Data'!$I$6,0,10*ROW('Sanitation Data'!I160))),'Data Summary'!DK166="Yes"),OFFSET('Sanitation Data'!$I$6,0,10*ROW('Sanitation Data'!I160)),NA())</f>
        <v>#N/A</v>
      </c>
      <c r="AW166" s="89" t="e">
        <f ca="true">+IF(AND(ISNUMBER(OFFSET('Sanitation Data'!$I$10,0,10*ROW('Sanitation Data'!I160))),'Data Summary'!DL166="Yes"),OFFSET('Sanitation Data'!$I$10,0,10*ROW('Sanitation Data'!I160)),NA())</f>
        <v>#N/A</v>
      </c>
      <c r="AX166" s="89" t="e">
        <f ca="true">+IF(AND(ISNUMBER(OFFSET('Sanitation Data'!$I$11,0,10*ROW('Sanitation Data'!I160))),'Data Summary'!DM166="Yes"),OFFSET('Sanitation Data'!$I$11,0,10*ROW('Sanitation Data'!I160)),NA())</f>
        <v>#N/A</v>
      </c>
      <c r="AY166" s="89" t="e">
        <f ca="true">+IF(AND(ISNUMBER(OFFSET('Sanitation Data'!$I$12,0,10*ROW('Sanitation Data'!I160))),'Data Summary'!DN166="Yes"),OFFSET('Sanitation Data'!$I$12,0,10*ROW('Sanitation Data'!I160)),NA())</f>
        <v>#N/A</v>
      </c>
      <c r="AZ166" s="90" t="e">
        <f ca="true">+IF(AND(ISNUMBER(OFFSET('Hygiene Data'!$D$5,0,10*ROW('Hygiene Data'!D160))),'Data Summary'!DO166="Yes"),OFFSET('Hygiene Data'!$D$5,0,10*ROW('Hygiene Data'!D160)),NA())</f>
        <v>#N/A</v>
      </c>
      <c r="BA166" s="90" t="e">
        <f ca="true">+IF(AND(ISNUMBER(OFFSET('Hygiene Data'!$D$7,0,10*ROW('Hygiene Data'!D160))),'Data Summary'!DP166="Yes"),OFFSET('Hygiene Data'!$D$7,0,10*ROW('Hygiene Data'!D160)),NA())</f>
        <v>#N/A</v>
      </c>
      <c r="BB166" s="90" t="e">
        <f ca="true">+IF(AND(ISNUMBER(OFFSET('Hygiene Data'!$D$9,0,10*ROW('Hygiene Data'!D160))),'Data Summary'!DQ166="Yes"),OFFSET('Hygiene Data'!$D$9,0,10*ROW('Hygiene Data'!D160)),NA())</f>
        <v>#N/A</v>
      </c>
      <c r="BC166" s="90" t="e">
        <f ca="true">+IF(AND(ISNUMBER(OFFSET('Hygiene Data'!$E$5,0,10*ROW('Hygiene Data'!E160))),'Data Summary'!DR166="Yes"),OFFSET('Hygiene Data'!$E$5,0,10*ROW('Hygiene Data'!E160)),NA())</f>
        <v>#N/A</v>
      </c>
      <c r="BD166" s="90" t="e">
        <f ca="true">+IF(AND(ISNUMBER(OFFSET('Hygiene Data'!$E$7,0,10*ROW('Hygiene Data'!E160))),'Data Summary'!DS166="Yes"),OFFSET('Hygiene Data'!$E$7,0,10*ROW('Hygiene Data'!E160)),NA())</f>
        <v>#N/A</v>
      </c>
      <c r="BE166" s="90" t="e">
        <f ca="true">+IF(AND(ISNUMBER(OFFSET('Hygiene Data'!$E$9,0,10*ROW('Hygiene Data'!E160))),'Data Summary'!DT166="Yes"),OFFSET('Hygiene Data'!$E$9,0,10*ROW('Hygiene Data'!E160)),NA())</f>
        <v>#N/A</v>
      </c>
      <c r="BF166" s="90" t="e">
        <f ca="true">+IF(AND(ISNUMBER(OFFSET('Hygiene Data'!$F$5,0,10*ROW('Hygiene Data'!F160))),'Data Summary'!DU166="Yes"),OFFSET('Hygiene Data'!$F$5,0,10*ROW('Hygiene Data'!F160)),NA())</f>
        <v>#N/A</v>
      </c>
      <c r="BG166" s="90" t="e">
        <f ca="true">+IF(AND(ISNUMBER(OFFSET('Hygiene Data'!$F$7,0,10*ROW('Hygiene Data'!F160))),'Data Summary'!DV166="Yes"),OFFSET('Hygiene Data'!$F$7,0,10*ROW('Hygiene Data'!F160)),NA())</f>
        <v>#N/A</v>
      </c>
      <c r="BH166" s="90" t="e">
        <f ca="true">+IF(AND(ISNUMBER(OFFSET('Hygiene Data'!$F$9,0,10*ROW('Hygiene Data'!F160))),'Data Summary'!DW166="Yes"),OFFSET('Hygiene Data'!$F$9,0,10*ROW('Hygiene Data'!F160)),NA())</f>
        <v>#N/A</v>
      </c>
      <c r="BI166" s="90" t="e">
        <f ca="true">+IF(AND(ISNUMBER(OFFSET('Hygiene Data'!$G$5,0,10*ROW('Hygiene Data'!G160))),'Data Summary'!DX166="Yes"),OFFSET('Hygiene Data'!$G$5,0,10*ROW('Hygiene Data'!G160)),NA())</f>
        <v>#N/A</v>
      </c>
      <c r="BJ166" s="90" t="e">
        <f ca="true">+IF(AND(ISNUMBER(OFFSET('Hygiene Data'!$G$7,0,10*ROW('Hygiene Data'!G160))),'Data Summary'!DY166="Yes"),OFFSET('Hygiene Data'!$G$7,0,10*ROW('Hygiene Data'!G160)),NA())</f>
        <v>#N/A</v>
      </c>
      <c r="BK166" s="90" t="e">
        <f ca="true">+IF(AND(ISNUMBER(OFFSET('Hygiene Data'!$G$9,0,10*ROW('Hygiene Data'!G160))),'Data Summary'!DZ166="Yes"),OFFSET('Hygiene Data'!$G$9,0,10*ROW('Hygiene Data'!G160)),NA())</f>
        <v>#N/A</v>
      </c>
      <c r="BL166" s="90" t="e">
        <f ca="true">+IF(AND(ISNUMBER(OFFSET('Hygiene Data'!$H$5,0,10*ROW('Hygiene Data'!H160))),'Data Summary'!EA166="Yes"),OFFSET('Hygiene Data'!$H$5,0,10*ROW('Hygiene Data'!H160)),NA())</f>
        <v>#N/A</v>
      </c>
      <c r="BM166" s="90" t="e">
        <f ca="true">+IF(AND(ISNUMBER(OFFSET('Hygiene Data'!$H$7,0,10*ROW('Hygiene Data'!H160))),'Data Summary'!EB166="Yes"),OFFSET('Hygiene Data'!$H$7,0,10*ROW('Hygiene Data'!H160)),NA())</f>
        <v>#N/A</v>
      </c>
      <c r="BN166" s="90" t="e">
        <f ca="true">+IF(AND(ISNUMBER(OFFSET('Hygiene Data'!$H$9,0,10*ROW('Hygiene Data'!H160))),'Data Summary'!EC166="Yes"),OFFSET('Hygiene Data'!$H$9,0,10*ROW('Hygiene Data'!H160)),NA())</f>
        <v>#N/A</v>
      </c>
      <c r="BO166" s="90" t="e">
        <f ca="true">+IF(AND(ISNUMBER(OFFSET('Hygiene Data'!$I$5,0,10*ROW('Hygiene Data'!I160))),'Data Summary'!ED166="Yes"),OFFSET('Hygiene Data'!$I$5,0,10*ROW('Hygiene Data'!I160)),NA())</f>
        <v>#N/A</v>
      </c>
      <c r="BP166" s="90" t="e">
        <f ca="true">+IF(AND(ISNUMBER(OFFSET('Hygiene Data'!$I$7,0,10*ROW('Hygiene Data'!I160))),'Data Summary'!EE166="Yes"),OFFSET('Hygiene Data'!$I$7,0,10*ROW('Hygiene Data'!I160)),NA())</f>
        <v>#N/A</v>
      </c>
      <c r="BQ166" s="90"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4" t="str">
        <f ca="true">+IF(ISTEXT('Data Summary'!B167),'Data Summary'!B167,"")</f>
        <v/>
      </c>
      <c r="C167" s="336" t="e">
        <f ca="true">+VALUE('Data Summary'!C167)</f>
        <v>#VALUE!</v>
      </c>
      <c r="D167" s="88" t="e">
        <f ca="true">+IF(AND(ISNUMBER(OFFSET('Water Data'!$D$4,0,10*ROW('Water Data'!D161))),'Data Summary'!BS167="Yes"),100-OFFSET('Water Data'!$D$4,0,10*ROW('Water Data'!D161)),NA())</f>
        <v>#N/A</v>
      </c>
      <c r="E167" s="88" t="e">
        <f ca="true">+IF(AND(ISNUMBER(OFFSET('Water Data'!$D$6,0,10*ROW('Water Data'!D161))),'Data Summary'!BT167="Yes"),OFFSET('Water Data'!$D$6,0,10*ROW('Water Data'!D161)),NA())</f>
        <v>#N/A</v>
      </c>
      <c r="F167" s="88" t="e">
        <f ca="true">+IF(AND(ISNUMBER(OFFSET('Water Data'!$D$9,0,10*ROW('Water Data'!D161))),'Data Summary'!BU167="Yes"),OFFSET('Water Data'!$D$9,0,10*ROW('Water Data'!D161)),NA())</f>
        <v>#N/A</v>
      </c>
      <c r="G167" s="88" t="e">
        <f ca="true">+IF(AND(ISNUMBER(OFFSET('Water Data'!$E$4,0,10*ROW('Water Data'!E161))),'Data Summary'!BV167="Yes"),100-OFFSET('Water Data'!$E$4,0,10*ROW('Water Data'!E161)),NA())</f>
        <v>#N/A</v>
      </c>
      <c r="H167" s="88" t="e">
        <f ca="true">+IF(AND(ISNUMBER(OFFSET('Water Data'!$E$6,0,10*ROW('Water Data'!E161))),'Data Summary'!BW167="Yes"),OFFSET('Water Data'!$E$6,0,10*ROW('Water Data'!E161)),NA())</f>
        <v>#N/A</v>
      </c>
      <c r="I167" s="88" t="e">
        <f ca="true">+IF(AND(ISNUMBER(OFFSET('Water Data'!$E$9,0,10*ROW('Water Data'!E161))),'Data Summary'!BX167="Yes"),OFFSET('Water Data'!$E$9,0,10*ROW('Water Data'!E161)),NA())</f>
        <v>#N/A</v>
      </c>
      <c r="J167" s="88" t="e">
        <f ca="true">+IF(AND(ISNUMBER(OFFSET('Water Data'!$F$4,0,10*ROW('Water Data'!F161))),'Data Summary'!BY167="Yes"),100-OFFSET('Water Data'!$F$4,0,10*ROW('Water Data'!F161)),NA())</f>
        <v>#N/A</v>
      </c>
      <c r="K167" s="88" t="e">
        <f ca="true">+IF(AND(ISNUMBER(OFFSET('Water Data'!$F$6,0,10*ROW('Water Data'!F161))),'Data Summary'!BZ167="Yes"),OFFSET('Water Data'!$F$6,0,10*ROW('Water Data'!F161)),NA())</f>
        <v>#N/A</v>
      </c>
      <c r="L167" s="88" t="e">
        <f ca="true">+IF(AND(ISNUMBER(OFFSET('Water Data'!$F$9,0,10*ROW('Water Data'!F161))),'Data Summary'!CA167="Yes"),OFFSET('Water Data'!$F$9,0,10*ROW('Water Data'!F161)),NA())</f>
        <v>#N/A</v>
      </c>
      <c r="M167" s="88" t="e">
        <f ca="true">+IF(AND(ISNUMBER(OFFSET('Water Data'!$G$4,0,10*ROW('Water Data'!G161))),'Data Summary'!CB167="Yes"),100-OFFSET('Water Data'!$G$4,0,10*ROW('Water Data'!G161)),NA())</f>
        <v>#N/A</v>
      </c>
      <c r="N167" s="88" t="e">
        <f ca="true">+IF(AND(ISNUMBER(OFFSET('Water Data'!$G$6,0,10*ROW('Water Data'!G161))),'Data Summary'!CC167="Yes"),OFFSET('Water Data'!$G$6,0,10*ROW('Water Data'!G161)),NA())</f>
        <v>#N/A</v>
      </c>
      <c r="O167" s="88" t="e">
        <f ca="true">+IF(AND(ISNUMBER(OFFSET('Water Data'!$G$9,0,10*ROW('Water Data'!G161))),'Data Summary'!CD167="Yes"),OFFSET('Water Data'!$G$9,0,10*ROW('Water Data'!G161)),NA())</f>
        <v>#N/A</v>
      </c>
      <c r="P167" s="88" t="e">
        <f ca="true">+IF(AND(ISNUMBER(OFFSET('Water Data'!$H$4,0,10*ROW('Water Data'!H161))),'Data Summary'!CE167="Yes"),100-OFFSET('Water Data'!$H$4,0,10*ROW('Water Data'!H161)),NA())</f>
        <v>#N/A</v>
      </c>
      <c r="Q167" s="88" t="e">
        <f ca="true">+IF(AND(ISNUMBER(OFFSET('Water Data'!$H$6,0,10*ROW('Water Data'!H161))),'Data Summary'!CF167="Yes"),OFFSET('Water Data'!$H$6,0,10*ROW('Water Data'!H161)),NA())</f>
        <v>#N/A</v>
      </c>
      <c r="R167" s="88" t="e">
        <f ca="true">+IF(AND(ISNUMBER(OFFSET('Water Data'!$H$9,0,10*ROW('Water Data'!H161))),'Data Summary'!CG167="Yes"),OFFSET('Water Data'!$H$9,0,10*ROW('Water Data'!H161)),NA())</f>
        <v>#N/A</v>
      </c>
      <c r="S167" s="88" t="e">
        <f ca="true">+IF(AND(ISNUMBER(OFFSET('Water Data'!$I$4,0,10*ROW('Water Data'!I161))),'Data Summary'!CH167="Yes"),100-OFFSET('Water Data'!$I$4,0,10*ROW('Water Data'!I161)),NA())</f>
        <v>#N/A</v>
      </c>
      <c r="T167" s="88" t="e">
        <f ca="true">+IF(AND(ISNUMBER(OFFSET('Water Data'!$I$6,0,10*ROW('Water Data'!I161))),'Data Summary'!CI167="Yes"),OFFSET('Water Data'!$I$6,0,10*ROW('Water Data'!I161)),NA())</f>
        <v>#N/A</v>
      </c>
      <c r="U167" s="88" t="e">
        <f ca="true">+IF(AND(ISNUMBER(OFFSET('Water Data'!$I$9,0,10*ROW('Water Data'!I161))),'Data Summary'!CJ167="Yes"),OFFSET('Water Data'!$I$9,0,10*ROW('Water Data'!I161)),NA())</f>
        <v>#N/A</v>
      </c>
      <c r="V167" s="89" t="e">
        <f ca="true">+IF(AND(ISNUMBER(OFFSET('Sanitation Data'!$D$4,0,10*ROW('Sanitation Data'!D161))),'Data Summary'!CK167="Yes"),100-OFFSET('Sanitation Data'!$D$4,0,10*ROW('Sanitation Data'!D161)),NA())</f>
        <v>#N/A</v>
      </c>
      <c r="W167" s="89" t="e">
        <f ca="true">+IF(AND(ISNUMBER(OFFSET('Sanitation Data'!$D$6,0,10*ROW('Sanitation Data'!D161))),'Data Summary'!CL167="Yes"),OFFSET('Sanitation Data'!$D$6,0,10*ROW('Sanitation Data'!D161)),NA())</f>
        <v>#N/A</v>
      </c>
      <c r="X167" s="89" t="e">
        <f ca="true">+IF(AND(ISNUMBER(OFFSET('Sanitation Data'!$D$10,0,10*ROW('Sanitation Data'!D161))),'Data Summary'!CM167="Yes"),OFFSET('Sanitation Data'!$D$10,0,10*ROW('Sanitation Data'!D161)),NA())</f>
        <v>#N/A</v>
      </c>
      <c r="Y167" s="89" t="e">
        <f ca="true">+IF(AND(ISNUMBER(OFFSET('Sanitation Data'!$D$11,0,10*ROW('Sanitation Data'!D161))),'Data Summary'!CN167="Yes"),OFFSET('Sanitation Data'!$D$11,0,10*ROW('Sanitation Data'!D161)),NA())</f>
        <v>#N/A</v>
      </c>
      <c r="Z167" s="89" t="e">
        <f ca="true">+IF(AND(ISNUMBER(OFFSET('Sanitation Data'!$D$12,0,10*ROW('Sanitation Data'!D161))),'Data Summary'!CO167="Yes"),OFFSET('Sanitation Data'!$D$12,0,10*ROW('Sanitation Data'!D161)),NA())</f>
        <v>#N/A</v>
      </c>
      <c r="AA167" s="89" t="e">
        <f ca="true">+IF(AND(ISNUMBER(OFFSET('Sanitation Data'!$E$4,0,10*ROW('Sanitation Data'!E161))),'Data Summary'!CP167="Yes"),100-OFFSET('Sanitation Data'!$E$4,0,10*ROW('Sanitation Data'!E161)),NA())</f>
        <v>#N/A</v>
      </c>
      <c r="AB167" s="89" t="e">
        <f ca="true">+IF(AND(ISNUMBER(OFFSET('Sanitation Data'!$E$6,0,10*ROW('Sanitation Data'!E161))),'Data Summary'!CQ167="Yes"),OFFSET('Sanitation Data'!$E$6,0,10*ROW('Sanitation Data'!E161)),NA())</f>
        <v>#N/A</v>
      </c>
      <c r="AC167" s="89" t="e">
        <f ca="true">+IF(AND(ISNUMBER(OFFSET('Sanitation Data'!$E$10,0,10*ROW('Sanitation Data'!E161))),'Data Summary'!CR167="Yes"),OFFSET('Sanitation Data'!$E$10,0,10*ROW('Sanitation Data'!E161)),NA())</f>
        <v>#N/A</v>
      </c>
      <c r="AD167" s="89" t="e">
        <f ca="true">+IF(AND(ISNUMBER(OFFSET('Sanitation Data'!$E$11,0,10*ROW('Sanitation Data'!E161))),'Data Summary'!CS167="Yes"),OFFSET('Sanitation Data'!$E$11,0,10*ROW('Sanitation Data'!E161)),NA())</f>
        <v>#N/A</v>
      </c>
      <c r="AE167" s="89" t="e">
        <f ca="true">+IF(AND(ISNUMBER(OFFSET('Sanitation Data'!$E$12,0,10*ROW('Sanitation Data'!E161))),'Data Summary'!CT167="Yes"),OFFSET('Sanitation Data'!$E$12,0,10*ROW('Sanitation Data'!E161)),NA())</f>
        <v>#N/A</v>
      </c>
      <c r="AF167" s="89" t="e">
        <f ca="true">+IF(AND(ISNUMBER(OFFSET('Sanitation Data'!$F$4,0,10*ROW('Sanitation Data'!F161))),'Data Summary'!CU167="Yes"),100-OFFSET('Sanitation Data'!$F$4,0,10*ROW('Sanitation Data'!F161)),NA())</f>
        <v>#N/A</v>
      </c>
      <c r="AG167" s="89" t="e">
        <f ca="true">+IF(AND(ISNUMBER(OFFSET('Sanitation Data'!$F$6,0,10*ROW('Sanitation Data'!F161))),'Data Summary'!CV167="Yes"),OFFSET('Sanitation Data'!$F$6,0,10*ROW('Sanitation Data'!F161)),NA())</f>
        <v>#N/A</v>
      </c>
      <c r="AH167" s="89" t="e">
        <f ca="true">+IF(AND(ISNUMBER(OFFSET('Sanitation Data'!$F$10,0,10*ROW('Sanitation Data'!F161))),'Data Summary'!CW167="Yes"),OFFSET('Sanitation Data'!$F$10,0,10*ROW('Sanitation Data'!F161)),NA())</f>
        <v>#N/A</v>
      </c>
      <c r="AI167" s="89" t="e">
        <f ca="true">+IF(AND(ISNUMBER(OFFSET('Sanitation Data'!$F$11,0,10*ROW('Sanitation Data'!F161))),'Data Summary'!CX167="Yes"),OFFSET('Sanitation Data'!$F$11,0,10*ROW('Sanitation Data'!F161)),NA())</f>
        <v>#N/A</v>
      </c>
      <c r="AJ167" s="89" t="e">
        <f ca="true">+IF(AND(ISNUMBER(OFFSET('Sanitation Data'!$F$12,0,10*ROW('Sanitation Data'!F161))),'Data Summary'!CY167="Yes"),OFFSET('Sanitation Data'!$F$12,0,10*ROW('Sanitation Data'!F161)),NA())</f>
        <v>#N/A</v>
      </c>
      <c r="AK167" s="89" t="e">
        <f ca="true">+IF(AND(ISNUMBER(OFFSET('Sanitation Data'!$G$4,0,10*ROW('Sanitation Data'!G161))),'Data Summary'!CZ167="Yes"),100-OFFSET('Sanitation Data'!$G$4,0,10*ROW('Sanitation Data'!G161)),NA())</f>
        <v>#N/A</v>
      </c>
      <c r="AL167" s="89" t="e">
        <f ca="true">+IF(AND(ISNUMBER(OFFSET('Sanitation Data'!$G$6,0,10*ROW('Sanitation Data'!G161))),'Data Summary'!DA167="Yes"),OFFSET('Sanitation Data'!$G$6,0,10*ROW('Sanitation Data'!G161)),NA())</f>
        <v>#N/A</v>
      </c>
      <c r="AM167" s="89" t="e">
        <f ca="true">+IF(AND(ISNUMBER(OFFSET('Sanitation Data'!$G$10,0,10*ROW('Sanitation Data'!G161))),'Data Summary'!DB167="Yes"),OFFSET('Sanitation Data'!$G$10,0,10*ROW('Sanitation Data'!G161)),NA())</f>
        <v>#N/A</v>
      </c>
      <c r="AN167" s="89" t="e">
        <f ca="true">+IF(AND(ISNUMBER(OFFSET('Sanitation Data'!$G$11,0,10*ROW('Sanitation Data'!G161))),'Data Summary'!DC167="Yes"),OFFSET('Sanitation Data'!$G$11,0,10*ROW('Sanitation Data'!G161)),NA())</f>
        <v>#N/A</v>
      </c>
      <c r="AO167" s="89" t="e">
        <f ca="true">+IF(AND(ISNUMBER(OFFSET('Sanitation Data'!$G$12,0,10*ROW('Sanitation Data'!G161))),'Data Summary'!DD167="Yes"),OFFSET('Sanitation Data'!$G$12,0,10*ROW('Sanitation Data'!G161)),NA())</f>
        <v>#N/A</v>
      </c>
      <c r="AP167" s="89" t="e">
        <f ca="true">+IF(AND(ISNUMBER(OFFSET('Sanitation Data'!$H$4,0,10*ROW('Sanitation Data'!H161))),'Data Summary'!DE167="Yes"),100-OFFSET('Sanitation Data'!$H$4,0,10*ROW('Sanitation Data'!H161)),NA())</f>
        <v>#N/A</v>
      </c>
      <c r="AQ167" s="89" t="e">
        <f ca="true">+IF(AND(ISNUMBER(OFFSET('Sanitation Data'!$H$6,0,10*ROW('Sanitation Data'!H161))),'Data Summary'!DF167="Yes"),OFFSET('Sanitation Data'!$H$6,0,10*ROW('Sanitation Data'!H161)),NA())</f>
        <v>#N/A</v>
      </c>
      <c r="AR167" s="89" t="e">
        <f ca="true">+IF(AND(ISNUMBER(OFFSET('Sanitation Data'!$H$10,0,10*ROW('Sanitation Data'!H161))),'Data Summary'!DG167="Yes"),OFFSET('Sanitation Data'!$H$10,0,10*ROW('Sanitation Data'!H161)),NA())</f>
        <v>#N/A</v>
      </c>
      <c r="AS167" s="89" t="e">
        <f ca="true">+IF(AND(ISNUMBER(OFFSET('Sanitation Data'!$H$11,0,10*ROW('Sanitation Data'!H161))),'Data Summary'!DH167="Yes"),OFFSET('Sanitation Data'!$H$11,0,10*ROW('Sanitation Data'!H161)),NA())</f>
        <v>#N/A</v>
      </c>
      <c r="AT167" s="89" t="e">
        <f ca="true">+IF(AND(ISNUMBER(OFFSET('Sanitation Data'!$H$12,0,10*ROW('Sanitation Data'!H161))),'Data Summary'!DI167="Yes"),OFFSET('Sanitation Data'!$H$12,0,10*ROW('Sanitation Data'!H161)),NA())</f>
        <v>#N/A</v>
      </c>
      <c r="AU167" s="89" t="e">
        <f ca="true">+IF(AND(ISNUMBER(OFFSET('Sanitation Data'!$I$4,0,10*ROW('Sanitation Data'!I161))),'Data Summary'!DJ167="Yes"),100-OFFSET('Sanitation Data'!$I$4,0,10*ROW('Sanitation Data'!I161)),NA())</f>
        <v>#N/A</v>
      </c>
      <c r="AV167" s="89" t="e">
        <f ca="true">+IF(AND(ISNUMBER(OFFSET('Sanitation Data'!$I$6,0,10*ROW('Sanitation Data'!I161))),'Data Summary'!DK167="Yes"),OFFSET('Sanitation Data'!$I$6,0,10*ROW('Sanitation Data'!I161)),NA())</f>
        <v>#N/A</v>
      </c>
      <c r="AW167" s="89" t="e">
        <f ca="true">+IF(AND(ISNUMBER(OFFSET('Sanitation Data'!$I$10,0,10*ROW('Sanitation Data'!I161))),'Data Summary'!DL167="Yes"),OFFSET('Sanitation Data'!$I$10,0,10*ROW('Sanitation Data'!I161)),NA())</f>
        <v>#N/A</v>
      </c>
      <c r="AX167" s="89" t="e">
        <f ca="true">+IF(AND(ISNUMBER(OFFSET('Sanitation Data'!$I$11,0,10*ROW('Sanitation Data'!I161))),'Data Summary'!DM167="Yes"),OFFSET('Sanitation Data'!$I$11,0,10*ROW('Sanitation Data'!I161)),NA())</f>
        <v>#N/A</v>
      </c>
      <c r="AY167" s="89" t="e">
        <f ca="true">+IF(AND(ISNUMBER(OFFSET('Sanitation Data'!$I$12,0,10*ROW('Sanitation Data'!I161))),'Data Summary'!DN167="Yes"),OFFSET('Sanitation Data'!$I$12,0,10*ROW('Sanitation Data'!I161)),NA())</f>
        <v>#N/A</v>
      </c>
      <c r="AZ167" s="90" t="e">
        <f ca="true">+IF(AND(ISNUMBER(OFFSET('Hygiene Data'!$D$5,0,10*ROW('Hygiene Data'!D161))),'Data Summary'!DO167="Yes"),OFFSET('Hygiene Data'!$D$5,0,10*ROW('Hygiene Data'!D161)),NA())</f>
        <v>#N/A</v>
      </c>
      <c r="BA167" s="90" t="e">
        <f ca="true">+IF(AND(ISNUMBER(OFFSET('Hygiene Data'!$D$7,0,10*ROW('Hygiene Data'!D161))),'Data Summary'!DP167="Yes"),OFFSET('Hygiene Data'!$D$7,0,10*ROW('Hygiene Data'!D161)),NA())</f>
        <v>#N/A</v>
      </c>
      <c r="BB167" s="90" t="e">
        <f ca="true">+IF(AND(ISNUMBER(OFFSET('Hygiene Data'!$D$9,0,10*ROW('Hygiene Data'!D161))),'Data Summary'!DQ167="Yes"),OFFSET('Hygiene Data'!$D$9,0,10*ROW('Hygiene Data'!D161)),NA())</f>
        <v>#N/A</v>
      </c>
      <c r="BC167" s="90" t="e">
        <f ca="true">+IF(AND(ISNUMBER(OFFSET('Hygiene Data'!$E$5,0,10*ROW('Hygiene Data'!E161))),'Data Summary'!DR167="Yes"),OFFSET('Hygiene Data'!$E$5,0,10*ROW('Hygiene Data'!E161)),NA())</f>
        <v>#N/A</v>
      </c>
      <c r="BD167" s="90" t="e">
        <f ca="true">+IF(AND(ISNUMBER(OFFSET('Hygiene Data'!$E$7,0,10*ROW('Hygiene Data'!E161))),'Data Summary'!DS167="Yes"),OFFSET('Hygiene Data'!$E$7,0,10*ROW('Hygiene Data'!E161)),NA())</f>
        <v>#N/A</v>
      </c>
      <c r="BE167" s="90" t="e">
        <f ca="true">+IF(AND(ISNUMBER(OFFSET('Hygiene Data'!$E$9,0,10*ROW('Hygiene Data'!E161))),'Data Summary'!DT167="Yes"),OFFSET('Hygiene Data'!$E$9,0,10*ROW('Hygiene Data'!E161)),NA())</f>
        <v>#N/A</v>
      </c>
      <c r="BF167" s="90" t="e">
        <f ca="true">+IF(AND(ISNUMBER(OFFSET('Hygiene Data'!$F$5,0,10*ROW('Hygiene Data'!F161))),'Data Summary'!DU167="Yes"),OFFSET('Hygiene Data'!$F$5,0,10*ROW('Hygiene Data'!F161)),NA())</f>
        <v>#N/A</v>
      </c>
      <c r="BG167" s="90" t="e">
        <f ca="true">+IF(AND(ISNUMBER(OFFSET('Hygiene Data'!$F$7,0,10*ROW('Hygiene Data'!F161))),'Data Summary'!DV167="Yes"),OFFSET('Hygiene Data'!$F$7,0,10*ROW('Hygiene Data'!F161)),NA())</f>
        <v>#N/A</v>
      </c>
      <c r="BH167" s="90" t="e">
        <f ca="true">+IF(AND(ISNUMBER(OFFSET('Hygiene Data'!$F$9,0,10*ROW('Hygiene Data'!F161))),'Data Summary'!DW167="Yes"),OFFSET('Hygiene Data'!$F$9,0,10*ROW('Hygiene Data'!F161)),NA())</f>
        <v>#N/A</v>
      </c>
      <c r="BI167" s="90" t="e">
        <f ca="true">+IF(AND(ISNUMBER(OFFSET('Hygiene Data'!$G$5,0,10*ROW('Hygiene Data'!G161))),'Data Summary'!DX167="Yes"),OFFSET('Hygiene Data'!$G$5,0,10*ROW('Hygiene Data'!G161)),NA())</f>
        <v>#N/A</v>
      </c>
      <c r="BJ167" s="90" t="e">
        <f ca="true">+IF(AND(ISNUMBER(OFFSET('Hygiene Data'!$G$7,0,10*ROW('Hygiene Data'!G161))),'Data Summary'!DY167="Yes"),OFFSET('Hygiene Data'!$G$7,0,10*ROW('Hygiene Data'!G161)),NA())</f>
        <v>#N/A</v>
      </c>
      <c r="BK167" s="90" t="e">
        <f ca="true">+IF(AND(ISNUMBER(OFFSET('Hygiene Data'!$G$9,0,10*ROW('Hygiene Data'!G161))),'Data Summary'!DZ167="Yes"),OFFSET('Hygiene Data'!$G$9,0,10*ROW('Hygiene Data'!G161)),NA())</f>
        <v>#N/A</v>
      </c>
      <c r="BL167" s="90" t="e">
        <f ca="true">+IF(AND(ISNUMBER(OFFSET('Hygiene Data'!$H$5,0,10*ROW('Hygiene Data'!H161))),'Data Summary'!EA167="Yes"),OFFSET('Hygiene Data'!$H$5,0,10*ROW('Hygiene Data'!H161)),NA())</f>
        <v>#N/A</v>
      </c>
      <c r="BM167" s="90" t="e">
        <f ca="true">+IF(AND(ISNUMBER(OFFSET('Hygiene Data'!$H$7,0,10*ROW('Hygiene Data'!H161))),'Data Summary'!EB167="Yes"),OFFSET('Hygiene Data'!$H$7,0,10*ROW('Hygiene Data'!H161)),NA())</f>
        <v>#N/A</v>
      </c>
      <c r="BN167" s="90" t="e">
        <f ca="true">+IF(AND(ISNUMBER(OFFSET('Hygiene Data'!$H$9,0,10*ROW('Hygiene Data'!H161))),'Data Summary'!EC167="Yes"),OFFSET('Hygiene Data'!$H$9,0,10*ROW('Hygiene Data'!H161)),NA())</f>
        <v>#N/A</v>
      </c>
      <c r="BO167" s="90" t="e">
        <f ca="true">+IF(AND(ISNUMBER(OFFSET('Hygiene Data'!$I$5,0,10*ROW('Hygiene Data'!I161))),'Data Summary'!ED167="Yes"),OFFSET('Hygiene Data'!$I$5,0,10*ROW('Hygiene Data'!I161)),NA())</f>
        <v>#N/A</v>
      </c>
      <c r="BP167" s="90" t="e">
        <f ca="true">+IF(AND(ISNUMBER(OFFSET('Hygiene Data'!$I$7,0,10*ROW('Hygiene Data'!I161))),'Data Summary'!EE167="Yes"),OFFSET('Hygiene Data'!$I$7,0,10*ROW('Hygiene Data'!I161)),NA())</f>
        <v>#N/A</v>
      </c>
      <c r="BQ167" s="90"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4" t="str">
        <f ca="true">+IF(ISTEXT('Data Summary'!B168),'Data Summary'!B168,"")</f>
        <v/>
      </c>
      <c r="C168" s="336" t="e">
        <f ca="true">+VALUE('Data Summary'!C168)</f>
        <v>#VALUE!</v>
      </c>
      <c r="D168" s="88" t="e">
        <f ca="true">+IF(AND(ISNUMBER(OFFSET('Water Data'!$D$4,0,10*ROW('Water Data'!D162))),'Data Summary'!BS168="Yes"),100-OFFSET('Water Data'!$D$4,0,10*ROW('Water Data'!D162)),NA())</f>
        <v>#N/A</v>
      </c>
      <c r="E168" s="88" t="e">
        <f ca="true">+IF(AND(ISNUMBER(OFFSET('Water Data'!$D$6,0,10*ROW('Water Data'!D162))),'Data Summary'!BT168="Yes"),OFFSET('Water Data'!$D$6,0,10*ROW('Water Data'!D162)),NA())</f>
        <v>#N/A</v>
      </c>
      <c r="F168" s="88" t="e">
        <f ca="true">+IF(AND(ISNUMBER(OFFSET('Water Data'!$D$9,0,10*ROW('Water Data'!D162))),'Data Summary'!BU168="Yes"),OFFSET('Water Data'!$D$9,0,10*ROW('Water Data'!D162)),NA())</f>
        <v>#N/A</v>
      </c>
      <c r="G168" s="88" t="e">
        <f ca="true">+IF(AND(ISNUMBER(OFFSET('Water Data'!$E$4,0,10*ROW('Water Data'!E162))),'Data Summary'!BV168="Yes"),100-OFFSET('Water Data'!$E$4,0,10*ROW('Water Data'!E162)),NA())</f>
        <v>#N/A</v>
      </c>
      <c r="H168" s="88" t="e">
        <f ca="true">+IF(AND(ISNUMBER(OFFSET('Water Data'!$E$6,0,10*ROW('Water Data'!E162))),'Data Summary'!BW168="Yes"),OFFSET('Water Data'!$E$6,0,10*ROW('Water Data'!E162)),NA())</f>
        <v>#N/A</v>
      </c>
      <c r="I168" s="88" t="e">
        <f ca="true">+IF(AND(ISNUMBER(OFFSET('Water Data'!$E$9,0,10*ROW('Water Data'!E162))),'Data Summary'!BX168="Yes"),OFFSET('Water Data'!$E$9,0,10*ROW('Water Data'!E162)),NA())</f>
        <v>#N/A</v>
      </c>
      <c r="J168" s="88" t="e">
        <f ca="true">+IF(AND(ISNUMBER(OFFSET('Water Data'!$F$4,0,10*ROW('Water Data'!F162))),'Data Summary'!BY168="Yes"),100-OFFSET('Water Data'!$F$4,0,10*ROW('Water Data'!F162)),NA())</f>
        <v>#N/A</v>
      </c>
      <c r="K168" s="88" t="e">
        <f ca="true">+IF(AND(ISNUMBER(OFFSET('Water Data'!$F$6,0,10*ROW('Water Data'!F162))),'Data Summary'!BZ168="Yes"),OFFSET('Water Data'!$F$6,0,10*ROW('Water Data'!F162)),NA())</f>
        <v>#N/A</v>
      </c>
      <c r="L168" s="88" t="e">
        <f ca="true">+IF(AND(ISNUMBER(OFFSET('Water Data'!$F$9,0,10*ROW('Water Data'!F162))),'Data Summary'!CA168="Yes"),OFFSET('Water Data'!$F$9,0,10*ROW('Water Data'!F162)),NA())</f>
        <v>#N/A</v>
      </c>
      <c r="M168" s="88" t="e">
        <f ca="true">+IF(AND(ISNUMBER(OFFSET('Water Data'!$G$4,0,10*ROW('Water Data'!G162))),'Data Summary'!CB168="Yes"),100-OFFSET('Water Data'!$G$4,0,10*ROW('Water Data'!G162)),NA())</f>
        <v>#N/A</v>
      </c>
      <c r="N168" s="88" t="e">
        <f ca="true">+IF(AND(ISNUMBER(OFFSET('Water Data'!$G$6,0,10*ROW('Water Data'!G162))),'Data Summary'!CC168="Yes"),OFFSET('Water Data'!$G$6,0,10*ROW('Water Data'!G162)),NA())</f>
        <v>#N/A</v>
      </c>
      <c r="O168" s="88" t="e">
        <f ca="true">+IF(AND(ISNUMBER(OFFSET('Water Data'!$G$9,0,10*ROW('Water Data'!G162))),'Data Summary'!CD168="Yes"),OFFSET('Water Data'!$G$9,0,10*ROW('Water Data'!G162)),NA())</f>
        <v>#N/A</v>
      </c>
      <c r="P168" s="88" t="e">
        <f ca="true">+IF(AND(ISNUMBER(OFFSET('Water Data'!$H$4,0,10*ROW('Water Data'!H162))),'Data Summary'!CE168="Yes"),100-OFFSET('Water Data'!$H$4,0,10*ROW('Water Data'!H162)),NA())</f>
        <v>#N/A</v>
      </c>
      <c r="Q168" s="88" t="e">
        <f ca="true">+IF(AND(ISNUMBER(OFFSET('Water Data'!$H$6,0,10*ROW('Water Data'!H162))),'Data Summary'!CF168="Yes"),OFFSET('Water Data'!$H$6,0,10*ROW('Water Data'!H162)),NA())</f>
        <v>#N/A</v>
      </c>
      <c r="R168" s="88" t="e">
        <f ca="true">+IF(AND(ISNUMBER(OFFSET('Water Data'!$H$9,0,10*ROW('Water Data'!H162))),'Data Summary'!CG168="Yes"),OFFSET('Water Data'!$H$9,0,10*ROW('Water Data'!H162)),NA())</f>
        <v>#N/A</v>
      </c>
      <c r="S168" s="88" t="e">
        <f ca="true">+IF(AND(ISNUMBER(OFFSET('Water Data'!$I$4,0,10*ROW('Water Data'!I162))),'Data Summary'!CH168="Yes"),100-OFFSET('Water Data'!$I$4,0,10*ROW('Water Data'!I162)),NA())</f>
        <v>#N/A</v>
      </c>
      <c r="T168" s="88" t="e">
        <f ca="true">+IF(AND(ISNUMBER(OFFSET('Water Data'!$I$6,0,10*ROW('Water Data'!I162))),'Data Summary'!CI168="Yes"),OFFSET('Water Data'!$I$6,0,10*ROW('Water Data'!I162)),NA())</f>
        <v>#N/A</v>
      </c>
      <c r="U168" s="88" t="e">
        <f ca="true">+IF(AND(ISNUMBER(OFFSET('Water Data'!$I$9,0,10*ROW('Water Data'!I162))),'Data Summary'!CJ168="Yes"),OFFSET('Water Data'!$I$9,0,10*ROW('Water Data'!I162)),NA())</f>
        <v>#N/A</v>
      </c>
      <c r="V168" s="89" t="e">
        <f ca="true">+IF(AND(ISNUMBER(OFFSET('Sanitation Data'!$D$4,0,10*ROW('Sanitation Data'!D162))),'Data Summary'!CK168="Yes"),100-OFFSET('Sanitation Data'!$D$4,0,10*ROW('Sanitation Data'!D162)),NA())</f>
        <v>#N/A</v>
      </c>
      <c r="W168" s="89" t="e">
        <f ca="true">+IF(AND(ISNUMBER(OFFSET('Sanitation Data'!$D$6,0,10*ROW('Sanitation Data'!D162))),'Data Summary'!CL168="Yes"),OFFSET('Sanitation Data'!$D$6,0,10*ROW('Sanitation Data'!D162)),NA())</f>
        <v>#N/A</v>
      </c>
      <c r="X168" s="89" t="e">
        <f ca="true">+IF(AND(ISNUMBER(OFFSET('Sanitation Data'!$D$10,0,10*ROW('Sanitation Data'!D162))),'Data Summary'!CM168="Yes"),OFFSET('Sanitation Data'!$D$10,0,10*ROW('Sanitation Data'!D162)),NA())</f>
        <v>#N/A</v>
      </c>
      <c r="Y168" s="89" t="e">
        <f ca="true">+IF(AND(ISNUMBER(OFFSET('Sanitation Data'!$D$11,0,10*ROW('Sanitation Data'!D162))),'Data Summary'!CN168="Yes"),OFFSET('Sanitation Data'!$D$11,0,10*ROW('Sanitation Data'!D162)),NA())</f>
        <v>#N/A</v>
      </c>
      <c r="Z168" s="89" t="e">
        <f ca="true">+IF(AND(ISNUMBER(OFFSET('Sanitation Data'!$D$12,0,10*ROW('Sanitation Data'!D162))),'Data Summary'!CO168="Yes"),OFFSET('Sanitation Data'!$D$12,0,10*ROW('Sanitation Data'!D162)),NA())</f>
        <v>#N/A</v>
      </c>
      <c r="AA168" s="89" t="e">
        <f ca="true">+IF(AND(ISNUMBER(OFFSET('Sanitation Data'!$E$4,0,10*ROW('Sanitation Data'!E162))),'Data Summary'!CP168="Yes"),100-OFFSET('Sanitation Data'!$E$4,0,10*ROW('Sanitation Data'!E162)),NA())</f>
        <v>#N/A</v>
      </c>
      <c r="AB168" s="89" t="e">
        <f ca="true">+IF(AND(ISNUMBER(OFFSET('Sanitation Data'!$E$6,0,10*ROW('Sanitation Data'!E162))),'Data Summary'!CQ168="Yes"),OFFSET('Sanitation Data'!$E$6,0,10*ROW('Sanitation Data'!E162)),NA())</f>
        <v>#N/A</v>
      </c>
      <c r="AC168" s="89" t="e">
        <f ca="true">+IF(AND(ISNUMBER(OFFSET('Sanitation Data'!$E$10,0,10*ROW('Sanitation Data'!E162))),'Data Summary'!CR168="Yes"),OFFSET('Sanitation Data'!$E$10,0,10*ROW('Sanitation Data'!E162)),NA())</f>
        <v>#N/A</v>
      </c>
      <c r="AD168" s="89" t="e">
        <f ca="true">+IF(AND(ISNUMBER(OFFSET('Sanitation Data'!$E$11,0,10*ROW('Sanitation Data'!E162))),'Data Summary'!CS168="Yes"),OFFSET('Sanitation Data'!$E$11,0,10*ROW('Sanitation Data'!E162)),NA())</f>
        <v>#N/A</v>
      </c>
      <c r="AE168" s="89" t="e">
        <f ca="true">+IF(AND(ISNUMBER(OFFSET('Sanitation Data'!$E$12,0,10*ROW('Sanitation Data'!E162))),'Data Summary'!CT168="Yes"),OFFSET('Sanitation Data'!$E$12,0,10*ROW('Sanitation Data'!E162)),NA())</f>
        <v>#N/A</v>
      </c>
      <c r="AF168" s="89" t="e">
        <f ca="true">+IF(AND(ISNUMBER(OFFSET('Sanitation Data'!$F$4,0,10*ROW('Sanitation Data'!F162))),'Data Summary'!CU168="Yes"),100-OFFSET('Sanitation Data'!$F$4,0,10*ROW('Sanitation Data'!F162)),NA())</f>
        <v>#N/A</v>
      </c>
      <c r="AG168" s="89" t="e">
        <f ca="true">+IF(AND(ISNUMBER(OFFSET('Sanitation Data'!$F$6,0,10*ROW('Sanitation Data'!F162))),'Data Summary'!CV168="Yes"),OFFSET('Sanitation Data'!$F$6,0,10*ROW('Sanitation Data'!F162)),NA())</f>
        <v>#N/A</v>
      </c>
      <c r="AH168" s="89" t="e">
        <f ca="true">+IF(AND(ISNUMBER(OFFSET('Sanitation Data'!$F$10,0,10*ROW('Sanitation Data'!F162))),'Data Summary'!CW168="Yes"),OFFSET('Sanitation Data'!$F$10,0,10*ROW('Sanitation Data'!F162)),NA())</f>
        <v>#N/A</v>
      </c>
      <c r="AI168" s="89" t="e">
        <f ca="true">+IF(AND(ISNUMBER(OFFSET('Sanitation Data'!$F$11,0,10*ROW('Sanitation Data'!F162))),'Data Summary'!CX168="Yes"),OFFSET('Sanitation Data'!$F$11,0,10*ROW('Sanitation Data'!F162)),NA())</f>
        <v>#N/A</v>
      </c>
      <c r="AJ168" s="89" t="e">
        <f ca="true">+IF(AND(ISNUMBER(OFFSET('Sanitation Data'!$F$12,0,10*ROW('Sanitation Data'!F162))),'Data Summary'!CY168="Yes"),OFFSET('Sanitation Data'!$F$12,0,10*ROW('Sanitation Data'!F162)),NA())</f>
        <v>#N/A</v>
      </c>
      <c r="AK168" s="89" t="e">
        <f ca="true">+IF(AND(ISNUMBER(OFFSET('Sanitation Data'!$G$4,0,10*ROW('Sanitation Data'!G162))),'Data Summary'!CZ168="Yes"),100-OFFSET('Sanitation Data'!$G$4,0,10*ROW('Sanitation Data'!G162)),NA())</f>
        <v>#N/A</v>
      </c>
      <c r="AL168" s="89" t="e">
        <f ca="true">+IF(AND(ISNUMBER(OFFSET('Sanitation Data'!$G$6,0,10*ROW('Sanitation Data'!G162))),'Data Summary'!DA168="Yes"),OFFSET('Sanitation Data'!$G$6,0,10*ROW('Sanitation Data'!G162)),NA())</f>
        <v>#N/A</v>
      </c>
      <c r="AM168" s="89" t="e">
        <f ca="true">+IF(AND(ISNUMBER(OFFSET('Sanitation Data'!$G$10,0,10*ROW('Sanitation Data'!G162))),'Data Summary'!DB168="Yes"),OFFSET('Sanitation Data'!$G$10,0,10*ROW('Sanitation Data'!G162)),NA())</f>
        <v>#N/A</v>
      </c>
      <c r="AN168" s="89" t="e">
        <f ca="true">+IF(AND(ISNUMBER(OFFSET('Sanitation Data'!$G$11,0,10*ROW('Sanitation Data'!G162))),'Data Summary'!DC168="Yes"),OFFSET('Sanitation Data'!$G$11,0,10*ROW('Sanitation Data'!G162)),NA())</f>
        <v>#N/A</v>
      </c>
      <c r="AO168" s="89" t="e">
        <f ca="true">+IF(AND(ISNUMBER(OFFSET('Sanitation Data'!$G$12,0,10*ROW('Sanitation Data'!G162))),'Data Summary'!DD168="Yes"),OFFSET('Sanitation Data'!$G$12,0,10*ROW('Sanitation Data'!G162)),NA())</f>
        <v>#N/A</v>
      </c>
      <c r="AP168" s="89" t="e">
        <f ca="true">+IF(AND(ISNUMBER(OFFSET('Sanitation Data'!$H$4,0,10*ROW('Sanitation Data'!H162))),'Data Summary'!DE168="Yes"),100-OFFSET('Sanitation Data'!$H$4,0,10*ROW('Sanitation Data'!H162)),NA())</f>
        <v>#N/A</v>
      </c>
      <c r="AQ168" s="89" t="e">
        <f ca="true">+IF(AND(ISNUMBER(OFFSET('Sanitation Data'!$H$6,0,10*ROW('Sanitation Data'!H162))),'Data Summary'!DF168="Yes"),OFFSET('Sanitation Data'!$H$6,0,10*ROW('Sanitation Data'!H162)),NA())</f>
        <v>#N/A</v>
      </c>
      <c r="AR168" s="89" t="e">
        <f ca="true">+IF(AND(ISNUMBER(OFFSET('Sanitation Data'!$H$10,0,10*ROW('Sanitation Data'!H162))),'Data Summary'!DG168="Yes"),OFFSET('Sanitation Data'!$H$10,0,10*ROW('Sanitation Data'!H162)),NA())</f>
        <v>#N/A</v>
      </c>
      <c r="AS168" s="89" t="e">
        <f ca="true">+IF(AND(ISNUMBER(OFFSET('Sanitation Data'!$H$11,0,10*ROW('Sanitation Data'!H162))),'Data Summary'!DH168="Yes"),OFFSET('Sanitation Data'!$H$11,0,10*ROW('Sanitation Data'!H162)),NA())</f>
        <v>#N/A</v>
      </c>
      <c r="AT168" s="89" t="e">
        <f ca="true">+IF(AND(ISNUMBER(OFFSET('Sanitation Data'!$H$12,0,10*ROW('Sanitation Data'!H162))),'Data Summary'!DI168="Yes"),OFFSET('Sanitation Data'!$H$12,0,10*ROW('Sanitation Data'!H162)),NA())</f>
        <v>#N/A</v>
      </c>
      <c r="AU168" s="89" t="e">
        <f ca="true">+IF(AND(ISNUMBER(OFFSET('Sanitation Data'!$I$4,0,10*ROW('Sanitation Data'!I162))),'Data Summary'!DJ168="Yes"),100-OFFSET('Sanitation Data'!$I$4,0,10*ROW('Sanitation Data'!I162)),NA())</f>
        <v>#N/A</v>
      </c>
      <c r="AV168" s="89" t="e">
        <f ca="true">+IF(AND(ISNUMBER(OFFSET('Sanitation Data'!$I$6,0,10*ROW('Sanitation Data'!I162))),'Data Summary'!DK168="Yes"),OFFSET('Sanitation Data'!$I$6,0,10*ROW('Sanitation Data'!I162)),NA())</f>
        <v>#N/A</v>
      </c>
      <c r="AW168" s="89" t="e">
        <f ca="true">+IF(AND(ISNUMBER(OFFSET('Sanitation Data'!$I$10,0,10*ROW('Sanitation Data'!I162))),'Data Summary'!DL168="Yes"),OFFSET('Sanitation Data'!$I$10,0,10*ROW('Sanitation Data'!I162)),NA())</f>
        <v>#N/A</v>
      </c>
      <c r="AX168" s="89" t="e">
        <f ca="true">+IF(AND(ISNUMBER(OFFSET('Sanitation Data'!$I$11,0,10*ROW('Sanitation Data'!I162))),'Data Summary'!DM168="Yes"),OFFSET('Sanitation Data'!$I$11,0,10*ROW('Sanitation Data'!I162)),NA())</f>
        <v>#N/A</v>
      </c>
      <c r="AY168" s="89" t="e">
        <f ca="true">+IF(AND(ISNUMBER(OFFSET('Sanitation Data'!$I$12,0,10*ROW('Sanitation Data'!I162))),'Data Summary'!DN168="Yes"),OFFSET('Sanitation Data'!$I$12,0,10*ROW('Sanitation Data'!I162)),NA())</f>
        <v>#N/A</v>
      </c>
      <c r="AZ168" s="90" t="e">
        <f ca="true">+IF(AND(ISNUMBER(OFFSET('Hygiene Data'!$D$5,0,10*ROW('Hygiene Data'!D162))),'Data Summary'!DO168="Yes"),OFFSET('Hygiene Data'!$D$5,0,10*ROW('Hygiene Data'!D162)),NA())</f>
        <v>#N/A</v>
      </c>
      <c r="BA168" s="90" t="e">
        <f ca="true">+IF(AND(ISNUMBER(OFFSET('Hygiene Data'!$D$7,0,10*ROW('Hygiene Data'!D162))),'Data Summary'!DP168="Yes"),OFFSET('Hygiene Data'!$D$7,0,10*ROW('Hygiene Data'!D162)),NA())</f>
        <v>#N/A</v>
      </c>
      <c r="BB168" s="90" t="e">
        <f ca="true">+IF(AND(ISNUMBER(OFFSET('Hygiene Data'!$D$9,0,10*ROW('Hygiene Data'!D162))),'Data Summary'!DQ168="Yes"),OFFSET('Hygiene Data'!$D$9,0,10*ROW('Hygiene Data'!D162)),NA())</f>
        <v>#N/A</v>
      </c>
      <c r="BC168" s="90" t="e">
        <f ca="true">+IF(AND(ISNUMBER(OFFSET('Hygiene Data'!$E$5,0,10*ROW('Hygiene Data'!E162))),'Data Summary'!DR168="Yes"),OFFSET('Hygiene Data'!$E$5,0,10*ROW('Hygiene Data'!E162)),NA())</f>
        <v>#N/A</v>
      </c>
      <c r="BD168" s="90" t="e">
        <f ca="true">+IF(AND(ISNUMBER(OFFSET('Hygiene Data'!$E$7,0,10*ROW('Hygiene Data'!E162))),'Data Summary'!DS168="Yes"),OFFSET('Hygiene Data'!$E$7,0,10*ROW('Hygiene Data'!E162)),NA())</f>
        <v>#N/A</v>
      </c>
      <c r="BE168" s="90" t="e">
        <f ca="true">+IF(AND(ISNUMBER(OFFSET('Hygiene Data'!$E$9,0,10*ROW('Hygiene Data'!E162))),'Data Summary'!DT168="Yes"),OFFSET('Hygiene Data'!$E$9,0,10*ROW('Hygiene Data'!E162)),NA())</f>
        <v>#N/A</v>
      </c>
      <c r="BF168" s="90" t="e">
        <f ca="true">+IF(AND(ISNUMBER(OFFSET('Hygiene Data'!$F$5,0,10*ROW('Hygiene Data'!F162))),'Data Summary'!DU168="Yes"),OFFSET('Hygiene Data'!$F$5,0,10*ROW('Hygiene Data'!F162)),NA())</f>
        <v>#N/A</v>
      </c>
      <c r="BG168" s="90" t="e">
        <f ca="true">+IF(AND(ISNUMBER(OFFSET('Hygiene Data'!$F$7,0,10*ROW('Hygiene Data'!F162))),'Data Summary'!DV168="Yes"),OFFSET('Hygiene Data'!$F$7,0,10*ROW('Hygiene Data'!F162)),NA())</f>
        <v>#N/A</v>
      </c>
      <c r="BH168" s="90" t="e">
        <f ca="true">+IF(AND(ISNUMBER(OFFSET('Hygiene Data'!$F$9,0,10*ROW('Hygiene Data'!F162))),'Data Summary'!DW168="Yes"),OFFSET('Hygiene Data'!$F$9,0,10*ROW('Hygiene Data'!F162)),NA())</f>
        <v>#N/A</v>
      </c>
      <c r="BI168" s="90" t="e">
        <f ca="true">+IF(AND(ISNUMBER(OFFSET('Hygiene Data'!$G$5,0,10*ROW('Hygiene Data'!G162))),'Data Summary'!DX168="Yes"),OFFSET('Hygiene Data'!$G$5,0,10*ROW('Hygiene Data'!G162)),NA())</f>
        <v>#N/A</v>
      </c>
      <c r="BJ168" s="90" t="e">
        <f ca="true">+IF(AND(ISNUMBER(OFFSET('Hygiene Data'!$G$7,0,10*ROW('Hygiene Data'!G162))),'Data Summary'!DY168="Yes"),OFFSET('Hygiene Data'!$G$7,0,10*ROW('Hygiene Data'!G162)),NA())</f>
        <v>#N/A</v>
      </c>
      <c r="BK168" s="90" t="e">
        <f ca="true">+IF(AND(ISNUMBER(OFFSET('Hygiene Data'!$G$9,0,10*ROW('Hygiene Data'!G162))),'Data Summary'!DZ168="Yes"),OFFSET('Hygiene Data'!$G$9,0,10*ROW('Hygiene Data'!G162)),NA())</f>
        <v>#N/A</v>
      </c>
      <c r="BL168" s="90" t="e">
        <f ca="true">+IF(AND(ISNUMBER(OFFSET('Hygiene Data'!$H$5,0,10*ROW('Hygiene Data'!H162))),'Data Summary'!EA168="Yes"),OFFSET('Hygiene Data'!$H$5,0,10*ROW('Hygiene Data'!H162)),NA())</f>
        <v>#N/A</v>
      </c>
      <c r="BM168" s="90" t="e">
        <f ca="true">+IF(AND(ISNUMBER(OFFSET('Hygiene Data'!$H$7,0,10*ROW('Hygiene Data'!H162))),'Data Summary'!EB168="Yes"),OFFSET('Hygiene Data'!$H$7,0,10*ROW('Hygiene Data'!H162)),NA())</f>
        <v>#N/A</v>
      </c>
      <c r="BN168" s="90" t="e">
        <f ca="true">+IF(AND(ISNUMBER(OFFSET('Hygiene Data'!$H$9,0,10*ROW('Hygiene Data'!H162))),'Data Summary'!EC168="Yes"),OFFSET('Hygiene Data'!$H$9,0,10*ROW('Hygiene Data'!H162)),NA())</f>
        <v>#N/A</v>
      </c>
      <c r="BO168" s="90" t="e">
        <f ca="true">+IF(AND(ISNUMBER(OFFSET('Hygiene Data'!$I$5,0,10*ROW('Hygiene Data'!I162))),'Data Summary'!ED168="Yes"),OFFSET('Hygiene Data'!$I$5,0,10*ROW('Hygiene Data'!I162)),NA())</f>
        <v>#N/A</v>
      </c>
      <c r="BP168" s="90" t="e">
        <f ca="true">+IF(AND(ISNUMBER(OFFSET('Hygiene Data'!$I$7,0,10*ROW('Hygiene Data'!I162))),'Data Summary'!EE168="Yes"),OFFSET('Hygiene Data'!$I$7,0,10*ROW('Hygiene Data'!I162)),NA())</f>
        <v>#N/A</v>
      </c>
      <c r="BQ168" s="90"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4" t="str">
        <f ca="true">+IF(ISTEXT('Data Summary'!B169),'Data Summary'!B169,"")</f>
        <v/>
      </c>
      <c r="C169" s="336" t="e">
        <f ca="true">+VALUE('Data Summary'!C169)</f>
        <v>#VALUE!</v>
      </c>
      <c r="D169" s="88" t="e">
        <f ca="true">+IF(AND(ISNUMBER(OFFSET('Water Data'!$D$4,0,10*ROW('Water Data'!D163))),'Data Summary'!BS169="Yes"),100-OFFSET('Water Data'!$D$4,0,10*ROW('Water Data'!D163)),NA())</f>
        <v>#N/A</v>
      </c>
      <c r="E169" s="88" t="e">
        <f ca="true">+IF(AND(ISNUMBER(OFFSET('Water Data'!$D$6,0,10*ROW('Water Data'!D163))),'Data Summary'!BT169="Yes"),OFFSET('Water Data'!$D$6,0,10*ROW('Water Data'!D163)),NA())</f>
        <v>#N/A</v>
      </c>
      <c r="F169" s="88" t="e">
        <f ca="true">+IF(AND(ISNUMBER(OFFSET('Water Data'!$D$9,0,10*ROW('Water Data'!D163))),'Data Summary'!BU169="Yes"),OFFSET('Water Data'!$D$9,0,10*ROW('Water Data'!D163)),NA())</f>
        <v>#N/A</v>
      </c>
      <c r="G169" s="88" t="e">
        <f ca="true">+IF(AND(ISNUMBER(OFFSET('Water Data'!$E$4,0,10*ROW('Water Data'!E163))),'Data Summary'!BV169="Yes"),100-OFFSET('Water Data'!$E$4,0,10*ROW('Water Data'!E163)),NA())</f>
        <v>#N/A</v>
      </c>
      <c r="H169" s="88" t="e">
        <f ca="true">+IF(AND(ISNUMBER(OFFSET('Water Data'!$E$6,0,10*ROW('Water Data'!E163))),'Data Summary'!BW169="Yes"),OFFSET('Water Data'!$E$6,0,10*ROW('Water Data'!E163)),NA())</f>
        <v>#N/A</v>
      </c>
      <c r="I169" s="88" t="e">
        <f ca="true">+IF(AND(ISNUMBER(OFFSET('Water Data'!$E$9,0,10*ROW('Water Data'!E163))),'Data Summary'!BX169="Yes"),OFFSET('Water Data'!$E$9,0,10*ROW('Water Data'!E163)),NA())</f>
        <v>#N/A</v>
      </c>
      <c r="J169" s="88" t="e">
        <f ca="true">+IF(AND(ISNUMBER(OFFSET('Water Data'!$F$4,0,10*ROW('Water Data'!F163))),'Data Summary'!BY169="Yes"),100-OFFSET('Water Data'!$F$4,0,10*ROW('Water Data'!F163)),NA())</f>
        <v>#N/A</v>
      </c>
      <c r="K169" s="88" t="e">
        <f ca="true">+IF(AND(ISNUMBER(OFFSET('Water Data'!$F$6,0,10*ROW('Water Data'!F163))),'Data Summary'!BZ169="Yes"),OFFSET('Water Data'!$F$6,0,10*ROW('Water Data'!F163)),NA())</f>
        <v>#N/A</v>
      </c>
      <c r="L169" s="88" t="e">
        <f ca="true">+IF(AND(ISNUMBER(OFFSET('Water Data'!$F$9,0,10*ROW('Water Data'!F163))),'Data Summary'!CA169="Yes"),OFFSET('Water Data'!$F$9,0,10*ROW('Water Data'!F163)),NA())</f>
        <v>#N/A</v>
      </c>
      <c r="M169" s="88" t="e">
        <f ca="true">+IF(AND(ISNUMBER(OFFSET('Water Data'!$G$4,0,10*ROW('Water Data'!G163))),'Data Summary'!CB169="Yes"),100-OFFSET('Water Data'!$G$4,0,10*ROW('Water Data'!G163)),NA())</f>
        <v>#N/A</v>
      </c>
      <c r="N169" s="88" t="e">
        <f ca="true">+IF(AND(ISNUMBER(OFFSET('Water Data'!$G$6,0,10*ROW('Water Data'!G163))),'Data Summary'!CC169="Yes"),OFFSET('Water Data'!$G$6,0,10*ROW('Water Data'!G163)),NA())</f>
        <v>#N/A</v>
      </c>
      <c r="O169" s="88" t="e">
        <f ca="true">+IF(AND(ISNUMBER(OFFSET('Water Data'!$G$9,0,10*ROW('Water Data'!G163))),'Data Summary'!CD169="Yes"),OFFSET('Water Data'!$G$9,0,10*ROW('Water Data'!G163)),NA())</f>
        <v>#N/A</v>
      </c>
      <c r="P169" s="88" t="e">
        <f ca="true">+IF(AND(ISNUMBER(OFFSET('Water Data'!$H$4,0,10*ROW('Water Data'!H163))),'Data Summary'!CE169="Yes"),100-OFFSET('Water Data'!$H$4,0,10*ROW('Water Data'!H163)),NA())</f>
        <v>#N/A</v>
      </c>
      <c r="Q169" s="88" t="e">
        <f ca="true">+IF(AND(ISNUMBER(OFFSET('Water Data'!$H$6,0,10*ROW('Water Data'!H163))),'Data Summary'!CF169="Yes"),OFFSET('Water Data'!$H$6,0,10*ROW('Water Data'!H163)),NA())</f>
        <v>#N/A</v>
      </c>
      <c r="R169" s="88" t="e">
        <f ca="true">+IF(AND(ISNUMBER(OFFSET('Water Data'!$H$9,0,10*ROW('Water Data'!H163))),'Data Summary'!CG169="Yes"),OFFSET('Water Data'!$H$9,0,10*ROW('Water Data'!H163)),NA())</f>
        <v>#N/A</v>
      </c>
      <c r="S169" s="88" t="e">
        <f ca="true">+IF(AND(ISNUMBER(OFFSET('Water Data'!$I$4,0,10*ROW('Water Data'!I163))),'Data Summary'!CH169="Yes"),100-OFFSET('Water Data'!$I$4,0,10*ROW('Water Data'!I163)),NA())</f>
        <v>#N/A</v>
      </c>
      <c r="T169" s="88" t="e">
        <f ca="true">+IF(AND(ISNUMBER(OFFSET('Water Data'!$I$6,0,10*ROW('Water Data'!I163))),'Data Summary'!CI169="Yes"),OFFSET('Water Data'!$I$6,0,10*ROW('Water Data'!I163)),NA())</f>
        <v>#N/A</v>
      </c>
      <c r="U169" s="88" t="e">
        <f ca="true">+IF(AND(ISNUMBER(OFFSET('Water Data'!$I$9,0,10*ROW('Water Data'!I163))),'Data Summary'!CJ169="Yes"),OFFSET('Water Data'!$I$9,0,10*ROW('Water Data'!I163)),NA())</f>
        <v>#N/A</v>
      </c>
      <c r="V169" s="89" t="e">
        <f ca="true">+IF(AND(ISNUMBER(OFFSET('Sanitation Data'!$D$4,0,10*ROW('Sanitation Data'!D163))),'Data Summary'!CK169="Yes"),100-OFFSET('Sanitation Data'!$D$4,0,10*ROW('Sanitation Data'!D163)),NA())</f>
        <v>#N/A</v>
      </c>
      <c r="W169" s="89" t="e">
        <f ca="true">+IF(AND(ISNUMBER(OFFSET('Sanitation Data'!$D$6,0,10*ROW('Sanitation Data'!D163))),'Data Summary'!CL169="Yes"),OFFSET('Sanitation Data'!$D$6,0,10*ROW('Sanitation Data'!D163)),NA())</f>
        <v>#N/A</v>
      </c>
      <c r="X169" s="89" t="e">
        <f ca="true">+IF(AND(ISNUMBER(OFFSET('Sanitation Data'!$D$10,0,10*ROW('Sanitation Data'!D163))),'Data Summary'!CM169="Yes"),OFFSET('Sanitation Data'!$D$10,0,10*ROW('Sanitation Data'!D163)),NA())</f>
        <v>#N/A</v>
      </c>
      <c r="Y169" s="89" t="e">
        <f ca="true">+IF(AND(ISNUMBER(OFFSET('Sanitation Data'!$D$11,0,10*ROW('Sanitation Data'!D163))),'Data Summary'!CN169="Yes"),OFFSET('Sanitation Data'!$D$11,0,10*ROW('Sanitation Data'!D163)),NA())</f>
        <v>#N/A</v>
      </c>
      <c r="Z169" s="89" t="e">
        <f ca="true">+IF(AND(ISNUMBER(OFFSET('Sanitation Data'!$D$12,0,10*ROW('Sanitation Data'!D163))),'Data Summary'!CO169="Yes"),OFFSET('Sanitation Data'!$D$12,0,10*ROW('Sanitation Data'!D163)),NA())</f>
        <v>#N/A</v>
      </c>
      <c r="AA169" s="89" t="e">
        <f ca="true">+IF(AND(ISNUMBER(OFFSET('Sanitation Data'!$E$4,0,10*ROW('Sanitation Data'!E163))),'Data Summary'!CP169="Yes"),100-OFFSET('Sanitation Data'!$E$4,0,10*ROW('Sanitation Data'!E163)),NA())</f>
        <v>#N/A</v>
      </c>
      <c r="AB169" s="89" t="e">
        <f ca="true">+IF(AND(ISNUMBER(OFFSET('Sanitation Data'!$E$6,0,10*ROW('Sanitation Data'!E163))),'Data Summary'!CQ169="Yes"),OFFSET('Sanitation Data'!$E$6,0,10*ROW('Sanitation Data'!E163)),NA())</f>
        <v>#N/A</v>
      </c>
      <c r="AC169" s="89" t="e">
        <f ca="true">+IF(AND(ISNUMBER(OFFSET('Sanitation Data'!$E$10,0,10*ROW('Sanitation Data'!E163))),'Data Summary'!CR169="Yes"),OFFSET('Sanitation Data'!$E$10,0,10*ROW('Sanitation Data'!E163)),NA())</f>
        <v>#N/A</v>
      </c>
      <c r="AD169" s="89" t="e">
        <f ca="true">+IF(AND(ISNUMBER(OFFSET('Sanitation Data'!$E$11,0,10*ROW('Sanitation Data'!E163))),'Data Summary'!CS169="Yes"),OFFSET('Sanitation Data'!$E$11,0,10*ROW('Sanitation Data'!E163)),NA())</f>
        <v>#N/A</v>
      </c>
      <c r="AE169" s="89" t="e">
        <f ca="true">+IF(AND(ISNUMBER(OFFSET('Sanitation Data'!$E$12,0,10*ROW('Sanitation Data'!E163))),'Data Summary'!CT169="Yes"),OFFSET('Sanitation Data'!$E$12,0,10*ROW('Sanitation Data'!E163)),NA())</f>
        <v>#N/A</v>
      </c>
      <c r="AF169" s="89" t="e">
        <f ca="true">+IF(AND(ISNUMBER(OFFSET('Sanitation Data'!$F$4,0,10*ROW('Sanitation Data'!F163))),'Data Summary'!CU169="Yes"),100-OFFSET('Sanitation Data'!$F$4,0,10*ROW('Sanitation Data'!F163)),NA())</f>
        <v>#N/A</v>
      </c>
      <c r="AG169" s="89" t="e">
        <f ca="true">+IF(AND(ISNUMBER(OFFSET('Sanitation Data'!$F$6,0,10*ROW('Sanitation Data'!F163))),'Data Summary'!CV169="Yes"),OFFSET('Sanitation Data'!$F$6,0,10*ROW('Sanitation Data'!F163)),NA())</f>
        <v>#N/A</v>
      </c>
      <c r="AH169" s="89" t="e">
        <f ca="true">+IF(AND(ISNUMBER(OFFSET('Sanitation Data'!$F$10,0,10*ROW('Sanitation Data'!F163))),'Data Summary'!CW169="Yes"),OFFSET('Sanitation Data'!$F$10,0,10*ROW('Sanitation Data'!F163)),NA())</f>
        <v>#N/A</v>
      </c>
      <c r="AI169" s="89" t="e">
        <f ca="true">+IF(AND(ISNUMBER(OFFSET('Sanitation Data'!$F$11,0,10*ROW('Sanitation Data'!F163))),'Data Summary'!CX169="Yes"),OFFSET('Sanitation Data'!$F$11,0,10*ROW('Sanitation Data'!F163)),NA())</f>
        <v>#N/A</v>
      </c>
      <c r="AJ169" s="89" t="e">
        <f ca="true">+IF(AND(ISNUMBER(OFFSET('Sanitation Data'!$F$12,0,10*ROW('Sanitation Data'!F163))),'Data Summary'!CY169="Yes"),OFFSET('Sanitation Data'!$F$12,0,10*ROW('Sanitation Data'!F163)),NA())</f>
        <v>#N/A</v>
      </c>
      <c r="AK169" s="89" t="e">
        <f ca="true">+IF(AND(ISNUMBER(OFFSET('Sanitation Data'!$G$4,0,10*ROW('Sanitation Data'!G163))),'Data Summary'!CZ169="Yes"),100-OFFSET('Sanitation Data'!$G$4,0,10*ROW('Sanitation Data'!G163)),NA())</f>
        <v>#N/A</v>
      </c>
      <c r="AL169" s="89" t="e">
        <f ca="true">+IF(AND(ISNUMBER(OFFSET('Sanitation Data'!$G$6,0,10*ROW('Sanitation Data'!G163))),'Data Summary'!DA169="Yes"),OFFSET('Sanitation Data'!$G$6,0,10*ROW('Sanitation Data'!G163)),NA())</f>
        <v>#N/A</v>
      </c>
      <c r="AM169" s="89" t="e">
        <f ca="true">+IF(AND(ISNUMBER(OFFSET('Sanitation Data'!$G$10,0,10*ROW('Sanitation Data'!G163))),'Data Summary'!DB169="Yes"),OFFSET('Sanitation Data'!$G$10,0,10*ROW('Sanitation Data'!G163)),NA())</f>
        <v>#N/A</v>
      </c>
      <c r="AN169" s="89" t="e">
        <f ca="true">+IF(AND(ISNUMBER(OFFSET('Sanitation Data'!$G$11,0,10*ROW('Sanitation Data'!G163))),'Data Summary'!DC169="Yes"),OFFSET('Sanitation Data'!$G$11,0,10*ROW('Sanitation Data'!G163)),NA())</f>
        <v>#N/A</v>
      </c>
      <c r="AO169" s="89" t="e">
        <f ca="true">+IF(AND(ISNUMBER(OFFSET('Sanitation Data'!$G$12,0,10*ROW('Sanitation Data'!G163))),'Data Summary'!DD169="Yes"),OFFSET('Sanitation Data'!$G$12,0,10*ROW('Sanitation Data'!G163)),NA())</f>
        <v>#N/A</v>
      </c>
      <c r="AP169" s="89" t="e">
        <f ca="true">+IF(AND(ISNUMBER(OFFSET('Sanitation Data'!$H$4,0,10*ROW('Sanitation Data'!H163))),'Data Summary'!DE169="Yes"),100-OFFSET('Sanitation Data'!$H$4,0,10*ROW('Sanitation Data'!H163)),NA())</f>
        <v>#N/A</v>
      </c>
      <c r="AQ169" s="89" t="e">
        <f ca="true">+IF(AND(ISNUMBER(OFFSET('Sanitation Data'!$H$6,0,10*ROW('Sanitation Data'!H163))),'Data Summary'!DF169="Yes"),OFFSET('Sanitation Data'!$H$6,0,10*ROW('Sanitation Data'!H163)),NA())</f>
        <v>#N/A</v>
      </c>
      <c r="AR169" s="89" t="e">
        <f ca="true">+IF(AND(ISNUMBER(OFFSET('Sanitation Data'!$H$10,0,10*ROW('Sanitation Data'!H163))),'Data Summary'!DG169="Yes"),OFFSET('Sanitation Data'!$H$10,0,10*ROW('Sanitation Data'!H163)),NA())</f>
        <v>#N/A</v>
      </c>
      <c r="AS169" s="89" t="e">
        <f ca="true">+IF(AND(ISNUMBER(OFFSET('Sanitation Data'!$H$11,0,10*ROW('Sanitation Data'!H163))),'Data Summary'!DH169="Yes"),OFFSET('Sanitation Data'!$H$11,0,10*ROW('Sanitation Data'!H163)),NA())</f>
        <v>#N/A</v>
      </c>
      <c r="AT169" s="89" t="e">
        <f ca="true">+IF(AND(ISNUMBER(OFFSET('Sanitation Data'!$H$12,0,10*ROW('Sanitation Data'!H163))),'Data Summary'!DI169="Yes"),OFFSET('Sanitation Data'!$H$12,0,10*ROW('Sanitation Data'!H163)),NA())</f>
        <v>#N/A</v>
      </c>
      <c r="AU169" s="89" t="e">
        <f ca="true">+IF(AND(ISNUMBER(OFFSET('Sanitation Data'!$I$4,0,10*ROW('Sanitation Data'!I163))),'Data Summary'!DJ169="Yes"),100-OFFSET('Sanitation Data'!$I$4,0,10*ROW('Sanitation Data'!I163)),NA())</f>
        <v>#N/A</v>
      </c>
      <c r="AV169" s="89" t="e">
        <f ca="true">+IF(AND(ISNUMBER(OFFSET('Sanitation Data'!$I$6,0,10*ROW('Sanitation Data'!I163))),'Data Summary'!DK169="Yes"),OFFSET('Sanitation Data'!$I$6,0,10*ROW('Sanitation Data'!I163)),NA())</f>
        <v>#N/A</v>
      </c>
      <c r="AW169" s="89" t="e">
        <f ca="true">+IF(AND(ISNUMBER(OFFSET('Sanitation Data'!$I$10,0,10*ROW('Sanitation Data'!I163))),'Data Summary'!DL169="Yes"),OFFSET('Sanitation Data'!$I$10,0,10*ROW('Sanitation Data'!I163)),NA())</f>
        <v>#N/A</v>
      </c>
      <c r="AX169" s="89" t="e">
        <f ca="true">+IF(AND(ISNUMBER(OFFSET('Sanitation Data'!$I$11,0,10*ROW('Sanitation Data'!I163))),'Data Summary'!DM169="Yes"),OFFSET('Sanitation Data'!$I$11,0,10*ROW('Sanitation Data'!I163)),NA())</f>
        <v>#N/A</v>
      </c>
      <c r="AY169" s="89" t="e">
        <f ca="true">+IF(AND(ISNUMBER(OFFSET('Sanitation Data'!$I$12,0,10*ROW('Sanitation Data'!I163))),'Data Summary'!DN169="Yes"),OFFSET('Sanitation Data'!$I$12,0,10*ROW('Sanitation Data'!I163)),NA())</f>
        <v>#N/A</v>
      </c>
      <c r="AZ169" s="90" t="e">
        <f ca="true">+IF(AND(ISNUMBER(OFFSET('Hygiene Data'!$D$5,0,10*ROW('Hygiene Data'!D163))),'Data Summary'!DO169="Yes"),OFFSET('Hygiene Data'!$D$5,0,10*ROW('Hygiene Data'!D163)),NA())</f>
        <v>#N/A</v>
      </c>
      <c r="BA169" s="90" t="e">
        <f ca="true">+IF(AND(ISNUMBER(OFFSET('Hygiene Data'!$D$7,0,10*ROW('Hygiene Data'!D163))),'Data Summary'!DP169="Yes"),OFFSET('Hygiene Data'!$D$7,0,10*ROW('Hygiene Data'!D163)),NA())</f>
        <v>#N/A</v>
      </c>
      <c r="BB169" s="90" t="e">
        <f ca="true">+IF(AND(ISNUMBER(OFFSET('Hygiene Data'!$D$9,0,10*ROW('Hygiene Data'!D163))),'Data Summary'!DQ169="Yes"),OFFSET('Hygiene Data'!$D$9,0,10*ROW('Hygiene Data'!D163)),NA())</f>
        <v>#N/A</v>
      </c>
      <c r="BC169" s="90" t="e">
        <f ca="true">+IF(AND(ISNUMBER(OFFSET('Hygiene Data'!$E$5,0,10*ROW('Hygiene Data'!E163))),'Data Summary'!DR169="Yes"),OFFSET('Hygiene Data'!$E$5,0,10*ROW('Hygiene Data'!E163)),NA())</f>
        <v>#N/A</v>
      </c>
      <c r="BD169" s="90" t="e">
        <f ca="true">+IF(AND(ISNUMBER(OFFSET('Hygiene Data'!$E$7,0,10*ROW('Hygiene Data'!E163))),'Data Summary'!DS169="Yes"),OFFSET('Hygiene Data'!$E$7,0,10*ROW('Hygiene Data'!E163)),NA())</f>
        <v>#N/A</v>
      </c>
      <c r="BE169" s="90" t="e">
        <f ca="true">+IF(AND(ISNUMBER(OFFSET('Hygiene Data'!$E$9,0,10*ROW('Hygiene Data'!E163))),'Data Summary'!DT169="Yes"),OFFSET('Hygiene Data'!$E$9,0,10*ROW('Hygiene Data'!E163)),NA())</f>
        <v>#N/A</v>
      </c>
      <c r="BF169" s="90" t="e">
        <f ca="true">+IF(AND(ISNUMBER(OFFSET('Hygiene Data'!$F$5,0,10*ROW('Hygiene Data'!F163))),'Data Summary'!DU169="Yes"),OFFSET('Hygiene Data'!$F$5,0,10*ROW('Hygiene Data'!F163)),NA())</f>
        <v>#N/A</v>
      </c>
      <c r="BG169" s="90" t="e">
        <f ca="true">+IF(AND(ISNUMBER(OFFSET('Hygiene Data'!$F$7,0,10*ROW('Hygiene Data'!F163))),'Data Summary'!DV169="Yes"),OFFSET('Hygiene Data'!$F$7,0,10*ROW('Hygiene Data'!F163)),NA())</f>
        <v>#N/A</v>
      </c>
      <c r="BH169" s="90" t="e">
        <f ca="true">+IF(AND(ISNUMBER(OFFSET('Hygiene Data'!$F$9,0,10*ROW('Hygiene Data'!F163))),'Data Summary'!DW169="Yes"),OFFSET('Hygiene Data'!$F$9,0,10*ROW('Hygiene Data'!F163)),NA())</f>
        <v>#N/A</v>
      </c>
      <c r="BI169" s="90" t="e">
        <f ca="true">+IF(AND(ISNUMBER(OFFSET('Hygiene Data'!$G$5,0,10*ROW('Hygiene Data'!G163))),'Data Summary'!DX169="Yes"),OFFSET('Hygiene Data'!$G$5,0,10*ROW('Hygiene Data'!G163)),NA())</f>
        <v>#N/A</v>
      </c>
      <c r="BJ169" s="90" t="e">
        <f ca="true">+IF(AND(ISNUMBER(OFFSET('Hygiene Data'!$G$7,0,10*ROW('Hygiene Data'!G163))),'Data Summary'!DY169="Yes"),OFFSET('Hygiene Data'!$G$7,0,10*ROW('Hygiene Data'!G163)),NA())</f>
        <v>#N/A</v>
      </c>
      <c r="BK169" s="90" t="e">
        <f ca="true">+IF(AND(ISNUMBER(OFFSET('Hygiene Data'!$G$9,0,10*ROW('Hygiene Data'!G163))),'Data Summary'!DZ169="Yes"),OFFSET('Hygiene Data'!$G$9,0,10*ROW('Hygiene Data'!G163)),NA())</f>
        <v>#N/A</v>
      </c>
      <c r="BL169" s="90" t="e">
        <f ca="true">+IF(AND(ISNUMBER(OFFSET('Hygiene Data'!$H$5,0,10*ROW('Hygiene Data'!H163))),'Data Summary'!EA169="Yes"),OFFSET('Hygiene Data'!$H$5,0,10*ROW('Hygiene Data'!H163)),NA())</f>
        <v>#N/A</v>
      </c>
      <c r="BM169" s="90" t="e">
        <f ca="true">+IF(AND(ISNUMBER(OFFSET('Hygiene Data'!$H$7,0,10*ROW('Hygiene Data'!H163))),'Data Summary'!EB169="Yes"),OFFSET('Hygiene Data'!$H$7,0,10*ROW('Hygiene Data'!H163)),NA())</f>
        <v>#N/A</v>
      </c>
      <c r="BN169" s="90" t="e">
        <f ca="true">+IF(AND(ISNUMBER(OFFSET('Hygiene Data'!$H$9,0,10*ROW('Hygiene Data'!H163))),'Data Summary'!EC169="Yes"),OFFSET('Hygiene Data'!$H$9,0,10*ROW('Hygiene Data'!H163)),NA())</f>
        <v>#N/A</v>
      </c>
      <c r="BO169" s="90" t="e">
        <f ca="true">+IF(AND(ISNUMBER(OFFSET('Hygiene Data'!$I$5,0,10*ROW('Hygiene Data'!I163))),'Data Summary'!ED169="Yes"),OFFSET('Hygiene Data'!$I$5,0,10*ROW('Hygiene Data'!I163)),NA())</f>
        <v>#N/A</v>
      </c>
      <c r="BP169" s="90" t="e">
        <f ca="true">+IF(AND(ISNUMBER(OFFSET('Hygiene Data'!$I$7,0,10*ROW('Hygiene Data'!I163))),'Data Summary'!EE169="Yes"),OFFSET('Hygiene Data'!$I$7,0,10*ROW('Hygiene Data'!I163)),NA())</f>
        <v>#N/A</v>
      </c>
      <c r="BQ169" s="90"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4" t="str">
        <f ca="true">+IF(ISTEXT('Data Summary'!B170),'Data Summary'!B170,"")</f>
        <v/>
      </c>
      <c r="C170" s="336" t="e">
        <f ca="true">+VALUE('Data Summary'!C170)</f>
        <v>#VALUE!</v>
      </c>
      <c r="D170" s="88" t="e">
        <f ca="true">+IF(AND(ISNUMBER(OFFSET('Water Data'!$D$4,0,10*ROW('Water Data'!D164))),'Data Summary'!BS170="Yes"),100-OFFSET('Water Data'!$D$4,0,10*ROW('Water Data'!D164)),NA())</f>
        <v>#N/A</v>
      </c>
      <c r="E170" s="88" t="e">
        <f ca="true">+IF(AND(ISNUMBER(OFFSET('Water Data'!$D$6,0,10*ROW('Water Data'!D164))),'Data Summary'!BT170="Yes"),OFFSET('Water Data'!$D$6,0,10*ROW('Water Data'!D164)),NA())</f>
        <v>#N/A</v>
      </c>
      <c r="F170" s="88" t="e">
        <f ca="true">+IF(AND(ISNUMBER(OFFSET('Water Data'!$D$9,0,10*ROW('Water Data'!D164))),'Data Summary'!BU170="Yes"),OFFSET('Water Data'!$D$9,0,10*ROW('Water Data'!D164)),NA())</f>
        <v>#N/A</v>
      </c>
      <c r="G170" s="88" t="e">
        <f ca="true">+IF(AND(ISNUMBER(OFFSET('Water Data'!$E$4,0,10*ROW('Water Data'!E164))),'Data Summary'!BV170="Yes"),100-OFFSET('Water Data'!$E$4,0,10*ROW('Water Data'!E164)),NA())</f>
        <v>#N/A</v>
      </c>
      <c r="H170" s="88" t="e">
        <f ca="true">+IF(AND(ISNUMBER(OFFSET('Water Data'!$E$6,0,10*ROW('Water Data'!E164))),'Data Summary'!BW170="Yes"),OFFSET('Water Data'!$E$6,0,10*ROW('Water Data'!E164)),NA())</f>
        <v>#N/A</v>
      </c>
      <c r="I170" s="88" t="e">
        <f ca="true">+IF(AND(ISNUMBER(OFFSET('Water Data'!$E$9,0,10*ROW('Water Data'!E164))),'Data Summary'!BX170="Yes"),OFFSET('Water Data'!$E$9,0,10*ROW('Water Data'!E164)),NA())</f>
        <v>#N/A</v>
      </c>
      <c r="J170" s="88" t="e">
        <f ca="true">+IF(AND(ISNUMBER(OFFSET('Water Data'!$F$4,0,10*ROW('Water Data'!F164))),'Data Summary'!BY170="Yes"),100-OFFSET('Water Data'!$F$4,0,10*ROW('Water Data'!F164)),NA())</f>
        <v>#N/A</v>
      </c>
      <c r="K170" s="88" t="e">
        <f ca="true">+IF(AND(ISNUMBER(OFFSET('Water Data'!$F$6,0,10*ROW('Water Data'!F164))),'Data Summary'!BZ170="Yes"),OFFSET('Water Data'!$F$6,0,10*ROW('Water Data'!F164)),NA())</f>
        <v>#N/A</v>
      </c>
      <c r="L170" s="88" t="e">
        <f ca="true">+IF(AND(ISNUMBER(OFFSET('Water Data'!$F$9,0,10*ROW('Water Data'!F164))),'Data Summary'!CA170="Yes"),OFFSET('Water Data'!$F$9,0,10*ROW('Water Data'!F164)),NA())</f>
        <v>#N/A</v>
      </c>
      <c r="M170" s="88" t="e">
        <f ca="true">+IF(AND(ISNUMBER(OFFSET('Water Data'!$G$4,0,10*ROW('Water Data'!G164))),'Data Summary'!CB170="Yes"),100-OFFSET('Water Data'!$G$4,0,10*ROW('Water Data'!G164)),NA())</f>
        <v>#N/A</v>
      </c>
      <c r="N170" s="88" t="e">
        <f ca="true">+IF(AND(ISNUMBER(OFFSET('Water Data'!$G$6,0,10*ROW('Water Data'!G164))),'Data Summary'!CC170="Yes"),OFFSET('Water Data'!$G$6,0,10*ROW('Water Data'!G164)),NA())</f>
        <v>#N/A</v>
      </c>
      <c r="O170" s="88" t="e">
        <f ca="true">+IF(AND(ISNUMBER(OFFSET('Water Data'!$G$9,0,10*ROW('Water Data'!G164))),'Data Summary'!CD170="Yes"),OFFSET('Water Data'!$G$9,0,10*ROW('Water Data'!G164)),NA())</f>
        <v>#N/A</v>
      </c>
      <c r="P170" s="88" t="e">
        <f ca="true">+IF(AND(ISNUMBER(OFFSET('Water Data'!$H$4,0,10*ROW('Water Data'!H164))),'Data Summary'!CE170="Yes"),100-OFFSET('Water Data'!$H$4,0,10*ROW('Water Data'!H164)),NA())</f>
        <v>#N/A</v>
      </c>
      <c r="Q170" s="88" t="e">
        <f ca="true">+IF(AND(ISNUMBER(OFFSET('Water Data'!$H$6,0,10*ROW('Water Data'!H164))),'Data Summary'!CF170="Yes"),OFFSET('Water Data'!$H$6,0,10*ROW('Water Data'!H164)),NA())</f>
        <v>#N/A</v>
      </c>
      <c r="R170" s="88" t="e">
        <f ca="true">+IF(AND(ISNUMBER(OFFSET('Water Data'!$H$9,0,10*ROW('Water Data'!H164))),'Data Summary'!CG170="Yes"),OFFSET('Water Data'!$H$9,0,10*ROW('Water Data'!H164)),NA())</f>
        <v>#N/A</v>
      </c>
      <c r="S170" s="88" t="e">
        <f ca="true">+IF(AND(ISNUMBER(OFFSET('Water Data'!$I$4,0,10*ROW('Water Data'!I164))),'Data Summary'!CH170="Yes"),100-OFFSET('Water Data'!$I$4,0,10*ROW('Water Data'!I164)),NA())</f>
        <v>#N/A</v>
      </c>
      <c r="T170" s="88" t="e">
        <f ca="true">+IF(AND(ISNUMBER(OFFSET('Water Data'!$I$6,0,10*ROW('Water Data'!I164))),'Data Summary'!CI170="Yes"),OFFSET('Water Data'!$I$6,0,10*ROW('Water Data'!I164)),NA())</f>
        <v>#N/A</v>
      </c>
      <c r="U170" s="88" t="e">
        <f ca="true">+IF(AND(ISNUMBER(OFFSET('Water Data'!$I$9,0,10*ROW('Water Data'!I164))),'Data Summary'!CJ170="Yes"),OFFSET('Water Data'!$I$9,0,10*ROW('Water Data'!I164)),NA())</f>
        <v>#N/A</v>
      </c>
      <c r="V170" s="89" t="e">
        <f ca="true">+IF(AND(ISNUMBER(OFFSET('Sanitation Data'!$D$4,0,10*ROW('Sanitation Data'!D164))),'Data Summary'!CK170="Yes"),100-OFFSET('Sanitation Data'!$D$4,0,10*ROW('Sanitation Data'!D164)),NA())</f>
        <v>#N/A</v>
      </c>
      <c r="W170" s="89" t="e">
        <f ca="true">+IF(AND(ISNUMBER(OFFSET('Sanitation Data'!$D$6,0,10*ROW('Sanitation Data'!D164))),'Data Summary'!CL170="Yes"),OFFSET('Sanitation Data'!$D$6,0,10*ROW('Sanitation Data'!D164)),NA())</f>
        <v>#N/A</v>
      </c>
      <c r="X170" s="89" t="e">
        <f ca="true">+IF(AND(ISNUMBER(OFFSET('Sanitation Data'!$D$10,0,10*ROW('Sanitation Data'!D164))),'Data Summary'!CM170="Yes"),OFFSET('Sanitation Data'!$D$10,0,10*ROW('Sanitation Data'!D164)),NA())</f>
        <v>#N/A</v>
      </c>
      <c r="Y170" s="89" t="e">
        <f ca="true">+IF(AND(ISNUMBER(OFFSET('Sanitation Data'!$D$11,0,10*ROW('Sanitation Data'!D164))),'Data Summary'!CN170="Yes"),OFFSET('Sanitation Data'!$D$11,0,10*ROW('Sanitation Data'!D164)),NA())</f>
        <v>#N/A</v>
      </c>
      <c r="Z170" s="89" t="e">
        <f ca="true">+IF(AND(ISNUMBER(OFFSET('Sanitation Data'!$D$12,0,10*ROW('Sanitation Data'!D164))),'Data Summary'!CO170="Yes"),OFFSET('Sanitation Data'!$D$12,0,10*ROW('Sanitation Data'!D164)),NA())</f>
        <v>#N/A</v>
      </c>
      <c r="AA170" s="89" t="e">
        <f ca="true">+IF(AND(ISNUMBER(OFFSET('Sanitation Data'!$E$4,0,10*ROW('Sanitation Data'!E164))),'Data Summary'!CP170="Yes"),100-OFFSET('Sanitation Data'!$E$4,0,10*ROW('Sanitation Data'!E164)),NA())</f>
        <v>#N/A</v>
      </c>
      <c r="AB170" s="89" t="e">
        <f ca="true">+IF(AND(ISNUMBER(OFFSET('Sanitation Data'!$E$6,0,10*ROW('Sanitation Data'!E164))),'Data Summary'!CQ170="Yes"),OFFSET('Sanitation Data'!$E$6,0,10*ROW('Sanitation Data'!E164)),NA())</f>
        <v>#N/A</v>
      </c>
      <c r="AC170" s="89" t="e">
        <f ca="true">+IF(AND(ISNUMBER(OFFSET('Sanitation Data'!$E$10,0,10*ROW('Sanitation Data'!E164))),'Data Summary'!CR170="Yes"),OFFSET('Sanitation Data'!$E$10,0,10*ROW('Sanitation Data'!E164)),NA())</f>
        <v>#N/A</v>
      </c>
      <c r="AD170" s="89" t="e">
        <f ca="true">+IF(AND(ISNUMBER(OFFSET('Sanitation Data'!$E$11,0,10*ROW('Sanitation Data'!E164))),'Data Summary'!CS170="Yes"),OFFSET('Sanitation Data'!$E$11,0,10*ROW('Sanitation Data'!E164)),NA())</f>
        <v>#N/A</v>
      </c>
      <c r="AE170" s="89" t="e">
        <f ca="true">+IF(AND(ISNUMBER(OFFSET('Sanitation Data'!$E$12,0,10*ROW('Sanitation Data'!E164))),'Data Summary'!CT170="Yes"),OFFSET('Sanitation Data'!$E$12,0,10*ROW('Sanitation Data'!E164)),NA())</f>
        <v>#N/A</v>
      </c>
      <c r="AF170" s="89" t="e">
        <f ca="true">+IF(AND(ISNUMBER(OFFSET('Sanitation Data'!$F$4,0,10*ROW('Sanitation Data'!F164))),'Data Summary'!CU170="Yes"),100-OFFSET('Sanitation Data'!$F$4,0,10*ROW('Sanitation Data'!F164)),NA())</f>
        <v>#N/A</v>
      </c>
      <c r="AG170" s="89" t="e">
        <f ca="true">+IF(AND(ISNUMBER(OFFSET('Sanitation Data'!$F$6,0,10*ROW('Sanitation Data'!F164))),'Data Summary'!CV170="Yes"),OFFSET('Sanitation Data'!$F$6,0,10*ROW('Sanitation Data'!F164)),NA())</f>
        <v>#N/A</v>
      </c>
      <c r="AH170" s="89" t="e">
        <f ca="true">+IF(AND(ISNUMBER(OFFSET('Sanitation Data'!$F$10,0,10*ROW('Sanitation Data'!F164))),'Data Summary'!CW170="Yes"),OFFSET('Sanitation Data'!$F$10,0,10*ROW('Sanitation Data'!F164)),NA())</f>
        <v>#N/A</v>
      </c>
      <c r="AI170" s="89" t="e">
        <f ca="true">+IF(AND(ISNUMBER(OFFSET('Sanitation Data'!$F$11,0,10*ROW('Sanitation Data'!F164))),'Data Summary'!CX170="Yes"),OFFSET('Sanitation Data'!$F$11,0,10*ROW('Sanitation Data'!F164)),NA())</f>
        <v>#N/A</v>
      </c>
      <c r="AJ170" s="89" t="e">
        <f ca="true">+IF(AND(ISNUMBER(OFFSET('Sanitation Data'!$F$12,0,10*ROW('Sanitation Data'!F164))),'Data Summary'!CY170="Yes"),OFFSET('Sanitation Data'!$F$12,0,10*ROW('Sanitation Data'!F164)),NA())</f>
        <v>#N/A</v>
      </c>
      <c r="AK170" s="89" t="e">
        <f ca="true">+IF(AND(ISNUMBER(OFFSET('Sanitation Data'!$G$4,0,10*ROW('Sanitation Data'!G164))),'Data Summary'!CZ170="Yes"),100-OFFSET('Sanitation Data'!$G$4,0,10*ROW('Sanitation Data'!G164)),NA())</f>
        <v>#N/A</v>
      </c>
      <c r="AL170" s="89" t="e">
        <f ca="true">+IF(AND(ISNUMBER(OFFSET('Sanitation Data'!$G$6,0,10*ROW('Sanitation Data'!G164))),'Data Summary'!DA170="Yes"),OFFSET('Sanitation Data'!$G$6,0,10*ROW('Sanitation Data'!G164)),NA())</f>
        <v>#N/A</v>
      </c>
      <c r="AM170" s="89" t="e">
        <f ca="true">+IF(AND(ISNUMBER(OFFSET('Sanitation Data'!$G$10,0,10*ROW('Sanitation Data'!G164))),'Data Summary'!DB170="Yes"),OFFSET('Sanitation Data'!$G$10,0,10*ROW('Sanitation Data'!G164)),NA())</f>
        <v>#N/A</v>
      </c>
      <c r="AN170" s="89" t="e">
        <f ca="true">+IF(AND(ISNUMBER(OFFSET('Sanitation Data'!$G$11,0,10*ROW('Sanitation Data'!G164))),'Data Summary'!DC170="Yes"),OFFSET('Sanitation Data'!$G$11,0,10*ROW('Sanitation Data'!G164)),NA())</f>
        <v>#N/A</v>
      </c>
      <c r="AO170" s="89" t="e">
        <f ca="true">+IF(AND(ISNUMBER(OFFSET('Sanitation Data'!$G$12,0,10*ROW('Sanitation Data'!G164))),'Data Summary'!DD170="Yes"),OFFSET('Sanitation Data'!$G$12,0,10*ROW('Sanitation Data'!G164)),NA())</f>
        <v>#N/A</v>
      </c>
      <c r="AP170" s="89" t="e">
        <f ca="true">+IF(AND(ISNUMBER(OFFSET('Sanitation Data'!$H$4,0,10*ROW('Sanitation Data'!H164))),'Data Summary'!DE170="Yes"),100-OFFSET('Sanitation Data'!$H$4,0,10*ROW('Sanitation Data'!H164)),NA())</f>
        <v>#N/A</v>
      </c>
      <c r="AQ170" s="89" t="e">
        <f ca="true">+IF(AND(ISNUMBER(OFFSET('Sanitation Data'!$H$6,0,10*ROW('Sanitation Data'!H164))),'Data Summary'!DF170="Yes"),OFFSET('Sanitation Data'!$H$6,0,10*ROW('Sanitation Data'!H164)),NA())</f>
        <v>#N/A</v>
      </c>
      <c r="AR170" s="89" t="e">
        <f ca="true">+IF(AND(ISNUMBER(OFFSET('Sanitation Data'!$H$10,0,10*ROW('Sanitation Data'!H164))),'Data Summary'!DG170="Yes"),OFFSET('Sanitation Data'!$H$10,0,10*ROW('Sanitation Data'!H164)),NA())</f>
        <v>#N/A</v>
      </c>
      <c r="AS170" s="89" t="e">
        <f ca="true">+IF(AND(ISNUMBER(OFFSET('Sanitation Data'!$H$11,0,10*ROW('Sanitation Data'!H164))),'Data Summary'!DH170="Yes"),OFFSET('Sanitation Data'!$H$11,0,10*ROW('Sanitation Data'!H164)),NA())</f>
        <v>#N/A</v>
      </c>
      <c r="AT170" s="89" t="e">
        <f ca="true">+IF(AND(ISNUMBER(OFFSET('Sanitation Data'!$H$12,0,10*ROW('Sanitation Data'!H164))),'Data Summary'!DI170="Yes"),OFFSET('Sanitation Data'!$H$12,0,10*ROW('Sanitation Data'!H164)),NA())</f>
        <v>#N/A</v>
      </c>
      <c r="AU170" s="89" t="e">
        <f ca="true">+IF(AND(ISNUMBER(OFFSET('Sanitation Data'!$I$4,0,10*ROW('Sanitation Data'!I164))),'Data Summary'!DJ170="Yes"),100-OFFSET('Sanitation Data'!$I$4,0,10*ROW('Sanitation Data'!I164)),NA())</f>
        <v>#N/A</v>
      </c>
      <c r="AV170" s="89" t="e">
        <f ca="true">+IF(AND(ISNUMBER(OFFSET('Sanitation Data'!$I$6,0,10*ROW('Sanitation Data'!I164))),'Data Summary'!DK170="Yes"),OFFSET('Sanitation Data'!$I$6,0,10*ROW('Sanitation Data'!I164)),NA())</f>
        <v>#N/A</v>
      </c>
      <c r="AW170" s="89" t="e">
        <f ca="true">+IF(AND(ISNUMBER(OFFSET('Sanitation Data'!$I$10,0,10*ROW('Sanitation Data'!I164))),'Data Summary'!DL170="Yes"),OFFSET('Sanitation Data'!$I$10,0,10*ROW('Sanitation Data'!I164)),NA())</f>
        <v>#N/A</v>
      </c>
      <c r="AX170" s="89" t="e">
        <f ca="true">+IF(AND(ISNUMBER(OFFSET('Sanitation Data'!$I$11,0,10*ROW('Sanitation Data'!I164))),'Data Summary'!DM170="Yes"),OFFSET('Sanitation Data'!$I$11,0,10*ROW('Sanitation Data'!I164)),NA())</f>
        <v>#N/A</v>
      </c>
      <c r="AY170" s="89" t="e">
        <f ca="true">+IF(AND(ISNUMBER(OFFSET('Sanitation Data'!$I$12,0,10*ROW('Sanitation Data'!I164))),'Data Summary'!DN170="Yes"),OFFSET('Sanitation Data'!$I$12,0,10*ROW('Sanitation Data'!I164)),NA())</f>
        <v>#N/A</v>
      </c>
      <c r="AZ170" s="90" t="e">
        <f ca="true">+IF(AND(ISNUMBER(OFFSET('Hygiene Data'!$D$5,0,10*ROW('Hygiene Data'!D164))),'Data Summary'!DO170="Yes"),OFFSET('Hygiene Data'!$D$5,0,10*ROW('Hygiene Data'!D164)),NA())</f>
        <v>#N/A</v>
      </c>
      <c r="BA170" s="90" t="e">
        <f ca="true">+IF(AND(ISNUMBER(OFFSET('Hygiene Data'!$D$7,0,10*ROW('Hygiene Data'!D164))),'Data Summary'!DP170="Yes"),OFFSET('Hygiene Data'!$D$7,0,10*ROW('Hygiene Data'!D164)),NA())</f>
        <v>#N/A</v>
      </c>
      <c r="BB170" s="90" t="e">
        <f ca="true">+IF(AND(ISNUMBER(OFFSET('Hygiene Data'!$D$9,0,10*ROW('Hygiene Data'!D164))),'Data Summary'!DQ170="Yes"),OFFSET('Hygiene Data'!$D$9,0,10*ROW('Hygiene Data'!D164)),NA())</f>
        <v>#N/A</v>
      </c>
      <c r="BC170" s="90" t="e">
        <f ca="true">+IF(AND(ISNUMBER(OFFSET('Hygiene Data'!$E$5,0,10*ROW('Hygiene Data'!E164))),'Data Summary'!DR170="Yes"),OFFSET('Hygiene Data'!$E$5,0,10*ROW('Hygiene Data'!E164)),NA())</f>
        <v>#N/A</v>
      </c>
      <c r="BD170" s="90" t="e">
        <f ca="true">+IF(AND(ISNUMBER(OFFSET('Hygiene Data'!$E$7,0,10*ROW('Hygiene Data'!E164))),'Data Summary'!DS170="Yes"),OFFSET('Hygiene Data'!$E$7,0,10*ROW('Hygiene Data'!E164)),NA())</f>
        <v>#N/A</v>
      </c>
      <c r="BE170" s="90" t="e">
        <f ca="true">+IF(AND(ISNUMBER(OFFSET('Hygiene Data'!$E$9,0,10*ROW('Hygiene Data'!E164))),'Data Summary'!DT170="Yes"),OFFSET('Hygiene Data'!$E$9,0,10*ROW('Hygiene Data'!E164)),NA())</f>
        <v>#N/A</v>
      </c>
      <c r="BF170" s="90" t="e">
        <f ca="true">+IF(AND(ISNUMBER(OFFSET('Hygiene Data'!$F$5,0,10*ROW('Hygiene Data'!F164))),'Data Summary'!DU170="Yes"),OFFSET('Hygiene Data'!$F$5,0,10*ROW('Hygiene Data'!F164)),NA())</f>
        <v>#N/A</v>
      </c>
      <c r="BG170" s="90" t="e">
        <f ca="true">+IF(AND(ISNUMBER(OFFSET('Hygiene Data'!$F$7,0,10*ROW('Hygiene Data'!F164))),'Data Summary'!DV170="Yes"),OFFSET('Hygiene Data'!$F$7,0,10*ROW('Hygiene Data'!F164)),NA())</f>
        <v>#N/A</v>
      </c>
      <c r="BH170" s="90" t="e">
        <f ca="true">+IF(AND(ISNUMBER(OFFSET('Hygiene Data'!$F$9,0,10*ROW('Hygiene Data'!F164))),'Data Summary'!DW170="Yes"),OFFSET('Hygiene Data'!$F$9,0,10*ROW('Hygiene Data'!F164)),NA())</f>
        <v>#N/A</v>
      </c>
      <c r="BI170" s="90" t="e">
        <f ca="true">+IF(AND(ISNUMBER(OFFSET('Hygiene Data'!$G$5,0,10*ROW('Hygiene Data'!G164))),'Data Summary'!DX170="Yes"),OFFSET('Hygiene Data'!$G$5,0,10*ROW('Hygiene Data'!G164)),NA())</f>
        <v>#N/A</v>
      </c>
      <c r="BJ170" s="90" t="e">
        <f ca="true">+IF(AND(ISNUMBER(OFFSET('Hygiene Data'!$G$7,0,10*ROW('Hygiene Data'!G164))),'Data Summary'!DY170="Yes"),OFFSET('Hygiene Data'!$G$7,0,10*ROW('Hygiene Data'!G164)),NA())</f>
        <v>#N/A</v>
      </c>
      <c r="BK170" s="90" t="e">
        <f ca="true">+IF(AND(ISNUMBER(OFFSET('Hygiene Data'!$G$9,0,10*ROW('Hygiene Data'!G164))),'Data Summary'!DZ170="Yes"),OFFSET('Hygiene Data'!$G$9,0,10*ROW('Hygiene Data'!G164)),NA())</f>
        <v>#N/A</v>
      </c>
      <c r="BL170" s="90" t="e">
        <f ca="true">+IF(AND(ISNUMBER(OFFSET('Hygiene Data'!$H$5,0,10*ROW('Hygiene Data'!H164))),'Data Summary'!EA170="Yes"),OFFSET('Hygiene Data'!$H$5,0,10*ROW('Hygiene Data'!H164)),NA())</f>
        <v>#N/A</v>
      </c>
      <c r="BM170" s="90" t="e">
        <f ca="true">+IF(AND(ISNUMBER(OFFSET('Hygiene Data'!$H$7,0,10*ROW('Hygiene Data'!H164))),'Data Summary'!EB170="Yes"),OFFSET('Hygiene Data'!$H$7,0,10*ROW('Hygiene Data'!H164)),NA())</f>
        <v>#N/A</v>
      </c>
      <c r="BN170" s="90" t="e">
        <f ca="true">+IF(AND(ISNUMBER(OFFSET('Hygiene Data'!$H$9,0,10*ROW('Hygiene Data'!H164))),'Data Summary'!EC170="Yes"),OFFSET('Hygiene Data'!$H$9,0,10*ROW('Hygiene Data'!H164)),NA())</f>
        <v>#N/A</v>
      </c>
      <c r="BO170" s="90" t="e">
        <f ca="true">+IF(AND(ISNUMBER(OFFSET('Hygiene Data'!$I$5,0,10*ROW('Hygiene Data'!I164))),'Data Summary'!ED170="Yes"),OFFSET('Hygiene Data'!$I$5,0,10*ROW('Hygiene Data'!I164)),NA())</f>
        <v>#N/A</v>
      </c>
      <c r="BP170" s="90" t="e">
        <f ca="true">+IF(AND(ISNUMBER(OFFSET('Hygiene Data'!$I$7,0,10*ROW('Hygiene Data'!I164))),'Data Summary'!EE170="Yes"),OFFSET('Hygiene Data'!$I$7,0,10*ROW('Hygiene Data'!I164)),NA())</f>
        <v>#N/A</v>
      </c>
      <c r="BQ170" s="90"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4" t="str">
        <f ca="true">+IF(ISTEXT('Data Summary'!B171),'Data Summary'!B171,"")</f>
        <v/>
      </c>
      <c r="C171" s="336" t="e">
        <f ca="true">+VALUE('Data Summary'!C171)</f>
        <v>#VALUE!</v>
      </c>
      <c r="D171" s="88" t="e">
        <f ca="true">+IF(AND(ISNUMBER(OFFSET('Water Data'!$D$4,0,10*ROW('Water Data'!D165))),'Data Summary'!BS171="Yes"),100-OFFSET('Water Data'!$D$4,0,10*ROW('Water Data'!D165)),NA())</f>
        <v>#N/A</v>
      </c>
      <c r="E171" s="88" t="e">
        <f ca="true">+IF(AND(ISNUMBER(OFFSET('Water Data'!$D$6,0,10*ROW('Water Data'!D165))),'Data Summary'!BT171="Yes"),OFFSET('Water Data'!$D$6,0,10*ROW('Water Data'!D165)),NA())</f>
        <v>#N/A</v>
      </c>
      <c r="F171" s="88" t="e">
        <f ca="true">+IF(AND(ISNUMBER(OFFSET('Water Data'!$D$9,0,10*ROW('Water Data'!D165))),'Data Summary'!BU171="Yes"),OFFSET('Water Data'!$D$9,0,10*ROW('Water Data'!D165)),NA())</f>
        <v>#N/A</v>
      </c>
      <c r="G171" s="88" t="e">
        <f ca="true">+IF(AND(ISNUMBER(OFFSET('Water Data'!$E$4,0,10*ROW('Water Data'!E165))),'Data Summary'!BV171="Yes"),100-OFFSET('Water Data'!$E$4,0,10*ROW('Water Data'!E165)),NA())</f>
        <v>#N/A</v>
      </c>
      <c r="H171" s="88" t="e">
        <f ca="true">+IF(AND(ISNUMBER(OFFSET('Water Data'!$E$6,0,10*ROW('Water Data'!E165))),'Data Summary'!BW171="Yes"),OFFSET('Water Data'!$E$6,0,10*ROW('Water Data'!E165)),NA())</f>
        <v>#N/A</v>
      </c>
      <c r="I171" s="88" t="e">
        <f ca="true">+IF(AND(ISNUMBER(OFFSET('Water Data'!$E$9,0,10*ROW('Water Data'!E165))),'Data Summary'!BX171="Yes"),OFFSET('Water Data'!$E$9,0,10*ROW('Water Data'!E165)),NA())</f>
        <v>#N/A</v>
      </c>
      <c r="J171" s="88" t="e">
        <f ca="true">+IF(AND(ISNUMBER(OFFSET('Water Data'!$F$4,0,10*ROW('Water Data'!F165))),'Data Summary'!BY171="Yes"),100-OFFSET('Water Data'!$F$4,0,10*ROW('Water Data'!F165)),NA())</f>
        <v>#N/A</v>
      </c>
      <c r="K171" s="88" t="e">
        <f ca="true">+IF(AND(ISNUMBER(OFFSET('Water Data'!$F$6,0,10*ROW('Water Data'!F165))),'Data Summary'!BZ171="Yes"),OFFSET('Water Data'!$F$6,0,10*ROW('Water Data'!F165)),NA())</f>
        <v>#N/A</v>
      </c>
      <c r="L171" s="88" t="e">
        <f ca="true">+IF(AND(ISNUMBER(OFFSET('Water Data'!$F$9,0,10*ROW('Water Data'!F165))),'Data Summary'!CA171="Yes"),OFFSET('Water Data'!$F$9,0,10*ROW('Water Data'!F165)),NA())</f>
        <v>#N/A</v>
      </c>
      <c r="M171" s="88" t="e">
        <f ca="true">+IF(AND(ISNUMBER(OFFSET('Water Data'!$G$4,0,10*ROW('Water Data'!G165))),'Data Summary'!CB171="Yes"),100-OFFSET('Water Data'!$G$4,0,10*ROW('Water Data'!G165)),NA())</f>
        <v>#N/A</v>
      </c>
      <c r="N171" s="88" t="e">
        <f ca="true">+IF(AND(ISNUMBER(OFFSET('Water Data'!$G$6,0,10*ROW('Water Data'!G165))),'Data Summary'!CC171="Yes"),OFFSET('Water Data'!$G$6,0,10*ROW('Water Data'!G165)),NA())</f>
        <v>#N/A</v>
      </c>
      <c r="O171" s="88" t="e">
        <f ca="true">+IF(AND(ISNUMBER(OFFSET('Water Data'!$G$9,0,10*ROW('Water Data'!G165))),'Data Summary'!CD171="Yes"),OFFSET('Water Data'!$G$9,0,10*ROW('Water Data'!G165)),NA())</f>
        <v>#N/A</v>
      </c>
      <c r="P171" s="88" t="e">
        <f ca="true">+IF(AND(ISNUMBER(OFFSET('Water Data'!$H$4,0,10*ROW('Water Data'!H165))),'Data Summary'!CE171="Yes"),100-OFFSET('Water Data'!$H$4,0,10*ROW('Water Data'!H165)),NA())</f>
        <v>#N/A</v>
      </c>
      <c r="Q171" s="88" t="e">
        <f ca="true">+IF(AND(ISNUMBER(OFFSET('Water Data'!$H$6,0,10*ROW('Water Data'!H165))),'Data Summary'!CF171="Yes"),OFFSET('Water Data'!$H$6,0,10*ROW('Water Data'!H165)),NA())</f>
        <v>#N/A</v>
      </c>
      <c r="R171" s="88" t="e">
        <f ca="true">+IF(AND(ISNUMBER(OFFSET('Water Data'!$H$9,0,10*ROW('Water Data'!H165))),'Data Summary'!CG171="Yes"),OFFSET('Water Data'!$H$9,0,10*ROW('Water Data'!H165)),NA())</f>
        <v>#N/A</v>
      </c>
      <c r="S171" s="88" t="e">
        <f ca="true">+IF(AND(ISNUMBER(OFFSET('Water Data'!$I$4,0,10*ROW('Water Data'!I165))),'Data Summary'!CH171="Yes"),100-OFFSET('Water Data'!$I$4,0,10*ROW('Water Data'!I165)),NA())</f>
        <v>#N/A</v>
      </c>
      <c r="T171" s="88" t="e">
        <f ca="true">+IF(AND(ISNUMBER(OFFSET('Water Data'!$I$6,0,10*ROW('Water Data'!I165))),'Data Summary'!CI171="Yes"),OFFSET('Water Data'!$I$6,0,10*ROW('Water Data'!I165)),NA())</f>
        <v>#N/A</v>
      </c>
      <c r="U171" s="88" t="e">
        <f ca="true">+IF(AND(ISNUMBER(OFFSET('Water Data'!$I$9,0,10*ROW('Water Data'!I165))),'Data Summary'!CJ171="Yes"),OFFSET('Water Data'!$I$9,0,10*ROW('Water Data'!I165)),NA())</f>
        <v>#N/A</v>
      </c>
      <c r="V171" s="89" t="e">
        <f ca="true">+IF(AND(ISNUMBER(OFFSET('Sanitation Data'!$D$4,0,10*ROW('Sanitation Data'!D165))),'Data Summary'!CK171="Yes"),100-OFFSET('Sanitation Data'!$D$4,0,10*ROW('Sanitation Data'!D165)),NA())</f>
        <v>#N/A</v>
      </c>
      <c r="W171" s="89" t="e">
        <f ca="true">+IF(AND(ISNUMBER(OFFSET('Sanitation Data'!$D$6,0,10*ROW('Sanitation Data'!D165))),'Data Summary'!CL171="Yes"),OFFSET('Sanitation Data'!$D$6,0,10*ROW('Sanitation Data'!D165)),NA())</f>
        <v>#N/A</v>
      </c>
      <c r="X171" s="89" t="e">
        <f ca="true">+IF(AND(ISNUMBER(OFFSET('Sanitation Data'!$D$10,0,10*ROW('Sanitation Data'!D165))),'Data Summary'!CM171="Yes"),OFFSET('Sanitation Data'!$D$10,0,10*ROW('Sanitation Data'!D165)),NA())</f>
        <v>#N/A</v>
      </c>
      <c r="Y171" s="89" t="e">
        <f ca="true">+IF(AND(ISNUMBER(OFFSET('Sanitation Data'!$D$11,0,10*ROW('Sanitation Data'!D165))),'Data Summary'!CN171="Yes"),OFFSET('Sanitation Data'!$D$11,0,10*ROW('Sanitation Data'!D165)),NA())</f>
        <v>#N/A</v>
      </c>
      <c r="Z171" s="89" t="e">
        <f ca="true">+IF(AND(ISNUMBER(OFFSET('Sanitation Data'!$D$12,0,10*ROW('Sanitation Data'!D165))),'Data Summary'!CO171="Yes"),OFFSET('Sanitation Data'!$D$12,0,10*ROW('Sanitation Data'!D165)),NA())</f>
        <v>#N/A</v>
      </c>
      <c r="AA171" s="89" t="e">
        <f ca="true">+IF(AND(ISNUMBER(OFFSET('Sanitation Data'!$E$4,0,10*ROW('Sanitation Data'!E165))),'Data Summary'!CP171="Yes"),100-OFFSET('Sanitation Data'!$E$4,0,10*ROW('Sanitation Data'!E165)),NA())</f>
        <v>#N/A</v>
      </c>
      <c r="AB171" s="89" t="e">
        <f ca="true">+IF(AND(ISNUMBER(OFFSET('Sanitation Data'!$E$6,0,10*ROW('Sanitation Data'!E165))),'Data Summary'!CQ171="Yes"),OFFSET('Sanitation Data'!$E$6,0,10*ROW('Sanitation Data'!E165)),NA())</f>
        <v>#N/A</v>
      </c>
      <c r="AC171" s="89" t="e">
        <f ca="true">+IF(AND(ISNUMBER(OFFSET('Sanitation Data'!$E$10,0,10*ROW('Sanitation Data'!E165))),'Data Summary'!CR171="Yes"),OFFSET('Sanitation Data'!$E$10,0,10*ROW('Sanitation Data'!E165)),NA())</f>
        <v>#N/A</v>
      </c>
      <c r="AD171" s="89" t="e">
        <f ca="true">+IF(AND(ISNUMBER(OFFSET('Sanitation Data'!$E$11,0,10*ROW('Sanitation Data'!E165))),'Data Summary'!CS171="Yes"),OFFSET('Sanitation Data'!$E$11,0,10*ROW('Sanitation Data'!E165)),NA())</f>
        <v>#N/A</v>
      </c>
      <c r="AE171" s="89" t="e">
        <f ca="true">+IF(AND(ISNUMBER(OFFSET('Sanitation Data'!$E$12,0,10*ROW('Sanitation Data'!E165))),'Data Summary'!CT171="Yes"),OFFSET('Sanitation Data'!$E$12,0,10*ROW('Sanitation Data'!E165)),NA())</f>
        <v>#N/A</v>
      </c>
      <c r="AF171" s="89" t="e">
        <f ca="true">+IF(AND(ISNUMBER(OFFSET('Sanitation Data'!$F$4,0,10*ROW('Sanitation Data'!F165))),'Data Summary'!CU171="Yes"),100-OFFSET('Sanitation Data'!$F$4,0,10*ROW('Sanitation Data'!F165)),NA())</f>
        <v>#N/A</v>
      </c>
      <c r="AG171" s="89" t="e">
        <f ca="true">+IF(AND(ISNUMBER(OFFSET('Sanitation Data'!$F$6,0,10*ROW('Sanitation Data'!F165))),'Data Summary'!CV171="Yes"),OFFSET('Sanitation Data'!$F$6,0,10*ROW('Sanitation Data'!F165)),NA())</f>
        <v>#N/A</v>
      </c>
      <c r="AH171" s="89" t="e">
        <f ca="true">+IF(AND(ISNUMBER(OFFSET('Sanitation Data'!$F$10,0,10*ROW('Sanitation Data'!F165))),'Data Summary'!CW171="Yes"),OFFSET('Sanitation Data'!$F$10,0,10*ROW('Sanitation Data'!F165)),NA())</f>
        <v>#N/A</v>
      </c>
      <c r="AI171" s="89" t="e">
        <f ca="true">+IF(AND(ISNUMBER(OFFSET('Sanitation Data'!$F$11,0,10*ROW('Sanitation Data'!F165))),'Data Summary'!CX171="Yes"),OFFSET('Sanitation Data'!$F$11,0,10*ROW('Sanitation Data'!F165)),NA())</f>
        <v>#N/A</v>
      </c>
      <c r="AJ171" s="89" t="e">
        <f ca="true">+IF(AND(ISNUMBER(OFFSET('Sanitation Data'!$F$12,0,10*ROW('Sanitation Data'!F165))),'Data Summary'!CY171="Yes"),OFFSET('Sanitation Data'!$F$12,0,10*ROW('Sanitation Data'!F165)),NA())</f>
        <v>#N/A</v>
      </c>
      <c r="AK171" s="89" t="e">
        <f ca="true">+IF(AND(ISNUMBER(OFFSET('Sanitation Data'!$G$4,0,10*ROW('Sanitation Data'!G165))),'Data Summary'!CZ171="Yes"),100-OFFSET('Sanitation Data'!$G$4,0,10*ROW('Sanitation Data'!G165)),NA())</f>
        <v>#N/A</v>
      </c>
      <c r="AL171" s="89" t="e">
        <f ca="true">+IF(AND(ISNUMBER(OFFSET('Sanitation Data'!$G$6,0,10*ROW('Sanitation Data'!G165))),'Data Summary'!DA171="Yes"),OFFSET('Sanitation Data'!$G$6,0,10*ROW('Sanitation Data'!G165)),NA())</f>
        <v>#N/A</v>
      </c>
      <c r="AM171" s="89" t="e">
        <f ca="true">+IF(AND(ISNUMBER(OFFSET('Sanitation Data'!$G$10,0,10*ROW('Sanitation Data'!G165))),'Data Summary'!DB171="Yes"),OFFSET('Sanitation Data'!$G$10,0,10*ROW('Sanitation Data'!G165)),NA())</f>
        <v>#N/A</v>
      </c>
      <c r="AN171" s="89" t="e">
        <f ca="true">+IF(AND(ISNUMBER(OFFSET('Sanitation Data'!$G$11,0,10*ROW('Sanitation Data'!G165))),'Data Summary'!DC171="Yes"),OFFSET('Sanitation Data'!$G$11,0,10*ROW('Sanitation Data'!G165)),NA())</f>
        <v>#N/A</v>
      </c>
      <c r="AO171" s="89" t="e">
        <f ca="true">+IF(AND(ISNUMBER(OFFSET('Sanitation Data'!$G$12,0,10*ROW('Sanitation Data'!G165))),'Data Summary'!DD171="Yes"),OFFSET('Sanitation Data'!$G$12,0,10*ROW('Sanitation Data'!G165)),NA())</f>
        <v>#N/A</v>
      </c>
      <c r="AP171" s="89" t="e">
        <f ca="true">+IF(AND(ISNUMBER(OFFSET('Sanitation Data'!$H$4,0,10*ROW('Sanitation Data'!H165))),'Data Summary'!DE171="Yes"),100-OFFSET('Sanitation Data'!$H$4,0,10*ROW('Sanitation Data'!H165)),NA())</f>
        <v>#N/A</v>
      </c>
      <c r="AQ171" s="89" t="e">
        <f ca="true">+IF(AND(ISNUMBER(OFFSET('Sanitation Data'!$H$6,0,10*ROW('Sanitation Data'!H165))),'Data Summary'!DF171="Yes"),OFFSET('Sanitation Data'!$H$6,0,10*ROW('Sanitation Data'!H165)),NA())</f>
        <v>#N/A</v>
      </c>
      <c r="AR171" s="89" t="e">
        <f ca="true">+IF(AND(ISNUMBER(OFFSET('Sanitation Data'!$H$10,0,10*ROW('Sanitation Data'!H165))),'Data Summary'!DG171="Yes"),OFFSET('Sanitation Data'!$H$10,0,10*ROW('Sanitation Data'!H165)),NA())</f>
        <v>#N/A</v>
      </c>
      <c r="AS171" s="89" t="e">
        <f ca="true">+IF(AND(ISNUMBER(OFFSET('Sanitation Data'!$H$11,0,10*ROW('Sanitation Data'!H165))),'Data Summary'!DH171="Yes"),OFFSET('Sanitation Data'!$H$11,0,10*ROW('Sanitation Data'!H165)),NA())</f>
        <v>#N/A</v>
      </c>
      <c r="AT171" s="89" t="e">
        <f ca="true">+IF(AND(ISNUMBER(OFFSET('Sanitation Data'!$H$12,0,10*ROW('Sanitation Data'!H165))),'Data Summary'!DI171="Yes"),OFFSET('Sanitation Data'!$H$12,0,10*ROW('Sanitation Data'!H165)),NA())</f>
        <v>#N/A</v>
      </c>
      <c r="AU171" s="89" t="e">
        <f ca="true">+IF(AND(ISNUMBER(OFFSET('Sanitation Data'!$I$4,0,10*ROW('Sanitation Data'!I165))),'Data Summary'!DJ171="Yes"),100-OFFSET('Sanitation Data'!$I$4,0,10*ROW('Sanitation Data'!I165)),NA())</f>
        <v>#N/A</v>
      </c>
      <c r="AV171" s="89" t="e">
        <f ca="true">+IF(AND(ISNUMBER(OFFSET('Sanitation Data'!$I$6,0,10*ROW('Sanitation Data'!I165))),'Data Summary'!DK171="Yes"),OFFSET('Sanitation Data'!$I$6,0,10*ROW('Sanitation Data'!I165)),NA())</f>
        <v>#N/A</v>
      </c>
      <c r="AW171" s="89" t="e">
        <f ca="true">+IF(AND(ISNUMBER(OFFSET('Sanitation Data'!$I$10,0,10*ROW('Sanitation Data'!I165))),'Data Summary'!DL171="Yes"),OFFSET('Sanitation Data'!$I$10,0,10*ROW('Sanitation Data'!I165)),NA())</f>
        <v>#N/A</v>
      </c>
      <c r="AX171" s="89" t="e">
        <f ca="true">+IF(AND(ISNUMBER(OFFSET('Sanitation Data'!$I$11,0,10*ROW('Sanitation Data'!I165))),'Data Summary'!DM171="Yes"),OFFSET('Sanitation Data'!$I$11,0,10*ROW('Sanitation Data'!I165)),NA())</f>
        <v>#N/A</v>
      </c>
      <c r="AY171" s="89" t="e">
        <f ca="true">+IF(AND(ISNUMBER(OFFSET('Sanitation Data'!$I$12,0,10*ROW('Sanitation Data'!I165))),'Data Summary'!DN171="Yes"),OFFSET('Sanitation Data'!$I$12,0,10*ROW('Sanitation Data'!I165)),NA())</f>
        <v>#N/A</v>
      </c>
      <c r="AZ171" s="90" t="e">
        <f ca="true">+IF(AND(ISNUMBER(OFFSET('Hygiene Data'!$D$5,0,10*ROW('Hygiene Data'!D165))),'Data Summary'!DO171="Yes"),OFFSET('Hygiene Data'!$D$5,0,10*ROW('Hygiene Data'!D165)),NA())</f>
        <v>#N/A</v>
      </c>
      <c r="BA171" s="90" t="e">
        <f ca="true">+IF(AND(ISNUMBER(OFFSET('Hygiene Data'!$D$7,0,10*ROW('Hygiene Data'!D165))),'Data Summary'!DP171="Yes"),OFFSET('Hygiene Data'!$D$7,0,10*ROW('Hygiene Data'!D165)),NA())</f>
        <v>#N/A</v>
      </c>
      <c r="BB171" s="90" t="e">
        <f ca="true">+IF(AND(ISNUMBER(OFFSET('Hygiene Data'!$D$9,0,10*ROW('Hygiene Data'!D165))),'Data Summary'!DQ171="Yes"),OFFSET('Hygiene Data'!$D$9,0,10*ROW('Hygiene Data'!D165)),NA())</f>
        <v>#N/A</v>
      </c>
      <c r="BC171" s="90" t="e">
        <f ca="true">+IF(AND(ISNUMBER(OFFSET('Hygiene Data'!$E$5,0,10*ROW('Hygiene Data'!E165))),'Data Summary'!DR171="Yes"),OFFSET('Hygiene Data'!$E$5,0,10*ROW('Hygiene Data'!E165)),NA())</f>
        <v>#N/A</v>
      </c>
      <c r="BD171" s="90" t="e">
        <f ca="true">+IF(AND(ISNUMBER(OFFSET('Hygiene Data'!$E$7,0,10*ROW('Hygiene Data'!E165))),'Data Summary'!DS171="Yes"),OFFSET('Hygiene Data'!$E$7,0,10*ROW('Hygiene Data'!E165)),NA())</f>
        <v>#N/A</v>
      </c>
      <c r="BE171" s="90" t="e">
        <f ca="true">+IF(AND(ISNUMBER(OFFSET('Hygiene Data'!$E$9,0,10*ROW('Hygiene Data'!E165))),'Data Summary'!DT171="Yes"),OFFSET('Hygiene Data'!$E$9,0,10*ROW('Hygiene Data'!E165)),NA())</f>
        <v>#N/A</v>
      </c>
      <c r="BF171" s="90" t="e">
        <f ca="true">+IF(AND(ISNUMBER(OFFSET('Hygiene Data'!$F$5,0,10*ROW('Hygiene Data'!F165))),'Data Summary'!DU171="Yes"),OFFSET('Hygiene Data'!$F$5,0,10*ROW('Hygiene Data'!F165)),NA())</f>
        <v>#N/A</v>
      </c>
      <c r="BG171" s="90" t="e">
        <f ca="true">+IF(AND(ISNUMBER(OFFSET('Hygiene Data'!$F$7,0,10*ROW('Hygiene Data'!F165))),'Data Summary'!DV171="Yes"),OFFSET('Hygiene Data'!$F$7,0,10*ROW('Hygiene Data'!F165)),NA())</f>
        <v>#N/A</v>
      </c>
      <c r="BH171" s="90" t="e">
        <f ca="true">+IF(AND(ISNUMBER(OFFSET('Hygiene Data'!$F$9,0,10*ROW('Hygiene Data'!F165))),'Data Summary'!DW171="Yes"),OFFSET('Hygiene Data'!$F$9,0,10*ROW('Hygiene Data'!F165)),NA())</f>
        <v>#N/A</v>
      </c>
      <c r="BI171" s="90" t="e">
        <f ca="true">+IF(AND(ISNUMBER(OFFSET('Hygiene Data'!$G$5,0,10*ROW('Hygiene Data'!G165))),'Data Summary'!DX171="Yes"),OFFSET('Hygiene Data'!$G$5,0,10*ROW('Hygiene Data'!G165)),NA())</f>
        <v>#N/A</v>
      </c>
      <c r="BJ171" s="90" t="e">
        <f ca="true">+IF(AND(ISNUMBER(OFFSET('Hygiene Data'!$G$7,0,10*ROW('Hygiene Data'!G165))),'Data Summary'!DY171="Yes"),OFFSET('Hygiene Data'!$G$7,0,10*ROW('Hygiene Data'!G165)),NA())</f>
        <v>#N/A</v>
      </c>
      <c r="BK171" s="90" t="e">
        <f ca="true">+IF(AND(ISNUMBER(OFFSET('Hygiene Data'!$G$9,0,10*ROW('Hygiene Data'!G165))),'Data Summary'!DZ171="Yes"),OFFSET('Hygiene Data'!$G$9,0,10*ROW('Hygiene Data'!G165)),NA())</f>
        <v>#N/A</v>
      </c>
      <c r="BL171" s="90" t="e">
        <f ca="true">+IF(AND(ISNUMBER(OFFSET('Hygiene Data'!$H$5,0,10*ROW('Hygiene Data'!H165))),'Data Summary'!EA171="Yes"),OFFSET('Hygiene Data'!$H$5,0,10*ROW('Hygiene Data'!H165)),NA())</f>
        <v>#N/A</v>
      </c>
      <c r="BM171" s="90" t="e">
        <f ca="true">+IF(AND(ISNUMBER(OFFSET('Hygiene Data'!$H$7,0,10*ROW('Hygiene Data'!H165))),'Data Summary'!EB171="Yes"),OFFSET('Hygiene Data'!$H$7,0,10*ROW('Hygiene Data'!H165)),NA())</f>
        <v>#N/A</v>
      </c>
      <c r="BN171" s="90" t="e">
        <f ca="true">+IF(AND(ISNUMBER(OFFSET('Hygiene Data'!$H$9,0,10*ROW('Hygiene Data'!H165))),'Data Summary'!EC171="Yes"),OFFSET('Hygiene Data'!$H$9,0,10*ROW('Hygiene Data'!H165)),NA())</f>
        <v>#N/A</v>
      </c>
      <c r="BO171" s="90" t="e">
        <f ca="true">+IF(AND(ISNUMBER(OFFSET('Hygiene Data'!$I$5,0,10*ROW('Hygiene Data'!I165))),'Data Summary'!ED171="Yes"),OFFSET('Hygiene Data'!$I$5,0,10*ROW('Hygiene Data'!I165)),NA())</f>
        <v>#N/A</v>
      </c>
      <c r="BP171" s="90" t="e">
        <f ca="true">+IF(AND(ISNUMBER(OFFSET('Hygiene Data'!$I$7,0,10*ROW('Hygiene Data'!I165))),'Data Summary'!EE171="Yes"),OFFSET('Hygiene Data'!$I$7,0,10*ROW('Hygiene Data'!I165)),NA())</f>
        <v>#N/A</v>
      </c>
      <c r="BQ171" s="90"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4" t="str">
        <f ca="true">+IF(ISTEXT('Data Summary'!B172),'Data Summary'!B172,"")</f>
        <v/>
      </c>
      <c r="C172" s="336" t="e">
        <f ca="true">+VALUE('Data Summary'!C172)</f>
        <v>#VALUE!</v>
      </c>
      <c r="D172" s="88" t="e">
        <f ca="true">+IF(AND(ISNUMBER(OFFSET('Water Data'!$D$4,0,10*ROW('Water Data'!D166))),'Data Summary'!BS172="Yes"),100-OFFSET('Water Data'!$D$4,0,10*ROW('Water Data'!D166)),NA())</f>
        <v>#N/A</v>
      </c>
      <c r="E172" s="88" t="e">
        <f ca="true">+IF(AND(ISNUMBER(OFFSET('Water Data'!$D$6,0,10*ROW('Water Data'!D166))),'Data Summary'!BT172="Yes"),OFFSET('Water Data'!$D$6,0,10*ROW('Water Data'!D166)),NA())</f>
        <v>#N/A</v>
      </c>
      <c r="F172" s="88" t="e">
        <f ca="true">+IF(AND(ISNUMBER(OFFSET('Water Data'!$D$9,0,10*ROW('Water Data'!D166))),'Data Summary'!BU172="Yes"),OFFSET('Water Data'!$D$9,0,10*ROW('Water Data'!D166)),NA())</f>
        <v>#N/A</v>
      </c>
      <c r="G172" s="88" t="e">
        <f ca="true">+IF(AND(ISNUMBER(OFFSET('Water Data'!$E$4,0,10*ROW('Water Data'!E166))),'Data Summary'!BV172="Yes"),100-OFFSET('Water Data'!$E$4,0,10*ROW('Water Data'!E166)),NA())</f>
        <v>#N/A</v>
      </c>
      <c r="H172" s="88" t="e">
        <f ca="true">+IF(AND(ISNUMBER(OFFSET('Water Data'!$E$6,0,10*ROW('Water Data'!E166))),'Data Summary'!BW172="Yes"),OFFSET('Water Data'!$E$6,0,10*ROW('Water Data'!E166)),NA())</f>
        <v>#N/A</v>
      </c>
      <c r="I172" s="88" t="e">
        <f ca="true">+IF(AND(ISNUMBER(OFFSET('Water Data'!$E$9,0,10*ROW('Water Data'!E166))),'Data Summary'!BX172="Yes"),OFFSET('Water Data'!$E$9,0,10*ROW('Water Data'!E166)),NA())</f>
        <v>#N/A</v>
      </c>
      <c r="J172" s="88" t="e">
        <f ca="true">+IF(AND(ISNUMBER(OFFSET('Water Data'!$F$4,0,10*ROW('Water Data'!F166))),'Data Summary'!BY172="Yes"),100-OFFSET('Water Data'!$F$4,0,10*ROW('Water Data'!F166)),NA())</f>
        <v>#N/A</v>
      </c>
      <c r="K172" s="88" t="e">
        <f ca="true">+IF(AND(ISNUMBER(OFFSET('Water Data'!$F$6,0,10*ROW('Water Data'!F166))),'Data Summary'!BZ172="Yes"),OFFSET('Water Data'!$F$6,0,10*ROW('Water Data'!F166)),NA())</f>
        <v>#N/A</v>
      </c>
      <c r="L172" s="88" t="e">
        <f ca="true">+IF(AND(ISNUMBER(OFFSET('Water Data'!$F$9,0,10*ROW('Water Data'!F166))),'Data Summary'!CA172="Yes"),OFFSET('Water Data'!$F$9,0,10*ROW('Water Data'!F166)),NA())</f>
        <v>#N/A</v>
      </c>
      <c r="M172" s="88" t="e">
        <f ca="true">+IF(AND(ISNUMBER(OFFSET('Water Data'!$G$4,0,10*ROW('Water Data'!G166))),'Data Summary'!CB172="Yes"),100-OFFSET('Water Data'!$G$4,0,10*ROW('Water Data'!G166)),NA())</f>
        <v>#N/A</v>
      </c>
      <c r="N172" s="88" t="e">
        <f ca="true">+IF(AND(ISNUMBER(OFFSET('Water Data'!$G$6,0,10*ROW('Water Data'!G166))),'Data Summary'!CC172="Yes"),OFFSET('Water Data'!$G$6,0,10*ROW('Water Data'!G166)),NA())</f>
        <v>#N/A</v>
      </c>
      <c r="O172" s="88" t="e">
        <f ca="true">+IF(AND(ISNUMBER(OFFSET('Water Data'!$G$9,0,10*ROW('Water Data'!G166))),'Data Summary'!CD172="Yes"),OFFSET('Water Data'!$G$9,0,10*ROW('Water Data'!G166)),NA())</f>
        <v>#N/A</v>
      </c>
      <c r="P172" s="88" t="e">
        <f ca="true">+IF(AND(ISNUMBER(OFFSET('Water Data'!$H$4,0,10*ROW('Water Data'!H166))),'Data Summary'!CE172="Yes"),100-OFFSET('Water Data'!$H$4,0,10*ROW('Water Data'!H166)),NA())</f>
        <v>#N/A</v>
      </c>
      <c r="Q172" s="88" t="e">
        <f ca="true">+IF(AND(ISNUMBER(OFFSET('Water Data'!$H$6,0,10*ROW('Water Data'!H166))),'Data Summary'!CF172="Yes"),OFFSET('Water Data'!$H$6,0,10*ROW('Water Data'!H166)),NA())</f>
        <v>#N/A</v>
      </c>
      <c r="R172" s="88" t="e">
        <f ca="true">+IF(AND(ISNUMBER(OFFSET('Water Data'!$H$9,0,10*ROW('Water Data'!H166))),'Data Summary'!CG172="Yes"),OFFSET('Water Data'!$H$9,0,10*ROW('Water Data'!H166)),NA())</f>
        <v>#N/A</v>
      </c>
      <c r="S172" s="88" t="e">
        <f ca="true">+IF(AND(ISNUMBER(OFFSET('Water Data'!$I$4,0,10*ROW('Water Data'!I166))),'Data Summary'!CH172="Yes"),100-OFFSET('Water Data'!$I$4,0,10*ROW('Water Data'!I166)),NA())</f>
        <v>#N/A</v>
      </c>
      <c r="T172" s="88" t="e">
        <f ca="true">+IF(AND(ISNUMBER(OFFSET('Water Data'!$I$6,0,10*ROW('Water Data'!I166))),'Data Summary'!CI172="Yes"),OFFSET('Water Data'!$I$6,0,10*ROW('Water Data'!I166)),NA())</f>
        <v>#N/A</v>
      </c>
      <c r="U172" s="88" t="e">
        <f ca="true">+IF(AND(ISNUMBER(OFFSET('Water Data'!$I$9,0,10*ROW('Water Data'!I166))),'Data Summary'!CJ172="Yes"),OFFSET('Water Data'!$I$9,0,10*ROW('Water Data'!I166)),NA())</f>
        <v>#N/A</v>
      </c>
      <c r="V172" s="89" t="e">
        <f ca="true">+IF(AND(ISNUMBER(OFFSET('Sanitation Data'!$D$4,0,10*ROW('Sanitation Data'!D166))),'Data Summary'!CK172="Yes"),100-OFFSET('Sanitation Data'!$D$4,0,10*ROW('Sanitation Data'!D166)),NA())</f>
        <v>#N/A</v>
      </c>
      <c r="W172" s="89" t="e">
        <f ca="true">+IF(AND(ISNUMBER(OFFSET('Sanitation Data'!$D$6,0,10*ROW('Sanitation Data'!D166))),'Data Summary'!CL172="Yes"),OFFSET('Sanitation Data'!$D$6,0,10*ROW('Sanitation Data'!D166)),NA())</f>
        <v>#N/A</v>
      </c>
      <c r="X172" s="89" t="e">
        <f ca="true">+IF(AND(ISNUMBER(OFFSET('Sanitation Data'!$D$10,0,10*ROW('Sanitation Data'!D166))),'Data Summary'!CM172="Yes"),OFFSET('Sanitation Data'!$D$10,0,10*ROW('Sanitation Data'!D166)),NA())</f>
        <v>#N/A</v>
      </c>
      <c r="Y172" s="89" t="e">
        <f ca="true">+IF(AND(ISNUMBER(OFFSET('Sanitation Data'!$D$11,0,10*ROW('Sanitation Data'!D166))),'Data Summary'!CN172="Yes"),OFFSET('Sanitation Data'!$D$11,0,10*ROW('Sanitation Data'!D166)),NA())</f>
        <v>#N/A</v>
      </c>
      <c r="Z172" s="89" t="e">
        <f ca="true">+IF(AND(ISNUMBER(OFFSET('Sanitation Data'!$D$12,0,10*ROW('Sanitation Data'!D166))),'Data Summary'!CO172="Yes"),OFFSET('Sanitation Data'!$D$12,0,10*ROW('Sanitation Data'!D166)),NA())</f>
        <v>#N/A</v>
      </c>
      <c r="AA172" s="89" t="e">
        <f ca="true">+IF(AND(ISNUMBER(OFFSET('Sanitation Data'!$E$4,0,10*ROW('Sanitation Data'!E166))),'Data Summary'!CP172="Yes"),100-OFFSET('Sanitation Data'!$E$4,0,10*ROW('Sanitation Data'!E166)),NA())</f>
        <v>#N/A</v>
      </c>
      <c r="AB172" s="89" t="e">
        <f ca="true">+IF(AND(ISNUMBER(OFFSET('Sanitation Data'!$E$6,0,10*ROW('Sanitation Data'!E166))),'Data Summary'!CQ172="Yes"),OFFSET('Sanitation Data'!$E$6,0,10*ROW('Sanitation Data'!E166)),NA())</f>
        <v>#N/A</v>
      </c>
      <c r="AC172" s="89" t="e">
        <f ca="true">+IF(AND(ISNUMBER(OFFSET('Sanitation Data'!$E$10,0,10*ROW('Sanitation Data'!E166))),'Data Summary'!CR172="Yes"),OFFSET('Sanitation Data'!$E$10,0,10*ROW('Sanitation Data'!E166)),NA())</f>
        <v>#N/A</v>
      </c>
      <c r="AD172" s="89" t="e">
        <f ca="true">+IF(AND(ISNUMBER(OFFSET('Sanitation Data'!$E$11,0,10*ROW('Sanitation Data'!E166))),'Data Summary'!CS172="Yes"),OFFSET('Sanitation Data'!$E$11,0,10*ROW('Sanitation Data'!E166)),NA())</f>
        <v>#N/A</v>
      </c>
      <c r="AE172" s="89" t="e">
        <f ca="true">+IF(AND(ISNUMBER(OFFSET('Sanitation Data'!$E$12,0,10*ROW('Sanitation Data'!E166))),'Data Summary'!CT172="Yes"),OFFSET('Sanitation Data'!$E$12,0,10*ROW('Sanitation Data'!E166)),NA())</f>
        <v>#N/A</v>
      </c>
      <c r="AF172" s="89" t="e">
        <f ca="true">+IF(AND(ISNUMBER(OFFSET('Sanitation Data'!$F$4,0,10*ROW('Sanitation Data'!F166))),'Data Summary'!CU172="Yes"),100-OFFSET('Sanitation Data'!$F$4,0,10*ROW('Sanitation Data'!F166)),NA())</f>
        <v>#N/A</v>
      </c>
      <c r="AG172" s="89" t="e">
        <f ca="true">+IF(AND(ISNUMBER(OFFSET('Sanitation Data'!$F$6,0,10*ROW('Sanitation Data'!F166))),'Data Summary'!CV172="Yes"),OFFSET('Sanitation Data'!$F$6,0,10*ROW('Sanitation Data'!F166)),NA())</f>
        <v>#N/A</v>
      </c>
      <c r="AH172" s="89" t="e">
        <f ca="true">+IF(AND(ISNUMBER(OFFSET('Sanitation Data'!$F$10,0,10*ROW('Sanitation Data'!F166))),'Data Summary'!CW172="Yes"),OFFSET('Sanitation Data'!$F$10,0,10*ROW('Sanitation Data'!F166)),NA())</f>
        <v>#N/A</v>
      </c>
      <c r="AI172" s="89" t="e">
        <f ca="true">+IF(AND(ISNUMBER(OFFSET('Sanitation Data'!$F$11,0,10*ROW('Sanitation Data'!F166))),'Data Summary'!CX172="Yes"),OFFSET('Sanitation Data'!$F$11,0,10*ROW('Sanitation Data'!F166)),NA())</f>
        <v>#N/A</v>
      </c>
      <c r="AJ172" s="89" t="e">
        <f ca="true">+IF(AND(ISNUMBER(OFFSET('Sanitation Data'!$F$12,0,10*ROW('Sanitation Data'!F166))),'Data Summary'!CY172="Yes"),OFFSET('Sanitation Data'!$F$12,0,10*ROW('Sanitation Data'!F166)),NA())</f>
        <v>#N/A</v>
      </c>
      <c r="AK172" s="89" t="e">
        <f ca="true">+IF(AND(ISNUMBER(OFFSET('Sanitation Data'!$G$4,0,10*ROW('Sanitation Data'!G166))),'Data Summary'!CZ172="Yes"),100-OFFSET('Sanitation Data'!$G$4,0,10*ROW('Sanitation Data'!G166)),NA())</f>
        <v>#N/A</v>
      </c>
      <c r="AL172" s="89" t="e">
        <f ca="true">+IF(AND(ISNUMBER(OFFSET('Sanitation Data'!$G$6,0,10*ROW('Sanitation Data'!G166))),'Data Summary'!DA172="Yes"),OFFSET('Sanitation Data'!$G$6,0,10*ROW('Sanitation Data'!G166)),NA())</f>
        <v>#N/A</v>
      </c>
      <c r="AM172" s="89" t="e">
        <f ca="true">+IF(AND(ISNUMBER(OFFSET('Sanitation Data'!$G$10,0,10*ROW('Sanitation Data'!G166))),'Data Summary'!DB172="Yes"),OFFSET('Sanitation Data'!$G$10,0,10*ROW('Sanitation Data'!G166)),NA())</f>
        <v>#N/A</v>
      </c>
      <c r="AN172" s="89" t="e">
        <f ca="true">+IF(AND(ISNUMBER(OFFSET('Sanitation Data'!$G$11,0,10*ROW('Sanitation Data'!G166))),'Data Summary'!DC172="Yes"),OFFSET('Sanitation Data'!$G$11,0,10*ROW('Sanitation Data'!G166)),NA())</f>
        <v>#N/A</v>
      </c>
      <c r="AO172" s="89" t="e">
        <f ca="true">+IF(AND(ISNUMBER(OFFSET('Sanitation Data'!$G$12,0,10*ROW('Sanitation Data'!G166))),'Data Summary'!DD172="Yes"),OFFSET('Sanitation Data'!$G$12,0,10*ROW('Sanitation Data'!G166)),NA())</f>
        <v>#N/A</v>
      </c>
      <c r="AP172" s="89" t="e">
        <f ca="true">+IF(AND(ISNUMBER(OFFSET('Sanitation Data'!$H$4,0,10*ROW('Sanitation Data'!H166))),'Data Summary'!DE172="Yes"),100-OFFSET('Sanitation Data'!$H$4,0,10*ROW('Sanitation Data'!H166)),NA())</f>
        <v>#N/A</v>
      </c>
      <c r="AQ172" s="89" t="e">
        <f ca="true">+IF(AND(ISNUMBER(OFFSET('Sanitation Data'!$H$6,0,10*ROW('Sanitation Data'!H166))),'Data Summary'!DF172="Yes"),OFFSET('Sanitation Data'!$H$6,0,10*ROW('Sanitation Data'!H166)),NA())</f>
        <v>#N/A</v>
      </c>
      <c r="AR172" s="89" t="e">
        <f ca="true">+IF(AND(ISNUMBER(OFFSET('Sanitation Data'!$H$10,0,10*ROW('Sanitation Data'!H166))),'Data Summary'!DG172="Yes"),OFFSET('Sanitation Data'!$H$10,0,10*ROW('Sanitation Data'!H166)),NA())</f>
        <v>#N/A</v>
      </c>
      <c r="AS172" s="89" t="e">
        <f ca="true">+IF(AND(ISNUMBER(OFFSET('Sanitation Data'!$H$11,0,10*ROW('Sanitation Data'!H166))),'Data Summary'!DH172="Yes"),OFFSET('Sanitation Data'!$H$11,0,10*ROW('Sanitation Data'!H166)),NA())</f>
        <v>#N/A</v>
      </c>
      <c r="AT172" s="89" t="e">
        <f ca="true">+IF(AND(ISNUMBER(OFFSET('Sanitation Data'!$H$12,0,10*ROW('Sanitation Data'!H166))),'Data Summary'!DI172="Yes"),OFFSET('Sanitation Data'!$H$12,0,10*ROW('Sanitation Data'!H166)),NA())</f>
        <v>#N/A</v>
      </c>
      <c r="AU172" s="89" t="e">
        <f ca="true">+IF(AND(ISNUMBER(OFFSET('Sanitation Data'!$I$4,0,10*ROW('Sanitation Data'!I166))),'Data Summary'!DJ172="Yes"),100-OFFSET('Sanitation Data'!$I$4,0,10*ROW('Sanitation Data'!I166)),NA())</f>
        <v>#N/A</v>
      </c>
      <c r="AV172" s="89" t="e">
        <f ca="true">+IF(AND(ISNUMBER(OFFSET('Sanitation Data'!$I$6,0,10*ROW('Sanitation Data'!I166))),'Data Summary'!DK172="Yes"),OFFSET('Sanitation Data'!$I$6,0,10*ROW('Sanitation Data'!I166)),NA())</f>
        <v>#N/A</v>
      </c>
      <c r="AW172" s="89" t="e">
        <f ca="true">+IF(AND(ISNUMBER(OFFSET('Sanitation Data'!$I$10,0,10*ROW('Sanitation Data'!I166))),'Data Summary'!DL172="Yes"),OFFSET('Sanitation Data'!$I$10,0,10*ROW('Sanitation Data'!I166)),NA())</f>
        <v>#N/A</v>
      </c>
      <c r="AX172" s="89" t="e">
        <f ca="true">+IF(AND(ISNUMBER(OFFSET('Sanitation Data'!$I$11,0,10*ROW('Sanitation Data'!I166))),'Data Summary'!DM172="Yes"),OFFSET('Sanitation Data'!$I$11,0,10*ROW('Sanitation Data'!I166)),NA())</f>
        <v>#N/A</v>
      </c>
      <c r="AY172" s="89" t="e">
        <f ca="true">+IF(AND(ISNUMBER(OFFSET('Sanitation Data'!$I$12,0,10*ROW('Sanitation Data'!I166))),'Data Summary'!DN172="Yes"),OFFSET('Sanitation Data'!$I$12,0,10*ROW('Sanitation Data'!I166)),NA())</f>
        <v>#N/A</v>
      </c>
      <c r="AZ172" s="90" t="e">
        <f ca="true">+IF(AND(ISNUMBER(OFFSET('Hygiene Data'!$D$5,0,10*ROW('Hygiene Data'!D166))),'Data Summary'!DO172="Yes"),OFFSET('Hygiene Data'!$D$5,0,10*ROW('Hygiene Data'!D166)),NA())</f>
        <v>#N/A</v>
      </c>
      <c r="BA172" s="90" t="e">
        <f ca="true">+IF(AND(ISNUMBER(OFFSET('Hygiene Data'!$D$7,0,10*ROW('Hygiene Data'!D166))),'Data Summary'!DP172="Yes"),OFFSET('Hygiene Data'!$D$7,0,10*ROW('Hygiene Data'!D166)),NA())</f>
        <v>#N/A</v>
      </c>
      <c r="BB172" s="90" t="e">
        <f ca="true">+IF(AND(ISNUMBER(OFFSET('Hygiene Data'!$D$9,0,10*ROW('Hygiene Data'!D166))),'Data Summary'!DQ172="Yes"),OFFSET('Hygiene Data'!$D$9,0,10*ROW('Hygiene Data'!D166)),NA())</f>
        <v>#N/A</v>
      </c>
      <c r="BC172" s="90" t="e">
        <f ca="true">+IF(AND(ISNUMBER(OFFSET('Hygiene Data'!$E$5,0,10*ROW('Hygiene Data'!E166))),'Data Summary'!DR172="Yes"),OFFSET('Hygiene Data'!$E$5,0,10*ROW('Hygiene Data'!E166)),NA())</f>
        <v>#N/A</v>
      </c>
      <c r="BD172" s="90" t="e">
        <f ca="true">+IF(AND(ISNUMBER(OFFSET('Hygiene Data'!$E$7,0,10*ROW('Hygiene Data'!E166))),'Data Summary'!DS172="Yes"),OFFSET('Hygiene Data'!$E$7,0,10*ROW('Hygiene Data'!E166)),NA())</f>
        <v>#N/A</v>
      </c>
      <c r="BE172" s="90" t="e">
        <f ca="true">+IF(AND(ISNUMBER(OFFSET('Hygiene Data'!$E$9,0,10*ROW('Hygiene Data'!E166))),'Data Summary'!DT172="Yes"),OFFSET('Hygiene Data'!$E$9,0,10*ROW('Hygiene Data'!E166)),NA())</f>
        <v>#N/A</v>
      </c>
      <c r="BF172" s="90" t="e">
        <f ca="true">+IF(AND(ISNUMBER(OFFSET('Hygiene Data'!$F$5,0,10*ROW('Hygiene Data'!F166))),'Data Summary'!DU172="Yes"),OFFSET('Hygiene Data'!$F$5,0,10*ROW('Hygiene Data'!F166)),NA())</f>
        <v>#N/A</v>
      </c>
      <c r="BG172" s="90" t="e">
        <f ca="true">+IF(AND(ISNUMBER(OFFSET('Hygiene Data'!$F$7,0,10*ROW('Hygiene Data'!F166))),'Data Summary'!DV172="Yes"),OFFSET('Hygiene Data'!$F$7,0,10*ROW('Hygiene Data'!F166)),NA())</f>
        <v>#N/A</v>
      </c>
      <c r="BH172" s="90" t="e">
        <f ca="true">+IF(AND(ISNUMBER(OFFSET('Hygiene Data'!$F$9,0,10*ROW('Hygiene Data'!F166))),'Data Summary'!DW172="Yes"),OFFSET('Hygiene Data'!$F$9,0,10*ROW('Hygiene Data'!F166)),NA())</f>
        <v>#N/A</v>
      </c>
      <c r="BI172" s="90" t="e">
        <f ca="true">+IF(AND(ISNUMBER(OFFSET('Hygiene Data'!$G$5,0,10*ROW('Hygiene Data'!G166))),'Data Summary'!DX172="Yes"),OFFSET('Hygiene Data'!$G$5,0,10*ROW('Hygiene Data'!G166)),NA())</f>
        <v>#N/A</v>
      </c>
      <c r="BJ172" s="90" t="e">
        <f ca="true">+IF(AND(ISNUMBER(OFFSET('Hygiene Data'!$G$7,0,10*ROW('Hygiene Data'!G166))),'Data Summary'!DY172="Yes"),OFFSET('Hygiene Data'!$G$7,0,10*ROW('Hygiene Data'!G166)),NA())</f>
        <v>#N/A</v>
      </c>
      <c r="BK172" s="90" t="e">
        <f ca="true">+IF(AND(ISNUMBER(OFFSET('Hygiene Data'!$G$9,0,10*ROW('Hygiene Data'!G166))),'Data Summary'!DZ172="Yes"),OFFSET('Hygiene Data'!$G$9,0,10*ROW('Hygiene Data'!G166)),NA())</f>
        <v>#N/A</v>
      </c>
      <c r="BL172" s="90" t="e">
        <f ca="true">+IF(AND(ISNUMBER(OFFSET('Hygiene Data'!$H$5,0,10*ROW('Hygiene Data'!H166))),'Data Summary'!EA172="Yes"),OFFSET('Hygiene Data'!$H$5,0,10*ROW('Hygiene Data'!H166)),NA())</f>
        <v>#N/A</v>
      </c>
      <c r="BM172" s="90" t="e">
        <f ca="true">+IF(AND(ISNUMBER(OFFSET('Hygiene Data'!$H$7,0,10*ROW('Hygiene Data'!H166))),'Data Summary'!EB172="Yes"),OFFSET('Hygiene Data'!$H$7,0,10*ROW('Hygiene Data'!H166)),NA())</f>
        <v>#N/A</v>
      </c>
      <c r="BN172" s="90" t="e">
        <f ca="true">+IF(AND(ISNUMBER(OFFSET('Hygiene Data'!$H$9,0,10*ROW('Hygiene Data'!H166))),'Data Summary'!EC172="Yes"),OFFSET('Hygiene Data'!$H$9,0,10*ROW('Hygiene Data'!H166)),NA())</f>
        <v>#N/A</v>
      </c>
      <c r="BO172" s="90" t="e">
        <f ca="true">+IF(AND(ISNUMBER(OFFSET('Hygiene Data'!$I$5,0,10*ROW('Hygiene Data'!I166))),'Data Summary'!ED172="Yes"),OFFSET('Hygiene Data'!$I$5,0,10*ROW('Hygiene Data'!I166)),NA())</f>
        <v>#N/A</v>
      </c>
      <c r="BP172" s="90" t="e">
        <f ca="true">+IF(AND(ISNUMBER(OFFSET('Hygiene Data'!$I$7,0,10*ROW('Hygiene Data'!I166))),'Data Summary'!EE172="Yes"),OFFSET('Hygiene Data'!$I$7,0,10*ROW('Hygiene Data'!I166)),NA())</f>
        <v>#N/A</v>
      </c>
      <c r="BQ172" s="90"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4" t="str">
        <f ca="true">+IF(ISTEXT('Data Summary'!B173),'Data Summary'!B173,"")</f>
        <v/>
      </c>
      <c r="C173" s="336" t="e">
        <f ca="true">+VALUE('Data Summary'!C173)</f>
        <v>#VALUE!</v>
      </c>
      <c r="D173" s="88" t="e">
        <f ca="true">+IF(AND(ISNUMBER(OFFSET('Water Data'!$D$4,0,10*ROW('Water Data'!D167))),'Data Summary'!BS173="Yes"),100-OFFSET('Water Data'!$D$4,0,10*ROW('Water Data'!D167)),NA())</f>
        <v>#N/A</v>
      </c>
      <c r="E173" s="88" t="e">
        <f ca="true">+IF(AND(ISNUMBER(OFFSET('Water Data'!$D$6,0,10*ROW('Water Data'!D167))),'Data Summary'!BT173="Yes"),OFFSET('Water Data'!$D$6,0,10*ROW('Water Data'!D167)),NA())</f>
        <v>#N/A</v>
      </c>
      <c r="F173" s="88" t="e">
        <f ca="true">+IF(AND(ISNUMBER(OFFSET('Water Data'!$D$9,0,10*ROW('Water Data'!D167))),'Data Summary'!BU173="Yes"),OFFSET('Water Data'!$D$9,0,10*ROW('Water Data'!D167)),NA())</f>
        <v>#N/A</v>
      </c>
      <c r="G173" s="88" t="e">
        <f ca="true">+IF(AND(ISNUMBER(OFFSET('Water Data'!$E$4,0,10*ROW('Water Data'!E167))),'Data Summary'!BV173="Yes"),100-OFFSET('Water Data'!$E$4,0,10*ROW('Water Data'!E167)),NA())</f>
        <v>#N/A</v>
      </c>
      <c r="H173" s="88" t="e">
        <f ca="true">+IF(AND(ISNUMBER(OFFSET('Water Data'!$E$6,0,10*ROW('Water Data'!E167))),'Data Summary'!BW173="Yes"),OFFSET('Water Data'!$E$6,0,10*ROW('Water Data'!E167)),NA())</f>
        <v>#N/A</v>
      </c>
      <c r="I173" s="88" t="e">
        <f ca="true">+IF(AND(ISNUMBER(OFFSET('Water Data'!$E$9,0,10*ROW('Water Data'!E167))),'Data Summary'!BX173="Yes"),OFFSET('Water Data'!$E$9,0,10*ROW('Water Data'!E167)),NA())</f>
        <v>#N/A</v>
      </c>
      <c r="J173" s="88" t="e">
        <f ca="true">+IF(AND(ISNUMBER(OFFSET('Water Data'!$F$4,0,10*ROW('Water Data'!F167))),'Data Summary'!BY173="Yes"),100-OFFSET('Water Data'!$F$4,0,10*ROW('Water Data'!F167)),NA())</f>
        <v>#N/A</v>
      </c>
      <c r="K173" s="88" t="e">
        <f ca="true">+IF(AND(ISNUMBER(OFFSET('Water Data'!$F$6,0,10*ROW('Water Data'!F167))),'Data Summary'!BZ173="Yes"),OFFSET('Water Data'!$F$6,0,10*ROW('Water Data'!F167)),NA())</f>
        <v>#N/A</v>
      </c>
      <c r="L173" s="88" t="e">
        <f ca="true">+IF(AND(ISNUMBER(OFFSET('Water Data'!$F$9,0,10*ROW('Water Data'!F167))),'Data Summary'!CA173="Yes"),OFFSET('Water Data'!$F$9,0,10*ROW('Water Data'!F167)),NA())</f>
        <v>#N/A</v>
      </c>
      <c r="M173" s="88" t="e">
        <f ca="true">+IF(AND(ISNUMBER(OFFSET('Water Data'!$G$4,0,10*ROW('Water Data'!G167))),'Data Summary'!CB173="Yes"),100-OFFSET('Water Data'!$G$4,0,10*ROW('Water Data'!G167)),NA())</f>
        <v>#N/A</v>
      </c>
      <c r="N173" s="88" t="e">
        <f ca="true">+IF(AND(ISNUMBER(OFFSET('Water Data'!$G$6,0,10*ROW('Water Data'!G167))),'Data Summary'!CC173="Yes"),OFFSET('Water Data'!$G$6,0,10*ROW('Water Data'!G167)),NA())</f>
        <v>#N/A</v>
      </c>
      <c r="O173" s="88" t="e">
        <f ca="true">+IF(AND(ISNUMBER(OFFSET('Water Data'!$G$9,0,10*ROW('Water Data'!G167))),'Data Summary'!CD173="Yes"),OFFSET('Water Data'!$G$9,0,10*ROW('Water Data'!G167)),NA())</f>
        <v>#N/A</v>
      </c>
      <c r="P173" s="88" t="e">
        <f ca="true">+IF(AND(ISNUMBER(OFFSET('Water Data'!$H$4,0,10*ROW('Water Data'!H167))),'Data Summary'!CE173="Yes"),100-OFFSET('Water Data'!$H$4,0,10*ROW('Water Data'!H167)),NA())</f>
        <v>#N/A</v>
      </c>
      <c r="Q173" s="88" t="e">
        <f ca="true">+IF(AND(ISNUMBER(OFFSET('Water Data'!$H$6,0,10*ROW('Water Data'!H167))),'Data Summary'!CF173="Yes"),OFFSET('Water Data'!$H$6,0,10*ROW('Water Data'!H167)),NA())</f>
        <v>#N/A</v>
      </c>
      <c r="R173" s="88" t="e">
        <f ca="true">+IF(AND(ISNUMBER(OFFSET('Water Data'!$H$9,0,10*ROW('Water Data'!H167))),'Data Summary'!CG173="Yes"),OFFSET('Water Data'!$H$9,0,10*ROW('Water Data'!H167)),NA())</f>
        <v>#N/A</v>
      </c>
      <c r="S173" s="88" t="e">
        <f ca="true">+IF(AND(ISNUMBER(OFFSET('Water Data'!$I$4,0,10*ROW('Water Data'!I167))),'Data Summary'!CH173="Yes"),100-OFFSET('Water Data'!$I$4,0,10*ROW('Water Data'!I167)),NA())</f>
        <v>#N/A</v>
      </c>
      <c r="T173" s="88" t="e">
        <f ca="true">+IF(AND(ISNUMBER(OFFSET('Water Data'!$I$6,0,10*ROW('Water Data'!I167))),'Data Summary'!CI173="Yes"),OFFSET('Water Data'!$I$6,0,10*ROW('Water Data'!I167)),NA())</f>
        <v>#N/A</v>
      </c>
      <c r="U173" s="88" t="e">
        <f ca="true">+IF(AND(ISNUMBER(OFFSET('Water Data'!$I$9,0,10*ROW('Water Data'!I167))),'Data Summary'!CJ173="Yes"),OFFSET('Water Data'!$I$9,0,10*ROW('Water Data'!I167)),NA())</f>
        <v>#N/A</v>
      </c>
      <c r="V173" s="89" t="e">
        <f ca="true">+IF(AND(ISNUMBER(OFFSET('Sanitation Data'!$D$4,0,10*ROW('Sanitation Data'!D167))),'Data Summary'!CK173="Yes"),100-OFFSET('Sanitation Data'!$D$4,0,10*ROW('Sanitation Data'!D167)),NA())</f>
        <v>#N/A</v>
      </c>
      <c r="W173" s="89" t="e">
        <f ca="true">+IF(AND(ISNUMBER(OFFSET('Sanitation Data'!$D$6,0,10*ROW('Sanitation Data'!D167))),'Data Summary'!CL173="Yes"),OFFSET('Sanitation Data'!$D$6,0,10*ROW('Sanitation Data'!D167)),NA())</f>
        <v>#N/A</v>
      </c>
      <c r="X173" s="89" t="e">
        <f ca="true">+IF(AND(ISNUMBER(OFFSET('Sanitation Data'!$D$10,0,10*ROW('Sanitation Data'!D167))),'Data Summary'!CM173="Yes"),OFFSET('Sanitation Data'!$D$10,0,10*ROW('Sanitation Data'!D167)),NA())</f>
        <v>#N/A</v>
      </c>
      <c r="Y173" s="89" t="e">
        <f ca="true">+IF(AND(ISNUMBER(OFFSET('Sanitation Data'!$D$11,0,10*ROW('Sanitation Data'!D167))),'Data Summary'!CN173="Yes"),OFFSET('Sanitation Data'!$D$11,0,10*ROW('Sanitation Data'!D167)),NA())</f>
        <v>#N/A</v>
      </c>
      <c r="Z173" s="89" t="e">
        <f ca="true">+IF(AND(ISNUMBER(OFFSET('Sanitation Data'!$D$12,0,10*ROW('Sanitation Data'!D167))),'Data Summary'!CO173="Yes"),OFFSET('Sanitation Data'!$D$12,0,10*ROW('Sanitation Data'!D167)),NA())</f>
        <v>#N/A</v>
      </c>
      <c r="AA173" s="89" t="e">
        <f ca="true">+IF(AND(ISNUMBER(OFFSET('Sanitation Data'!$E$4,0,10*ROW('Sanitation Data'!E167))),'Data Summary'!CP173="Yes"),100-OFFSET('Sanitation Data'!$E$4,0,10*ROW('Sanitation Data'!E167)),NA())</f>
        <v>#N/A</v>
      </c>
      <c r="AB173" s="89" t="e">
        <f ca="true">+IF(AND(ISNUMBER(OFFSET('Sanitation Data'!$E$6,0,10*ROW('Sanitation Data'!E167))),'Data Summary'!CQ173="Yes"),OFFSET('Sanitation Data'!$E$6,0,10*ROW('Sanitation Data'!E167)),NA())</f>
        <v>#N/A</v>
      </c>
      <c r="AC173" s="89" t="e">
        <f ca="true">+IF(AND(ISNUMBER(OFFSET('Sanitation Data'!$E$10,0,10*ROW('Sanitation Data'!E167))),'Data Summary'!CR173="Yes"),OFFSET('Sanitation Data'!$E$10,0,10*ROW('Sanitation Data'!E167)),NA())</f>
        <v>#N/A</v>
      </c>
      <c r="AD173" s="89" t="e">
        <f ca="true">+IF(AND(ISNUMBER(OFFSET('Sanitation Data'!$E$11,0,10*ROW('Sanitation Data'!E167))),'Data Summary'!CS173="Yes"),OFFSET('Sanitation Data'!$E$11,0,10*ROW('Sanitation Data'!E167)),NA())</f>
        <v>#N/A</v>
      </c>
      <c r="AE173" s="89" t="e">
        <f ca="true">+IF(AND(ISNUMBER(OFFSET('Sanitation Data'!$E$12,0,10*ROW('Sanitation Data'!E167))),'Data Summary'!CT173="Yes"),OFFSET('Sanitation Data'!$E$12,0,10*ROW('Sanitation Data'!E167)),NA())</f>
        <v>#N/A</v>
      </c>
      <c r="AF173" s="89" t="e">
        <f ca="true">+IF(AND(ISNUMBER(OFFSET('Sanitation Data'!$F$4,0,10*ROW('Sanitation Data'!F167))),'Data Summary'!CU173="Yes"),100-OFFSET('Sanitation Data'!$F$4,0,10*ROW('Sanitation Data'!F167)),NA())</f>
        <v>#N/A</v>
      </c>
      <c r="AG173" s="89" t="e">
        <f ca="true">+IF(AND(ISNUMBER(OFFSET('Sanitation Data'!$F$6,0,10*ROW('Sanitation Data'!F167))),'Data Summary'!CV173="Yes"),OFFSET('Sanitation Data'!$F$6,0,10*ROW('Sanitation Data'!F167)),NA())</f>
        <v>#N/A</v>
      </c>
      <c r="AH173" s="89" t="e">
        <f ca="true">+IF(AND(ISNUMBER(OFFSET('Sanitation Data'!$F$10,0,10*ROW('Sanitation Data'!F167))),'Data Summary'!CW173="Yes"),OFFSET('Sanitation Data'!$F$10,0,10*ROW('Sanitation Data'!F167)),NA())</f>
        <v>#N/A</v>
      </c>
      <c r="AI173" s="89" t="e">
        <f ca="true">+IF(AND(ISNUMBER(OFFSET('Sanitation Data'!$F$11,0,10*ROW('Sanitation Data'!F167))),'Data Summary'!CX173="Yes"),OFFSET('Sanitation Data'!$F$11,0,10*ROW('Sanitation Data'!F167)),NA())</f>
        <v>#N/A</v>
      </c>
      <c r="AJ173" s="89" t="e">
        <f ca="true">+IF(AND(ISNUMBER(OFFSET('Sanitation Data'!$F$12,0,10*ROW('Sanitation Data'!F167))),'Data Summary'!CY173="Yes"),OFFSET('Sanitation Data'!$F$12,0,10*ROW('Sanitation Data'!F167)),NA())</f>
        <v>#N/A</v>
      </c>
      <c r="AK173" s="89" t="e">
        <f ca="true">+IF(AND(ISNUMBER(OFFSET('Sanitation Data'!$G$4,0,10*ROW('Sanitation Data'!G167))),'Data Summary'!CZ173="Yes"),100-OFFSET('Sanitation Data'!$G$4,0,10*ROW('Sanitation Data'!G167)),NA())</f>
        <v>#N/A</v>
      </c>
      <c r="AL173" s="89" t="e">
        <f ca="true">+IF(AND(ISNUMBER(OFFSET('Sanitation Data'!$G$6,0,10*ROW('Sanitation Data'!G167))),'Data Summary'!DA173="Yes"),OFFSET('Sanitation Data'!$G$6,0,10*ROW('Sanitation Data'!G167)),NA())</f>
        <v>#N/A</v>
      </c>
      <c r="AM173" s="89" t="e">
        <f ca="true">+IF(AND(ISNUMBER(OFFSET('Sanitation Data'!$G$10,0,10*ROW('Sanitation Data'!G167))),'Data Summary'!DB173="Yes"),OFFSET('Sanitation Data'!$G$10,0,10*ROW('Sanitation Data'!G167)),NA())</f>
        <v>#N/A</v>
      </c>
      <c r="AN173" s="89" t="e">
        <f ca="true">+IF(AND(ISNUMBER(OFFSET('Sanitation Data'!$G$11,0,10*ROW('Sanitation Data'!G167))),'Data Summary'!DC173="Yes"),OFFSET('Sanitation Data'!$G$11,0,10*ROW('Sanitation Data'!G167)),NA())</f>
        <v>#N/A</v>
      </c>
      <c r="AO173" s="89" t="e">
        <f ca="true">+IF(AND(ISNUMBER(OFFSET('Sanitation Data'!$G$12,0,10*ROW('Sanitation Data'!G167))),'Data Summary'!DD173="Yes"),OFFSET('Sanitation Data'!$G$12,0,10*ROW('Sanitation Data'!G167)),NA())</f>
        <v>#N/A</v>
      </c>
      <c r="AP173" s="89" t="e">
        <f ca="true">+IF(AND(ISNUMBER(OFFSET('Sanitation Data'!$H$4,0,10*ROW('Sanitation Data'!H167))),'Data Summary'!DE173="Yes"),100-OFFSET('Sanitation Data'!$H$4,0,10*ROW('Sanitation Data'!H167)),NA())</f>
        <v>#N/A</v>
      </c>
      <c r="AQ173" s="89" t="e">
        <f ca="true">+IF(AND(ISNUMBER(OFFSET('Sanitation Data'!$H$6,0,10*ROW('Sanitation Data'!H167))),'Data Summary'!DF173="Yes"),OFFSET('Sanitation Data'!$H$6,0,10*ROW('Sanitation Data'!H167)),NA())</f>
        <v>#N/A</v>
      </c>
      <c r="AR173" s="89" t="e">
        <f ca="true">+IF(AND(ISNUMBER(OFFSET('Sanitation Data'!$H$10,0,10*ROW('Sanitation Data'!H167))),'Data Summary'!DG173="Yes"),OFFSET('Sanitation Data'!$H$10,0,10*ROW('Sanitation Data'!H167)),NA())</f>
        <v>#N/A</v>
      </c>
      <c r="AS173" s="89" t="e">
        <f ca="true">+IF(AND(ISNUMBER(OFFSET('Sanitation Data'!$H$11,0,10*ROW('Sanitation Data'!H167))),'Data Summary'!DH173="Yes"),OFFSET('Sanitation Data'!$H$11,0,10*ROW('Sanitation Data'!H167)),NA())</f>
        <v>#N/A</v>
      </c>
      <c r="AT173" s="89" t="e">
        <f ca="true">+IF(AND(ISNUMBER(OFFSET('Sanitation Data'!$H$12,0,10*ROW('Sanitation Data'!H167))),'Data Summary'!DI173="Yes"),OFFSET('Sanitation Data'!$H$12,0,10*ROW('Sanitation Data'!H167)),NA())</f>
        <v>#N/A</v>
      </c>
      <c r="AU173" s="89" t="e">
        <f ca="true">+IF(AND(ISNUMBER(OFFSET('Sanitation Data'!$I$4,0,10*ROW('Sanitation Data'!I167))),'Data Summary'!DJ173="Yes"),100-OFFSET('Sanitation Data'!$I$4,0,10*ROW('Sanitation Data'!I167)),NA())</f>
        <v>#N/A</v>
      </c>
      <c r="AV173" s="89" t="e">
        <f ca="true">+IF(AND(ISNUMBER(OFFSET('Sanitation Data'!$I$6,0,10*ROW('Sanitation Data'!I167))),'Data Summary'!DK173="Yes"),OFFSET('Sanitation Data'!$I$6,0,10*ROW('Sanitation Data'!I167)),NA())</f>
        <v>#N/A</v>
      </c>
      <c r="AW173" s="89" t="e">
        <f ca="true">+IF(AND(ISNUMBER(OFFSET('Sanitation Data'!$I$10,0,10*ROW('Sanitation Data'!I167))),'Data Summary'!DL173="Yes"),OFFSET('Sanitation Data'!$I$10,0,10*ROW('Sanitation Data'!I167)),NA())</f>
        <v>#N/A</v>
      </c>
      <c r="AX173" s="89" t="e">
        <f ca="true">+IF(AND(ISNUMBER(OFFSET('Sanitation Data'!$I$11,0,10*ROW('Sanitation Data'!I167))),'Data Summary'!DM173="Yes"),OFFSET('Sanitation Data'!$I$11,0,10*ROW('Sanitation Data'!I167)),NA())</f>
        <v>#N/A</v>
      </c>
      <c r="AY173" s="89" t="e">
        <f ca="true">+IF(AND(ISNUMBER(OFFSET('Sanitation Data'!$I$12,0,10*ROW('Sanitation Data'!I167))),'Data Summary'!DN173="Yes"),OFFSET('Sanitation Data'!$I$12,0,10*ROW('Sanitation Data'!I167)),NA())</f>
        <v>#N/A</v>
      </c>
      <c r="AZ173" s="90" t="e">
        <f ca="true">+IF(AND(ISNUMBER(OFFSET('Hygiene Data'!$D$5,0,10*ROW('Hygiene Data'!D167))),'Data Summary'!DO173="Yes"),OFFSET('Hygiene Data'!$D$5,0,10*ROW('Hygiene Data'!D167)),NA())</f>
        <v>#N/A</v>
      </c>
      <c r="BA173" s="90" t="e">
        <f ca="true">+IF(AND(ISNUMBER(OFFSET('Hygiene Data'!$D$7,0,10*ROW('Hygiene Data'!D167))),'Data Summary'!DP173="Yes"),OFFSET('Hygiene Data'!$D$7,0,10*ROW('Hygiene Data'!D167)),NA())</f>
        <v>#N/A</v>
      </c>
      <c r="BB173" s="90" t="e">
        <f ca="true">+IF(AND(ISNUMBER(OFFSET('Hygiene Data'!$D$9,0,10*ROW('Hygiene Data'!D167))),'Data Summary'!DQ173="Yes"),OFFSET('Hygiene Data'!$D$9,0,10*ROW('Hygiene Data'!D167)),NA())</f>
        <v>#N/A</v>
      </c>
      <c r="BC173" s="90" t="e">
        <f ca="true">+IF(AND(ISNUMBER(OFFSET('Hygiene Data'!$E$5,0,10*ROW('Hygiene Data'!E167))),'Data Summary'!DR173="Yes"),OFFSET('Hygiene Data'!$E$5,0,10*ROW('Hygiene Data'!E167)),NA())</f>
        <v>#N/A</v>
      </c>
      <c r="BD173" s="90" t="e">
        <f ca="true">+IF(AND(ISNUMBER(OFFSET('Hygiene Data'!$E$7,0,10*ROW('Hygiene Data'!E167))),'Data Summary'!DS173="Yes"),OFFSET('Hygiene Data'!$E$7,0,10*ROW('Hygiene Data'!E167)),NA())</f>
        <v>#N/A</v>
      </c>
      <c r="BE173" s="90" t="e">
        <f ca="true">+IF(AND(ISNUMBER(OFFSET('Hygiene Data'!$E$9,0,10*ROW('Hygiene Data'!E167))),'Data Summary'!DT173="Yes"),OFFSET('Hygiene Data'!$E$9,0,10*ROW('Hygiene Data'!E167)),NA())</f>
        <v>#N/A</v>
      </c>
      <c r="BF173" s="90" t="e">
        <f ca="true">+IF(AND(ISNUMBER(OFFSET('Hygiene Data'!$F$5,0,10*ROW('Hygiene Data'!F167))),'Data Summary'!DU173="Yes"),OFFSET('Hygiene Data'!$F$5,0,10*ROW('Hygiene Data'!F167)),NA())</f>
        <v>#N/A</v>
      </c>
      <c r="BG173" s="90" t="e">
        <f ca="true">+IF(AND(ISNUMBER(OFFSET('Hygiene Data'!$F$7,0,10*ROW('Hygiene Data'!F167))),'Data Summary'!DV173="Yes"),OFFSET('Hygiene Data'!$F$7,0,10*ROW('Hygiene Data'!F167)),NA())</f>
        <v>#N/A</v>
      </c>
      <c r="BH173" s="90" t="e">
        <f ca="true">+IF(AND(ISNUMBER(OFFSET('Hygiene Data'!$F$9,0,10*ROW('Hygiene Data'!F167))),'Data Summary'!DW173="Yes"),OFFSET('Hygiene Data'!$F$9,0,10*ROW('Hygiene Data'!F167)),NA())</f>
        <v>#N/A</v>
      </c>
      <c r="BI173" s="90" t="e">
        <f ca="true">+IF(AND(ISNUMBER(OFFSET('Hygiene Data'!$G$5,0,10*ROW('Hygiene Data'!G167))),'Data Summary'!DX173="Yes"),OFFSET('Hygiene Data'!$G$5,0,10*ROW('Hygiene Data'!G167)),NA())</f>
        <v>#N/A</v>
      </c>
      <c r="BJ173" s="90" t="e">
        <f ca="true">+IF(AND(ISNUMBER(OFFSET('Hygiene Data'!$G$7,0,10*ROW('Hygiene Data'!G167))),'Data Summary'!DY173="Yes"),OFFSET('Hygiene Data'!$G$7,0,10*ROW('Hygiene Data'!G167)),NA())</f>
        <v>#N/A</v>
      </c>
      <c r="BK173" s="90" t="e">
        <f ca="true">+IF(AND(ISNUMBER(OFFSET('Hygiene Data'!$G$9,0,10*ROW('Hygiene Data'!G167))),'Data Summary'!DZ173="Yes"),OFFSET('Hygiene Data'!$G$9,0,10*ROW('Hygiene Data'!G167)),NA())</f>
        <v>#N/A</v>
      </c>
      <c r="BL173" s="90" t="e">
        <f ca="true">+IF(AND(ISNUMBER(OFFSET('Hygiene Data'!$H$5,0,10*ROW('Hygiene Data'!H167))),'Data Summary'!EA173="Yes"),OFFSET('Hygiene Data'!$H$5,0,10*ROW('Hygiene Data'!H167)),NA())</f>
        <v>#N/A</v>
      </c>
      <c r="BM173" s="90" t="e">
        <f ca="true">+IF(AND(ISNUMBER(OFFSET('Hygiene Data'!$H$7,0,10*ROW('Hygiene Data'!H167))),'Data Summary'!EB173="Yes"),OFFSET('Hygiene Data'!$H$7,0,10*ROW('Hygiene Data'!H167)),NA())</f>
        <v>#N/A</v>
      </c>
      <c r="BN173" s="90" t="e">
        <f ca="true">+IF(AND(ISNUMBER(OFFSET('Hygiene Data'!$H$9,0,10*ROW('Hygiene Data'!H167))),'Data Summary'!EC173="Yes"),OFFSET('Hygiene Data'!$H$9,0,10*ROW('Hygiene Data'!H167)),NA())</f>
        <v>#N/A</v>
      </c>
      <c r="BO173" s="90" t="e">
        <f ca="true">+IF(AND(ISNUMBER(OFFSET('Hygiene Data'!$I$5,0,10*ROW('Hygiene Data'!I167))),'Data Summary'!ED173="Yes"),OFFSET('Hygiene Data'!$I$5,0,10*ROW('Hygiene Data'!I167)),NA())</f>
        <v>#N/A</v>
      </c>
      <c r="BP173" s="90" t="e">
        <f ca="true">+IF(AND(ISNUMBER(OFFSET('Hygiene Data'!$I$7,0,10*ROW('Hygiene Data'!I167))),'Data Summary'!EE173="Yes"),OFFSET('Hygiene Data'!$I$7,0,10*ROW('Hygiene Data'!I167)),NA())</f>
        <v>#N/A</v>
      </c>
      <c r="BQ173" s="90"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4" t="str">
        <f ca="true">+IF(ISTEXT('Data Summary'!B174),'Data Summary'!B174,"")</f>
        <v/>
      </c>
      <c r="C174" s="336" t="e">
        <f ca="true">+VALUE('Data Summary'!C174)</f>
        <v>#VALUE!</v>
      </c>
      <c r="D174" s="88" t="e">
        <f ca="true">+IF(AND(ISNUMBER(OFFSET('Water Data'!$D$4,0,10*ROW('Water Data'!D168))),'Data Summary'!BS174="Yes"),100-OFFSET('Water Data'!$D$4,0,10*ROW('Water Data'!D168)),NA())</f>
        <v>#N/A</v>
      </c>
      <c r="E174" s="88" t="e">
        <f ca="true">+IF(AND(ISNUMBER(OFFSET('Water Data'!$D$6,0,10*ROW('Water Data'!D168))),'Data Summary'!BT174="Yes"),OFFSET('Water Data'!$D$6,0,10*ROW('Water Data'!D168)),NA())</f>
        <v>#N/A</v>
      </c>
      <c r="F174" s="88" t="e">
        <f ca="true">+IF(AND(ISNUMBER(OFFSET('Water Data'!$D$9,0,10*ROW('Water Data'!D168))),'Data Summary'!BU174="Yes"),OFFSET('Water Data'!$D$9,0,10*ROW('Water Data'!D168)),NA())</f>
        <v>#N/A</v>
      </c>
      <c r="G174" s="88" t="e">
        <f ca="true">+IF(AND(ISNUMBER(OFFSET('Water Data'!$E$4,0,10*ROW('Water Data'!E168))),'Data Summary'!BV174="Yes"),100-OFFSET('Water Data'!$E$4,0,10*ROW('Water Data'!E168)),NA())</f>
        <v>#N/A</v>
      </c>
      <c r="H174" s="88" t="e">
        <f ca="true">+IF(AND(ISNUMBER(OFFSET('Water Data'!$E$6,0,10*ROW('Water Data'!E168))),'Data Summary'!BW174="Yes"),OFFSET('Water Data'!$E$6,0,10*ROW('Water Data'!E168)),NA())</f>
        <v>#N/A</v>
      </c>
      <c r="I174" s="88" t="e">
        <f ca="true">+IF(AND(ISNUMBER(OFFSET('Water Data'!$E$9,0,10*ROW('Water Data'!E168))),'Data Summary'!BX174="Yes"),OFFSET('Water Data'!$E$9,0,10*ROW('Water Data'!E168)),NA())</f>
        <v>#N/A</v>
      </c>
      <c r="J174" s="88" t="e">
        <f ca="true">+IF(AND(ISNUMBER(OFFSET('Water Data'!$F$4,0,10*ROW('Water Data'!F168))),'Data Summary'!BY174="Yes"),100-OFFSET('Water Data'!$F$4,0,10*ROW('Water Data'!F168)),NA())</f>
        <v>#N/A</v>
      </c>
      <c r="K174" s="88" t="e">
        <f ca="true">+IF(AND(ISNUMBER(OFFSET('Water Data'!$F$6,0,10*ROW('Water Data'!F168))),'Data Summary'!BZ174="Yes"),OFFSET('Water Data'!$F$6,0,10*ROW('Water Data'!F168)),NA())</f>
        <v>#N/A</v>
      </c>
      <c r="L174" s="88" t="e">
        <f ca="true">+IF(AND(ISNUMBER(OFFSET('Water Data'!$F$9,0,10*ROW('Water Data'!F168))),'Data Summary'!CA174="Yes"),OFFSET('Water Data'!$F$9,0,10*ROW('Water Data'!F168)),NA())</f>
        <v>#N/A</v>
      </c>
      <c r="M174" s="88" t="e">
        <f ca="true">+IF(AND(ISNUMBER(OFFSET('Water Data'!$G$4,0,10*ROW('Water Data'!G168))),'Data Summary'!CB174="Yes"),100-OFFSET('Water Data'!$G$4,0,10*ROW('Water Data'!G168)),NA())</f>
        <v>#N/A</v>
      </c>
      <c r="N174" s="88" t="e">
        <f ca="true">+IF(AND(ISNUMBER(OFFSET('Water Data'!$G$6,0,10*ROW('Water Data'!G168))),'Data Summary'!CC174="Yes"),OFFSET('Water Data'!$G$6,0,10*ROW('Water Data'!G168)),NA())</f>
        <v>#N/A</v>
      </c>
      <c r="O174" s="88" t="e">
        <f ca="true">+IF(AND(ISNUMBER(OFFSET('Water Data'!$G$9,0,10*ROW('Water Data'!G168))),'Data Summary'!CD174="Yes"),OFFSET('Water Data'!$G$9,0,10*ROW('Water Data'!G168)),NA())</f>
        <v>#N/A</v>
      </c>
      <c r="P174" s="88" t="e">
        <f ca="true">+IF(AND(ISNUMBER(OFFSET('Water Data'!$H$4,0,10*ROW('Water Data'!H168))),'Data Summary'!CE174="Yes"),100-OFFSET('Water Data'!$H$4,0,10*ROW('Water Data'!H168)),NA())</f>
        <v>#N/A</v>
      </c>
      <c r="Q174" s="88" t="e">
        <f ca="true">+IF(AND(ISNUMBER(OFFSET('Water Data'!$H$6,0,10*ROW('Water Data'!H168))),'Data Summary'!CF174="Yes"),OFFSET('Water Data'!$H$6,0,10*ROW('Water Data'!H168)),NA())</f>
        <v>#N/A</v>
      </c>
      <c r="R174" s="88" t="e">
        <f ca="true">+IF(AND(ISNUMBER(OFFSET('Water Data'!$H$9,0,10*ROW('Water Data'!H168))),'Data Summary'!CG174="Yes"),OFFSET('Water Data'!$H$9,0,10*ROW('Water Data'!H168)),NA())</f>
        <v>#N/A</v>
      </c>
      <c r="S174" s="88" t="e">
        <f ca="true">+IF(AND(ISNUMBER(OFFSET('Water Data'!$I$4,0,10*ROW('Water Data'!I168))),'Data Summary'!CH174="Yes"),100-OFFSET('Water Data'!$I$4,0,10*ROW('Water Data'!I168)),NA())</f>
        <v>#N/A</v>
      </c>
      <c r="T174" s="88" t="e">
        <f ca="true">+IF(AND(ISNUMBER(OFFSET('Water Data'!$I$6,0,10*ROW('Water Data'!I168))),'Data Summary'!CI174="Yes"),OFFSET('Water Data'!$I$6,0,10*ROW('Water Data'!I168)),NA())</f>
        <v>#N/A</v>
      </c>
      <c r="U174" s="88" t="e">
        <f ca="true">+IF(AND(ISNUMBER(OFFSET('Water Data'!$I$9,0,10*ROW('Water Data'!I168))),'Data Summary'!CJ174="Yes"),OFFSET('Water Data'!$I$9,0,10*ROW('Water Data'!I168)),NA())</f>
        <v>#N/A</v>
      </c>
      <c r="V174" s="89" t="e">
        <f ca="true">+IF(AND(ISNUMBER(OFFSET('Sanitation Data'!$D$4,0,10*ROW('Sanitation Data'!D168))),'Data Summary'!CK174="Yes"),100-OFFSET('Sanitation Data'!$D$4,0,10*ROW('Sanitation Data'!D168)),NA())</f>
        <v>#N/A</v>
      </c>
      <c r="W174" s="89" t="e">
        <f ca="true">+IF(AND(ISNUMBER(OFFSET('Sanitation Data'!$D$6,0,10*ROW('Sanitation Data'!D168))),'Data Summary'!CL174="Yes"),OFFSET('Sanitation Data'!$D$6,0,10*ROW('Sanitation Data'!D168)),NA())</f>
        <v>#N/A</v>
      </c>
      <c r="X174" s="89" t="e">
        <f ca="true">+IF(AND(ISNUMBER(OFFSET('Sanitation Data'!$D$10,0,10*ROW('Sanitation Data'!D168))),'Data Summary'!CM174="Yes"),OFFSET('Sanitation Data'!$D$10,0,10*ROW('Sanitation Data'!D168)),NA())</f>
        <v>#N/A</v>
      </c>
      <c r="Y174" s="89" t="e">
        <f ca="true">+IF(AND(ISNUMBER(OFFSET('Sanitation Data'!$D$11,0,10*ROW('Sanitation Data'!D168))),'Data Summary'!CN174="Yes"),OFFSET('Sanitation Data'!$D$11,0,10*ROW('Sanitation Data'!D168)),NA())</f>
        <v>#N/A</v>
      </c>
      <c r="Z174" s="89" t="e">
        <f ca="true">+IF(AND(ISNUMBER(OFFSET('Sanitation Data'!$D$12,0,10*ROW('Sanitation Data'!D168))),'Data Summary'!CO174="Yes"),OFFSET('Sanitation Data'!$D$12,0,10*ROW('Sanitation Data'!D168)),NA())</f>
        <v>#N/A</v>
      </c>
      <c r="AA174" s="89" t="e">
        <f ca="true">+IF(AND(ISNUMBER(OFFSET('Sanitation Data'!$E$4,0,10*ROW('Sanitation Data'!E168))),'Data Summary'!CP174="Yes"),100-OFFSET('Sanitation Data'!$E$4,0,10*ROW('Sanitation Data'!E168)),NA())</f>
        <v>#N/A</v>
      </c>
      <c r="AB174" s="89" t="e">
        <f ca="true">+IF(AND(ISNUMBER(OFFSET('Sanitation Data'!$E$6,0,10*ROW('Sanitation Data'!E168))),'Data Summary'!CQ174="Yes"),OFFSET('Sanitation Data'!$E$6,0,10*ROW('Sanitation Data'!E168)),NA())</f>
        <v>#N/A</v>
      </c>
      <c r="AC174" s="89" t="e">
        <f ca="true">+IF(AND(ISNUMBER(OFFSET('Sanitation Data'!$E$10,0,10*ROW('Sanitation Data'!E168))),'Data Summary'!CR174="Yes"),OFFSET('Sanitation Data'!$E$10,0,10*ROW('Sanitation Data'!E168)),NA())</f>
        <v>#N/A</v>
      </c>
      <c r="AD174" s="89" t="e">
        <f ca="true">+IF(AND(ISNUMBER(OFFSET('Sanitation Data'!$E$11,0,10*ROW('Sanitation Data'!E168))),'Data Summary'!CS174="Yes"),OFFSET('Sanitation Data'!$E$11,0,10*ROW('Sanitation Data'!E168)),NA())</f>
        <v>#N/A</v>
      </c>
      <c r="AE174" s="89" t="e">
        <f ca="true">+IF(AND(ISNUMBER(OFFSET('Sanitation Data'!$E$12,0,10*ROW('Sanitation Data'!E168))),'Data Summary'!CT174="Yes"),OFFSET('Sanitation Data'!$E$12,0,10*ROW('Sanitation Data'!E168)),NA())</f>
        <v>#N/A</v>
      </c>
      <c r="AF174" s="89" t="e">
        <f ca="true">+IF(AND(ISNUMBER(OFFSET('Sanitation Data'!$F$4,0,10*ROW('Sanitation Data'!F168))),'Data Summary'!CU174="Yes"),100-OFFSET('Sanitation Data'!$F$4,0,10*ROW('Sanitation Data'!F168)),NA())</f>
        <v>#N/A</v>
      </c>
      <c r="AG174" s="89" t="e">
        <f ca="true">+IF(AND(ISNUMBER(OFFSET('Sanitation Data'!$F$6,0,10*ROW('Sanitation Data'!F168))),'Data Summary'!CV174="Yes"),OFFSET('Sanitation Data'!$F$6,0,10*ROW('Sanitation Data'!F168)),NA())</f>
        <v>#N/A</v>
      </c>
      <c r="AH174" s="89" t="e">
        <f ca="true">+IF(AND(ISNUMBER(OFFSET('Sanitation Data'!$F$10,0,10*ROW('Sanitation Data'!F168))),'Data Summary'!CW174="Yes"),OFFSET('Sanitation Data'!$F$10,0,10*ROW('Sanitation Data'!F168)),NA())</f>
        <v>#N/A</v>
      </c>
      <c r="AI174" s="89" t="e">
        <f ca="true">+IF(AND(ISNUMBER(OFFSET('Sanitation Data'!$F$11,0,10*ROW('Sanitation Data'!F168))),'Data Summary'!CX174="Yes"),OFFSET('Sanitation Data'!$F$11,0,10*ROW('Sanitation Data'!F168)),NA())</f>
        <v>#N/A</v>
      </c>
      <c r="AJ174" s="89" t="e">
        <f ca="true">+IF(AND(ISNUMBER(OFFSET('Sanitation Data'!$F$12,0,10*ROW('Sanitation Data'!F168))),'Data Summary'!CY174="Yes"),OFFSET('Sanitation Data'!$F$12,0,10*ROW('Sanitation Data'!F168)),NA())</f>
        <v>#N/A</v>
      </c>
      <c r="AK174" s="89" t="e">
        <f ca="true">+IF(AND(ISNUMBER(OFFSET('Sanitation Data'!$G$4,0,10*ROW('Sanitation Data'!G168))),'Data Summary'!CZ174="Yes"),100-OFFSET('Sanitation Data'!$G$4,0,10*ROW('Sanitation Data'!G168)),NA())</f>
        <v>#N/A</v>
      </c>
      <c r="AL174" s="89" t="e">
        <f ca="true">+IF(AND(ISNUMBER(OFFSET('Sanitation Data'!$G$6,0,10*ROW('Sanitation Data'!G168))),'Data Summary'!DA174="Yes"),OFFSET('Sanitation Data'!$G$6,0,10*ROW('Sanitation Data'!G168)),NA())</f>
        <v>#N/A</v>
      </c>
      <c r="AM174" s="89" t="e">
        <f ca="true">+IF(AND(ISNUMBER(OFFSET('Sanitation Data'!$G$10,0,10*ROW('Sanitation Data'!G168))),'Data Summary'!DB174="Yes"),OFFSET('Sanitation Data'!$G$10,0,10*ROW('Sanitation Data'!G168)),NA())</f>
        <v>#N/A</v>
      </c>
      <c r="AN174" s="89" t="e">
        <f ca="true">+IF(AND(ISNUMBER(OFFSET('Sanitation Data'!$G$11,0,10*ROW('Sanitation Data'!G168))),'Data Summary'!DC174="Yes"),OFFSET('Sanitation Data'!$G$11,0,10*ROW('Sanitation Data'!G168)),NA())</f>
        <v>#N/A</v>
      </c>
      <c r="AO174" s="89" t="e">
        <f ca="true">+IF(AND(ISNUMBER(OFFSET('Sanitation Data'!$G$12,0,10*ROW('Sanitation Data'!G168))),'Data Summary'!DD174="Yes"),OFFSET('Sanitation Data'!$G$12,0,10*ROW('Sanitation Data'!G168)),NA())</f>
        <v>#N/A</v>
      </c>
      <c r="AP174" s="89" t="e">
        <f ca="true">+IF(AND(ISNUMBER(OFFSET('Sanitation Data'!$H$4,0,10*ROW('Sanitation Data'!H168))),'Data Summary'!DE174="Yes"),100-OFFSET('Sanitation Data'!$H$4,0,10*ROW('Sanitation Data'!H168)),NA())</f>
        <v>#N/A</v>
      </c>
      <c r="AQ174" s="89" t="e">
        <f ca="true">+IF(AND(ISNUMBER(OFFSET('Sanitation Data'!$H$6,0,10*ROW('Sanitation Data'!H168))),'Data Summary'!DF174="Yes"),OFFSET('Sanitation Data'!$H$6,0,10*ROW('Sanitation Data'!H168)),NA())</f>
        <v>#N/A</v>
      </c>
      <c r="AR174" s="89" t="e">
        <f ca="true">+IF(AND(ISNUMBER(OFFSET('Sanitation Data'!$H$10,0,10*ROW('Sanitation Data'!H168))),'Data Summary'!DG174="Yes"),OFFSET('Sanitation Data'!$H$10,0,10*ROW('Sanitation Data'!H168)),NA())</f>
        <v>#N/A</v>
      </c>
      <c r="AS174" s="89" t="e">
        <f ca="true">+IF(AND(ISNUMBER(OFFSET('Sanitation Data'!$H$11,0,10*ROW('Sanitation Data'!H168))),'Data Summary'!DH174="Yes"),OFFSET('Sanitation Data'!$H$11,0,10*ROW('Sanitation Data'!H168)),NA())</f>
        <v>#N/A</v>
      </c>
      <c r="AT174" s="89" t="e">
        <f ca="true">+IF(AND(ISNUMBER(OFFSET('Sanitation Data'!$H$12,0,10*ROW('Sanitation Data'!H168))),'Data Summary'!DI174="Yes"),OFFSET('Sanitation Data'!$H$12,0,10*ROW('Sanitation Data'!H168)),NA())</f>
        <v>#N/A</v>
      </c>
      <c r="AU174" s="89" t="e">
        <f ca="true">+IF(AND(ISNUMBER(OFFSET('Sanitation Data'!$I$4,0,10*ROW('Sanitation Data'!I168))),'Data Summary'!DJ174="Yes"),100-OFFSET('Sanitation Data'!$I$4,0,10*ROW('Sanitation Data'!I168)),NA())</f>
        <v>#N/A</v>
      </c>
      <c r="AV174" s="89" t="e">
        <f ca="true">+IF(AND(ISNUMBER(OFFSET('Sanitation Data'!$I$6,0,10*ROW('Sanitation Data'!I168))),'Data Summary'!DK174="Yes"),OFFSET('Sanitation Data'!$I$6,0,10*ROW('Sanitation Data'!I168)),NA())</f>
        <v>#N/A</v>
      </c>
      <c r="AW174" s="89" t="e">
        <f ca="true">+IF(AND(ISNUMBER(OFFSET('Sanitation Data'!$I$10,0,10*ROW('Sanitation Data'!I168))),'Data Summary'!DL174="Yes"),OFFSET('Sanitation Data'!$I$10,0,10*ROW('Sanitation Data'!I168)),NA())</f>
        <v>#N/A</v>
      </c>
      <c r="AX174" s="89" t="e">
        <f ca="true">+IF(AND(ISNUMBER(OFFSET('Sanitation Data'!$I$11,0,10*ROW('Sanitation Data'!I168))),'Data Summary'!DM174="Yes"),OFFSET('Sanitation Data'!$I$11,0,10*ROW('Sanitation Data'!I168)),NA())</f>
        <v>#N/A</v>
      </c>
      <c r="AY174" s="89" t="e">
        <f ca="true">+IF(AND(ISNUMBER(OFFSET('Sanitation Data'!$I$12,0,10*ROW('Sanitation Data'!I168))),'Data Summary'!DN174="Yes"),OFFSET('Sanitation Data'!$I$12,0,10*ROW('Sanitation Data'!I168)),NA())</f>
        <v>#N/A</v>
      </c>
      <c r="AZ174" s="90" t="e">
        <f ca="true">+IF(AND(ISNUMBER(OFFSET('Hygiene Data'!$D$5,0,10*ROW('Hygiene Data'!D168))),'Data Summary'!DO174="Yes"),OFFSET('Hygiene Data'!$D$5,0,10*ROW('Hygiene Data'!D168)),NA())</f>
        <v>#N/A</v>
      </c>
      <c r="BA174" s="90" t="e">
        <f ca="true">+IF(AND(ISNUMBER(OFFSET('Hygiene Data'!$D$7,0,10*ROW('Hygiene Data'!D168))),'Data Summary'!DP174="Yes"),OFFSET('Hygiene Data'!$D$7,0,10*ROW('Hygiene Data'!D168)),NA())</f>
        <v>#N/A</v>
      </c>
      <c r="BB174" s="90" t="e">
        <f ca="true">+IF(AND(ISNUMBER(OFFSET('Hygiene Data'!$D$9,0,10*ROW('Hygiene Data'!D168))),'Data Summary'!DQ174="Yes"),OFFSET('Hygiene Data'!$D$9,0,10*ROW('Hygiene Data'!D168)),NA())</f>
        <v>#N/A</v>
      </c>
      <c r="BC174" s="90" t="e">
        <f ca="true">+IF(AND(ISNUMBER(OFFSET('Hygiene Data'!$E$5,0,10*ROW('Hygiene Data'!E168))),'Data Summary'!DR174="Yes"),OFFSET('Hygiene Data'!$E$5,0,10*ROW('Hygiene Data'!E168)),NA())</f>
        <v>#N/A</v>
      </c>
      <c r="BD174" s="90" t="e">
        <f ca="true">+IF(AND(ISNUMBER(OFFSET('Hygiene Data'!$E$7,0,10*ROW('Hygiene Data'!E168))),'Data Summary'!DS174="Yes"),OFFSET('Hygiene Data'!$E$7,0,10*ROW('Hygiene Data'!E168)),NA())</f>
        <v>#N/A</v>
      </c>
      <c r="BE174" s="90" t="e">
        <f ca="true">+IF(AND(ISNUMBER(OFFSET('Hygiene Data'!$E$9,0,10*ROW('Hygiene Data'!E168))),'Data Summary'!DT174="Yes"),OFFSET('Hygiene Data'!$E$9,0,10*ROW('Hygiene Data'!E168)),NA())</f>
        <v>#N/A</v>
      </c>
      <c r="BF174" s="90" t="e">
        <f ca="true">+IF(AND(ISNUMBER(OFFSET('Hygiene Data'!$F$5,0,10*ROW('Hygiene Data'!F168))),'Data Summary'!DU174="Yes"),OFFSET('Hygiene Data'!$F$5,0,10*ROW('Hygiene Data'!F168)),NA())</f>
        <v>#N/A</v>
      </c>
      <c r="BG174" s="90" t="e">
        <f ca="true">+IF(AND(ISNUMBER(OFFSET('Hygiene Data'!$F$7,0,10*ROW('Hygiene Data'!F168))),'Data Summary'!DV174="Yes"),OFFSET('Hygiene Data'!$F$7,0,10*ROW('Hygiene Data'!F168)),NA())</f>
        <v>#N/A</v>
      </c>
      <c r="BH174" s="90" t="e">
        <f ca="true">+IF(AND(ISNUMBER(OFFSET('Hygiene Data'!$F$9,0,10*ROW('Hygiene Data'!F168))),'Data Summary'!DW174="Yes"),OFFSET('Hygiene Data'!$F$9,0,10*ROW('Hygiene Data'!F168)),NA())</f>
        <v>#N/A</v>
      </c>
      <c r="BI174" s="90" t="e">
        <f ca="true">+IF(AND(ISNUMBER(OFFSET('Hygiene Data'!$G$5,0,10*ROW('Hygiene Data'!G168))),'Data Summary'!DX174="Yes"),OFFSET('Hygiene Data'!$G$5,0,10*ROW('Hygiene Data'!G168)),NA())</f>
        <v>#N/A</v>
      </c>
      <c r="BJ174" s="90" t="e">
        <f ca="true">+IF(AND(ISNUMBER(OFFSET('Hygiene Data'!$G$7,0,10*ROW('Hygiene Data'!G168))),'Data Summary'!DY174="Yes"),OFFSET('Hygiene Data'!$G$7,0,10*ROW('Hygiene Data'!G168)),NA())</f>
        <v>#N/A</v>
      </c>
      <c r="BK174" s="90" t="e">
        <f ca="true">+IF(AND(ISNUMBER(OFFSET('Hygiene Data'!$G$9,0,10*ROW('Hygiene Data'!G168))),'Data Summary'!DZ174="Yes"),OFFSET('Hygiene Data'!$G$9,0,10*ROW('Hygiene Data'!G168)),NA())</f>
        <v>#N/A</v>
      </c>
      <c r="BL174" s="90" t="e">
        <f ca="true">+IF(AND(ISNUMBER(OFFSET('Hygiene Data'!$H$5,0,10*ROW('Hygiene Data'!H168))),'Data Summary'!EA174="Yes"),OFFSET('Hygiene Data'!$H$5,0,10*ROW('Hygiene Data'!H168)),NA())</f>
        <v>#N/A</v>
      </c>
      <c r="BM174" s="90" t="e">
        <f ca="true">+IF(AND(ISNUMBER(OFFSET('Hygiene Data'!$H$7,0,10*ROW('Hygiene Data'!H168))),'Data Summary'!EB174="Yes"),OFFSET('Hygiene Data'!$H$7,0,10*ROW('Hygiene Data'!H168)),NA())</f>
        <v>#N/A</v>
      </c>
      <c r="BN174" s="90" t="e">
        <f ca="true">+IF(AND(ISNUMBER(OFFSET('Hygiene Data'!$H$9,0,10*ROW('Hygiene Data'!H168))),'Data Summary'!EC174="Yes"),OFFSET('Hygiene Data'!$H$9,0,10*ROW('Hygiene Data'!H168)),NA())</f>
        <v>#N/A</v>
      </c>
      <c r="BO174" s="90" t="e">
        <f ca="true">+IF(AND(ISNUMBER(OFFSET('Hygiene Data'!$I$5,0,10*ROW('Hygiene Data'!I168))),'Data Summary'!ED174="Yes"),OFFSET('Hygiene Data'!$I$5,0,10*ROW('Hygiene Data'!I168)),NA())</f>
        <v>#N/A</v>
      </c>
      <c r="BP174" s="90" t="e">
        <f ca="true">+IF(AND(ISNUMBER(OFFSET('Hygiene Data'!$I$7,0,10*ROW('Hygiene Data'!I168))),'Data Summary'!EE174="Yes"),OFFSET('Hygiene Data'!$I$7,0,10*ROW('Hygiene Data'!I168)),NA())</f>
        <v>#N/A</v>
      </c>
      <c r="BQ174" s="90"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4" t="str">
        <f ca="true">+IF(ISTEXT('Data Summary'!B175),'Data Summary'!B175,"")</f>
        <v/>
      </c>
      <c r="C175" s="336" t="e">
        <f ca="true">+VALUE('Data Summary'!C175)</f>
        <v>#VALUE!</v>
      </c>
      <c r="D175" s="88" t="e">
        <f ca="true">+IF(AND(ISNUMBER(OFFSET('Water Data'!$D$4,0,10*ROW('Water Data'!D169))),'Data Summary'!BS175="Yes"),100-OFFSET('Water Data'!$D$4,0,10*ROW('Water Data'!D169)),NA())</f>
        <v>#N/A</v>
      </c>
      <c r="E175" s="88" t="e">
        <f ca="true">+IF(AND(ISNUMBER(OFFSET('Water Data'!$D$6,0,10*ROW('Water Data'!D169))),'Data Summary'!BT175="Yes"),OFFSET('Water Data'!$D$6,0,10*ROW('Water Data'!D169)),NA())</f>
        <v>#N/A</v>
      </c>
      <c r="F175" s="88" t="e">
        <f ca="true">+IF(AND(ISNUMBER(OFFSET('Water Data'!$D$9,0,10*ROW('Water Data'!D169))),'Data Summary'!BU175="Yes"),OFFSET('Water Data'!$D$9,0,10*ROW('Water Data'!D169)),NA())</f>
        <v>#N/A</v>
      </c>
      <c r="G175" s="88" t="e">
        <f ca="true">+IF(AND(ISNUMBER(OFFSET('Water Data'!$E$4,0,10*ROW('Water Data'!E169))),'Data Summary'!BV175="Yes"),100-OFFSET('Water Data'!$E$4,0,10*ROW('Water Data'!E169)),NA())</f>
        <v>#N/A</v>
      </c>
      <c r="H175" s="88" t="e">
        <f ca="true">+IF(AND(ISNUMBER(OFFSET('Water Data'!$E$6,0,10*ROW('Water Data'!E169))),'Data Summary'!BW175="Yes"),OFFSET('Water Data'!$E$6,0,10*ROW('Water Data'!E169)),NA())</f>
        <v>#N/A</v>
      </c>
      <c r="I175" s="88" t="e">
        <f ca="true">+IF(AND(ISNUMBER(OFFSET('Water Data'!$E$9,0,10*ROW('Water Data'!E169))),'Data Summary'!BX175="Yes"),OFFSET('Water Data'!$E$9,0,10*ROW('Water Data'!E169)),NA())</f>
        <v>#N/A</v>
      </c>
      <c r="J175" s="88" t="e">
        <f ca="true">+IF(AND(ISNUMBER(OFFSET('Water Data'!$F$4,0,10*ROW('Water Data'!F169))),'Data Summary'!BY175="Yes"),100-OFFSET('Water Data'!$F$4,0,10*ROW('Water Data'!F169)),NA())</f>
        <v>#N/A</v>
      </c>
      <c r="K175" s="88" t="e">
        <f ca="true">+IF(AND(ISNUMBER(OFFSET('Water Data'!$F$6,0,10*ROW('Water Data'!F169))),'Data Summary'!BZ175="Yes"),OFFSET('Water Data'!$F$6,0,10*ROW('Water Data'!F169)),NA())</f>
        <v>#N/A</v>
      </c>
      <c r="L175" s="88" t="e">
        <f ca="true">+IF(AND(ISNUMBER(OFFSET('Water Data'!$F$9,0,10*ROW('Water Data'!F169))),'Data Summary'!CA175="Yes"),OFFSET('Water Data'!$F$9,0,10*ROW('Water Data'!F169)),NA())</f>
        <v>#N/A</v>
      </c>
      <c r="M175" s="88" t="e">
        <f ca="true">+IF(AND(ISNUMBER(OFFSET('Water Data'!$G$4,0,10*ROW('Water Data'!G169))),'Data Summary'!CB175="Yes"),100-OFFSET('Water Data'!$G$4,0,10*ROW('Water Data'!G169)),NA())</f>
        <v>#N/A</v>
      </c>
      <c r="N175" s="88" t="e">
        <f ca="true">+IF(AND(ISNUMBER(OFFSET('Water Data'!$G$6,0,10*ROW('Water Data'!G169))),'Data Summary'!CC175="Yes"),OFFSET('Water Data'!$G$6,0,10*ROW('Water Data'!G169)),NA())</f>
        <v>#N/A</v>
      </c>
      <c r="O175" s="88" t="e">
        <f ca="true">+IF(AND(ISNUMBER(OFFSET('Water Data'!$G$9,0,10*ROW('Water Data'!G169))),'Data Summary'!CD175="Yes"),OFFSET('Water Data'!$G$9,0,10*ROW('Water Data'!G169)),NA())</f>
        <v>#N/A</v>
      </c>
      <c r="P175" s="88" t="e">
        <f ca="true">+IF(AND(ISNUMBER(OFFSET('Water Data'!$H$4,0,10*ROW('Water Data'!H169))),'Data Summary'!CE175="Yes"),100-OFFSET('Water Data'!$H$4,0,10*ROW('Water Data'!H169)),NA())</f>
        <v>#N/A</v>
      </c>
      <c r="Q175" s="88" t="e">
        <f ca="true">+IF(AND(ISNUMBER(OFFSET('Water Data'!$H$6,0,10*ROW('Water Data'!H169))),'Data Summary'!CF175="Yes"),OFFSET('Water Data'!$H$6,0,10*ROW('Water Data'!H169)),NA())</f>
        <v>#N/A</v>
      </c>
      <c r="R175" s="88" t="e">
        <f ca="true">+IF(AND(ISNUMBER(OFFSET('Water Data'!$H$9,0,10*ROW('Water Data'!H169))),'Data Summary'!CG175="Yes"),OFFSET('Water Data'!$H$9,0,10*ROW('Water Data'!H169)),NA())</f>
        <v>#N/A</v>
      </c>
      <c r="S175" s="88" t="e">
        <f ca="true">+IF(AND(ISNUMBER(OFFSET('Water Data'!$I$4,0,10*ROW('Water Data'!I169))),'Data Summary'!CH175="Yes"),100-OFFSET('Water Data'!$I$4,0,10*ROW('Water Data'!I169)),NA())</f>
        <v>#N/A</v>
      </c>
      <c r="T175" s="88" t="e">
        <f ca="true">+IF(AND(ISNUMBER(OFFSET('Water Data'!$I$6,0,10*ROW('Water Data'!I169))),'Data Summary'!CI175="Yes"),OFFSET('Water Data'!$I$6,0,10*ROW('Water Data'!I169)),NA())</f>
        <v>#N/A</v>
      </c>
      <c r="U175" s="88" t="e">
        <f ca="true">+IF(AND(ISNUMBER(OFFSET('Water Data'!$I$9,0,10*ROW('Water Data'!I169))),'Data Summary'!CJ175="Yes"),OFFSET('Water Data'!$I$9,0,10*ROW('Water Data'!I169)),NA())</f>
        <v>#N/A</v>
      </c>
      <c r="V175" s="89" t="e">
        <f ca="true">+IF(AND(ISNUMBER(OFFSET('Sanitation Data'!$D$4,0,10*ROW('Sanitation Data'!D169))),'Data Summary'!CK175="Yes"),100-OFFSET('Sanitation Data'!$D$4,0,10*ROW('Sanitation Data'!D169)),NA())</f>
        <v>#N/A</v>
      </c>
      <c r="W175" s="89" t="e">
        <f ca="true">+IF(AND(ISNUMBER(OFFSET('Sanitation Data'!$D$6,0,10*ROW('Sanitation Data'!D169))),'Data Summary'!CL175="Yes"),OFFSET('Sanitation Data'!$D$6,0,10*ROW('Sanitation Data'!D169)),NA())</f>
        <v>#N/A</v>
      </c>
      <c r="X175" s="89" t="e">
        <f ca="true">+IF(AND(ISNUMBER(OFFSET('Sanitation Data'!$D$10,0,10*ROW('Sanitation Data'!D169))),'Data Summary'!CM175="Yes"),OFFSET('Sanitation Data'!$D$10,0,10*ROW('Sanitation Data'!D169)),NA())</f>
        <v>#N/A</v>
      </c>
      <c r="Y175" s="89" t="e">
        <f ca="true">+IF(AND(ISNUMBER(OFFSET('Sanitation Data'!$D$11,0,10*ROW('Sanitation Data'!D169))),'Data Summary'!CN175="Yes"),OFFSET('Sanitation Data'!$D$11,0,10*ROW('Sanitation Data'!D169)),NA())</f>
        <v>#N/A</v>
      </c>
      <c r="Z175" s="89" t="e">
        <f ca="true">+IF(AND(ISNUMBER(OFFSET('Sanitation Data'!$D$12,0,10*ROW('Sanitation Data'!D169))),'Data Summary'!CO175="Yes"),OFFSET('Sanitation Data'!$D$12,0,10*ROW('Sanitation Data'!D169)),NA())</f>
        <v>#N/A</v>
      </c>
      <c r="AA175" s="89" t="e">
        <f ca="true">+IF(AND(ISNUMBER(OFFSET('Sanitation Data'!$E$4,0,10*ROW('Sanitation Data'!E169))),'Data Summary'!CP175="Yes"),100-OFFSET('Sanitation Data'!$E$4,0,10*ROW('Sanitation Data'!E169)),NA())</f>
        <v>#N/A</v>
      </c>
      <c r="AB175" s="89" t="e">
        <f ca="true">+IF(AND(ISNUMBER(OFFSET('Sanitation Data'!$E$6,0,10*ROW('Sanitation Data'!E169))),'Data Summary'!CQ175="Yes"),OFFSET('Sanitation Data'!$E$6,0,10*ROW('Sanitation Data'!E169)),NA())</f>
        <v>#N/A</v>
      </c>
      <c r="AC175" s="89" t="e">
        <f ca="true">+IF(AND(ISNUMBER(OFFSET('Sanitation Data'!$E$10,0,10*ROW('Sanitation Data'!E169))),'Data Summary'!CR175="Yes"),OFFSET('Sanitation Data'!$E$10,0,10*ROW('Sanitation Data'!E169)),NA())</f>
        <v>#N/A</v>
      </c>
      <c r="AD175" s="89" t="e">
        <f ca="true">+IF(AND(ISNUMBER(OFFSET('Sanitation Data'!$E$11,0,10*ROW('Sanitation Data'!E169))),'Data Summary'!CS175="Yes"),OFFSET('Sanitation Data'!$E$11,0,10*ROW('Sanitation Data'!E169)),NA())</f>
        <v>#N/A</v>
      </c>
      <c r="AE175" s="89" t="e">
        <f ca="true">+IF(AND(ISNUMBER(OFFSET('Sanitation Data'!$E$12,0,10*ROW('Sanitation Data'!E169))),'Data Summary'!CT175="Yes"),OFFSET('Sanitation Data'!$E$12,0,10*ROW('Sanitation Data'!E169)),NA())</f>
        <v>#N/A</v>
      </c>
      <c r="AF175" s="89" t="e">
        <f ca="true">+IF(AND(ISNUMBER(OFFSET('Sanitation Data'!$F$4,0,10*ROW('Sanitation Data'!F169))),'Data Summary'!CU175="Yes"),100-OFFSET('Sanitation Data'!$F$4,0,10*ROW('Sanitation Data'!F169)),NA())</f>
        <v>#N/A</v>
      </c>
      <c r="AG175" s="89" t="e">
        <f ca="true">+IF(AND(ISNUMBER(OFFSET('Sanitation Data'!$F$6,0,10*ROW('Sanitation Data'!F169))),'Data Summary'!CV175="Yes"),OFFSET('Sanitation Data'!$F$6,0,10*ROW('Sanitation Data'!F169)),NA())</f>
        <v>#N/A</v>
      </c>
      <c r="AH175" s="89" t="e">
        <f ca="true">+IF(AND(ISNUMBER(OFFSET('Sanitation Data'!$F$10,0,10*ROW('Sanitation Data'!F169))),'Data Summary'!CW175="Yes"),OFFSET('Sanitation Data'!$F$10,0,10*ROW('Sanitation Data'!F169)),NA())</f>
        <v>#N/A</v>
      </c>
      <c r="AI175" s="89" t="e">
        <f ca="true">+IF(AND(ISNUMBER(OFFSET('Sanitation Data'!$F$11,0,10*ROW('Sanitation Data'!F169))),'Data Summary'!CX175="Yes"),OFFSET('Sanitation Data'!$F$11,0,10*ROW('Sanitation Data'!F169)),NA())</f>
        <v>#N/A</v>
      </c>
      <c r="AJ175" s="89" t="e">
        <f ca="true">+IF(AND(ISNUMBER(OFFSET('Sanitation Data'!$F$12,0,10*ROW('Sanitation Data'!F169))),'Data Summary'!CY175="Yes"),OFFSET('Sanitation Data'!$F$12,0,10*ROW('Sanitation Data'!F169)),NA())</f>
        <v>#N/A</v>
      </c>
      <c r="AK175" s="89" t="e">
        <f ca="true">+IF(AND(ISNUMBER(OFFSET('Sanitation Data'!$G$4,0,10*ROW('Sanitation Data'!G169))),'Data Summary'!CZ175="Yes"),100-OFFSET('Sanitation Data'!$G$4,0,10*ROW('Sanitation Data'!G169)),NA())</f>
        <v>#N/A</v>
      </c>
      <c r="AL175" s="89" t="e">
        <f ca="true">+IF(AND(ISNUMBER(OFFSET('Sanitation Data'!$G$6,0,10*ROW('Sanitation Data'!G169))),'Data Summary'!DA175="Yes"),OFFSET('Sanitation Data'!$G$6,0,10*ROW('Sanitation Data'!G169)),NA())</f>
        <v>#N/A</v>
      </c>
      <c r="AM175" s="89" t="e">
        <f ca="true">+IF(AND(ISNUMBER(OFFSET('Sanitation Data'!$G$10,0,10*ROW('Sanitation Data'!G169))),'Data Summary'!DB175="Yes"),OFFSET('Sanitation Data'!$G$10,0,10*ROW('Sanitation Data'!G169)),NA())</f>
        <v>#N/A</v>
      </c>
      <c r="AN175" s="89" t="e">
        <f ca="true">+IF(AND(ISNUMBER(OFFSET('Sanitation Data'!$G$11,0,10*ROW('Sanitation Data'!G169))),'Data Summary'!DC175="Yes"),OFFSET('Sanitation Data'!$G$11,0,10*ROW('Sanitation Data'!G169)),NA())</f>
        <v>#N/A</v>
      </c>
      <c r="AO175" s="89" t="e">
        <f ca="true">+IF(AND(ISNUMBER(OFFSET('Sanitation Data'!$G$12,0,10*ROW('Sanitation Data'!G169))),'Data Summary'!DD175="Yes"),OFFSET('Sanitation Data'!$G$12,0,10*ROW('Sanitation Data'!G169)),NA())</f>
        <v>#N/A</v>
      </c>
      <c r="AP175" s="89" t="e">
        <f ca="true">+IF(AND(ISNUMBER(OFFSET('Sanitation Data'!$H$4,0,10*ROW('Sanitation Data'!H169))),'Data Summary'!DE175="Yes"),100-OFFSET('Sanitation Data'!$H$4,0,10*ROW('Sanitation Data'!H169)),NA())</f>
        <v>#N/A</v>
      </c>
      <c r="AQ175" s="89" t="e">
        <f ca="true">+IF(AND(ISNUMBER(OFFSET('Sanitation Data'!$H$6,0,10*ROW('Sanitation Data'!H169))),'Data Summary'!DF175="Yes"),OFFSET('Sanitation Data'!$H$6,0,10*ROW('Sanitation Data'!H169)),NA())</f>
        <v>#N/A</v>
      </c>
      <c r="AR175" s="89" t="e">
        <f ca="true">+IF(AND(ISNUMBER(OFFSET('Sanitation Data'!$H$10,0,10*ROW('Sanitation Data'!H169))),'Data Summary'!DG175="Yes"),OFFSET('Sanitation Data'!$H$10,0,10*ROW('Sanitation Data'!H169)),NA())</f>
        <v>#N/A</v>
      </c>
      <c r="AS175" s="89" t="e">
        <f ca="true">+IF(AND(ISNUMBER(OFFSET('Sanitation Data'!$H$11,0,10*ROW('Sanitation Data'!H169))),'Data Summary'!DH175="Yes"),OFFSET('Sanitation Data'!$H$11,0,10*ROW('Sanitation Data'!H169)),NA())</f>
        <v>#N/A</v>
      </c>
      <c r="AT175" s="89" t="e">
        <f ca="true">+IF(AND(ISNUMBER(OFFSET('Sanitation Data'!$H$12,0,10*ROW('Sanitation Data'!H169))),'Data Summary'!DI175="Yes"),OFFSET('Sanitation Data'!$H$12,0,10*ROW('Sanitation Data'!H169)),NA())</f>
        <v>#N/A</v>
      </c>
      <c r="AU175" s="89" t="e">
        <f ca="true">+IF(AND(ISNUMBER(OFFSET('Sanitation Data'!$I$4,0,10*ROW('Sanitation Data'!I169))),'Data Summary'!DJ175="Yes"),100-OFFSET('Sanitation Data'!$I$4,0,10*ROW('Sanitation Data'!I169)),NA())</f>
        <v>#N/A</v>
      </c>
      <c r="AV175" s="89" t="e">
        <f ca="true">+IF(AND(ISNUMBER(OFFSET('Sanitation Data'!$I$6,0,10*ROW('Sanitation Data'!I169))),'Data Summary'!DK175="Yes"),OFFSET('Sanitation Data'!$I$6,0,10*ROW('Sanitation Data'!I169)),NA())</f>
        <v>#N/A</v>
      </c>
      <c r="AW175" s="89" t="e">
        <f ca="true">+IF(AND(ISNUMBER(OFFSET('Sanitation Data'!$I$10,0,10*ROW('Sanitation Data'!I169))),'Data Summary'!DL175="Yes"),OFFSET('Sanitation Data'!$I$10,0,10*ROW('Sanitation Data'!I169)),NA())</f>
        <v>#N/A</v>
      </c>
      <c r="AX175" s="89" t="e">
        <f ca="true">+IF(AND(ISNUMBER(OFFSET('Sanitation Data'!$I$11,0,10*ROW('Sanitation Data'!I169))),'Data Summary'!DM175="Yes"),OFFSET('Sanitation Data'!$I$11,0,10*ROW('Sanitation Data'!I169)),NA())</f>
        <v>#N/A</v>
      </c>
      <c r="AY175" s="89" t="e">
        <f ca="true">+IF(AND(ISNUMBER(OFFSET('Sanitation Data'!$I$12,0,10*ROW('Sanitation Data'!I169))),'Data Summary'!DN175="Yes"),OFFSET('Sanitation Data'!$I$12,0,10*ROW('Sanitation Data'!I169)),NA())</f>
        <v>#N/A</v>
      </c>
      <c r="AZ175" s="90" t="e">
        <f ca="true">+IF(AND(ISNUMBER(OFFSET('Hygiene Data'!$D$5,0,10*ROW('Hygiene Data'!D169))),'Data Summary'!DO175="Yes"),OFFSET('Hygiene Data'!$D$5,0,10*ROW('Hygiene Data'!D169)),NA())</f>
        <v>#N/A</v>
      </c>
      <c r="BA175" s="90" t="e">
        <f ca="true">+IF(AND(ISNUMBER(OFFSET('Hygiene Data'!$D$7,0,10*ROW('Hygiene Data'!D169))),'Data Summary'!DP175="Yes"),OFFSET('Hygiene Data'!$D$7,0,10*ROW('Hygiene Data'!D169)),NA())</f>
        <v>#N/A</v>
      </c>
      <c r="BB175" s="90" t="e">
        <f ca="true">+IF(AND(ISNUMBER(OFFSET('Hygiene Data'!$D$9,0,10*ROW('Hygiene Data'!D169))),'Data Summary'!DQ175="Yes"),OFFSET('Hygiene Data'!$D$9,0,10*ROW('Hygiene Data'!D169)),NA())</f>
        <v>#N/A</v>
      </c>
      <c r="BC175" s="90" t="e">
        <f ca="true">+IF(AND(ISNUMBER(OFFSET('Hygiene Data'!$E$5,0,10*ROW('Hygiene Data'!E169))),'Data Summary'!DR175="Yes"),OFFSET('Hygiene Data'!$E$5,0,10*ROW('Hygiene Data'!E169)),NA())</f>
        <v>#N/A</v>
      </c>
      <c r="BD175" s="90" t="e">
        <f ca="true">+IF(AND(ISNUMBER(OFFSET('Hygiene Data'!$E$7,0,10*ROW('Hygiene Data'!E169))),'Data Summary'!DS175="Yes"),OFFSET('Hygiene Data'!$E$7,0,10*ROW('Hygiene Data'!E169)),NA())</f>
        <v>#N/A</v>
      </c>
      <c r="BE175" s="90" t="e">
        <f ca="true">+IF(AND(ISNUMBER(OFFSET('Hygiene Data'!$E$9,0,10*ROW('Hygiene Data'!E169))),'Data Summary'!DT175="Yes"),OFFSET('Hygiene Data'!$E$9,0,10*ROW('Hygiene Data'!E169)),NA())</f>
        <v>#N/A</v>
      </c>
      <c r="BF175" s="90" t="e">
        <f ca="true">+IF(AND(ISNUMBER(OFFSET('Hygiene Data'!$F$5,0,10*ROW('Hygiene Data'!F169))),'Data Summary'!DU175="Yes"),OFFSET('Hygiene Data'!$F$5,0,10*ROW('Hygiene Data'!F169)),NA())</f>
        <v>#N/A</v>
      </c>
      <c r="BG175" s="90" t="e">
        <f ca="true">+IF(AND(ISNUMBER(OFFSET('Hygiene Data'!$F$7,0,10*ROW('Hygiene Data'!F169))),'Data Summary'!DV175="Yes"),OFFSET('Hygiene Data'!$F$7,0,10*ROW('Hygiene Data'!F169)),NA())</f>
        <v>#N/A</v>
      </c>
      <c r="BH175" s="90" t="e">
        <f ca="true">+IF(AND(ISNUMBER(OFFSET('Hygiene Data'!$F$9,0,10*ROW('Hygiene Data'!F169))),'Data Summary'!DW175="Yes"),OFFSET('Hygiene Data'!$F$9,0,10*ROW('Hygiene Data'!F169)),NA())</f>
        <v>#N/A</v>
      </c>
      <c r="BI175" s="90" t="e">
        <f ca="true">+IF(AND(ISNUMBER(OFFSET('Hygiene Data'!$G$5,0,10*ROW('Hygiene Data'!G169))),'Data Summary'!DX175="Yes"),OFFSET('Hygiene Data'!$G$5,0,10*ROW('Hygiene Data'!G169)),NA())</f>
        <v>#N/A</v>
      </c>
      <c r="BJ175" s="90" t="e">
        <f ca="true">+IF(AND(ISNUMBER(OFFSET('Hygiene Data'!$G$7,0,10*ROW('Hygiene Data'!G169))),'Data Summary'!DY175="Yes"),OFFSET('Hygiene Data'!$G$7,0,10*ROW('Hygiene Data'!G169)),NA())</f>
        <v>#N/A</v>
      </c>
      <c r="BK175" s="90" t="e">
        <f ca="true">+IF(AND(ISNUMBER(OFFSET('Hygiene Data'!$G$9,0,10*ROW('Hygiene Data'!G169))),'Data Summary'!DZ175="Yes"),OFFSET('Hygiene Data'!$G$9,0,10*ROW('Hygiene Data'!G169)),NA())</f>
        <v>#N/A</v>
      </c>
      <c r="BL175" s="90" t="e">
        <f ca="true">+IF(AND(ISNUMBER(OFFSET('Hygiene Data'!$H$5,0,10*ROW('Hygiene Data'!H169))),'Data Summary'!EA175="Yes"),OFFSET('Hygiene Data'!$H$5,0,10*ROW('Hygiene Data'!H169)),NA())</f>
        <v>#N/A</v>
      </c>
      <c r="BM175" s="90" t="e">
        <f ca="true">+IF(AND(ISNUMBER(OFFSET('Hygiene Data'!$H$7,0,10*ROW('Hygiene Data'!H169))),'Data Summary'!EB175="Yes"),OFFSET('Hygiene Data'!$H$7,0,10*ROW('Hygiene Data'!H169)),NA())</f>
        <v>#N/A</v>
      </c>
      <c r="BN175" s="90" t="e">
        <f ca="true">+IF(AND(ISNUMBER(OFFSET('Hygiene Data'!$H$9,0,10*ROW('Hygiene Data'!H169))),'Data Summary'!EC175="Yes"),OFFSET('Hygiene Data'!$H$9,0,10*ROW('Hygiene Data'!H169)),NA())</f>
        <v>#N/A</v>
      </c>
      <c r="BO175" s="90" t="e">
        <f ca="true">+IF(AND(ISNUMBER(OFFSET('Hygiene Data'!$I$5,0,10*ROW('Hygiene Data'!I169))),'Data Summary'!ED175="Yes"),OFFSET('Hygiene Data'!$I$5,0,10*ROW('Hygiene Data'!I169)),NA())</f>
        <v>#N/A</v>
      </c>
      <c r="BP175" s="90" t="e">
        <f ca="true">+IF(AND(ISNUMBER(OFFSET('Hygiene Data'!$I$7,0,10*ROW('Hygiene Data'!I169))),'Data Summary'!EE175="Yes"),OFFSET('Hygiene Data'!$I$7,0,10*ROW('Hygiene Data'!I169)),NA())</f>
        <v>#N/A</v>
      </c>
      <c r="BQ175" s="90"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4" t="str">
        <f ca="true">+IF(ISTEXT('Data Summary'!B176),'Data Summary'!B176,"")</f>
        <v/>
      </c>
      <c r="C176" s="336" t="e">
        <f ca="true">+VALUE('Data Summary'!C176)</f>
        <v>#VALUE!</v>
      </c>
      <c r="D176" s="88" t="e">
        <f ca="true">+IF(AND(ISNUMBER(OFFSET('Water Data'!$D$4,0,10*ROW('Water Data'!D170))),'Data Summary'!BS176="Yes"),100-OFFSET('Water Data'!$D$4,0,10*ROW('Water Data'!D170)),NA())</f>
        <v>#N/A</v>
      </c>
      <c r="E176" s="88" t="e">
        <f ca="true">+IF(AND(ISNUMBER(OFFSET('Water Data'!$D$6,0,10*ROW('Water Data'!D170))),'Data Summary'!BT176="Yes"),OFFSET('Water Data'!$D$6,0,10*ROW('Water Data'!D170)),NA())</f>
        <v>#N/A</v>
      </c>
      <c r="F176" s="88" t="e">
        <f ca="true">+IF(AND(ISNUMBER(OFFSET('Water Data'!$D$9,0,10*ROW('Water Data'!D170))),'Data Summary'!BU176="Yes"),OFFSET('Water Data'!$D$9,0,10*ROW('Water Data'!D170)),NA())</f>
        <v>#N/A</v>
      </c>
      <c r="G176" s="88" t="e">
        <f ca="true">+IF(AND(ISNUMBER(OFFSET('Water Data'!$E$4,0,10*ROW('Water Data'!E170))),'Data Summary'!BV176="Yes"),100-OFFSET('Water Data'!$E$4,0,10*ROW('Water Data'!E170)),NA())</f>
        <v>#N/A</v>
      </c>
      <c r="H176" s="88" t="e">
        <f ca="true">+IF(AND(ISNUMBER(OFFSET('Water Data'!$E$6,0,10*ROW('Water Data'!E170))),'Data Summary'!BW176="Yes"),OFFSET('Water Data'!$E$6,0,10*ROW('Water Data'!E170)),NA())</f>
        <v>#N/A</v>
      </c>
      <c r="I176" s="88" t="e">
        <f ca="true">+IF(AND(ISNUMBER(OFFSET('Water Data'!$E$9,0,10*ROW('Water Data'!E170))),'Data Summary'!BX176="Yes"),OFFSET('Water Data'!$E$9,0,10*ROW('Water Data'!E170)),NA())</f>
        <v>#N/A</v>
      </c>
      <c r="J176" s="88" t="e">
        <f ca="true">+IF(AND(ISNUMBER(OFFSET('Water Data'!$F$4,0,10*ROW('Water Data'!F170))),'Data Summary'!BY176="Yes"),100-OFFSET('Water Data'!$F$4,0,10*ROW('Water Data'!F170)),NA())</f>
        <v>#N/A</v>
      </c>
      <c r="K176" s="88" t="e">
        <f ca="true">+IF(AND(ISNUMBER(OFFSET('Water Data'!$F$6,0,10*ROW('Water Data'!F170))),'Data Summary'!BZ176="Yes"),OFFSET('Water Data'!$F$6,0,10*ROW('Water Data'!F170)),NA())</f>
        <v>#N/A</v>
      </c>
      <c r="L176" s="88" t="e">
        <f ca="true">+IF(AND(ISNUMBER(OFFSET('Water Data'!$F$9,0,10*ROW('Water Data'!F170))),'Data Summary'!CA176="Yes"),OFFSET('Water Data'!$F$9,0,10*ROW('Water Data'!F170)),NA())</f>
        <v>#N/A</v>
      </c>
      <c r="M176" s="88" t="e">
        <f ca="true">+IF(AND(ISNUMBER(OFFSET('Water Data'!$G$4,0,10*ROW('Water Data'!G170))),'Data Summary'!CB176="Yes"),100-OFFSET('Water Data'!$G$4,0,10*ROW('Water Data'!G170)),NA())</f>
        <v>#N/A</v>
      </c>
      <c r="N176" s="88" t="e">
        <f ca="true">+IF(AND(ISNUMBER(OFFSET('Water Data'!$G$6,0,10*ROW('Water Data'!G170))),'Data Summary'!CC176="Yes"),OFFSET('Water Data'!$G$6,0,10*ROW('Water Data'!G170)),NA())</f>
        <v>#N/A</v>
      </c>
      <c r="O176" s="88" t="e">
        <f ca="true">+IF(AND(ISNUMBER(OFFSET('Water Data'!$G$9,0,10*ROW('Water Data'!G170))),'Data Summary'!CD176="Yes"),OFFSET('Water Data'!$G$9,0,10*ROW('Water Data'!G170)),NA())</f>
        <v>#N/A</v>
      </c>
      <c r="P176" s="88" t="e">
        <f ca="true">+IF(AND(ISNUMBER(OFFSET('Water Data'!$H$4,0,10*ROW('Water Data'!H170))),'Data Summary'!CE176="Yes"),100-OFFSET('Water Data'!$H$4,0,10*ROW('Water Data'!H170)),NA())</f>
        <v>#N/A</v>
      </c>
      <c r="Q176" s="88" t="e">
        <f ca="true">+IF(AND(ISNUMBER(OFFSET('Water Data'!$H$6,0,10*ROW('Water Data'!H170))),'Data Summary'!CF176="Yes"),OFFSET('Water Data'!$H$6,0,10*ROW('Water Data'!H170)),NA())</f>
        <v>#N/A</v>
      </c>
      <c r="R176" s="88" t="e">
        <f ca="true">+IF(AND(ISNUMBER(OFFSET('Water Data'!$H$9,0,10*ROW('Water Data'!H170))),'Data Summary'!CG176="Yes"),OFFSET('Water Data'!$H$9,0,10*ROW('Water Data'!H170)),NA())</f>
        <v>#N/A</v>
      </c>
      <c r="S176" s="88" t="e">
        <f ca="true">+IF(AND(ISNUMBER(OFFSET('Water Data'!$I$4,0,10*ROW('Water Data'!I170))),'Data Summary'!CH176="Yes"),100-OFFSET('Water Data'!$I$4,0,10*ROW('Water Data'!I170)),NA())</f>
        <v>#N/A</v>
      </c>
      <c r="T176" s="88" t="e">
        <f ca="true">+IF(AND(ISNUMBER(OFFSET('Water Data'!$I$6,0,10*ROW('Water Data'!I170))),'Data Summary'!CI176="Yes"),OFFSET('Water Data'!$I$6,0,10*ROW('Water Data'!I170)),NA())</f>
        <v>#N/A</v>
      </c>
      <c r="U176" s="88" t="e">
        <f ca="true">+IF(AND(ISNUMBER(OFFSET('Water Data'!$I$9,0,10*ROW('Water Data'!I170))),'Data Summary'!CJ176="Yes"),OFFSET('Water Data'!$I$9,0,10*ROW('Water Data'!I170)),NA())</f>
        <v>#N/A</v>
      </c>
      <c r="V176" s="89" t="e">
        <f ca="true">+IF(AND(ISNUMBER(OFFSET('Sanitation Data'!$D$4,0,10*ROW('Sanitation Data'!D170))),'Data Summary'!CK176="Yes"),100-OFFSET('Sanitation Data'!$D$4,0,10*ROW('Sanitation Data'!D170)),NA())</f>
        <v>#N/A</v>
      </c>
      <c r="W176" s="89" t="e">
        <f ca="true">+IF(AND(ISNUMBER(OFFSET('Sanitation Data'!$D$6,0,10*ROW('Sanitation Data'!D170))),'Data Summary'!CL176="Yes"),OFFSET('Sanitation Data'!$D$6,0,10*ROW('Sanitation Data'!D170)),NA())</f>
        <v>#N/A</v>
      </c>
      <c r="X176" s="89" t="e">
        <f ca="true">+IF(AND(ISNUMBER(OFFSET('Sanitation Data'!$D$10,0,10*ROW('Sanitation Data'!D170))),'Data Summary'!CM176="Yes"),OFFSET('Sanitation Data'!$D$10,0,10*ROW('Sanitation Data'!D170)),NA())</f>
        <v>#N/A</v>
      </c>
      <c r="Y176" s="89" t="e">
        <f ca="true">+IF(AND(ISNUMBER(OFFSET('Sanitation Data'!$D$11,0,10*ROW('Sanitation Data'!D170))),'Data Summary'!CN176="Yes"),OFFSET('Sanitation Data'!$D$11,0,10*ROW('Sanitation Data'!D170)),NA())</f>
        <v>#N/A</v>
      </c>
      <c r="Z176" s="89" t="e">
        <f ca="true">+IF(AND(ISNUMBER(OFFSET('Sanitation Data'!$D$12,0,10*ROW('Sanitation Data'!D170))),'Data Summary'!CO176="Yes"),OFFSET('Sanitation Data'!$D$12,0,10*ROW('Sanitation Data'!D170)),NA())</f>
        <v>#N/A</v>
      </c>
      <c r="AA176" s="89" t="e">
        <f ca="true">+IF(AND(ISNUMBER(OFFSET('Sanitation Data'!$E$4,0,10*ROW('Sanitation Data'!E170))),'Data Summary'!CP176="Yes"),100-OFFSET('Sanitation Data'!$E$4,0,10*ROW('Sanitation Data'!E170)),NA())</f>
        <v>#N/A</v>
      </c>
      <c r="AB176" s="89" t="e">
        <f ca="true">+IF(AND(ISNUMBER(OFFSET('Sanitation Data'!$E$6,0,10*ROW('Sanitation Data'!E170))),'Data Summary'!CQ176="Yes"),OFFSET('Sanitation Data'!$E$6,0,10*ROW('Sanitation Data'!E170)),NA())</f>
        <v>#N/A</v>
      </c>
      <c r="AC176" s="89" t="e">
        <f ca="true">+IF(AND(ISNUMBER(OFFSET('Sanitation Data'!$E$10,0,10*ROW('Sanitation Data'!E170))),'Data Summary'!CR176="Yes"),OFFSET('Sanitation Data'!$E$10,0,10*ROW('Sanitation Data'!E170)),NA())</f>
        <v>#N/A</v>
      </c>
      <c r="AD176" s="89" t="e">
        <f ca="true">+IF(AND(ISNUMBER(OFFSET('Sanitation Data'!$E$11,0,10*ROW('Sanitation Data'!E170))),'Data Summary'!CS176="Yes"),OFFSET('Sanitation Data'!$E$11,0,10*ROW('Sanitation Data'!E170)),NA())</f>
        <v>#N/A</v>
      </c>
      <c r="AE176" s="89" t="e">
        <f ca="true">+IF(AND(ISNUMBER(OFFSET('Sanitation Data'!$E$12,0,10*ROW('Sanitation Data'!E170))),'Data Summary'!CT176="Yes"),OFFSET('Sanitation Data'!$E$12,0,10*ROW('Sanitation Data'!E170)),NA())</f>
        <v>#N/A</v>
      </c>
      <c r="AF176" s="89" t="e">
        <f ca="true">+IF(AND(ISNUMBER(OFFSET('Sanitation Data'!$F$4,0,10*ROW('Sanitation Data'!F170))),'Data Summary'!CU176="Yes"),100-OFFSET('Sanitation Data'!$F$4,0,10*ROW('Sanitation Data'!F170)),NA())</f>
        <v>#N/A</v>
      </c>
      <c r="AG176" s="89" t="e">
        <f ca="true">+IF(AND(ISNUMBER(OFFSET('Sanitation Data'!$F$6,0,10*ROW('Sanitation Data'!F170))),'Data Summary'!CV176="Yes"),OFFSET('Sanitation Data'!$F$6,0,10*ROW('Sanitation Data'!F170)),NA())</f>
        <v>#N/A</v>
      </c>
      <c r="AH176" s="89" t="e">
        <f ca="true">+IF(AND(ISNUMBER(OFFSET('Sanitation Data'!$F$10,0,10*ROW('Sanitation Data'!F170))),'Data Summary'!CW176="Yes"),OFFSET('Sanitation Data'!$F$10,0,10*ROW('Sanitation Data'!F170)),NA())</f>
        <v>#N/A</v>
      </c>
      <c r="AI176" s="89" t="e">
        <f ca="true">+IF(AND(ISNUMBER(OFFSET('Sanitation Data'!$F$11,0,10*ROW('Sanitation Data'!F170))),'Data Summary'!CX176="Yes"),OFFSET('Sanitation Data'!$F$11,0,10*ROW('Sanitation Data'!F170)),NA())</f>
        <v>#N/A</v>
      </c>
      <c r="AJ176" s="89" t="e">
        <f ca="true">+IF(AND(ISNUMBER(OFFSET('Sanitation Data'!$F$12,0,10*ROW('Sanitation Data'!F170))),'Data Summary'!CY176="Yes"),OFFSET('Sanitation Data'!$F$12,0,10*ROW('Sanitation Data'!F170)),NA())</f>
        <v>#N/A</v>
      </c>
      <c r="AK176" s="89" t="e">
        <f ca="true">+IF(AND(ISNUMBER(OFFSET('Sanitation Data'!$G$4,0,10*ROW('Sanitation Data'!G170))),'Data Summary'!CZ176="Yes"),100-OFFSET('Sanitation Data'!$G$4,0,10*ROW('Sanitation Data'!G170)),NA())</f>
        <v>#N/A</v>
      </c>
      <c r="AL176" s="89" t="e">
        <f ca="true">+IF(AND(ISNUMBER(OFFSET('Sanitation Data'!$G$6,0,10*ROW('Sanitation Data'!G170))),'Data Summary'!DA176="Yes"),OFFSET('Sanitation Data'!$G$6,0,10*ROW('Sanitation Data'!G170)),NA())</f>
        <v>#N/A</v>
      </c>
      <c r="AM176" s="89" t="e">
        <f ca="true">+IF(AND(ISNUMBER(OFFSET('Sanitation Data'!$G$10,0,10*ROW('Sanitation Data'!G170))),'Data Summary'!DB176="Yes"),OFFSET('Sanitation Data'!$G$10,0,10*ROW('Sanitation Data'!G170)),NA())</f>
        <v>#N/A</v>
      </c>
      <c r="AN176" s="89" t="e">
        <f ca="true">+IF(AND(ISNUMBER(OFFSET('Sanitation Data'!$G$11,0,10*ROW('Sanitation Data'!G170))),'Data Summary'!DC176="Yes"),OFFSET('Sanitation Data'!$G$11,0,10*ROW('Sanitation Data'!G170)),NA())</f>
        <v>#N/A</v>
      </c>
      <c r="AO176" s="89" t="e">
        <f ca="true">+IF(AND(ISNUMBER(OFFSET('Sanitation Data'!$G$12,0,10*ROW('Sanitation Data'!G170))),'Data Summary'!DD176="Yes"),OFFSET('Sanitation Data'!$G$12,0,10*ROW('Sanitation Data'!G170)),NA())</f>
        <v>#N/A</v>
      </c>
      <c r="AP176" s="89" t="e">
        <f ca="true">+IF(AND(ISNUMBER(OFFSET('Sanitation Data'!$H$4,0,10*ROW('Sanitation Data'!H170))),'Data Summary'!DE176="Yes"),100-OFFSET('Sanitation Data'!$H$4,0,10*ROW('Sanitation Data'!H170)),NA())</f>
        <v>#N/A</v>
      </c>
      <c r="AQ176" s="89" t="e">
        <f ca="true">+IF(AND(ISNUMBER(OFFSET('Sanitation Data'!$H$6,0,10*ROW('Sanitation Data'!H170))),'Data Summary'!DF176="Yes"),OFFSET('Sanitation Data'!$H$6,0,10*ROW('Sanitation Data'!H170)),NA())</f>
        <v>#N/A</v>
      </c>
      <c r="AR176" s="89" t="e">
        <f ca="true">+IF(AND(ISNUMBER(OFFSET('Sanitation Data'!$H$10,0,10*ROW('Sanitation Data'!H170))),'Data Summary'!DG176="Yes"),OFFSET('Sanitation Data'!$H$10,0,10*ROW('Sanitation Data'!H170)),NA())</f>
        <v>#N/A</v>
      </c>
      <c r="AS176" s="89" t="e">
        <f ca="true">+IF(AND(ISNUMBER(OFFSET('Sanitation Data'!$H$11,0,10*ROW('Sanitation Data'!H170))),'Data Summary'!DH176="Yes"),OFFSET('Sanitation Data'!$H$11,0,10*ROW('Sanitation Data'!H170)),NA())</f>
        <v>#N/A</v>
      </c>
      <c r="AT176" s="89" t="e">
        <f ca="true">+IF(AND(ISNUMBER(OFFSET('Sanitation Data'!$H$12,0,10*ROW('Sanitation Data'!H170))),'Data Summary'!DI176="Yes"),OFFSET('Sanitation Data'!$H$12,0,10*ROW('Sanitation Data'!H170)),NA())</f>
        <v>#N/A</v>
      </c>
      <c r="AU176" s="89" t="e">
        <f ca="true">+IF(AND(ISNUMBER(OFFSET('Sanitation Data'!$I$4,0,10*ROW('Sanitation Data'!I170))),'Data Summary'!DJ176="Yes"),100-OFFSET('Sanitation Data'!$I$4,0,10*ROW('Sanitation Data'!I170)),NA())</f>
        <v>#N/A</v>
      </c>
      <c r="AV176" s="89" t="e">
        <f ca="true">+IF(AND(ISNUMBER(OFFSET('Sanitation Data'!$I$6,0,10*ROW('Sanitation Data'!I170))),'Data Summary'!DK176="Yes"),OFFSET('Sanitation Data'!$I$6,0,10*ROW('Sanitation Data'!I170)),NA())</f>
        <v>#N/A</v>
      </c>
      <c r="AW176" s="89" t="e">
        <f ca="true">+IF(AND(ISNUMBER(OFFSET('Sanitation Data'!$I$10,0,10*ROW('Sanitation Data'!I170))),'Data Summary'!DL176="Yes"),OFFSET('Sanitation Data'!$I$10,0,10*ROW('Sanitation Data'!I170)),NA())</f>
        <v>#N/A</v>
      </c>
      <c r="AX176" s="89" t="e">
        <f ca="true">+IF(AND(ISNUMBER(OFFSET('Sanitation Data'!$I$11,0,10*ROW('Sanitation Data'!I170))),'Data Summary'!DM176="Yes"),OFFSET('Sanitation Data'!$I$11,0,10*ROW('Sanitation Data'!I170)),NA())</f>
        <v>#N/A</v>
      </c>
      <c r="AY176" s="89" t="e">
        <f ca="true">+IF(AND(ISNUMBER(OFFSET('Sanitation Data'!$I$12,0,10*ROW('Sanitation Data'!I170))),'Data Summary'!DN176="Yes"),OFFSET('Sanitation Data'!$I$12,0,10*ROW('Sanitation Data'!I170)),NA())</f>
        <v>#N/A</v>
      </c>
      <c r="AZ176" s="90" t="e">
        <f ca="true">+IF(AND(ISNUMBER(OFFSET('Hygiene Data'!$D$5,0,10*ROW('Hygiene Data'!D170))),'Data Summary'!DO176="Yes"),OFFSET('Hygiene Data'!$D$5,0,10*ROW('Hygiene Data'!D170)),NA())</f>
        <v>#N/A</v>
      </c>
      <c r="BA176" s="90" t="e">
        <f ca="true">+IF(AND(ISNUMBER(OFFSET('Hygiene Data'!$D$7,0,10*ROW('Hygiene Data'!D170))),'Data Summary'!DP176="Yes"),OFFSET('Hygiene Data'!$D$7,0,10*ROW('Hygiene Data'!D170)),NA())</f>
        <v>#N/A</v>
      </c>
      <c r="BB176" s="90" t="e">
        <f ca="true">+IF(AND(ISNUMBER(OFFSET('Hygiene Data'!$D$9,0,10*ROW('Hygiene Data'!D170))),'Data Summary'!DQ176="Yes"),OFFSET('Hygiene Data'!$D$9,0,10*ROW('Hygiene Data'!D170)),NA())</f>
        <v>#N/A</v>
      </c>
      <c r="BC176" s="90" t="e">
        <f ca="true">+IF(AND(ISNUMBER(OFFSET('Hygiene Data'!$E$5,0,10*ROW('Hygiene Data'!E170))),'Data Summary'!DR176="Yes"),OFFSET('Hygiene Data'!$E$5,0,10*ROW('Hygiene Data'!E170)),NA())</f>
        <v>#N/A</v>
      </c>
      <c r="BD176" s="90" t="e">
        <f ca="true">+IF(AND(ISNUMBER(OFFSET('Hygiene Data'!$E$7,0,10*ROW('Hygiene Data'!E170))),'Data Summary'!DS176="Yes"),OFFSET('Hygiene Data'!$E$7,0,10*ROW('Hygiene Data'!E170)),NA())</f>
        <v>#N/A</v>
      </c>
      <c r="BE176" s="90" t="e">
        <f ca="true">+IF(AND(ISNUMBER(OFFSET('Hygiene Data'!$E$9,0,10*ROW('Hygiene Data'!E170))),'Data Summary'!DT176="Yes"),OFFSET('Hygiene Data'!$E$9,0,10*ROW('Hygiene Data'!E170)),NA())</f>
        <v>#N/A</v>
      </c>
      <c r="BF176" s="90" t="e">
        <f ca="true">+IF(AND(ISNUMBER(OFFSET('Hygiene Data'!$F$5,0,10*ROW('Hygiene Data'!F170))),'Data Summary'!DU176="Yes"),OFFSET('Hygiene Data'!$F$5,0,10*ROW('Hygiene Data'!F170)),NA())</f>
        <v>#N/A</v>
      </c>
      <c r="BG176" s="90" t="e">
        <f ca="true">+IF(AND(ISNUMBER(OFFSET('Hygiene Data'!$F$7,0,10*ROW('Hygiene Data'!F170))),'Data Summary'!DV176="Yes"),OFFSET('Hygiene Data'!$F$7,0,10*ROW('Hygiene Data'!F170)),NA())</f>
        <v>#N/A</v>
      </c>
      <c r="BH176" s="90" t="e">
        <f ca="true">+IF(AND(ISNUMBER(OFFSET('Hygiene Data'!$F$9,0,10*ROW('Hygiene Data'!F170))),'Data Summary'!DW176="Yes"),OFFSET('Hygiene Data'!$F$9,0,10*ROW('Hygiene Data'!F170)),NA())</f>
        <v>#N/A</v>
      </c>
      <c r="BI176" s="90" t="e">
        <f ca="true">+IF(AND(ISNUMBER(OFFSET('Hygiene Data'!$G$5,0,10*ROW('Hygiene Data'!G170))),'Data Summary'!DX176="Yes"),OFFSET('Hygiene Data'!$G$5,0,10*ROW('Hygiene Data'!G170)),NA())</f>
        <v>#N/A</v>
      </c>
      <c r="BJ176" s="90" t="e">
        <f ca="true">+IF(AND(ISNUMBER(OFFSET('Hygiene Data'!$G$7,0,10*ROW('Hygiene Data'!G170))),'Data Summary'!DY176="Yes"),OFFSET('Hygiene Data'!$G$7,0,10*ROW('Hygiene Data'!G170)),NA())</f>
        <v>#N/A</v>
      </c>
      <c r="BK176" s="90" t="e">
        <f ca="true">+IF(AND(ISNUMBER(OFFSET('Hygiene Data'!$G$9,0,10*ROW('Hygiene Data'!G170))),'Data Summary'!DZ176="Yes"),OFFSET('Hygiene Data'!$G$9,0,10*ROW('Hygiene Data'!G170)),NA())</f>
        <v>#N/A</v>
      </c>
      <c r="BL176" s="90" t="e">
        <f ca="true">+IF(AND(ISNUMBER(OFFSET('Hygiene Data'!$H$5,0,10*ROW('Hygiene Data'!H170))),'Data Summary'!EA176="Yes"),OFFSET('Hygiene Data'!$H$5,0,10*ROW('Hygiene Data'!H170)),NA())</f>
        <v>#N/A</v>
      </c>
      <c r="BM176" s="90" t="e">
        <f ca="true">+IF(AND(ISNUMBER(OFFSET('Hygiene Data'!$H$7,0,10*ROW('Hygiene Data'!H170))),'Data Summary'!EB176="Yes"),OFFSET('Hygiene Data'!$H$7,0,10*ROW('Hygiene Data'!H170)),NA())</f>
        <v>#N/A</v>
      </c>
      <c r="BN176" s="90" t="e">
        <f ca="true">+IF(AND(ISNUMBER(OFFSET('Hygiene Data'!$H$9,0,10*ROW('Hygiene Data'!H170))),'Data Summary'!EC176="Yes"),OFFSET('Hygiene Data'!$H$9,0,10*ROW('Hygiene Data'!H170)),NA())</f>
        <v>#N/A</v>
      </c>
      <c r="BO176" s="90" t="e">
        <f ca="true">+IF(AND(ISNUMBER(OFFSET('Hygiene Data'!$I$5,0,10*ROW('Hygiene Data'!I170))),'Data Summary'!ED176="Yes"),OFFSET('Hygiene Data'!$I$5,0,10*ROW('Hygiene Data'!I170)),NA())</f>
        <v>#N/A</v>
      </c>
      <c r="BP176" s="90" t="e">
        <f ca="true">+IF(AND(ISNUMBER(OFFSET('Hygiene Data'!$I$7,0,10*ROW('Hygiene Data'!I170))),'Data Summary'!EE176="Yes"),OFFSET('Hygiene Data'!$I$7,0,10*ROW('Hygiene Data'!I170)),NA())</f>
        <v>#N/A</v>
      </c>
      <c r="BQ176" s="90"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4" t="str">
        <f ca="true">+IF(ISTEXT('Data Summary'!B177),'Data Summary'!B177,"")</f>
        <v/>
      </c>
      <c r="C177" s="336" t="e">
        <f ca="true">+VALUE('Data Summary'!C177)</f>
        <v>#VALUE!</v>
      </c>
      <c r="D177" s="88" t="e">
        <f ca="true">+IF(AND(ISNUMBER(OFFSET('Water Data'!$D$4,0,10*ROW('Water Data'!D171))),'Data Summary'!BS177="Yes"),100-OFFSET('Water Data'!$D$4,0,10*ROW('Water Data'!D171)),NA())</f>
        <v>#N/A</v>
      </c>
      <c r="E177" s="88" t="e">
        <f ca="true">+IF(AND(ISNUMBER(OFFSET('Water Data'!$D$6,0,10*ROW('Water Data'!D171))),'Data Summary'!BT177="Yes"),OFFSET('Water Data'!$D$6,0,10*ROW('Water Data'!D171)),NA())</f>
        <v>#N/A</v>
      </c>
      <c r="F177" s="88" t="e">
        <f ca="true">+IF(AND(ISNUMBER(OFFSET('Water Data'!$D$9,0,10*ROW('Water Data'!D171))),'Data Summary'!BU177="Yes"),OFFSET('Water Data'!$D$9,0,10*ROW('Water Data'!D171)),NA())</f>
        <v>#N/A</v>
      </c>
      <c r="G177" s="88" t="e">
        <f ca="true">+IF(AND(ISNUMBER(OFFSET('Water Data'!$E$4,0,10*ROW('Water Data'!E171))),'Data Summary'!BV177="Yes"),100-OFFSET('Water Data'!$E$4,0,10*ROW('Water Data'!E171)),NA())</f>
        <v>#N/A</v>
      </c>
      <c r="H177" s="88" t="e">
        <f ca="true">+IF(AND(ISNUMBER(OFFSET('Water Data'!$E$6,0,10*ROW('Water Data'!E171))),'Data Summary'!BW177="Yes"),OFFSET('Water Data'!$E$6,0,10*ROW('Water Data'!E171)),NA())</f>
        <v>#N/A</v>
      </c>
      <c r="I177" s="88" t="e">
        <f ca="true">+IF(AND(ISNUMBER(OFFSET('Water Data'!$E$9,0,10*ROW('Water Data'!E171))),'Data Summary'!BX177="Yes"),OFFSET('Water Data'!$E$9,0,10*ROW('Water Data'!E171)),NA())</f>
        <v>#N/A</v>
      </c>
      <c r="J177" s="88" t="e">
        <f ca="true">+IF(AND(ISNUMBER(OFFSET('Water Data'!$F$4,0,10*ROW('Water Data'!F171))),'Data Summary'!BY177="Yes"),100-OFFSET('Water Data'!$F$4,0,10*ROW('Water Data'!F171)),NA())</f>
        <v>#N/A</v>
      </c>
      <c r="K177" s="88" t="e">
        <f ca="true">+IF(AND(ISNUMBER(OFFSET('Water Data'!$F$6,0,10*ROW('Water Data'!F171))),'Data Summary'!BZ177="Yes"),OFFSET('Water Data'!$F$6,0,10*ROW('Water Data'!F171)),NA())</f>
        <v>#N/A</v>
      </c>
      <c r="L177" s="88" t="e">
        <f ca="true">+IF(AND(ISNUMBER(OFFSET('Water Data'!$F$9,0,10*ROW('Water Data'!F171))),'Data Summary'!CA177="Yes"),OFFSET('Water Data'!$F$9,0,10*ROW('Water Data'!F171)),NA())</f>
        <v>#N/A</v>
      </c>
      <c r="M177" s="88" t="e">
        <f ca="true">+IF(AND(ISNUMBER(OFFSET('Water Data'!$G$4,0,10*ROW('Water Data'!G171))),'Data Summary'!CB177="Yes"),100-OFFSET('Water Data'!$G$4,0,10*ROW('Water Data'!G171)),NA())</f>
        <v>#N/A</v>
      </c>
      <c r="N177" s="88" t="e">
        <f ca="true">+IF(AND(ISNUMBER(OFFSET('Water Data'!$G$6,0,10*ROW('Water Data'!G171))),'Data Summary'!CC177="Yes"),OFFSET('Water Data'!$G$6,0,10*ROW('Water Data'!G171)),NA())</f>
        <v>#N/A</v>
      </c>
      <c r="O177" s="88" t="e">
        <f ca="true">+IF(AND(ISNUMBER(OFFSET('Water Data'!$G$9,0,10*ROW('Water Data'!G171))),'Data Summary'!CD177="Yes"),OFFSET('Water Data'!$G$9,0,10*ROW('Water Data'!G171)),NA())</f>
        <v>#N/A</v>
      </c>
      <c r="P177" s="88" t="e">
        <f ca="true">+IF(AND(ISNUMBER(OFFSET('Water Data'!$H$4,0,10*ROW('Water Data'!H171))),'Data Summary'!CE177="Yes"),100-OFFSET('Water Data'!$H$4,0,10*ROW('Water Data'!H171)),NA())</f>
        <v>#N/A</v>
      </c>
      <c r="Q177" s="88" t="e">
        <f ca="true">+IF(AND(ISNUMBER(OFFSET('Water Data'!$H$6,0,10*ROW('Water Data'!H171))),'Data Summary'!CF177="Yes"),OFFSET('Water Data'!$H$6,0,10*ROW('Water Data'!H171)),NA())</f>
        <v>#N/A</v>
      </c>
      <c r="R177" s="88" t="e">
        <f ca="true">+IF(AND(ISNUMBER(OFFSET('Water Data'!$H$9,0,10*ROW('Water Data'!H171))),'Data Summary'!CG177="Yes"),OFFSET('Water Data'!$H$9,0,10*ROW('Water Data'!H171)),NA())</f>
        <v>#N/A</v>
      </c>
      <c r="S177" s="88" t="e">
        <f ca="true">+IF(AND(ISNUMBER(OFFSET('Water Data'!$I$4,0,10*ROW('Water Data'!I171))),'Data Summary'!CH177="Yes"),100-OFFSET('Water Data'!$I$4,0,10*ROW('Water Data'!I171)),NA())</f>
        <v>#N/A</v>
      </c>
      <c r="T177" s="88" t="e">
        <f ca="true">+IF(AND(ISNUMBER(OFFSET('Water Data'!$I$6,0,10*ROW('Water Data'!I171))),'Data Summary'!CI177="Yes"),OFFSET('Water Data'!$I$6,0,10*ROW('Water Data'!I171)),NA())</f>
        <v>#N/A</v>
      </c>
      <c r="U177" s="88" t="e">
        <f ca="true">+IF(AND(ISNUMBER(OFFSET('Water Data'!$I$9,0,10*ROW('Water Data'!I171))),'Data Summary'!CJ177="Yes"),OFFSET('Water Data'!$I$9,0,10*ROW('Water Data'!I171)),NA())</f>
        <v>#N/A</v>
      </c>
      <c r="V177" s="89" t="e">
        <f ca="true">+IF(AND(ISNUMBER(OFFSET('Sanitation Data'!$D$4,0,10*ROW('Sanitation Data'!D171))),'Data Summary'!CK177="Yes"),100-OFFSET('Sanitation Data'!$D$4,0,10*ROW('Sanitation Data'!D171)),NA())</f>
        <v>#N/A</v>
      </c>
      <c r="W177" s="89" t="e">
        <f ca="true">+IF(AND(ISNUMBER(OFFSET('Sanitation Data'!$D$6,0,10*ROW('Sanitation Data'!D171))),'Data Summary'!CL177="Yes"),OFFSET('Sanitation Data'!$D$6,0,10*ROW('Sanitation Data'!D171)),NA())</f>
        <v>#N/A</v>
      </c>
      <c r="X177" s="89" t="e">
        <f ca="true">+IF(AND(ISNUMBER(OFFSET('Sanitation Data'!$D$10,0,10*ROW('Sanitation Data'!D171))),'Data Summary'!CM177="Yes"),OFFSET('Sanitation Data'!$D$10,0,10*ROW('Sanitation Data'!D171)),NA())</f>
        <v>#N/A</v>
      </c>
      <c r="Y177" s="89" t="e">
        <f ca="true">+IF(AND(ISNUMBER(OFFSET('Sanitation Data'!$D$11,0,10*ROW('Sanitation Data'!D171))),'Data Summary'!CN177="Yes"),OFFSET('Sanitation Data'!$D$11,0,10*ROW('Sanitation Data'!D171)),NA())</f>
        <v>#N/A</v>
      </c>
      <c r="Z177" s="89" t="e">
        <f ca="true">+IF(AND(ISNUMBER(OFFSET('Sanitation Data'!$D$12,0,10*ROW('Sanitation Data'!D171))),'Data Summary'!CO177="Yes"),OFFSET('Sanitation Data'!$D$12,0,10*ROW('Sanitation Data'!D171)),NA())</f>
        <v>#N/A</v>
      </c>
      <c r="AA177" s="89" t="e">
        <f ca="true">+IF(AND(ISNUMBER(OFFSET('Sanitation Data'!$E$4,0,10*ROW('Sanitation Data'!E171))),'Data Summary'!CP177="Yes"),100-OFFSET('Sanitation Data'!$E$4,0,10*ROW('Sanitation Data'!E171)),NA())</f>
        <v>#N/A</v>
      </c>
      <c r="AB177" s="89" t="e">
        <f ca="true">+IF(AND(ISNUMBER(OFFSET('Sanitation Data'!$E$6,0,10*ROW('Sanitation Data'!E171))),'Data Summary'!CQ177="Yes"),OFFSET('Sanitation Data'!$E$6,0,10*ROW('Sanitation Data'!E171)),NA())</f>
        <v>#N/A</v>
      </c>
      <c r="AC177" s="89" t="e">
        <f ca="true">+IF(AND(ISNUMBER(OFFSET('Sanitation Data'!$E$10,0,10*ROW('Sanitation Data'!E171))),'Data Summary'!CR177="Yes"),OFFSET('Sanitation Data'!$E$10,0,10*ROW('Sanitation Data'!E171)),NA())</f>
        <v>#N/A</v>
      </c>
      <c r="AD177" s="89" t="e">
        <f ca="true">+IF(AND(ISNUMBER(OFFSET('Sanitation Data'!$E$11,0,10*ROW('Sanitation Data'!E171))),'Data Summary'!CS177="Yes"),OFFSET('Sanitation Data'!$E$11,0,10*ROW('Sanitation Data'!E171)),NA())</f>
        <v>#N/A</v>
      </c>
      <c r="AE177" s="89" t="e">
        <f ca="true">+IF(AND(ISNUMBER(OFFSET('Sanitation Data'!$E$12,0,10*ROW('Sanitation Data'!E171))),'Data Summary'!CT177="Yes"),OFFSET('Sanitation Data'!$E$12,0,10*ROW('Sanitation Data'!E171)),NA())</f>
        <v>#N/A</v>
      </c>
      <c r="AF177" s="89" t="e">
        <f ca="true">+IF(AND(ISNUMBER(OFFSET('Sanitation Data'!$F$4,0,10*ROW('Sanitation Data'!F171))),'Data Summary'!CU177="Yes"),100-OFFSET('Sanitation Data'!$F$4,0,10*ROW('Sanitation Data'!F171)),NA())</f>
        <v>#N/A</v>
      </c>
      <c r="AG177" s="89" t="e">
        <f ca="true">+IF(AND(ISNUMBER(OFFSET('Sanitation Data'!$F$6,0,10*ROW('Sanitation Data'!F171))),'Data Summary'!CV177="Yes"),OFFSET('Sanitation Data'!$F$6,0,10*ROW('Sanitation Data'!F171)),NA())</f>
        <v>#N/A</v>
      </c>
      <c r="AH177" s="89" t="e">
        <f ca="true">+IF(AND(ISNUMBER(OFFSET('Sanitation Data'!$F$10,0,10*ROW('Sanitation Data'!F171))),'Data Summary'!CW177="Yes"),OFFSET('Sanitation Data'!$F$10,0,10*ROW('Sanitation Data'!F171)),NA())</f>
        <v>#N/A</v>
      </c>
      <c r="AI177" s="89" t="e">
        <f ca="true">+IF(AND(ISNUMBER(OFFSET('Sanitation Data'!$F$11,0,10*ROW('Sanitation Data'!F171))),'Data Summary'!CX177="Yes"),OFFSET('Sanitation Data'!$F$11,0,10*ROW('Sanitation Data'!F171)),NA())</f>
        <v>#N/A</v>
      </c>
      <c r="AJ177" s="89" t="e">
        <f ca="true">+IF(AND(ISNUMBER(OFFSET('Sanitation Data'!$F$12,0,10*ROW('Sanitation Data'!F171))),'Data Summary'!CY177="Yes"),OFFSET('Sanitation Data'!$F$12,0,10*ROW('Sanitation Data'!F171)),NA())</f>
        <v>#N/A</v>
      </c>
      <c r="AK177" s="89" t="e">
        <f ca="true">+IF(AND(ISNUMBER(OFFSET('Sanitation Data'!$G$4,0,10*ROW('Sanitation Data'!G171))),'Data Summary'!CZ177="Yes"),100-OFFSET('Sanitation Data'!$G$4,0,10*ROW('Sanitation Data'!G171)),NA())</f>
        <v>#N/A</v>
      </c>
      <c r="AL177" s="89" t="e">
        <f ca="true">+IF(AND(ISNUMBER(OFFSET('Sanitation Data'!$G$6,0,10*ROW('Sanitation Data'!G171))),'Data Summary'!DA177="Yes"),OFFSET('Sanitation Data'!$G$6,0,10*ROW('Sanitation Data'!G171)),NA())</f>
        <v>#N/A</v>
      </c>
      <c r="AM177" s="89" t="e">
        <f ca="true">+IF(AND(ISNUMBER(OFFSET('Sanitation Data'!$G$10,0,10*ROW('Sanitation Data'!G171))),'Data Summary'!DB177="Yes"),OFFSET('Sanitation Data'!$G$10,0,10*ROW('Sanitation Data'!G171)),NA())</f>
        <v>#N/A</v>
      </c>
      <c r="AN177" s="89" t="e">
        <f ca="true">+IF(AND(ISNUMBER(OFFSET('Sanitation Data'!$G$11,0,10*ROW('Sanitation Data'!G171))),'Data Summary'!DC177="Yes"),OFFSET('Sanitation Data'!$G$11,0,10*ROW('Sanitation Data'!G171)),NA())</f>
        <v>#N/A</v>
      </c>
      <c r="AO177" s="89" t="e">
        <f ca="true">+IF(AND(ISNUMBER(OFFSET('Sanitation Data'!$G$12,0,10*ROW('Sanitation Data'!G171))),'Data Summary'!DD177="Yes"),OFFSET('Sanitation Data'!$G$12,0,10*ROW('Sanitation Data'!G171)),NA())</f>
        <v>#N/A</v>
      </c>
      <c r="AP177" s="89" t="e">
        <f ca="true">+IF(AND(ISNUMBER(OFFSET('Sanitation Data'!$H$4,0,10*ROW('Sanitation Data'!H171))),'Data Summary'!DE177="Yes"),100-OFFSET('Sanitation Data'!$H$4,0,10*ROW('Sanitation Data'!H171)),NA())</f>
        <v>#N/A</v>
      </c>
      <c r="AQ177" s="89" t="e">
        <f ca="true">+IF(AND(ISNUMBER(OFFSET('Sanitation Data'!$H$6,0,10*ROW('Sanitation Data'!H171))),'Data Summary'!DF177="Yes"),OFFSET('Sanitation Data'!$H$6,0,10*ROW('Sanitation Data'!H171)),NA())</f>
        <v>#N/A</v>
      </c>
      <c r="AR177" s="89" t="e">
        <f ca="true">+IF(AND(ISNUMBER(OFFSET('Sanitation Data'!$H$10,0,10*ROW('Sanitation Data'!H171))),'Data Summary'!DG177="Yes"),OFFSET('Sanitation Data'!$H$10,0,10*ROW('Sanitation Data'!H171)),NA())</f>
        <v>#N/A</v>
      </c>
      <c r="AS177" s="89" t="e">
        <f ca="true">+IF(AND(ISNUMBER(OFFSET('Sanitation Data'!$H$11,0,10*ROW('Sanitation Data'!H171))),'Data Summary'!DH177="Yes"),OFFSET('Sanitation Data'!$H$11,0,10*ROW('Sanitation Data'!H171)),NA())</f>
        <v>#N/A</v>
      </c>
      <c r="AT177" s="89" t="e">
        <f ca="true">+IF(AND(ISNUMBER(OFFSET('Sanitation Data'!$H$12,0,10*ROW('Sanitation Data'!H171))),'Data Summary'!DI177="Yes"),OFFSET('Sanitation Data'!$H$12,0,10*ROW('Sanitation Data'!H171)),NA())</f>
        <v>#N/A</v>
      </c>
      <c r="AU177" s="89" t="e">
        <f ca="true">+IF(AND(ISNUMBER(OFFSET('Sanitation Data'!$I$4,0,10*ROW('Sanitation Data'!I171))),'Data Summary'!DJ177="Yes"),100-OFFSET('Sanitation Data'!$I$4,0,10*ROW('Sanitation Data'!I171)),NA())</f>
        <v>#N/A</v>
      </c>
      <c r="AV177" s="89" t="e">
        <f ca="true">+IF(AND(ISNUMBER(OFFSET('Sanitation Data'!$I$6,0,10*ROW('Sanitation Data'!I171))),'Data Summary'!DK177="Yes"),OFFSET('Sanitation Data'!$I$6,0,10*ROW('Sanitation Data'!I171)),NA())</f>
        <v>#N/A</v>
      </c>
      <c r="AW177" s="89" t="e">
        <f ca="true">+IF(AND(ISNUMBER(OFFSET('Sanitation Data'!$I$10,0,10*ROW('Sanitation Data'!I171))),'Data Summary'!DL177="Yes"),OFFSET('Sanitation Data'!$I$10,0,10*ROW('Sanitation Data'!I171)),NA())</f>
        <v>#N/A</v>
      </c>
      <c r="AX177" s="89" t="e">
        <f ca="true">+IF(AND(ISNUMBER(OFFSET('Sanitation Data'!$I$11,0,10*ROW('Sanitation Data'!I171))),'Data Summary'!DM177="Yes"),OFFSET('Sanitation Data'!$I$11,0,10*ROW('Sanitation Data'!I171)),NA())</f>
        <v>#N/A</v>
      </c>
      <c r="AY177" s="89" t="e">
        <f ca="true">+IF(AND(ISNUMBER(OFFSET('Sanitation Data'!$I$12,0,10*ROW('Sanitation Data'!I171))),'Data Summary'!DN177="Yes"),OFFSET('Sanitation Data'!$I$12,0,10*ROW('Sanitation Data'!I171)),NA())</f>
        <v>#N/A</v>
      </c>
      <c r="AZ177" s="90" t="e">
        <f ca="true">+IF(AND(ISNUMBER(OFFSET('Hygiene Data'!$D$5,0,10*ROW('Hygiene Data'!D171))),'Data Summary'!DO177="Yes"),OFFSET('Hygiene Data'!$D$5,0,10*ROW('Hygiene Data'!D171)),NA())</f>
        <v>#N/A</v>
      </c>
      <c r="BA177" s="90" t="e">
        <f ca="true">+IF(AND(ISNUMBER(OFFSET('Hygiene Data'!$D$7,0,10*ROW('Hygiene Data'!D171))),'Data Summary'!DP177="Yes"),OFFSET('Hygiene Data'!$D$7,0,10*ROW('Hygiene Data'!D171)),NA())</f>
        <v>#N/A</v>
      </c>
      <c r="BB177" s="90" t="e">
        <f ca="true">+IF(AND(ISNUMBER(OFFSET('Hygiene Data'!$D$9,0,10*ROW('Hygiene Data'!D171))),'Data Summary'!DQ177="Yes"),OFFSET('Hygiene Data'!$D$9,0,10*ROW('Hygiene Data'!D171)),NA())</f>
        <v>#N/A</v>
      </c>
      <c r="BC177" s="90" t="e">
        <f ca="true">+IF(AND(ISNUMBER(OFFSET('Hygiene Data'!$E$5,0,10*ROW('Hygiene Data'!E171))),'Data Summary'!DR177="Yes"),OFFSET('Hygiene Data'!$E$5,0,10*ROW('Hygiene Data'!E171)),NA())</f>
        <v>#N/A</v>
      </c>
      <c r="BD177" s="90" t="e">
        <f ca="true">+IF(AND(ISNUMBER(OFFSET('Hygiene Data'!$E$7,0,10*ROW('Hygiene Data'!E171))),'Data Summary'!DS177="Yes"),OFFSET('Hygiene Data'!$E$7,0,10*ROW('Hygiene Data'!E171)),NA())</f>
        <v>#N/A</v>
      </c>
      <c r="BE177" s="90" t="e">
        <f ca="true">+IF(AND(ISNUMBER(OFFSET('Hygiene Data'!$E$9,0,10*ROW('Hygiene Data'!E171))),'Data Summary'!DT177="Yes"),OFFSET('Hygiene Data'!$E$9,0,10*ROW('Hygiene Data'!E171)),NA())</f>
        <v>#N/A</v>
      </c>
      <c r="BF177" s="90" t="e">
        <f ca="true">+IF(AND(ISNUMBER(OFFSET('Hygiene Data'!$F$5,0,10*ROW('Hygiene Data'!F171))),'Data Summary'!DU177="Yes"),OFFSET('Hygiene Data'!$F$5,0,10*ROW('Hygiene Data'!F171)),NA())</f>
        <v>#N/A</v>
      </c>
      <c r="BG177" s="90" t="e">
        <f ca="true">+IF(AND(ISNUMBER(OFFSET('Hygiene Data'!$F$7,0,10*ROW('Hygiene Data'!F171))),'Data Summary'!DV177="Yes"),OFFSET('Hygiene Data'!$F$7,0,10*ROW('Hygiene Data'!F171)),NA())</f>
        <v>#N/A</v>
      </c>
      <c r="BH177" s="90" t="e">
        <f ca="true">+IF(AND(ISNUMBER(OFFSET('Hygiene Data'!$F$9,0,10*ROW('Hygiene Data'!F171))),'Data Summary'!DW177="Yes"),OFFSET('Hygiene Data'!$F$9,0,10*ROW('Hygiene Data'!F171)),NA())</f>
        <v>#N/A</v>
      </c>
      <c r="BI177" s="90" t="e">
        <f ca="true">+IF(AND(ISNUMBER(OFFSET('Hygiene Data'!$G$5,0,10*ROW('Hygiene Data'!G171))),'Data Summary'!DX177="Yes"),OFFSET('Hygiene Data'!$G$5,0,10*ROW('Hygiene Data'!G171)),NA())</f>
        <v>#N/A</v>
      </c>
      <c r="BJ177" s="90" t="e">
        <f ca="true">+IF(AND(ISNUMBER(OFFSET('Hygiene Data'!$G$7,0,10*ROW('Hygiene Data'!G171))),'Data Summary'!DY177="Yes"),OFFSET('Hygiene Data'!$G$7,0,10*ROW('Hygiene Data'!G171)),NA())</f>
        <v>#N/A</v>
      </c>
      <c r="BK177" s="90" t="e">
        <f ca="true">+IF(AND(ISNUMBER(OFFSET('Hygiene Data'!$G$9,0,10*ROW('Hygiene Data'!G171))),'Data Summary'!DZ177="Yes"),OFFSET('Hygiene Data'!$G$9,0,10*ROW('Hygiene Data'!G171)),NA())</f>
        <v>#N/A</v>
      </c>
      <c r="BL177" s="90" t="e">
        <f ca="true">+IF(AND(ISNUMBER(OFFSET('Hygiene Data'!$H$5,0,10*ROW('Hygiene Data'!H171))),'Data Summary'!EA177="Yes"),OFFSET('Hygiene Data'!$H$5,0,10*ROW('Hygiene Data'!H171)),NA())</f>
        <v>#N/A</v>
      </c>
      <c r="BM177" s="90" t="e">
        <f ca="true">+IF(AND(ISNUMBER(OFFSET('Hygiene Data'!$H$7,0,10*ROW('Hygiene Data'!H171))),'Data Summary'!EB177="Yes"),OFFSET('Hygiene Data'!$H$7,0,10*ROW('Hygiene Data'!H171)),NA())</f>
        <v>#N/A</v>
      </c>
      <c r="BN177" s="90" t="e">
        <f ca="true">+IF(AND(ISNUMBER(OFFSET('Hygiene Data'!$H$9,0,10*ROW('Hygiene Data'!H171))),'Data Summary'!EC177="Yes"),OFFSET('Hygiene Data'!$H$9,0,10*ROW('Hygiene Data'!H171)),NA())</f>
        <v>#N/A</v>
      </c>
      <c r="BO177" s="90" t="e">
        <f ca="true">+IF(AND(ISNUMBER(OFFSET('Hygiene Data'!$I$5,0,10*ROW('Hygiene Data'!I171))),'Data Summary'!ED177="Yes"),OFFSET('Hygiene Data'!$I$5,0,10*ROW('Hygiene Data'!I171)),NA())</f>
        <v>#N/A</v>
      </c>
      <c r="BP177" s="90" t="e">
        <f ca="true">+IF(AND(ISNUMBER(OFFSET('Hygiene Data'!$I$7,0,10*ROW('Hygiene Data'!I171))),'Data Summary'!EE177="Yes"),OFFSET('Hygiene Data'!$I$7,0,10*ROW('Hygiene Data'!I171)),NA())</f>
        <v>#N/A</v>
      </c>
      <c r="BQ177" s="90"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4" t="str">
        <f ca="true">+IF(ISTEXT('Data Summary'!B178),'Data Summary'!B178,"")</f>
        <v/>
      </c>
      <c r="C178" s="336" t="e">
        <f ca="true">+VALUE('Data Summary'!C178)</f>
        <v>#VALUE!</v>
      </c>
      <c r="D178" s="88" t="e">
        <f ca="true">+IF(AND(ISNUMBER(OFFSET('Water Data'!$D$4,0,10*ROW('Water Data'!D172))),'Data Summary'!BS178="Yes"),100-OFFSET('Water Data'!$D$4,0,10*ROW('Water Data'!D172)),NA())</f>
        <v>#N/A</v>
      </c>
      <c r="E178" s="88" t="e">
        <f ca="true">+IF(AND(ISNUMBER(OFFSET('Water Data'!$D$6,0,10*ROW('Water Data'!D172))),'Data Summary'!BT178="Yes"),OFFSET('Water Data'!$D$6,0,10*ROW('Water Data'!D172)),NA())</f>
        <v>#N/A</v>
      </c>
      <c r="F178" s="88" t="e">
        <f ca="true">+IF(AND(ISNUMBER(OFFSET('Water Data'!$D$9,0,10*ROW('Water Data'!D172))),'Data Summary'!BU178="Yes"),OFFSET('Water Data'!$D$9,0,10*ROW('Water Data'!D172)),NA())</f>
        <v>#N/A</v>
      </c>
      <c r="G178" s="88" t="e">
        <f ca="true">+IF(AND(ISNUMBER(OFFSET('Water Data'!$E$4,0,10*ROW('Water Data'!E172))),'Data Summary'!BV178="Yes"),100-OFFSET('Water Data'!$E$4,0,10*ROW('Water Data'!E172)),NA())</f>
        <v>#N/A</v>
      </c>
      <c r="H178" s="88" t="e">
        <f ca="true">+IF(AND(ISNUMBER(OFFSET('Water Data'!$E$6,0,10*ROW('Water Data'!E172))),'Data Summary'!BW178="Yes"),OFFSET('Water Data'!$E$6,0,10*ROW('Water Data'!E172)),NA())</f>
        <v>#N/A</v>
      </c>
      <c r="I178" s="88" t="e">
        <f ca="true">+IF(AND(ISNUMBER(OFFSET('Water Data'!$E$9,0,10*ROW('Water Data'!E172))),'Data Summary'!BX178="Yes"),OFFSET('Water Data'!$E$9,0,10*ROW('Water Data'!E172)),NA())</f>
        <v>#N/A</v>
      </c>
      <c r="J178" s="88" t="e">
        <f ca="true">+IF(AND(ISNUMBER(OFFSET('Water Data'!$F$4,0,10*ROW('Water Data'!F172))),'Data Summary'!BY178="Yes"),100-OFFSET('Water Data'!$F$4,0,10*ROW('Water Data'!F172)),NA())</f>
        <v>#N/A</v>
      </c>
      <c r="K178" s="88" t="e">
        <f ca="true">+IF(AND(ISNUMBER(OFFSET('Water Data'!$F$6,0,10*ROW('Water Data'!F172))),'Data Summary'!BZ178="Yes"),OFFSET('Water Data'!$F$6,0,10*ROW('Water Data'!F172)),NA())</f>
        <v>#N/A</v>
      </c>
      <c r="L178" s="88" t="e">
        <f ca="true">+IF(AND(ISNUMBER(OFFSET('Water Data'!$F$9,0,10*ROW('Water Data'!F172))),'Data Summary'!CA178="Yes"),OFFSET('Water Data'!$F$9,0,10*ROW('Water Data'!F172)),NA())</f>
        <v>#N/A</v>
      </c>
      <c r="M178" s="88" t="e">
        <f ca="true">+IF(AND(ISNUMBER(OFFSET('Water Data'!$G$4,0,10*ROW('Water Data'!G172))),'Data Summary'!CB178="Yes"),100-OFFSET('Water Data'!$G$4,0,10*ROW('Water Data'!G172)),NA())</f>
        <v>#N/A</v>
      </c>
      <c r="N178" s="88" t="e">
        <f ca="true">+IF(AND(ISNUMBER(OFFSET('Water Data'!$G$6,0,10*ROW('Water Data'!G172))),'Data Summary'!CC178="Yes"),OFFSET('Water Data'!$G$6,0,10*ROW('Water Data'!G172)),NA())</f>
        <v>#N/A</v>
      </c>
      <c r="O178" s="88" t="e">
        <f ca="true">+IF(AND(ISNUMBER(OFFSET('Water Data'!$G$9,0,10*ROW('Water Data'!G172))),'Data Summary'!CD178="Yes"),OFFSET('Water Data'!$G$9,0,10*ROW('Water Data'!G172)),NA())</f>
        <v>#N/A</v>
      </c>
      <c r="P178" s="88" t="e">
        <f ca="true">+IF(AND(ISNUMBER(OFFSET('Water Data'!$H$4,0,10*ROW('Water Data'!H172))),'Data Summary'!CE178="Yes"),100-OFFSET('Water Data'!$H$4,0,10*ROW('Water Data'!H172)),NA())</f>
        <v>#N/A</v>
      </c>
      <c r="Q178" s="88" t="e">
        <f ca="true">+IF(AND(ISNUMBER(OFFSET('Water Data'!$H$6,0,10*ROW('Water Data'!H172))),'Data Summary'!CF178="Yes"),OFFSET('Water Data'!$H$6,0,10*ROW('Water Data'!H172)),NA())</f>
        <v>#N/A</v>
      </c>
      <c r="R178" s="88" t="e">
        <f ca="true">+IF(AND(ISNUMBER(OFFSET('Water Data'!$H$9,0,10*ROW('Water Data'!H172))),'Data Summary'!CG178="Yes"),OFFSET('Water Data'!$H$9,0,10*ROW('Water Data'!H172)),NA())</f>
        <v>#N/A</v>
      </c>
      <c r="S178" s="88" t="e">
        <f ca="true">+IF(AND(ISNUMBER(OFFSET('Water Data'!$I$4,0,10*ROW('Water Data'!I172))),'Data Summary'!CH178="Yes"),100-OFFSET('Water Data'!$I$4,0,10*ROW('Water Data'!I172)),NA())</f>
        <v>#N/A</v>
      </c>
      <c r="T178" s="88" t="e">
        <f ca="true">+IF(AND(ISNUMBER(OFFSET('Water Data'!$I$6,0,10*ROW('Water Data'!I172))),'Data Summary'!CI178="Yes"),OFFSET('Water Data'!$I$6,0,10*ROW('Water Data'!I172)),NA())</f>
        <v>#N/A</v>
      </c>
      <c r="U178" s="88" t="e">
        <f ca="true">+IF(AND(ISNUMBER(OFFSET('Water Data'!$I$9,0,10*ROW('Water Data'!I172))),'Data Summary'!CJ178="Yes"),OFFSET('Water Data'!$I$9,0,10*ROW('Water Data'!I172)),NA())</f>
        <v>#N/A</v>
      </c>
      <c r="V178" s="89" t="e">
        <f ca="true">+IF(AND(ISNUMBER(OFFSET('Sanitation Data'!$D$4,0,10*ROW('Sanitation Data'!D172))),'Data Summary'!CK178="Yes"),100-OFFSET('Sanitation Data'!$D$4,0,10*ROW('Sanitation Data'!D172)),NA())</f>
        <v>#N/A</v>
      </c>
      <c r="W178" s="89" t="e">
        <f ca="true">+IF(AND(ISNUMBER(OFFSET('Sanitation Data'!$D$6,0,10*ROW('Sanitation Data'!D172))),'Data Summary'!CL178="Yes"),OFFSET('Sanitation Data'!$D$6,0,10*ROW('Sanitation Data'!D172)),NA())</f>
        <v>#N/A</v>
      </c>
      <c r="X178" s="89" t="e">
        <f ca="true">+IF(AND(ISNUMBER(OFFSET('Sanitation Data'!$D$10,0,10*ROW('Sanitation Data'!D172))),'Data Summary'!CM178="Yes"),OFFSET('Sanitation Data'!$D$10,0,10*ROW('Sanitation Data'!D172)),NA())</f>
        <v>#N/A</v>
      </c>
      <c r="Y178" s="89" t="e">
        <f ca="true">+IF(AND(ISNUMBER(OFFSET('Sanitation Data'!$D$11,0,10*ROW('Sanitation Data'!D172))),'Data Summary'!CN178="Yes"),OFFSET('Sanitation Data'!$D$11,0,10*ROW('Sanitation Data'!D172)),NA())</f>
        <v>#N/A</v>
      </c>
      <c r="Z178" s="89" t="e">
        <f ca="true">+IF(AND(ISNUMBER(OFFSET('Sanitation Data'!$D$12,0,10*ROW('Sanitation Data'!D172))),'Data Summary'!CO178="Yes"),OFFSET('Sanitation Data'!$D$12,0,10*ROW('Sanitation Data'!D172)),NA())</f>
        <v>#N/A</v>
      </c>
      <c r="AA178" s="89" t="e">
        <f ca="true">+IF(AND(ISNUMBER(OFFSET('Sanitation Data'!$E$4,0,10*ROW('Sanitation Data'!E172))),'Data Summary'!CP178="Yes"),100-OFFSET('Sanitation Data'!$E$4,0,10*ROW('Sanitation Data'!E172)),NA())</f>
        <v>#N/A</v>
      </c>
      <c r="AB178" s="89" t="e">
        <f ca="true">+IF(AND(ISNUMBER(OFFSET('Sanitation Data'!$E$6,0,10*ROW('Sanitation Data'!E172))),'Data Summary'!CQ178="Yes"),OFFSET('Sanitation Data'!$E$6,0,10*ROW('Sanitation Data'!E172)),NA())</f>
        <v>#N/A</v>
      </c>
      <c r="AC178" s="89" t="e">
        <f ca="true">+IF(AND(ISNUMBER(OFFSET('Sanitation Data'!$E$10,0,10*ROW('Sanitation Data'!E172))),'Data Summary'!CR178="Yes"),OFFSET('Sanitation Data'!$E$10,0,10*ROW('Sanitation Data'!E172)),NA())</f>
        <v>#N/A</v>
      </c>
      <c r="AD178" s="89" t="e">
        <f ca="true">+IF(AND(ISNUMBER(OFFSET('Sanitation Data'!$E$11,0,10*ROW('Sanitation Data'!E172))),'Data Summary'!CS178="Yes"),OFFSET('Sanitation Data'!$E$11,0,10*ROW('Sanitation Data'!E172)),NA())</f>
        <v>#N/A</v>
      </c>
      <c r="AE178" s="89" t="e">
        <f ca="true">+IF(AND(ISNUMBER(OFFSET('Sanitation Data'!$E$12,0,10*ROW('Sanitation Data'!E172))),'Data Summary'!CT178="Yes"),OFFSET('Sanitation Data'!$E$12,0,10*ROW('Sanitation Data'!E172)),NA())</f>
        <v>#N/A</v>
      </c>
      <c r="AF178" s="89" t="e">
        <f ca="true">+IF(AND(ISNUMBER(OFFSET('Sanitation Data'!$F$4,0,10*ROW('Sanitation Data'!F172))),'Data Summary'!CU178="Yes"),100-OFFSET('Sanitation Data'!$F$4,0,10*ROW('Sanitation Data'!F172)),NA())</f>
        <v>#N/A</v>
      </c>
      <c r="AG178" s="89" t="e">
        <f ca="true">+IF(AND(ISNUMBER(OFFSET('Sanitation Data'!$F$6,0,10*ROW('Sanitation Data'!F172))),'Data Summary'!CV178="Yes"),OFFSET('Sanitation Data'!$F$6,0,10*ROW('Sanitation Data'!F172)),NA())</f>
        <v>#N/A</v>
      </c>
      <c r="AH178" s="89" t="e">
        <f ca="true">+IF(AND(ISNUMBER(OFFSET('Sanitation Data'!$F$10,0,10*ROW('Sanitation Data'!F172))),'Data Summary'!CW178="Yes"),OFFSET('Sanitation Data'!$F$10,0,10*ROW('Sanitation Data'!F172)),NA())</f>
        <v>#N/A</v>
      </c>
      <c r="AI178" s="89" t="e">
        <f ca="true">+IF(AND(ISNUMBER(OFFSET('Sanitation Data'!$F$11,0,10*ROW('Sanitation Data'!F172))),'Data Summary'!CX178="Yes"),OFFSET('Sanitation Data'!$F$11,0,10*ROW('Sanitation Data'!F172)),NA())</f>
        <v>#N/A</v>
      </c>
      <c r="AJ178" s="89" t="e">
        <f ca="true">+IF(AND(ISNUMBER(OFFSET('Sanitation Data'!$F$12,0,10*ROW('Sanitation Data'!F172))),'Data Summary'!CY178="Yes"),OFFSET('Sanitation Data'!$F$12,0,10*ROW('Sanitation Data'!F172)),NA())</f>
        <v>#N/A</v>
      </c>
      <c r="AK178" s="89" t="e">
        <f ca="true">+IF(AND(ISNUMBER(OFFSET('Sanitation Data'!$G$4,0,10*ROW('Sanitation Data'!G172))),'Data Summary'!CZ178="Yes"),100-OFFSET('Sanitation Data'!$G$4,0,10*ROW('Sanitation Data'!G172)),NA())</f>
        <v>#N/A</v>
      </c>
      <c r="AL178" s="89" t="e">
        <f ca="true">+IF(AND(ISNUMBER(OFFSET('Sanitation Data'!$G$6,0,10*ROW('Sanitation Data'!G172))),'Data Summary'!DA178="Yes"),OFFSET('Sanitation Data'!$G$6,0,10*ROW('Sanitation Data'!G172)),NA())</f>
        <v>#N/A</v>
      </c>
      <c r="AM178" s="89" t="e">
        <f ca="true">+IF(AND(ISNUMBER(OFFSET('Sanitation Data'!$G$10,0,10*ROW('Sanitation Data'!G172))),'Data Summary'!DB178="Yes"),OFFSET('Sanitation Data'!$G$10,0,10*ROW('Sanitation Data'!G172)),NA())</f>
        <v>#N/A</v>
      </c>
      <c r="AN178" s="89" t="e">
        <f ca="true">+IF(AND(ISNUMBER(OFFSET('Sanitation Data'!$G$11,0,10*ROW('Sanitation Data'!G172))),'Data Summary'!DC178="Yes"),OFFSET('Sanitation Data'!$G$11,0,10*ROW('Sanitation Data'!G172)),NA())</f>
        <v>#N/A</v>
      </c>
      <c r="AO178" s="89" t="e">
        <f ca="true">+IF(AND(ISNUMBER(OFFSET('Sanitation Data'!$G$12,0,10*ROW('Sanitation Data'!G172))),'Data Summary'!DD178="Yes"),OFFSET('Sanitation Data'!$G$12,0,10*ROW('Sanitation Data'!G172)),NA())</f>
        <v>#N/A</v>
      </c>
      <c r="AP178" s="89" t="e">
        <f ca="true">+IF(AND(ISNUMBER(OFFSET('Sanitation Data'!$H$4,0,10*ROW('Sanitation Data'!H172))),'Data Summary'!DE178="Yes"),100-OFFSET('Sanitation Data'!$H$4,0,10*ROW('Sanitation Data'!H172)),NA())</f>
        <v>#N/A</v>
      </c>
      <c r="AQ178" s="89" t="e">
        <f ca="true">+IF(AND(ISNUMBER(OFFSET('Sanitation Data'!$H$6,0,10*ROW('Sanitation Data'!H172))),'Data Summary'!DF178="Yes"),OFFSET('Sanitation Data'!$H$6,0,10*ROW('Sanitation Data'!H172)),NA())</f>
        <v>#N/A</v>
      </c>
      <c r="AR178" s="89" t="e">
        <f ca="true">+IF(AND(ISNUMBER(OFFSET('Sanitation Data'!$H$10,0,10*ROW('Sanitation Data'!H172))),'Data Summary'!DG178="Yes"),OFFSET('Sanitation Data'!$H$10,0,10*ROW('Sanitation Data'!H172)),NA())</f>
        <v>#N/A</v>
      </c>
      <c r="AS178" s="89" t="e">
        <f ca="true">+IF(AND(ISNUMBER(OFFSET('Sanitation Data'!$H$11,0,10*ROW('Sanitation Data'!H172))),'Data Summary'!DH178="Yes"),OFFSET('Sanitation Data'!$H$11,0,10*ROW('Sanitation Data'!H172)),NA())</f>
        <v>#N/A</v>
      </c>
      <c r="AT178" s="89" t="e">
        <f ca="true">+IF(AND(ISNUMBER(OFFSET('Sanitation Data'!$H$12,0,10*ROW('Sanitation Data'!H172))),'Data Summary'!DI178="Yes"),OFFSET('Sanitation Data'!$H$12,0,10*ROW('Sanitation Data'!H172)),NA())</f>
        <v>#N/A</v>
      </c>
      <c r="AU178" s="89" t="e">
        <f ca="true">+IF(AND(ISNUMBER(OFFSET('Sanitation Data'!$I$4,0,10*ROW('Sanitation Data'!I172))),'Data Summary'!DJ178="Yes"),100-OFFSET('Sanitation Data'!$I$4,0,10*ROW('Sanitation Data'!I172)),NA())</f>
        <v>#N/A</v>
      </c>
      <c r="AV178" s="89" t="e">
        <f ca="true">+IF(AND(ISNUMBER(OFFSET('Sanitation Data'!$I$6,0,10*ROW('Sanitation Data'!I172))),'Data Summary'!DK178="Yes"),OFFSET('Sanitation Data'!$I$6,0,10*ROW('Sanitation Data'!I172)),NA())</f>
        <v>#N/A</v>
      </c>
      <c r="AW178" s="89" t="e">
        <f ca="true">+IF(AND(ISNUMBER(OFFSET('Sanitation Data'!$I$10,0,10*ROW('Sanitation Data'!I172))),'Data Summary'!DL178="Yes"),OFFSET('Sanitation Data'!$I$10,0,10*ROW('Sanitation Data'!I172)),NA())</f>
        <v>#N/A</v>
      </c>
      <c r="AX178" s="89" t="e">
        <f ca="true">+IF(AND(ISNUMBER(OFFSET('Sanitation Data'!$I$11,0,10*ROW('Sanitation Data'!I172))),'Data Summary'!DM178="Yes"),OFFSET('Sanitation Data'!$I$11,0,10*ROW('Sanitation Data'!I172)),NA())</f>
        <v>#N/A</v>
      </c>
      <c r="AY178" s="89" t="e">
        <f ca="true">+IF(AND(ISNUMBER(OFFSET('Sanitation Data'!$I$12,0,10*ROW('Sanitation Data'!I172))),'Data Summary'!DN178="Yes"),OFFSET('Sanitation Data'!$I$12,0,10*ROW('Sanitation Data'!I172)),NA())</f>
        <v>#N/A</v>
      </c>
      <c r="AZ178" s="90" t="e">
        <f ca="true">+IF(AND(ISNUMBER(OFFSET('Hygiene Data'!$D$5,0,10*ROW('Hygiene Data'!D172))),'Data Summary'!DO178="Yes"),OFFSET('Hygiene Data'!$D$5,0,10*ROW('Hygiene Data'!D172)),NA())</f>
        <v>#N/A</v>
      </c>
      <c r="BA178" s="90" t="e">
        <f ca="true">+IF(AND(ISNUMBER(OFFSET('Hygiene Data'!$D$7,0,10*ROW('Hygiene Data'!D172))),'Data Summary'!DP178="Yes"),OFFSET('Hygiene Data'!$D$7,0,10*ROW('Hygiene Data'!D172)),NA())</f>
        <v>#N/A</v>
      </c>
      <c r="BB178" s="90" t="e">
        <f ca="true">+IF(AND(ISNUMBER(OFFSET('Hygiene Data'!$D$9,0,10*ROW('Hygiene Data'!D172))),'Data Summary'!DQ178="Yes"),OFFSET('Hygiene Data'!$D$9,0,10*ROW('Hygiene Data'!D172)),NA())</f>
        <v>#N/A</v>
      </c>
      <c r="BC178" s="90" t="e">
        <f ca="true">+IF(AND(ISNUMBER(OFFSET('Hygiene Data'!$E$5,0,10*ROW('Hygiene Data'!E172))),'Data Summary'!DR178="Yes"),OFFSET('Hygiene Data'!$E$5,0,10*ROW('Hygiene Data'!E172)),NA())</f>
        <v>#N/A</v>
      </c>
      <c r="BD178" s="90" t="e">
        <f ca="true">+IF(AND(ISNUMBER(OFFSET('Hygiene Data'!$E$7,0,10*ROW('Hygiene Data'!E172))),'Data Summary'!DS178="Yes"),OFFSET('Hygiene Data'!$E$7,0,10*ROW('Hygiene Data'!E172)),NA())</f>
        <v>#N/A</v>
      </c>
      <c r="BE178" s="90" t="e">
        <f ca="true">+IF(AND(ISNUMBER(OFFSET('Hygiene Data'!$E$9,0,10*ROW('Hygiene Data'!E172))),'Data Summary'!DT178="Yes"),OFFSET('Hygiene Data'!$E$9,0,10*ROW('Hygiene Data'!E172)),NA())</f>
        <v>#N/A</v>
      </c>
      <c r="BF178" s="90" t="e">
        <f ca="true">+IF(AND(ISNUMBER(OFFSET('Hygiene Data'!$F$5,0,10*ROW('Hygiene Data'!F172))),'Data Summary'!DU178="Yes"),OFFSET('Hygiene Data'!$F$5,0,10*ROW('Hygiene Data'!F172)),NA())</f>
        <v>#N/A</v>
      </c>
      <c r="BG178" s="90" t="e">
        <f ca="true">+IF(AND(ISNUMBER(OFFSET('Hygiene Data'!$F$7,0,10*ROW('Hygiene Data'!F172))),'Data Summary'!DV178="Yes"),OFFSET('Hygiene Data'!$F$7,0,10*ROW('Hygiene Data'!F172)),NA())</f>
        <v>#N/A</v>
      </c>
      <c r="BH178" s="90" t="e">
        <f ca="true">+IF(AND(ISNUMBER(OFFSET('Hygiene Data'!$F$9,0,10*ROW('Hygiene Data'!F172))),'Data Summary'!DW178="Yes"),OFFSET('Hygiene Data'!$F$9,0,10*ROW('Hygiene Data'!F172)),NA())</f>
        <v>#N/A</v>
      </c>
      <c r="BI178" s="90" t="e">
        <f ca="true">+IF(AND(ISNUMBER(OFFSET('Hygiene Data'!$G$5,0,10*ROW('Hygiene Data'!G172))),'Data Summary'!DX178="Yes"),OFFSET('Hygiene Data'!$G$5,0,10*ROW('Hygiene Data'!G172)),NA())</f>
        <v>#N/A</v>
      </c>
      <c r="BJ178" s="90" t="e">
        <f ca="true">+IF(AND(ISNUMBER(OFFSET('Hygiene Data'!$G$7,0,10*ROW('Hygiene Data'!G172))),'Data Summary'!DY178="Yes"),OFFSET('Hygiene Data'!$G$7,0,10*ROW('Hygiene Data'!G172)),NA())</f>
        <v>#N/A</v>
      </c>
      <c r="BK178" s="90" t="e">
        <f ca="true">+IF(AND(ISNUMBER(OFFSET('Hygiene Data'!$G$9,0,10*ROW('Hygiene Data'!G172))),'Data Summary'!DZ178="Yes"),OFFSET('Hygiene Data'!$G$9,0,10*ROW('Hygiene Data'!G172)),NA())</f>
        <v>#N/A</v>
      </c>
      <c r="BL178" s="90" t="e">
        <f ca="true">+IF(AND(ISNUMBER(OFFSET('Hygiene Data'!$H$5,0,10*ROW('Hygiene Data'!H172))),'Data Summary'!EA178="Yes"),OFFSET('Hygiene Data'!$H$5,0,10*ROW('Hygiene Data'!H172)),NA())</f>
        <v>#N/A</v>
      </c>
      <c r="BM178" s="90" t="e">
        <f ca="true">+IF(AND(ISNUMBER(OFFSET('Hygiene Data'!$H$7,0,10*ROW('Hygiene Data'!H172))),'Data Summary'!EB178="Yes"),OFFSET('Hygiene Data'!$H$7,0,10*ROW('Hygiene Data'!H172)),NA())</f>
        <v>#N/A</v>
      </c>
      <c r="BN178" s="90" t="e">
        <f ca="true">+IF(AND(ISNUMBER(OFFSET('Hygiene Data'!$H$9,0,10*ROW('Hygiene Data'!H172))),'Data Summary'!EC178="Yes"),OFFSET('Hygiene Data'!$H$9,0,10*ROW('Hygiene Data'!H172)),NA())</f>
        <v>#N/A</v>
      </c>
      <c r="BO178" s="90" t="e">
        <f ca="true">+IF(AND(ISNUMBER(OFFSET('Hygiene Data'!$I$5,0,10*ROW('Hygiene Data'!I172))),'Data Summary'!ED178="Yes"),OFFSET('Hygiene Data'!$I$5,0,10*ROW('Hygiene Data'!I172)),NA())</f>
        <v>#N/A</v>
      </c>
      <c r="BP178" s="90" t="e">
        <f ca="true">+IF(AND(ISNUMBER(OFFSET('Hygiene Data'!$I$7,0,10*ROW('Hygiene Data'!I172))),'Data Summary'!EE178="Yes"),OFFSET('Hygiene Data'!$I$7,0,10*ROW('Hygiene Data'!I172)),NA())</f>
        <v>#N/A</v>
      </c>
      <c r="BQ178" s="90"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4" t="str">
        <f ca="true">+IF(ISTEXT('Data Summary'!B179),'Data Summary'!B179,"")</f>
        <v/>
      </c>
      <c r="C179" s="336" t="e">
        <f ca="true">+VALUE('Data Summary'!C179)</f>
        <v>#VALUE!</v>
      </c>
      <c r="D179" s="88" t="e">
        <f ca="true">+IF(AND(ISNUMBER(OFFSET('Water Data'!$D$4,0,10*ROW('Water Data'!D173))),'Data Summary'!BS179="Yes"),100-OFFSET('Water Data'!$D$4,0,10*ROW('Water Data'!D173)),NA())</f>
        <v>#N/A</v>
      </c>
      <c r="E179" s="88" t="e">
        <f ca="true">+IF(AND(ISNUMBER(OFFSET('Water Data'!$D$6,0,10*ROW('Water Data'!D173))),'Data Summary'!BT179="Yes"),OFFSET('Water Data'!$D$6,0,10*ROW('Water Data'!D173)),NA())</f>
        <v>#N/A</v>
      </c>
      <c r="F179" s="88" t="e">
        <f ca="true">+IF(AND(ISNUMBER(OFFSET('Water Data'!$D$9,0,10*ROW('Water Data'!D173))),'Data Summary'!BU179="Yes"),OFFSET('Water Data'!$D$9,0,10*ROW('Water Data'!D173)),NA())</f>
        <v>#N/A</v>
      </c>
      <c r="G179" s="88" t="e">
        <f ca="true">+IF(AND(ISNUMBER(OFFSET('Water Data'!$E$4,0,10*ROW('Water Data'!E173))),'Data Summary'!BV179="Yes"),100-OFFSET('Water Data'!$E$4,0,10*ROW('Water Data'!E173)),NA())</f>
        <v>#N/A</v>
      </c>
      <c r="H179" s="88" t="e">
        <f ca="true">+IF(AND(ISNUMBER(OFFSET('Water Data'!$E$6,0,10*ROW('Water Data'!E173))),'Data Summary'!BW179="Yes"),OFFSET('Water Data'!$E$6,0,10*ROW('Water Data'!E173)),NA())</f>
        <v>#N/A</v>
      </c>
      <c r="I179" s="88" t="e">
        <f ca="true">+IF(AND(ISNUMBER(OFFSET('Water Data'!$E$9,0,10*ROW('Water Data'!E173))),'Data Summary'!BX179="Yes"),OFFSET('Water Data'!$E$9,0,10*ROW('Water Data'!E173)),NA())</f>
        <v>#N/A</v>
      </c>
      <c r="J179" s="88" t="e">
        <f ca="true">+IF(AND(ISNUMBER(OFFSET('Water Data'!$F$4,0,10*ROW('Water Data'!F173))),'Data Summary'!BY179="Yes"),100-OFFSET('Water Data'!$F$4,0,10*ROW('Water Data'!F173)),NA())</f>
        <v>#N/A</v>
      </c>
      <c r="K179" s="88" t="e">
        <f ca="true">+IF(AND(ISNUMBER(OFFSET('Water Data'!$F$6,0,10*ROW('Water Data'!F173))),'Data Summary'!BZ179="Yes"),OFFSET('Water Data'!$F$6,0,10*ROW('Water Data'!F173)),NA())</f>
        <v>#N/A</v>
      </c>
      <c r="L179" s="88" t="e">
        <f ca="true">+IF(AND(ISNUMBER(OFFSET('Water Data'!$F$9,0,10*ROW('Water Data'!F173))),'Data Summary'!CA179="Yes"),OFFSET('Water Data'!$F$9,0,10*ROW('Water Data'!F173)),NA())</f>
        <v>#N/A</v>
      </c>
      <c r="M179" s="88" t="e">
        <f ca="true">+IF(AND(ISNUMBER(OFFSET('Water Data'!$G$4,0,10*ROW('Water Data'!G173))),'Data Summary'!CB179="Yes"),100-OFFSET('Water Data'!$G$4,0,10*ROW('Water Data'!G173)),NA())</f>
        <v>#N/A</v>
      </c>
      <c r="N179" s="88" t="e">
        <f ca="true">+IF(AND(ISNUMBER(OFFSET('Water Data'!$G$6,0,10*ROW('Water Data'!G173))),'Data Summary'!CC179="Yes"),OFFSET('Water Data'!$G$6,0,10*ROW('Water Data'!G173)),NA())</f>
        <v>#N/A</v>
      </c>
      <c r="O179" s="88" t="e">
        <f ca="true">+IF(AND(ISNUMBER(OFFSET('Water Data'!$G$9,0,10*ROW('Water Data'!G173))),'Data Summary'!CD179="Yes"),OFFSET('Water Data'!$G$9,0,10*ROW('Water Data'!G173)),NA())</f>
        <v>#N/A</v>
      </c>
      <c r="P179" s="88" t="e">
        <f ca="true">+IF(AND(ISNUMBER(OFFSET('Water Data'!$H$4,0,10*ROW('Water Data'!H173))),'Data Summary'!CE179="Yes"),100-OFFSET('Water Data'!$H$4,0,10*ROW('Water Data'!H173)),NA())</f>
        <v>#N/A</v>
      </c>
      <c r="Q179" s="88" t="e">
        <f ca="true">+IF(AND(ISNUMBER(OFFSET('Water Data'!$H$6,0,10*ROW('Water Data'!H173))),'Data Summary'!CF179="Yes"),OFFSET('Water Data'!$H$6,0,10*ROW('Water Data'!H173)),NA())</f>
        <v>#N/A</v>
      </c>
      <c r="R179" s="88" t="e">
        <f ca="true">+IF(AND(ISNUMBER(OFFSET('Water Data'!$H$9,0,10*ROW('Water Data'!H173))),'Data Summary'!CG179="Yes"),OFFSET('Water Data'!$H$9,0,10*ROW('Water Data'!H173)),NA())</f>
        <v>#N/A</v>
      </c>
      <c r="S179" s="88" t="e">
        <f ca="true">+IF(AND(ISNUMBER(OFFSET('Water Data'!$I$4,0,10*ROW('Water Data'!I173))),'Data Summary'!CH179="Yes"),100-OFFSET('Water Data'!$I$4,0,10*ROW('Water Data'!I173)),NA())</f>
        <v>#N/A</v>
      </c>
      <c r="T179" s="88" t="e">
        <f ca="true">+IF(AND(ISNUMBER(OFFSET('Water Data'!$I$6,0,10*ROW('Water Data'!I173))),'Data Summary'!CI179="Yes"),OFFSET('Water Data'!$I$6,0,10*ROW('Water Data'!I173)),NA())</f>
        <v>#N/A</v>
      </c>
      <c r="U179" s="88" t="e">
        <f ca="true">+IF(AND(ISNUMBER(OFFSET('Water Data'!$I$9,0,10*ROW('Water Data'!I173))),'Data Summary'!CJ179="Yes"),OFFSET('Water Data'!$I$9,0,10*ROW('Water Data'!I173)),NA())</f>
        <v>#N/A</v>
      </c>
      <c r="V179" s="89" t="e">
        <f ca="true">+IF(AND(ISNUMBER(OFFSET('Sanitation Data'!$D$4,0,10*ROW('Sanitation Data'!D173))),'Data Summary'!CK179="Yes"),100-OFFSET('Sanitation Data'!$D$4,0,10*ROW('Sanitation Data'!D173)),NA())</f>
        <v>#N/A</v>
      </c>
      <c r="W179" s="89" t="e">
        <f ca="true">+IF(AND(ISNUMBER(OFFSET('Sanitation Data'!$D$6,0,10*ROW('Sanitation Data'!D173))),'Data Summary'!CL179="Yes"),OFFSET('Sanitation Data'!$D$6,0,10*ROW('Sanitation Data'!D173)),NA())</f>
        <v>#N/A</v>
      </c>
      <c r="X179" s="89" t="e">
        <f ca="true">+IF(AND(ISNUMBER(OFFSET('Sanitation Data'!$D$10,0,10*ROW('Sanitation Data'!D173))),'Data Summary'!CM179="Yes"),OFFSET('Sanitation Data'!$D$10,0,10*ROW('Sanitation Data'!D173)),NA())</f>
        <v>#N/A</v>
      </c>
      <c r="Y179" s="89" t="e">
        <f ca="true">+IF(AND(ISNUMBER(OFFSET('Sanitation Data'!$D$11,0,10*ROW('Sanitation Data'!D173))),'Data Summary'!CN179="Yes"),OFFSET('Sanitation Data'!$D$11,0,10*ROW('Sanitation Data'!D173)),NA())</f>
        <v>#N/A</v>
      </c>
      <c r="Z179" s="89" t="e">
        <f ca="true">+IF(AND(ISNUMBER(OFFSET('Sanitation Data'!$D$12,0,10*ROW('Sanitation Data'!D173))),'Data Summary'!CO179="Yes"),OFFSET('Sanitation Data'!$D$12,0,10*ROW('Sanitation Data'!D173)),NA())</f>
        <v>#N/A</v>
      </c>
      <c r="AA179" s="89" t="e">
        <f ca="true">+IF(AND(ISNUMBER(OFFSET('Sanitation Data'!$E$4,0,10*ROW('Sanitation Data'!E173))),'Data Summary'!CP179="Yes"),100-OFFSET('Sanitation Data'!$E$4,0,10*ROW('Sanitation Data'!E173)),NA())</f>
        <v>#N/A</v>
      </c>
      <c r="AB179" s="89" t="e">
        <f ca="true">+IF(AND(ISNUMBER(OFFSET('Sanitation Data'!$E$6,0,10*ROW('Sanitation Data'!E173))),'Data Summary'!CQ179="Yes"),OFFSET('Sanitation Data'!$E$6,0,10*ROW('Sanitation Data'!E173)),NA())</f>
        <v>#N/A</v>
      </c>
      <c r="AC179" s="89" t="e">
        <f ca="true">+IF(AND(ISNUMBER(OFFSET('Sanitation Data'!$E$10,0,10*ROW('Sanitation Data'!E173))),'Data Summary'!CR179="Yes"),OFFSET('Sanitation Data'!$E$10,0,10*ROW('Sanitation Data'!E173)),NA())</f>
        <v>#N/A</v>
      </c>
      <c r="AD179" s="89" t="e">
        <f ca="true">+IF(AND(ISNUMBER(OFFSET('Sanitation Data'!$E$11,0,10*ROW('Sanitation Data'!E173))),'Data Summary'!CS179="Yes"),OFFSET('Sanitation Data'!$E$11,0,10*ROW('Sanitation Data'!E173)),NA())</f>
        <v>#N/A</v>
      </c>
      <c r="AE179" s="89" t="e">
        <f ca="true">+IF(AND(ISNUMBER(OFFSET('Sanitation Data'!$E$12,0,10*ROW('Sanitation Data'!E173))),'Data Summary'!CT179="Yes"),OFFSET('Sanitation Data'!$E$12,0,10*ROW('Sanitation Data'!E173)),NA())</f>
        <v>#N/A</v>
      </c>
      <c r="AF179" s="89" t="e">
        <f ca="true">+IF(AND(ISNUMBER(OFFSET('Sanitation Data'!$F$4,0,10*ROW('Sanitation Data'!F173))),'Data Summary'!CU179="Yes"),100-OFFSET('Sanitation Data'!$F$4,0,10*ROW('Sanitation Data'!F173)),NA())</f>
        <v>#N/A</v>
      </c>
      <c r="AG179" s="89" t="e">
        <f ca="true">+IF(AND(ISNUMBER(OFFSET('Sanitation Data'!$F$6,0,10*ROW('Sanitation Data'!F173))),'Data Summary'!CV179="Yes"),OFFSET('Sanitation Data'!$F$6,0,10*ROW('Sanitation Data'!F173)),NA())</f>
        <v>#N/A</v>
      </c>
      <c r="AH179" s="89" t="e">
        <f ca="true">+IF(AND(ISNUMBER(OFFSET('Sanitation Data'!$F$10,0,10*ROW('Sanitation Data'!F173))),'Data Summary'!CW179="Yes"),OFFSET('Sanitation Data'!$F$10,0,10*ROW('Sanitation Data'!F173)),NA())</f>
        <v>#N/A</v>
      </c>
      <c r="AI179" s="89" t="e">
        <f ca="true">+IF(AND(ISNUMBER(OFFSET('Sanitation Data'!$F$11,0,10*ROW('Sanitation Data'!F173))),'Data Summary'!CX179="Yes"),OFFSET('Sanitation Data'!$F$11,0,10*ROW('Sanitation Data'!F173)),NA())</f>
        <v>#N/A</v>
      </c>
      <c r="AJ179" s="89" t="e">
        <f ca="true">+IF(AND(ISNUMBER(OFFSET('Sanitation Data'!$F$12,0,10*ROW('Sanitation Data'!F173))),'Data Summary'!CY179="Yes"),OFFSET('Sanitation Data'!$F$12,0,10*ROW('Sanitation Data'!F173)),NA())</f>
        <v>#N/A</v>
      </c>
      <c r="AK179" s="89" t="e">
        <f ca="true">+IF(AND(ISNUMBER(OFFSET('Sanitation Data'!$G$4,0,10*ROW('Sanitation Data'!G173))),'Data Summary'!CZ179="Yes"),100-OFFSET('Sanitation Data'!$G$4,0,10*ROW('Sanitation Data'!G173)),NA())</f>
        <v>#N/A</v>
      </c>
      <c r="AL179" s="89" t="e">
        <f ca="true">+IF(AND(ISNUMBER(OFFSET('Sanitation Data'!$G$6,0,10*ROW('Sanitation Data'!G173))),'Data Summary'!DA179="Yes"),OFFSET('Sanitation Data'!$G$6,0,10*ROW('Sanitation Data'!G173)),NA())</f>
        <v>#N/A</v>
      </c>
      <c r="AM179" s="89" t="e">
        <f ca="true">+IF(AND(ISNUMBER(OFFSET('Sanitation Data'!$G$10,0,10*ROW('Sanitation Data'!G173))),'Data Summary'!DB179="Yes"),OFFSET('Sanitation Data'!$G$10,0,10*ROW('Sanitation Data'!G173)),NA())</f>
        <v>#N/A</v>
      </c>
      <c r="AN179" s="89" t="e">
        <f ca="true">+IF(AND(ISNUMBER(OFFSET('Sanitation Data'!$G$11,0,10*ROW('Sanitation Data'!G173))),'Data Summary'!DC179="Yes"),OFFSET('Sanitation Data'!$G$11,0,10*ROW('Sanitation Data'!G173)),NA())</f>
        <v>#N/A</v>
      </c>
      <c r="AO179" s="89" t="e">
        <f ca="true">+IF(AND(ISNUMBER(OFFSET('Sanitation Data'!$G$12,0,10*ROW('Sanitation Data'!G173))),'Data Summary'!DD179="Yes"),OFFSET('Sanitation Data'!$G$12,0,10*ROW('Sanitation Data'!G173)),NA())</f>
        <v>#N/A</v>
      </c>
      <c r="AP179" s="89" t="e">
        <f ca="true">+IF(AND(ISNUMBER(OFFSET('Sanitation Data'!$H$4,0,10*ROW('Sanitation Data'!H173))),'Data Summary'!DE179="Yes"),100-OFFSET('Sanitation Data'!$H$4,0,10*ROW('Sanitation Data'!H173)),NA())</f>
        <v>#N/A</v>
      </c>
      <c r="AQ179" s="89" t="e">
        <f ca="true">+IF(AND(ISNUMBER(OFFSET('Sanitation Data'!$H$6,0,10*ROW('Sanitation Data'!H173))),'Data Summary'!DF179="Yes"),OFFSET('Sanitation Data'!$H$6,0,10*ROW('Sanitation Data'!H173)),NA())</f>
        <v>#N/A</v>
      </c>
      <c r="AR179" s="89" t="e">
        <f ca="true">+IF(AND(ISNUMBER(OFFSET('Sanitation Data'!$H$10,0,10*ROW('Sanitation Data'!H173))),'Data Summary'!DG179="Yes"),OFFSET('Sanitation Data'!$H$10,0,10*ROW('Sanitation Data'!H173)),NA())</f>
        <v>#N/A</v>
      </c>
      <c r="AS179" s="89" t="e">
        <f ca="true">+IF(AND(ISNUMBER(OFFSET('Sanitation Data'!$H$11,0,10*ROW('Sanitation Data'!H173))),'Data Summary'!DH179="Yes"),OFFSET('Sanitation Data'!$H$11,0,10*ROW('Sanitation Data'!H173)),NA())</f>
        <v>#N/A</v>
      </c>
      <c r="AT179" s="89" t="e">
        <f ca="true">+IF(AND(ISNUMBER(OFFSET('Sanitation Data'!$H$12,0,10*ROW('Sanitation Data'!H173))),'Data Summary'!DI179="Yes"),OFFSET('Sanitation Data'!$H$12,0,10*ROW('Sanitation Data'!H173)),NA())</f>
        <v>#N/A</v>
      </c>
      <c r="AU179" s="89" t="e">
        <f ca="true">+IF(AND(ISNUMBER(OFFSET('Sanitation Data'!$I$4,0,10*ROW('Sanitation Data'!I173))),'Data Summary'!DJ179="Yes"),100-OFFSET('Sanitation Data'!$I$4,0,10*ROW('Sanitation Data'!I173)),NA())</f>
        <v>#N/A</v>
      </c>
      <c r="AV179" s="89" t="e">
        <f ca="true">+IF(AND(ISNUMBER(OFFSET('Sanitation Data'!$I$6,0,10*ROW('Sanitation Data'!I173))),'Data Summary'!DK179="Yes"),OFFSET('Sanitation Data'!$I$6,0,10*ROW('Sanitation Data'!I173)),NA())</f>
        <v>#N/A</v>
      </c>
      <c r="AW179" s="89" t="e">
        <f ca="true">+IF(AND(ISNUMBER(OFFSET('Sanitation Data'!$I$10,0,10*ROW('Sanitation Data'!I173))),'Data Summary'!DL179="Yes"),OFFSET('Sanitation Data'!$I$10,0,10*ROW('Sanitation Data'!I173)),NA())</f>
        <v>#N/A</v>
      </c>
      <c r="AX179" s="89" t="e">
        <f ca="true">+IF(AND(ISNUMBER(OFFSET('Sanitation Data'!$I$11,0,10*ROW('Sanitation Data'!I173))),'Data Summary'!DM179="Yes"),OFFSET('Sanitation Data'!$I$11,0,10*ROW('Sanitation Data'!I173)),NA())</f>
        <v>#N/A</v>
      </c>
      <c r="AY179" s="89" t="e">
        <f ca="true">+IF(AND(ISNUMBER(OFFSET('Sanitation Data'!$I$12,0,10*ROW('Sanitation Data'!I173))),'Data Summary'!DN179="Yes"),OFFSET('Sanitation Data'!$I$12,0,10*ROW('Sanitation Data'!I173)),NA())</f>
        <v>#N/A</v>
      </c>
      <c r="AZ179" s="90" t="e">
        <f ca="true">+IF(AND(ISNUMBER(OFFSET('Hygiene Data'!$D$5,0,10*ROW('Hygiene Data'!D173))),'Data Summary'!DO179="Yes"),OFFSET('Hygiene Data'!$D$5,0,10*ROW('Hygiene Data'!D173)),NA())</f>
        <v>#N/A</v>
      </c>
      <c r="BA179" s="90" t="e">
        <f ca="true">+IF(AND(ISNUMBER(OFFSET('Hygiene Data'!$D$7,0,10*ROW('Hygiene Data'!D173))),'Data Summary'!DP179="Yes"),OFFSET('Hygiene Data'!$D$7,0,10*ROW('Hygiene Data'!D173)),NA())</f>
        <v>#N/A</v>
      </c>
      <c r="BB179" s="90" t="e">
        <f ca="true">+IF(AND(ISNUMBER(OFFSET('Hygiene Data'!$D$9,0,10*ROW('Hygiene Data'!D173))),'Data Summary'!DQ179="Yes"),OFFSET('Hygiene Data'!$D$9,0,10*ROW('Hygiene Data'!D173)),NA())</f>
        <v>#N/A</v>
      </c>
      <c r="BC179" s="90" t="e">
        <f ca="true">+IF(AND(ISNUMBER(OFFSET('Hygiene Data'!$E$5,0,10*ROW('Hygiene Data'!E173))),'Data Summary'!DR179="Yes"),OFFSET('Hygiene Data'!$E$5,0,10*ROW('Hygiene Data'!E173)),NA())</f>
        <v>#N/A</v>
      </c>
      <c r="BD179" s="90" t="e">
        <f ca="true">+IF(AND(ISNUMBER(OFFSET('Hygiene Data'!$E$7,0,10*ROW('Hygiene Data'!E173))),'Data Summary'!DS179="Yes"),OFFSET('Hygiene Data'!$E$7,0,10*ROW('Hygiene Data'!E173)),NA())</f>
        <v>#N/A</v>
      </c>
      <c r="BE179" s="90" t="e">
        <f ca="true">+IF(AND(ISNUMBER(OFFSET('Hygiene Data'!$E$9,0,10*ROW('Hygiene Data'!E173))),'Data Summary'!DT179="Yes"),OFFSET('Hygiene Data'!$E$9,0,10*ROW('Hygiene Data'!E173)),NA())</f>
        <v>#N/A</v>
      </c>
      <c r="BF179" s="90" t="e">
        <f ca="true">+IF(AND(ISNUMBER(OFFSET('Hygiene Data'!$F$5,0,10*ROW('Hygiene Data'!F173))),'Data Summary'!DU179="Yes"),OFFSET('Hygiene Data'!$F$5,0,10*ROW('Hygiene Data'!F173)),NA())</f>
        <v>#N/A</v>
      </c>
      <c r="BG179" s="90" t="e">
        <f ca="true">+IF(AND(ISNUMBER(OFFSET('Hygiene Data'!$F$7,0,10*ROW('Hygiene Data'!F173))),'Data Summary'!DV179="Yes"),OFFSET('Hygiene Data'!$F$7,0,10*ROW('Hygiene Data'!F173)),NA())</f>
        <v>#N/A</v>
      </c>
      <c r="BH179" s="90" t="e">
        <f ca="true">+IF(AND(ISNUMBER(OFFSET('Hygiene Data'!$F$9,0,10*ROW('Hygiene Data'!F173))),'Data Summary'!DW179="Yes"),OFFSET('Hygiene Data'!$F$9,0,10*ROW('Hygiene Data'!F173)),NA())</f>
        <v>#N/A</v>
      </c>
      <c r="BI179" s="90" t="e">
        <f ca="true">+IF(AND(ISNUMBER(OFFSET('Hygiene Data'!$G$5,0,10*ROW('Hygiene Data'!G173))),'Data Summary'!DX179="Yes"),OFFSET('Hygiene Data'!$G$5,0,10*ROW('Hygiene Data'!G173)),NA())</f>
        <v>#N/A</v>
      </c>
      <c r="BJ179" s="90" t="e">
        <f ca="true">+IF(AND(ISNUMBER(OFFSET('Hygiene Data'!$G$7,0,10*ROW('Hygiene Data'!G173))),'Data Summary'!DY179="Yes"),OFFSET('Hygiene Data'!$G$7,0,10*ROW('Hygiene Data'!G173)),NA())</f>
        <v>#N/A</v>
      </c>
      <c r="BK179" s="90" t="e">
        <f ca="true">+IF(AND(ISNUMBER(OFFSET('Hygiene Data'!$G$9,0,10*ROW('Hygiene Data'!G173))),'Data Summary'!DZ179="Yes"),OFFSET('Hygiene Data'!$G$9,0,10*ROW('Hygiene Data'!G173)),NA())</f>
        <v>#N/A</v>
      </c>
      <c r="BL179" s="90" t="e">
        <f ca="true">+IF(AND(ISNUMBER(OFFSET('Hygiene Data'!$H$5,0,10*ROW('Hygiene Data'!H173))),'Data Summary'!EA179="Yes"),OFFSET('Hygiene Data'!$H$5,0,10*ROW('Hygiene Data'!H173)),NA())</f>
        <v>#N/A</v>
      </c>
      <c r="BM179" s="90" t="e">
        <f ca="true">+IF(AND(ISNUMBER(OFFSET('Hygiene Data'!$H$7,0,10*ROW('Hygiene Data'!H173))),'Data Summary'!EB179="Yes"),OFFSET('Hygiene Data'!$H$7,0,10*ROW('Hygiene Data'!H173)),NA())</f>
        <v>#N/A</v>
      </c>
      <c r="BN179" s="90" t="e">
        <f ca="true">+IF(AND(ISNUMBER(OFFSET('Hygiene Data'!$H$9,0,10*ROW('Hygiene Data'!H173))),'Data Summary'!EC179="Yes"),OFFSET('Hygiene Data'!$H$9,0,10*ROW('Hygiene Data'!H173)),NA())</f>
        <v>#N/A</v>
      </c>
      <c r="BO179" s="90" t="e">
        <f ca="true">+IF(AND(ISNUMBER(OFFSET('Hygiene Data'!$I$5,0,10*ROW('Hygiene Data'!I173))),'Data Summary'!ED179="Yes"),OFFSET('Hygiene Data'!$I$5,0,10*ROW('Hygiene Data'!I173)),NA())</f>
        <v>#N/A</v>
      </c>
      <c r="BP179" s="90" t="e">
        <f ca="true">+IF(AND(ISNUMBER(OFFSET('Hygiene Data'!$I$7,0,10*ROW('Hygiene Data'!I173))),'Data Summary'!EE179="Yes"),OFFSET('Hygiene Data'!$I$7,0,10*ROW('Hygiene Data'!I173)),NA())</f>
        <v>#N/A</v>
      </c>
      <c r="BQ179" s="90"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4" t="str">
        <f ca="true">+IF(ISTEXT('Data Summary'!B180),'Data Summary'!B180,"")</f>
        <v/>
      </c>
      <c r="C180" s="336" t="e">
        <f ca="true">+VALUE('Data Summary'!C180)</f>
        <v>#VALUE!</v>
      </c>
      <c r="D180" s="88" t="e">
        <f ca="true">+IF(AND(ISNUMBER(OFFSET('Water Data'!$D$4,0,10*ROW('Water Data'!D174))),'Data Summary'!BS180="Yes"),100-OFFSET('Water Data'!$D$4,0,10*ROW('Water Data'!D174)),NA())</f>
        <v>#N/A</v>
      </c>
      <c r="E180" s="88" t="e">
        <f ca="true">+IF(AND(ISNUMBER(OFFSET('Water Data'!$D$6,0,10*ROW('Water Data'!D174))),'Data Summary'!BT180="Yes"),OFFSET('Water Data'!$D$6,0,10*ROW('Water Data'!D174)),NA())</f>
        <v>#N/A</v>
      </c>
      <c r="F180" s="88" t="e">
        <f ca="true">+IF(AND(ISNUMBER(OFFSET('Water Data'!$D$9,0,10*ROW('Water Data'!D174))),'Data Summary'!BU180="Yes"),OFFSET('Water Data'!$D$9,0,10*ROW('Water Data'!D174)),NA())</f>
        <v>#N/A</v>
      </c>
      <c r="G180" s="88" t="e">
        <f ca="true">+IF(AND(ISNUMBER(OFFSET('Water Data'!$E$4,0,10*ROW('Water Data'!E174))),'Data Summary'!BV180="Yes"),100-OFFSET('Water Data'!$E$4,0,10*ROW('Water Data'!E174)),NA())</f>
        <v>#N/A</v>
      </c>
      <c r="H180" s="88" t="e">
        <f ca="true">+IF(AND(ISNUMBER(OFFSET('Water Data'!$E$6,0,10*ROW('Water Data'!E174))),'Data Summary'!BW180="Yes"),OFFSET('Water Data'!$E$6,0,10*ROW('Water Data'!E174)),NA())</f>
        <v>#N/A</v>
      </c>
      <c r="I180" s="88" t="e">
        <f ca="true">+IF(AND(ISNUMBER(OFFSET('Water Data'!$E$9,0,10*ROW('Water Data'!E174))),'Data Summary'!BX180="Yes"),OFFSET('Water Data'!$E$9,0,10*ROW('Water Data'!E174)),NA())</f>
        <v>#N/A</v>
      </c>
      <c r="J180" s="88" t="e">
        <f ca="true">+IF(AND(ISNUMBER(OFFSET('Water Data'!$F$4,0,10*ROW('Water Data'!F174))),'Data Summary'!BY180="Yes"),100-OFFSET('Water Data'!$F$4,0,10*ROW('Water Data'!F174)),NA())</f>
        <v>#N/A</v>
      </c>
      <c r="K180" s="88" t="e">
        <f ca="true">+IF(AND(ISNUMBER(OFFSET('Water Data'!$F$6,0,10*ROW('Water Data'!F174))),'Data Summary'!BZ180="Yes"),OFFSET('Water Data'!$F$6,0,10*ROW('Water Data'!F174)),NA())</f>
        <v>#N/A</v>
      </c>
      <c r="L180" s="88" t="e">
        <f ca="true">+IF(AND(ISNUMBER(OFFSET('Water Data'!$F$9,0,10*ROW('Water Data'!F174))),'Data Summary'!CA180="Yes"),OFFSET('Water Data'!$F$9,0,10*ROW('Water Data'!F174)),NA())</f>
        <v>#N/A</v>
      </c>
      <c r="M180" s="88" t="e">
        <f ca="true">+IF(AND(ISNUMBER(OFFSET('Water Data'!$G$4,0,10*ROW('Water Data'!G174))),'Data Summary'!CB180="Yes"),100-OFFSET('Water Data'!$G$4,0,10*ROW('Water Data'!G174)),NA())</f>
        <v>#N/A</v>
      </c>
      <c r="N180" s="88" t="e">
        <f ca="true">+IF(AND(ISNUMBER(OFFSET('Water Data'!$G$6,0,10*ROW('Water Data'!G174))),'Data Summary'!CC180="Yes"),OFFSET('Water Data'!$G$6,0,10*ROW('Water Data'!G174)),NA())</f>
        <v>#N/A</v>
      </c>
      <c r="O180" s="88" t="e">
        <f ca="true">+IF(AND(ISNUMBER(OFFSET('Water Data'!$G$9,0,10*ROW('Water Data'!G174))),'Data Summary'!CD180="Yes"),OFFSET('Water Data'!$G$9,0,10*ROW('Water Data'!G174)),NA())</f>
        <v>#N/A</v>
      </c>
      <c r="P180" s="88" t="e">
        <f ca="true">+IF(AND(ISNUMBER(OFFSET('Water Data'!$H$4,0,10*ROW('Water Data'!H174))),'Data Summary'!CE180="Yes"),100-OFFSET('Water Data'!$H$4,0,10*ROW('Water Data'!H174)),NA())</f>
        <v>#N/A</v>
      </c>
      <c r="Q180" s="88" t="e">
        <f ca="true">+IF(AND(ISNUMBER(OFFSET('Water Data'!$H$6,0,10*ROW('Water Data'!H174))),'Data Summary'!CF180="Yes"),OFFSET('Water Data'!$H$6,0,10*ROW('Water Data'!H174)),NA())</f>
        <v>#N/A</v>
      </c>
      <c r="R180" s="88" t="e">
        <f ca="true">+IF(AND(ISNUMBER(OFFSET('Water Data'!$H$9,0,10*ROW('Water Data'!H174))),'Data Summary'!CG180="Yes"),OFFSET('Water Data'!$H$9,0,10*ROW('Water Data'!H174)),NA())</f>
        <v>#N/A</v>
      </c>
      <c r="S180" s="88" t="e">
        <f ca="true">+IF(AND(ISNUMBER(OFFSET('Water Data'!$I$4,0,10*ROW('Water Data'!I174))),'Data Summary'!CH180="Yes"),100-OFFSET('Water Data'!$I$4,0,10*ROW('Water Data'!I174)),NA())</f>
        <v>#N/A</v>
      </c>
      <c r="T180" s="88" t="e">
        <f ca="true">+IF(AND(ISNUMBER(OFFSET('Water Data'!$I$6,0,10*ROW('Water Data'!I174))),'Data Summary'!CI180="Yes"),OFFSET('Water Data'!$I$6,0,10*ROW('Water Data'!I174)),NA())</f>
        <v>#N/A</v>
      </c>
      <c r="U180" s="88" t="e">
        <f ca="true">+IF(AND(ISNUMBER(OFFSET('Water Data'!$I$9,0,10*ROW('Water Data'!I174))),'Data Summary'!CJ180="Yes"),OFFSET('Water Data'!$I$9,0,10*ROW('Water Data'!I174)),NA())</f>
        <v>#N/A</v>
      </c>
      <c r="V180" s="89" t="e">
        <f ca="true">+IF(AND(ISNUMBER(OFFSET('Sanitation Data'!$D$4,0,10*ROW('Sanitation Data'!D174))),'Data Summary'!CK180="Yes"),100-OFFSET('Sanitation Data'!$D$4,0,10*ROW('Sanitation Data'!D174)),NA())</f>
        <v>#N/A</v>
      </c>
      <c r="W180" s="89" t="e">
        <f ca="true">+IF(AND(ISNUMBER(OFFSET('Sanitation Data'!$D$6,0,10*ROW('Sanitation Data'!D174))),'Data Summary'!CL180="Yes"),OFFSET('Sanitation Data'!$D$6,0,10*ROW('Sanitation Data'!D174)),NA())</f>
        <v>#N/A</v>
      </c>
      <c r="X180" s="89" t="e">
        <f ca="true">+IF(AND(ISNUMBER(OFFSET('Sanitation Data'!$D$10,0,10*ROW('Sanitation Data'!D174))),'Data Summary'!CM180="Yes"),OFFSET('Sanitation Data'!$D$10,0,10*ROW('Sanitation Data'!D174)),NA())</f>
        <v>#N/A</v>
      </c>
      <c r="Y180" s="89" t="e">
        <f ca="true">+IF(AND(ISNUMBER(OFFSET('Sanitation Data'!$D$11,0,10*ROW('Sanitation Data'!D174))),'Data Summary'!CN180="Yes"),OFFSET('Sanitation Data'!$D$11,0,10*ROW('Sanitation Data'!D174)),NA())</f>
        <v>#N/A</v>
      </c>
      <c r="Z180" s="89" t="e">
        <f ca="true">+IF(AND(ISNUMBER(OFFSET('Sanitation Data'!$D$12,0,10*ROW('Sanitation Data'!D174))),'Data Summary'!CO180="Yes"),OFFSET('Sanitation Data'!$D$12,0,10*ROW('Sanitation Data'!D174)),NA())</f>
        <v>#N/A</v>
      </c>
      <c r="AA180" s="89" t="e">
        <f ca="true">+IF(AND(ISNUMBER(OFFSET('Sanitation Data'!$E$4,0,10*ROW('Sanitation Data'!E174))),'Data Summary'!CP180="Yes"),100-OFFSET('Sanitation Data'!$E$4,0,10*ROW('Sanitation Data'!E174)),NA())</f>
        <v>#N/A</v>
      </c>
      <c r="AB180" s="89" t="e">
        <f ca="true">+IF(AND(ISNUMBER(OFFSET('Sanitation Data'!$E$6,0,10*ROW('Sanitation Data'!E174))),'Data Summary'!CQ180="Yes"),OFFSET('Sanitation Data'!$E$6,0,10*ROW('Sanitation Data'!E174)),NA())</f>
        <v>#N/A</v>
      </c>
      <c r="AC180" s="89" t="e">
        <f ca="true">+IF(AND(ISNUMBER(OFFSET('Sanitation Data'!$E$10,0,10*ROW('Sanitation Data'!E174))),'Data Summary'!CR180="Yes"),OFFSET('Sanitation Data'!$E$10,0,10*ROW('Sanitation Data'!E174)),NA())</f>
        <v>#N/A</v>
      </c>
      <c r="AD180" s="89" t="e">
        <f ca="true">+IF(AND(ISNUMBER(OFFSET('Sanitation Data'!$E$11,0,10*ROW('Sanitation Data'!E174))),'Data Summary'!CS180="Yes"),OFFSET('Sanitation Data'!$E$11,0,10*ROW('Sanitation Data'!E174)),NA())</f>
        <v>#N/A</v>
      </c>
      <c r="AE180" s="89" t="e">
        <f ca="true">+IF(AND(ISNUMBER(OFFSET('Sanitation Data'!$E$12,0,10*ROW('Sanitation Data'!E174))),'Data Summary'!CT180="Yes"),OFFSET('Sanitation Data'!$E$12,0,10*ROW('Sanitation Data'!E174)),NA())</f>
        <v>#N/A</v>
      </c>
      <c r="AF180" s="89" t="e">
        <f ca="true">+IF(AND(ISNUMBER(OFFSET('Sanitation Data'!$F$4,0,10*ROW('Sanitation Data'!F174))),'Data Summary'!CU180="Yes"),100-OFFSET('Sanitation Data'!$F$4,0,10*ROW('Sanitation Data'!F174)),NA())</f>
        <v>#N/A</v>
      </c>
      <c r="AG180" s="89" t="e">
        <f ca="true">+IF(AND(ISNUMBER(OFFSET('Sanitation Data'!$F$6,0,10*ROW('Sanitation Data'!F174))),'Data Summary'!CV180="Yes"),OFFSET('Sanitation Data'!$F$6,0,10*ROW('Sanitation Data'!F174)),NA())</f>
        <v>#N/A</v>
      </c>
      <c r="AH180" s="89" t="e">
        <f ca="true">+IF(AND(ISNUMBER(OFFSET('Sanitation Data'!$F$10,0,10*ROW('Sanitation Data'!F174))),'Data Summary'!CW180="Yes"),OFFSET('Sanitation Data'!$F$10,0,10*ROW('Sanitation Data'!F174)),NA())</f>
        <v>#N/A</v>
      </c>
      <c r="AI180" s="89" t="e">
        <f ca="true">+IF(AND(ISNUMBER(OFFSET('Sanitation Data'!$F$11,0,10*ROW('Sanitation Data'!F174))),'Data Summary'!CX180="Yes"),OFFSET('Sanitation Data'!$F$11,0,10*ROW('Sanitation Data'!F174)),NA())</f>
        <v>#N/A</v>
      </c>
      <c r="AJ180" s="89" t="e">
        <f ca="true">+IF(AND(ISNUMBER(OFFSET('Sanitation Data'!$F$12,0,10*ROW('Sanitation Data'!F174))),'Data Summary'!CY180="Yes"),OFFSET('Sanitation Data'!$F$12,0,10*ROW('Sanitation Data'!F174)),NA())</f>
        <v>#N/A</v>
      </c>
      <c r="AK180" s="89" t="e">
        <f ca="true">+IF(AND(ISNUMBER(OFFSET('Sanitation Data'!$G$4,0,10*ROW('Sanitation Data'!G174))),'Data Summary'!CZ180="Yes"),100-OFFSET('Sanitation Data'!$G$4,0,10*ROW('Sanitation Data'!G174)),NA())</f>
        <v>#N/A</v>
      </c>
      <c r="AL180" s="89" t="e">
        <f ca="true">+IF(AND(ISNUMBER(OFFSET('Sanitation Data'!$G$6,0,10*ROW('Sanitation Data'!G174))),'Data Summary'!DA180="Yes"),OFFSET('Sanitation Data'!$G$6,0,10*ROW('Sanitation Data'!G174)),NA())</f>
        <v>#N/A</v>
      </c>
      <c r="AM180" s="89" t="e">
        <f ca="true">+IF(AND(ISNUMBER(OFFSET('Sanitation Data'!$G$10,0,10*ROW('Sanitation Data'!G174))),'Data Summary'!DB180="Yes"),OFFSET('Sanitation Data'!$G$10,0,10*ROW('Sanitation Data'!G174)),NA())</f>
        <v>#N/A</v>
      </c>
      <c r="AN180" s="89" t="e">
        <f ca="true">+IF(AND(ISNUMBER(OFFSET('Sanitation Data'!$G$11,0,10*ROW('Sanitation Data'!G174))),'Data Summary'!DC180="Yes"),OFFSET('Sanitation Data'!$G$11,0,10*ROW('Sanitation Data'!G174)),NA())</f>
        <v>#N/A</v>
      </c>
      <c r="AO180" s="89" t="e">
        <f ca="true">+IF(AND(ISNUMBER(OFFSET('Sanitation Data'!$G$12,0,10*ROW('Sanitation Data'!G174))),'Data Summary'!DD180="Yes"),OFFSET('Sanitation Data'!$G$12,0,10*ROW('Sanitation Data'!G174)),NA())</f>
        <v>#N/A</v>
      </c>
      <c r="AP180" s="89" t="e">
        <f ca="true">+IF(AND(ISNUMBER(OFFSET('Sanitation Data'!$H$4,0,10*ROW('Sanitation Data'!H174))),'Data Summary'!DE180="Yes"),100-OFFSET('Sanitation Data'!$H$4,0,10*ROW('Sanitation Data'!H174)),NA())</f>
        <v>#N/A</v>
      </c>
      <c r="AQ180" s="89" t="e">
        <f ca="true">+IF(AND(ISNUMBER(OFFSET('Sanitation Data'!$H$6,0,10*ROW('Sanitation Data'!H174))),'Data Summary'!DF180="Yes"),OFFSET('Sanitation Data'!$H$6,0,10*ROW('Sanitation Data'!H174)),NA())</f>
        <v>#N/A</v>
      </c>
      <c r="AR180" s="89" t="e">
        <f ca="true">+IF(AND(ISNUMBER(OFFSET('Sanitation Data'!$H$10,0,10*ROW('Sanitation Data'!H174))),'Data Summary'!DG180="Yes"),OFFSET('Sanitation Data'!$H$10,0,10*ROW('Sanitation Data'!H174)),NA())</f>
        <v>#N/A</v>
      </c>
      <c r="AS180" s="89" t="e">
        <f ca="true">+IF(AND(ISNUMBER(OFFSET('Sanitation Data'!$H$11,0,10*ROW('Sanitation Data'!H174))),'Data Summary'!DH180="Yes"),OFFSET('Sanitation Data'!$H$11,0,10*ROW('Sanitation Data'!H174)),NA())</f>
        <v>#N/A</v>
      </c>
      <c r="AT180" s="89" t="e">
        <f ca="true">+IF(AND(ISNUMBER(OFFSET('Sanitation Data'!$H$12,0,10*ROW('Sanitation Data'!H174))),'Data Summary'!DI180="Yes"),OFFSET('Sanitation Data'!$H$12,0,10*ROW('Sanitation Data'!H174)),NA())</f>
        <v>#N/A</v>
      </c>
      <c r="AU180" s="89" t="e">
        <f ca="true">+IF(AND(ISNUMBER(OFFSET('Sanitation Data'!$I$4,0,10*ROW('Sanitation Data'!I174))),'Data Summary'!DJ180="Yes"),100-OFFSET('Sanitation Data'!$I$4,0,10*ROW('Sanitation Data'!I174)),NA())</f>
        <v>#N/A</v>
      </c>
      <c r="AV180" s="89" t="e">
        <f ca="true">+IF(AND(ISNUMBER(OFFSET('Sanitation Data'!$I$6,0,10*ROW('Sanitation Data'!I174))),'Data Summary'!DK180="Yes"),OFFSET('Sanitation Data'!$I$6,0,10*ROW('Sanitation Data'!I174)),NA())</f>
        <v>#N/A</v>
      </c>
      <c r="AW180" s="89" t="e">
        <f ca="true">+IF(AND(ISNUMBER(OFFSET('Sanitation Data'!$I$10,0,10*ROW('Sanitation Data'!I174))),'Data Summary'!DL180="Yes"),OFFSET('Sanitation Data'!$I$10,0,10*ROW('Sanitation Data'!I174)),NA())</f>
        <v>#N/A</v>
      </c>
      <c r="AX180" s="89" t="e">
        <f ca="true">+IF(AND(ISNUMBER(OFFSET('Sanitation Data'!$I$11,0,10*ROW('Sanitation Data'!I174))),'Data Summary'!DM180="Yes"),OFFSET('Sanitation Data'!$I$11,0,10*ROW('Sanitation Data'!I174)),NA())</f>
        <v>#N/A</v>
      </c>
      <c r="AY180" s="89" t="e">
        <f ca="true">+IF(AND(ISNUMBER(OFFSET('Sanitation Data'!$I$12,0,10*ROW('Sanitation Data'!I174))),'Data Summary'!DN180="Yes"),OFFSET('Sanitation Data'!$I$12,0,10*ROW('Sanitation Data'!I174)),NA())</f>
        <v>#N/A</v>
      </c>
      <c r="AZ180" s="90" t="e">
        <f ca="true">+IF(AND(ISNUMBER(OFFSET('Hygiene Data'!$D$5,0,10*ROW('Hygiene Data'!D174))),'Data Summary'!DO180="Yes"),OFFSET('Hygiene Data'!$D$5,0,10*ROW('Hygiene Data'!D174)),NA())</f>
        <v>#N/A</v>
      </c>
      <c r="BA180" s="90" t="e">
        <f ca="true">+IF(AND(ISNUMBER(OFFSET('Hygiene Data'!$D$7,0,10*ROW('Hygiene Data'!D174))),'Data Summary'!DP180="Yes"),OFFSET('Hygiene Data'!$D$7,0,10*ROW('Hygiene Data'!D174)),NA())</f>
        <v>#N/A</v>
      </c>
      <c r="BB180" s="90" t="e">
        <f ca="true">+IF(AND(ISNUMBER(OFFSET('Hygiene Data'!$D$9,0,10*ROW('Hygiene Data'!D174))),'Data Summary'!DQ180="Yes"),OFFSET('Hygiene Data'!$D$9,0,10*ROW('Hygiene Data'!D174)),NA())</f>
        <v>#N/A</v>
      </c>
      <c r="BC180" s="90" t="e">
        <f ca="true">+IF(AND(ISNUMBER(OFFSET('Hygiene Data'!$E$5,0,10*ROW('Hygiene Data'!E174))),'Data Summary'!DR180="Yes"),OFFSET('Hygiene Data'!$E$5,0,10*ROW('Hygiene Data'!E174)),NA())</f>
        <v>#N/A</v>
      </c>
      <c r="BD180" s="90" t="e">
        <f ca="true">+IF(AND(ISNUMBER(OFFSET('Hygiene Data'!$E$7,0,10*ROW('Hygiene Data'!E174))),'Data Summary'!DS180="Yes"),OFFSET('Hygiene Data'!$E$7,0,10*ROW('Hygiene Data'!E174)),NA())</f>
        <v>#N/A</v>
      </c>
      <c r="BE180" s="90" t="e">
        <f ca="true">+IF(AND(ISNUMBER(OFFSET('Hygiene Data'!$E$9,0,10*ROW('Hygiene Data'!E174))),'Data Summary'!DT180="Yes"),OFFSET('Hygiene Data'!$E$9,0,10*ROW('Hygiene Data'!E174)),NA())</f>
        <v>#N/A</v>
      </c>
      <c r="BF180" s="90" t="e">
        <f ca="true">+IF(AND(ISNUMBER(OFFSET('Hygiene Data'!$F$5,0,10*ROW('Hygiene Data'!F174))),'Data Summary'!DU180="Yes"),OFFSET('Hygiene Data'!$F$5,0,10*ROW('Hygiene Data'!F174)),NA())</f>
        <v>#N/A</v>
      </c>
      <c r="BG180" s="90" t="e">
        <f ca="true">+IF(AND(ISNUMBER(OFFSET('Hygiene Data'!$F$7,0,10*ROW('Hygiene Data'!F174))),'Data Summary'!DV180="Yes"),OFFSET('Hygiene Data'!$F$7,0,10*ROW('Hygiene Data'!F174)),NA())</f>
        <v>#N/A</v>
      </c>
      <c r="BH180" s="90" t="e">
        <f ca="true">+IF(AND(ISNUMBER(OFFSET('Hygiene Data'!$F$9,0,10*ROW('Hygiene Data'!F174))),'Data Summary'!DW180="Yes"),OFFSET('Hygiene Data'!$F$9,0,10*ROW('Hygiene Data'!F174)),NA())</f>
        <v>#N/A</v>
      </c>
      <c r="BI180" s="90" t="e">
        <f ca="true">+IF(AND(ISNUMBER(OFFSET('Hygiene Data'!$G$5,0,10*ROW('Hygiene Data'!G174))),'Data Summary'!DX180="Yes"),OFFSET('Hygiene Data'!$G$5,0,10*ROW('Hygiene Data'!G174)),NA())</f>
        <v>#N/A</v>
      </c>
      <c r="BJ180" s="90" t="e">
        <f ca="true">+IF(AND(ISNUMBER(OFFSET('Hygiene Data'!$G$7,0,10*ROW('Hygiene Data'!G174))),'Data Summary'!DY180="Yes"),OFFSET('Hygiene Data'!$G$7,0,10*ROW('Hygiene Data'!G174)),NA())</f>
        <v>#N/A</v>
      </c>
      <c r="BK180" s="90" t="e">
        <f ca="true">+IF(AND(ISNUMBER(OFFSET('Hygiene Data'!$G$9,0,10*ROW('Hygiene Data'!G174))),'Data Summary'!DZ180="Yes"),OFFSET('Hygiene Data'!$G$9,0,10*ROW('Hygiene Data'!G174)),NA())</f>
        <v>#N/A</v>
      </c>
      <c r="BL180" s="90" t="e">
        <f ca="true">+IF(AND(ISNUMBER(OFFSET('Hygiene Data'!$H$5,0,10*ROW('Hygiene Data'!H174))),'Data Summary'!EA180="Yes"),OFFSET('Hygiene Data'!$H$5,0,10*ROW('Hygiene Data'!H174)),NA())</f>
        <v>#N/A</v>
      </c>
      <c r="BM180" s="90" t="e">
        <f ca="true">+IF(AND(ISNUMBER(OFFSET('Hygiene Data'!$H$7,0,10*ROW('Hygiene Data'!H174))),'Data Summary'!EB180="Yes"),OFFSET('Hygiene Data'!$H$7,0,10*ROW('Hygiene Data'!H174)),NA())</f>
        <v>#N/A</v>
      </c>
      <c r="BN180" s="90" t="e">
        <f ca="true">+IF(AND(ISNUMBER(OFFSET('Hygiene Data'!$H$9,0,10*ROW('Hygiene Data'!H174))),'Data Summary'!EC180="Yes"),OFFSET('Hygiene Data'!$H$9,0,10*ROW('Hygiene Data'!H174)),NA())</f>
        <v>#N/A</v>
      </c>
      <c r="BO180" s="90" t="e">
        <f ca="true">+IF(AND(ISNUMBER(OFFSET('Hygiene Data'!$I$5,0,10*ROW('Hygiene Data'!I174))),'Data Summary'!ED180="Yes"),OFFSET('Hygiene Data'!$I$5,0,10*ROW('Hygiene Data'!I174)),NA())</f>
        <v>#N/A</v>
      </c>
      <c r="BP180" s="90" t="e">
        <f ca="true">+IF(AND(ISNUMBER(OFFSET('Hygiene Data'!$I$7,0,10*ROW('Hygiene Data'!I174))),'Data Summary'!EE180="Yes"),OFFSET('Hygiene Data'!$I$7,0,10*ROW('Hygiene Data'!I174)),NA())</f>
        <v>#N/A</v>
      </c>
      <c r="BQ180" s="90"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4" t="str">
        <f ca="true">+IF(ISTEXT('Data Summary'!B181),'Data Summary'!B181,"")</f>
        <v/>
      </c>
      <c r="C181" s="336" t="e">
        <f ca="true">+VALUE('Data Summary'!C181)</f>
        <v>#VALUE!</v>
      </c>
      <c r="D181" s="88" t="e">
        <f ca="true">+IF(AND(ISNUMBER(OFFSET('Water Data'!$D$4,0,10*ROW('Water Data'!D175))),'Data Summary'!BS181="Yes"),100-OFFSET('Water Data'!$D$4,0,10*ROW('Water Data'!D175)),NA())</f>
        <v>#N/A</v>
      </c>
      <c r="E181" s="88" t="e">
        <f ca="true">+IF(AND(ISNUMBER(OFFSET('Water Data'!$D$6,0,10*ROW('Water Data'!D175))),'Data Summary'!BT181="Yes"),OFFSET('Water Data'!$D$6,0,10*ROW('Water Data'!D175)),NA())</f>
        <v>#N/A</v>
      </c>
      <c r="F181" s="88" t="e">
        <f ca="true">+IF(AND(ISNUMBER(OFFSET('Water Data'!$D$9,0,10*ROW('Water Data'!D175))),'Data Summary'!BU181="Yes"),OFFSET('Water Data'!$D$9,0,10*ROW('Water Data'!D175)),NA())</f>
        <v>#N/A</v>
      </c>
      <c r="G181" s="88" t="e">
        <f ca="true">+IF(AND(ISNUMBER(OFFSET('Water Data'!$E$4,0,10*ROW('Water Data'!E175))),'Data Summary'!BV181="Yes"),100-OFFSET('Water Data'!$E$4,0,10*ROW('Water Data'!E175)),NA())</f>
        <v>#N/A</v>
      </c>
      <c r="H181" s="88" t="e">
        <f ca="true">+IF(AND(ISNUMBER(OFFSET('Water Data'!$E$6,0,10*ROW('Water Data'!E175))),'Data Summary'!BW181="Yes"),OFFSET('Water Data'!$E$6,0,10*ROW('Water Data'!E175)),NA())</f>
        <v>#N/A</v>
      </c>
      <c r="I181" s="88" t="e">
        <f ca="true">+IF(AND(ISNUMBER(OFFSET('Water Data'!$E$9,0,10*ROW('Water Data'!E175))),'Data Summary'!BX181="Yes"),OFFSET('Water Data'!$E$9,0,10*ROW('Water Data'!E175)),NA())</f>
        <v>#N/A</v>
      </c>
      <c r="J181" s="88" t="e">
        <f ca="true">+IF(AND(ISNUMBER(OFFSET('Water Data'!$F$4,0,10*ROW('Water Data'!F175))),'Data Summary'!BY181="Yes"),100-OFFSET('Water Data'!$F$4,0,10*ROW('Water Data'!F175)),NA())</f>
        <v>#N/A</v>
      </c>
      <c r="K181" s="88" t="e">
        <f ca="true">+IF(AND(ISNUMBER(OFFSET('Water Data'!$F$6,0,10*ROW('Water Data'!F175))),'Data Summary'!BZ181="Yes"),OFFSET('Water Data'!$F$6,0,10*ROW('Water Data'!F175)),NA())</f>
        <v>#N/A</v>
      </c>
      <c r="L181" s="88" t="e">
        <f ca="true">+IF(AND(ISNUMBER(OFFSET('Water Data'!$F$9,0,10*ROW('Water Data'!F175))),'Data Summary'!CA181="Yes"),OFFSET('Water Data'!$F$9,0,10*ROW('Water Data'!F175)),NA())</f>
        <v>#N/A</v>
      </c>
      <c r="M181" s="88" t="e">
        <f ca="true">+IF(AND(ISNUMBER(OFFSET('Water Data'!$G$4,0,10*ROW('Water Data'!G175))),'Data Summary'!CB181="Yes"),100-OFFSET('Water Data'!$G$4,0,10*ROW('Water Data'!G175)),NA())</f>
        <v>#N/A</v>
      </c>
      <c r="N181" s="88" t="e">
        <f ca="true">+IF(AND(ISNUMBER(OFFSET('Water Data'!$G$6,0,10*ROW('Water Data'!G175))),'Data Summary'!CC181="Yes"),OFFSET('Water Data'!$G$6,0,10*ROW('Water Data'!G175)),NA())</f>
        <v>#N/A</v>
      </c>
      <c r="O181" s="88" t="e">
        <f ca="true">+IF(AND(ISNUMBER(OFFSET('Water Data'!$G$9,0,10*ROW('Water Data'!G175))),'Data Summary'!CD181="Yes"),OFFSET('Water Data'!$G$9,0,10*ROW('Water Data'!G175)),NA())</f>
        <v>#N/A</v>
      </c>
      <c r="P181" s="88" t="e">
        <f ca="true">+IF(AND(ISNUMBER(OFFSET('Water Data'!$H$4,0,10*ROW('Water Data'!H175))),'Data Summary'!CE181="Yes"),100-OFFSET('Water Data'!$H$4,0,10*ROW('Water Data'!H175)),NA())</f>
        <v>#N/A</v>
      </c>
      <c r="Q181" s="88" t="e">
        <f ca="true">+IF(AND(ISNUMBER(OFFSET('Water Data'!$H$6,0,10*ROW('Water Data'!H175))),'Data Summary'!CF181="Yes"),OFFSET('Water Data'!$H$6,0,10*ROW('Water Data'!H175)),NA())</f>
        <v>#N/A</v>
      </c>
      <c r="R181" s="88" t="e">
        <f ca="true">+IF(AND(ISNUMBER(OFFSET('Water Data'!$H$9,0,10*ROW('Water Data'!H175))),'Data Summary'!CG181="Yes"),OFFSET('Water Data'!$H$9,0,10*ROW('Water Data'!H175)),NA())</f>
        <v>#N/A</v>
      </c>
      <c r="S181" s="88" t="e">
        <f ca="true">+IF(AND(ISNUMBER(OFFSET('Water Data'!$I$4,0,10*ROW('Water Data'!I175))),'Data Summary'!CH181="Yes"),100-OFFSET('Water Data'!$I$4,0,10*ROW('Water Data'!I175)),NA())</f>
        <v>#N/A</v>
      </c>
      <c r="T181" s="88" t="e">
        <f ca="true">+IF(AND(ISNUMBER(OFFSET('Water Data'!$I$6,0,10*ROW('Water Data'!I175))),'Data Summary'!CI181="Yes"),OFFSET('Water Data'!$I$6,0,10*ROW('Water Data'!I175)),NA())</f>
        <v>#N/A</v>
      </c>
      <c r="U181" s="88" t="e">
        <f ca="true">+IF(AND(ISNUMBER(OFFSET('Water Data'!$I$9,0,10*ROW('Water Data'!I175))),'Data Summary'!CJ181="Yes"),OFFSET('Water Data'!$I$9,0,10*ROW('Water Data'!I175)),NA())</f>
        <v>#N/A</v>
      </c>
      <c r="V181" s="89" t="e">
        <f ca="true">+IF(AND(ISNUMBER(OFFSET('Sanitation Data'!$D$4,0,10*ROW('Sanitation Data'!D175))),'Data Summary'!CK181="Yes"),100-OFFSET('Sanitation Data'!$D$4,0,10*ROW('Sanitation Data'!D175)),NA())</f>
        <v>#N/A</v>
      </c>
      <c r="W181" s="89" t="e">
        <f ca="true">+IF(AND(ISNUMBER(OFFSET('Sanitation Data'!$D$6,0,10*ROW('Sanitation Data'!D175))),'Data Summary'!CL181="Yes"),OFFSET('Sanitation Data'!$D$6,0,10*ROW('Sanitation Data'!D175)),NA())</f>
        <v>#N/A</v>
      </c>
      <c r="X181" s="89" t="e">
        <f ca="true">+IF(AND(ISNUMBER(OFFSET('Sanitation Data'!$D$10,0,10*ROW('Sanitation Data'!D175))),'Data Summary'!CM181="Yes"),OFFSET('Sanitation Data'!$D$10,0,10*ROW('Sanitation Data'!D175)),NA())</f>
        <v>#N/A</v>
      </c>
      <c r="Y181" s="89" t="e">
        <f ca="true">+IF(AND(ISNUMBER(OFFSET('Sanitation Data'!$D$11,0,10*ROW('Sanitation Data'!D175))),'Data Summary'!CN181="Yes"),OFFSET('Sanitation Data'!$D$11,0,10*ROW('Sanitation Data'!D175)),NA())</f>
        <v>#N/A</v>
      </c>
      <c r="Z181" s="89" t="e">
        <f ca="true">+IF(AND(ISNUMBER(OFFSET('Sanitation Data'!$D$12,0,10*ROW('Sanitation Data'!D175))),'Data Summary'!CO181="Yes"),OFFSET('Sanitation Data'!$D$12,0,10*ROW('Sanitation Data'!D175)),NA())</f>
        <v>#N/A</v>
      </c>
      <c r="AA181" s="89" t="e">
        <f ca="true">+IF(AND(ISNUMBER(OFFSET('Sanitation Data'!$E$4,0,10*ROW('Sanitation Data'!E175))),'Data Summary'!CP181="Yes"),100-OFFSET('Sanitation Data'!$E$4,0,10*ROW('Sanitation Data'!E175)),NA())</f>
        <v>#N/A</v>
      </c>
      <c r="AB181" s="89" t="e">
        <f ca="true">+IF(AND(ISNUMBER(OFFSET('Sanitation Data'!$E$6,0,10*ROW('Sanitation Data'!E175))),'Data Summary'!CQ181="Yes"),OFFSET('Sanitation Data'!$E$6,0,10*ROW('Sanitation Data'!E175)),NA())</f>
        <v>#N/A</v>
      </c>
      <c r="AC181" s="89" t="e">
        <f ca="true">+IF(AND(ISNUMBER(OFFSET('Sanitation Data'!$E$10,0,10*ROW('Sanitation Data'!E175))),'Data Summary'!CR181="Yes"),OFFSET('Sanitation Data'!$E$10,0,10*ROW('Sanitation Data'!E175)),NA())</f>
        <v>#N/A</v>
      </c>
      <c r="AD181" s="89" t="e">
        <f ca="true">+IF(AND(ISNUMBER(OFFSET('Sanitation Data'!$E$11,0,10*ROW('Sanitation Data'!E175))),'Data Summary'!CS181="Yes"),OFFSET('Sanitation Data'!$E$11,0,10*ROW('Sanitation Data'!E175)),NA())</f>
        <v>#N/A</v>
      </c>
      <c r="AE181" s="89" t="e">
        <f ca="true">+IF(AND(ISNUMBER(OFFSET('Sanitation Data'!$E$12,0,10*ROW('Sanitation Data'!E175))),'Data Summary'!CT181="Yes"),OFFSET('Sanitation Data'!$E$12,0,10*ROW('Sanitation Data'!E175)),NA())</f>
        <v>#N/A</v>
      </c>
      <c r="AF181" s="89" t="e">
        <f ca="true">+IF(AND(ISNUMBER(OFFSET('Sanitation Data'!$F$4,0,10*ROW('Sanitation Data'!F175))),'Data Summary'!CU181="Yes"),100-OFFSET('Sanitation Data'!$F$4,0,10*ROW('Sanitation Data'!F175)),NA())</f>
        <v>#N/A</v>
      </c>
      <c r="AG181" s="89" t="e">
        <f ca="true">+IF(AND(ISNUMBER(OFFSET('Sanitation Data'!$F$6,0,10*ROW('Sanitation Data'!F175))),'Data Summary'!CV181="Yes"),OFFSET('Sanitation Data'!$F$6,0,10*ROW('Sanitation Data'!F175)),NA())</f>
        <v>#N/A</v>
      </c>
      <c r="AH181" s="89" t="e">
        <f ca="true">+IF(AND(ISNUMBER(OFFSET('Sanitation Data'!$F$10,0,10*ROW('Sanitation Data'!F175))),'Data Summary'!CW181="Yes"),OFFSET('Sanitation Data'!$F$10,0,10*ROW('Sanitation Data'!F175)),NA())</f>
        <v>#N/A</v>
      </c>
      <c r="AI181" s="89" t="e">
        <f ca="true">+IF(AND(ISNUMBER(OFFSET('Sanitation Data'!$F$11,0,10*ROW('Sanitation Data'!F175))),'Data Summary'!CX181="Yes"),OFFSET('Sanitation Data'!$F$11,0,10*ROW('Sanitation Data'!F175)),NA())</f>
        <v>#N/A</v>
      </c>
      <c r="AJ181" s="89" t="e">
        <f ca="true">+IF(AND(ISNUMBER(OFFSET('Sanitation Data'!$F$12,0,10*ROW('Sanitation Data'!F175))),'Data Summary'!CY181="Yes"),OFFSET('Sanitation Data'!$F$12,0,10*ROW('Sanitation Data'!F175)),NA())</f>
        <v>#N/A</v>
      </c>
      <c r="AK181" s="89" t="e">
        <f ca="true">+IF(AND(ISNUMBER(OFFSET('Sanitation Data'!$G$4,0,10*ROW('Sanitation Data'!G175))),'Data Summary'!CZ181="Yes"),100-OFFSET('Sanitation Data'!$G$4,0,10*ROW('Sanitation Data'!G175)),NA())</f>
        <v>#N/A</v>
      </c>
      <c r="AL181" s="89" t="e">
        <f ca="true">+IF(AND(ISNUMBER(OFFSET('Sanitation Data'!$G$6,0,10*ROW('Sanitation Data'!G175))),'Data Summary'!DA181="Yes"),OFFSET('Sanitation Data'!$G$6,0,10*ROW('Sanitation Data'!G175)),NA())</f>
        <v>#N/A</v>
      </c>
      <c r="AM181" s="89" t="e">
        <f ca="true">+IF(AND(ISNUMBER(OFFSET('Sanitation Data'!$G$10,0,10*ROW('Sanitation Data'!G175))),'Data Summary'!DB181="Yes"),OFFSET('Sanitation Data'!$G$10,0,10*ROW('Sanitation Data'!G175)),NA())</f>
        <v>#N/A</v>
      </c>
      <c r="AN181" s="89" t="e">
        <f ca="true">+IF(AND(ISNUMBER(OFFSET('Sanitation Data'!$G$11,0,10*ROW('Sanitation Data'!G175))),'Data Summary'!DC181="Yes"),OFFSET('Sanitation Data'!$G$11,0,10*ROW('Sanitation Data'!G175)),NA())</f>
        <v>#N/A</v>
      </c>
      <c r="AO181" s="89" t="e">
        <f ca="true">+IF(AND(ISNUMBER(OFFSET('Sanitation Data'!$G$12,0,10*ROW('Sanitation Data'!G175))),'Data Summary'!DD181="Yes"),OFFSET('Sanitation Data'!$G$12,0,10*ROW('Sanitation Data'!G175)),NA())</f>
        <v>#N/A</v>
      </c>
      <c r="AP181" s="89" t="e">
        <f ca="true">+IF(AND(ISNUMBER(OFFSET('Sanitation Data'!$H$4,0,10*ROW('Sanitation Data'!H175))),'Data Summary'!DE181="Yes"),100-OFFSET('Sanitation Data'!$H$4,0,10*ROW('Sanitation Data'!H175)),NA())</f>
        <v>#N/A</v>
      </c>
      <c r="AQ181" s="89" t="e">
        <f ca="true">+IF(AND(ISNUMBER(OFFSET('Sanitation Data'!$H$6,0,10*ROW('Sanitation Data'!H175))),'Data Summary'!DF181="Yes"),OFFSET('Sanitation Data'!$H$6,0,10*ROW('Sanitation Data'!H175)),NA())</f>
        <v>#N/A</v>
      </c>
      <c r="AR181" s="89" t="e">
        <f ca="true">+IF(AND(ISNUMBER(OFFSET('Sanitation Data'!$H$10,0,10*ROW('Sanitation Data'!H175))),'Data Summary'!DG181="Yes"),OFFSET('Sanitation Data'!$H$10,0,10*ROW('Sanitation Data'!H175)),NA())</f>
        <v>#N/A</v>
      </c>
      <c r="AS181" s="89" t="e">
        <f ca="true">+IF(AND(ISNUMBER(OFFSET('Sanitation Data'!$H$11,0,10*ROW('Sanitation Data'!H175))),'Data Summary'!DH181="Yes"),OFFSET('Sanitation Data'!$H$11,0,10*ROW('Sanitation Data'!H175)),NA())</f>
        <v>#N/A</v>
      </c>
      <c r="AT181" s="89" t="e">
        <f ca="true">+IF(AND(ISNUMBER(OFFSET('Sanitation Data'!$H$12,0,10*ROW('Sanitation Data'!H175))),'Data Summary'!DI181="Yes"),OFFSET('Sanitation Data'!$H$12,0,10*ROW('Sanitation Data'!H175)),NA())</f>
        <v>#N/A</v>
      </c>
      <c r="AU181" s="89" t="e">
        <f ca="true">+IF(AND(ISNUMBER(OFFSET('Sanitation Data'!$I$4,0,10*ROW('Sanitation Data'!I175))),'Data Summary'!DJ181="Yes"),100-OFFSET('Sanitation Data'!$I$4,0,10*ROW('Sanitation Data'!I175)),NA())</f>
        <v>#N/A</v>
      </c>
      <c r="AV181" s="89" t="e">
        <f ca="true">+IF(AND(ISNUMBER(OFFSET('Sanitation Data'!$I$6,0,10*ROW('Sanitation Data'!I175))),'Data Summary'!DK181="Yes"),OFFSET('Sanitation Data'!$I$6,0,10*ROW('Sanitation Data'!I175)),NA())</f>
        <v>#N/A</v>
      </c>
      <c r="AW181" s="89" t="e">
        <f ca="true">+IF(AND(ISNUMBER(OFFSET('Sanitation Data'!$I$10,0,10*ROW('Sanitation Data'!I175))),'Data Summary'!DL181="Yes"),OFFSET('Sanitation Data'!$I$10,0,10*ROW('Sanitation Data'!I175)),NA())</f>
        <v>#N/A</v>
      </c>
      <c r="AX181" s="89" t="e">
        <f ca="true">+IF(AND(ISNUMBER(OFFSET('Sanitation Data'!$I$11,0,10*ROW('Sanitation Data'!I175))),'Data Summary'!DM181="Yes"),OFFSET('Sanitation Data'!$I$11,0,10*ROW('Sanitation Data'!I175)),NA())</f>
        <v>#N/A</v>
      </c>
      <c r="AY181" s="89" t="e">
        <f ca="true">+IF(AND(ISNUMBER(OFFSET('Sanitation Data'!$I$12,0,10*ROW('Sanitation Data'!I175))),'Data Summary'!DN181="Yes"),OFFSET('Sanitation Data'!$I$12,0,10*ROW('Sanitation Data'!I175)),NA())</f>
        <v>#N/A</v>
      </c>
      <c r="AZ181" s="90" t="e">
        <f ca="true">+IF(AND(ISNUMBER(OFFSET('Hygiene Data'!$D$5,0,10*ROW('Hygiene Data'!D175))),'Data Summary'!DO181="Yes"),OFFSET('Hygiene Data'!$D$5,0,10*ROW('Hygiene Data'!D175)),NA())</f>
        <v>#N/A</v>
      </c>
      <c r="BA181" s="90" t="e">
        <f ca="true">+IF(AND(ISNUMBER(OFFSET('Hygiene Data'!$D$7,0,10*ROW('Hygiene Data'!D175))),'Data Summary'!DP181="Yes"),OFFSET('Hygiene Data'!$D$7,0,10*ROW('Hygiene Data'!D175)),NA())</f>
        <v>#N/A</v>
      </c>
      <c r="BB181" s="90" t="e">
        <f ca="true">+IF(AND(ISNUMBER(OFFSET('Hygiene Data'!$D$9,0,10*ROW('Hygiene Data'!D175))),'Data Summary'!DQ181="Yes"),OFFSET('Hygiene Data'!$D$9,0,10*ROW('Hygiene Data'!D175)),NA())</f>
        <v>#N/A</v>
      </c>
      <c r="BC181" s="90" t="e">
        <f ca="true">+IF(AND(ISNUMBER(OFFSET('Hygiene Data'!$E$5,0,10*ROW('Hygiene Data'!E175))),'Data Summary'!DR181="Yes"),OFFSET('Hygiene Data'!$E$5,0,10*ROW('Hygiene Data'!E175)),NA())</f>
        <v>#N/A</v>
      </c>
      <c r="BD181" s="90" t="e">
        <f ca="true">+IF(AND(ISNUMBER(OFFSET('Hygiene Data'!$E$7,0,10*ROW('Hygiene Data'!E175))),'Data Summary'!DS181="Yes"),OFFSET('Hygiene Data'!$E$7,0,10*ROW('Hygiene Data'!E175)),NA())</f>
        <v>#N/A</v>
      </c>
      <c r="BE181" s="90" t="e">
        <f ca="true">+IF(AND(ISNUMBER(OFFSET('Hygiene Data'!$E$9,0,10*ROW('Hygiene Data'!E175))),'Data Summary'!DT181="Yes"),OFFSET('Hygiene Data'!$E$9,0,10*ROW('Hygiene Data'!E175)),NA())</f>
        <v>#N/A</v>
      </c>
      <c r="BF181" s="90" t="e">
        <f ca="true">+IF(AND(ISNUMBER(OFFSET('Hygiene Data'!$F$5,0,10*ROW('Hygiene Data'!F175))),'Data Summary'!DU181="Yes"),OFFSET('Hygiene Data'!$F$5,0,10*ROW('Hygiene Data'!F175)),NA())</f>
        <v>#N/A</v>
      </c>
      <c r="BG181" s="90" t="e">
        <f ca="true">+IF(AND(ISNUMBER(OFFSET('Hygiene Data'!$F$7,0,10*ROW('Hygiene Data'!F175))),'Data Summary'!DV181="Yes"),OFFSET('Hygiene Data'!$F$7,0,10*ROW('Hygiene Data'!F175)),NA())</f>
        <v>#N/A</v>
      </c>
      <c r="BH181" s="90" t="e">
        <f ca="true">+IF(AND(ISNUMBER(OFFSET('Hygiene Data'!$F$9,0,10*ROW('Hygiene Data'!F175))),'Data Summary'!DW181="Yes"),OFFSET('Hygiene Data'!$F$9,0,10*ROW('Hygiene Data'!F175)),NA())</f>
        <v>#N/A</v>
      </c>
      <c r="BI181" s="90" t="e">
        <f ca="true">+IF(AND(ISNUMBER(OFFSET('Hygiene Data'!$G$5,0,10*ROW('Hygiene Data'!G175))),'Data Summary'!DX181="Yes"),OFFSET('Hygiene Data'!$G$5,0,10*ROW('Hygiene Data'!G175)),NA())</f>
        <v>#N/A</v>
      </c>
      <c r="BJ181" s="90" t="e">
        <f ca="true">+IF(AND(ISNUMBER(OFFSET('Hygiene Data'!$G$7,0,10*ROW('Hygiene Data'!G175))),'Data Summary'!DY181="Yes"),OFFSET('Hygiene Data'!$G$7,0,10*ROW('Hygiene Data'!G175)),NA())</f>
        <v>#N/A</v>
      </c>
      <c r="BK181" s="90" t="e">
        <f ca="true">+IF(AND(ISNUMBER(OFFSET('Hygiene Data'!$G$9,0,10*ROW('Hygiene Data'!G175))),'Data Summary'!DZ181="Yes"),OFFSET('Hygiene Data'!$G$9,0,10*ROW('Hygiene Data'!G175)),NA())</f>
        <v>#N/A</v>
      </c>
      <c r="BL181" s="90" t="e">
        <f ca="true">+IF(AND(ISNUMBER(OFFSET('Hygiene Data'!$H$5,0,10*ROW('Hygiene Data'!H175))),'Data Summary'!EA181="Yes"),OFFSET('Hygiene Data'!$H$5,0,10*ROW('Hygiene Data'!H175)),NA())</f>
        <v>#N/A</v>
      </c>
      <c r="BM181" s="90" t="e">
        <f ca="true">+IF(AND(ISNUMBER(OFFSET('Hygiene Data'!$H$7,0,10*ROW('Hygiene Data'!H175))),'Data Summary'!EB181="Yes"),OFFSET('Hygiene Data'!$H$7,0,10*ROW('Hygiene Data'!H175)),NA())</f>
        <v>#N/A</v>
      </c>
      <c r="BN181" s="90" t="e">
        <f ca="true">+IF(AND(ISNUMBER(OFFSET('Hygiene Data'!$H$9,0,10*ROW('Hygiene Data'!H175))),'Data Summary'!EC181="Yes"),OFFSET('Hygiene Data'!$H$9,0,10*ROW('Hygiene Data'!H175)),NA())</f>
        <v>#N/A</v>
      </c>
      <c r="BO181" s="90" t="e">
        <f ca="true">+IF(AND(ISNUMBER(OFFSET('Hygiene Data'!$I$5,0,10*ROW('Hygiene Data'!I175))),'Data Summary'!ED181="Yes"),OFFSET('Hygiene Data'!$I$5,0,10*ROW('Hygiene Data'!I175)),NA())</f>
        <v>#N/A</v>
      </c>
      <c r="BP181" s="90" t="e">
        <f ca="true">+IF(AND(ISNUMBER(OFFSET('Hygiene Data'!$I$7,0,10*ROW('Hygiene Data'!I175))),'Data Summary'!EE181="Yes"),OFFSET('Hygiene Data'!$I$7,0,10*ROW('Hygiene Data'!I175)),NA())</f>
        <v>#N/A</v>
      </c>
      <c r="BQ181" s="90"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4" t="str">
        <f ca="true">+IF(ISTEXT('Data Summary'!B182),'Data Summary'!B182,"")</f>
        <v/>
      </c>
      <c r="C182" s="336" t="e">
        <f ca="true">+VALUE('Data Summary'!C182)</f>
        <v>#VALUE!</v>
      </c>
      <c r="D182" s="88" t="e">
        <f ca="true">+IF(AND(ISNUMBER(OFFSET('Water Data'!$D$4,0,10*ROW('Water Data'!D176))),'Data Summary'!BS182="Yes"),100-OFFSET('Water Data'!$D$4,0,10*ROW('Water Data'!D176)),NA())</f>
        <v>#N/A</v>
      </c>
      <c r="E182" s="88" t="e">
        <f ca="true">+IF(AND(ISNUMBER(OFFSET('Water Data'!$D$6,0,10*ROW('Water Data'!D176))),'Data Summary'!BT182="Yes"),OFFSET('Water Data'!$D$6,0,10*ROW('Water Data'!D176)),NA())</f>
        <v>#N/A</v>
      </c>
      <c r="F182" s="88" t="e">
        <f ca="true">+IF(AND(ISNUMBER(OFFSET('Water Data'!$D$9,0,10*ROW('Water Data'!D176))),'Data Summary'!BU182="Yes"),OFFSET('Water Data'!$D$9,0,10*ROW('Water Data'!D176)),NA())</f>
        <v>#N/A</v>
      </c>
      <c r="G182" s="88" t="e">
        <f ca="true">+IF(AND(ISNUMBER(OFFSET('Water Data'!$E$4,0,10*ROW('Water Data'!E176))),'Data Summary'!BV182="Yes"),100-OFFSET('Water Data'!$E$4,0,10*ROW('Water Data'!E176)),NA())</f>
        <v>#N/A</v>
      </c>
      <c r="H182" s="88" t="e">
        <f ca="true">+IF(AND(ISNUMBER(OFFSET('Water Data'!$E$6,0,10*ROW('Water Data'!E176))),'Data Summary'!BW182="Yes"),OFFSET('Water Data'!$E$6,0,10*ROW('Water Data'!E176)),NA())</f>
        <v>#N/A</v>
      </c>
      <c r="I182" s="88" t="e">
        <f ca="true">+IF(AND(ISNUMBER(OFFSET('Water Data'!$E$9,0,10*ROW('Water Data'!E176))),'Data Summary'!BX182="Yes"),OFFSET('Water Data'!$E$9,0,10*ROW('Water Data'!E176)),NA())</f>
        <v>#N/A</v>
      </c>
      <c r="J182" s="88" t="e">
        <f ca="true">+IF(AND(ISNUMBER(OFFSET('Water Data'!$F$4,0,10*ROW('Water Data'!F176))),'Data Summary'!BY182="Yes"),100-OFFSET('Water Data'!$F$4,0,10*ROW('Water Data'!F176)),NA())</f>
        <v>#N/A</v>
      </c>
      <c r="K182" s="88" t="e">
        <f ca="true">+IF(AND(ISNUMBER(OFFSET('Water Data'!$F$6,0,10*ROW('Water Data'!F176))),'Data Summary'!BZ182="Yes"),OFFSET('Water Data'!$F$6,0,10*ROW('Water Data'!F176)),NA())</f>
        <v>#N/A</v>
      </c>
      <c r="L182" s="88" t="e">
        <f ca="true">+IF(AND(ISNUMBER(OFFSET('Water Data'!$F$9,0,10*ROW('Water Data'!F176))),'Data Summary'!CA182="Yes"),OFFSET('Water Data'!$F$9,0,10*ROW('Water Data'!F176)),NA())</f>
        <v>#N/A</v>
      </c>
      <c r="M182" s="88" t="e">
        <f ca="true">+IF(AND(ISNUMBER(OFFSET('Water Data'!$G$4,0,10*ROW('Water Data'!G176))),'Data Summary'!CB182="Yes"),100-OFFSET('Water Data'!$G$4,0,10*ROW('Water Data'!G176)),NA())</f>
        <v>#N/A</v>
      </c>
      <c r="N182" s="88" t="e">
        <f ca="true">+IF(AND(ISNUMBER(OFFSET('Water Data'!$G$6,0,10*ROW('Water Data'!G176))),'Data Summary'!CC182="Yes"),OFFSET('Water Data'!$G$6,0,10*ROW('Water Data'!G176)),NA())</f>
        <v>#N/A</v>
      </c>
      <c r="O182" s="88" t="e">
        <f ca="true">+IF(AND(ISNUMBER(OFFSET('Water Data'!$G$9,0,10*ROW('Water Data'!G176))),'Data Summary'!CD182="Yes"),OFFSET('Water Data'!$G$9,0,10*ROW('Water Data'!G176)),NA())</f>
        <v>#N/A</v>
      </c>
      <c r="P182" s="88" t="e">
        <f ca="true">+IF(AND(ISNUMBER(OFFSET('Water Data'!$H$4,0,10*ROW('Water Data'!H176))),'Data Summary'!CE182="Yes"),100-OFFSET('Water Data'!$H$4,0,10*ROW('Water Data'!H176)),NA())</f>
        <v>#N/A</v>
      </c>
      <c r="Q182" s="88" t="e">
        <f ca="true">+IF(AND(ISNUMBER(OFFSET('Water Data'!$H$6,0,10*ROW('Water Data'!H176))),'Data Summary'!CF182="Yes"),OFFSET('Water Data'!$H$6,0,10*ROW('Water Data'!H176)),NA())</f>
        <v>#N/A</v>
      </c>
      <c r="R182" s="88" t="e">
        <f ca="true">+IF(AND(ISNUMBER(OFFSET('Water Data'!$H$9,0,10*ROW('Water Data'!H176))),'Data Summary'!CG182="Yes"),OFFSET('Water Data'!$H$9,0,10*ROW('Water Data'!H176)),NA())</f>
        <v>#N/A</v>
      </c>
      <c r="S182" s="88" t="e">
        <f ca="true">+IF(AND(ISNUMBER(OFFSET('Water Data'!$I$4,0,10*ROW('Water Data'!I176))),'Data Summary'!CH182="Yes"),100-OFFSET('Water Data'!$I$4,0,10*ROW('Water Data'!I176)),NA())</f>
        <v>#N/A</v>
      </c>
      <c r="T182" s="88" t="e">
        <f ca="true">+IF(AND(ISNUMBER(OFFSET('Water Data'!$I$6,0,10*ROW('Water Data'!I176))),'Data Summary'!CI182="Yes"),OFFSET('Water Data'!$I$6,0,10*ROW('Water Data'!I176)),NA())</f>
        <v>#N/A</v>
      </c>
      <c r="U182" s="88" t="e">
        <f ca="true">+IF(AND(ISNUMBER(OFFSET('Water Data'!$I$9,0,10*ROW('Water Data'!I176))),'Data Summary'!CJ182="Yes"),OFFSET('Water Data'!$I$9,0,10*ROW('Water Data'!I176)),NA())</f>
        <v>#N/A</v>
      </c>
      <c r="V182" s="89" t="e">
        <f ca="true">+IF(AND(ISNUMBER(OFFSET('Sanitation Data'!$D$4,0,10*ROW('Sanitation Data'!D176))),'Data Summary'!CK182="Yes"),100-OFFSET('Sanitation Data'!$D$4,0,10*ROW('Sanitation Data'!D176)),NA())</f>
        <v>#N/A</v>
      </c>
      <c r="W182" s="89" t="e">
        <f ca="true">+IF(AND(ISNUMBER(OFFSET('Sanitation Data'!$D$6,0,10*ROW('Sanitation Data'!D176))),'Data Summary'!CL182="Yes"),OFFSET('Sanitation Data'!$D$6,0,10*ROW('Sanitation Data'!D176)),NA())</f>
        <v>#N/A</v>
      </c>
      <c r="X182" s="89" t="e">
        <f ca="true">+IF(AND(ISNUMBER(OFFSET('Sanitation Data'!$D$10,0,10*ROW('Sanitation Data'!D176))),'Data Summary'!CM182="Yes"),OFFSET('Sanitation Data'!$D$10,0,10*ROW('Sanitation Data'!D176)),NA())</f>
        <v>#N/A</v>
      </c>
      <c r="Y182" s="89" t="e">
        <f ca="true">+IF(AND(ISNUMBER(OFFSET('Sanitation Data'!$D$11,0,10*ROW('Sanitation Data'!D176))),'Data Summary'!CN182="Yes"),OFFSET('Sanitation Data'!$D$11,0,10*ROW('Sanitation Data'!D176)),NA())</f>
        <v>#N/A</v>
      </c>
      <c r="Z182" s="89" t="e">
        <f ca="true">+IF(AND(ISNUMBER(OFFSET('Sanitation Data'!$D$12,0,10*ROW('Sanitation Data'!D176))),'Data Summary'!CO182="Yes"),OFFSET('Sanitation Data'!$D$12,0,10*ROW('Sanitation Data'!D176)),NA())</f>
        <v>#N/A</v>
      </c>
      <c r="AA182" s="89" t="e">
        <f ca="true">+IF(AND(ISNUMBER(OFFSET('Sanitation Data'!$E$4,0,10*ROW('Sanitation Data'!E176))),'Data Summary'!CP182="Yes"),100-OFFSET('Sanitation Data'!$E$4,0,10*ROW('Sanitation Data'!E176)),NA())</f>
        <v>#N/A</v>
      </c>
      <c r="AB182" s="89" t="e">
        <f ca="true">+IF(AND(ISNUMBER(OFFSET('Sanitation Data'!$E$6,0,10*ROW('Sanitation Data'!E176))),'Data Summary'!CQ182="Yes"),OFFSET('Sanitation Data'!$E$6,0,10*ROW('Sanitation Data'!E176)),NA())</f>
        <v>#N/A</v>
      </c>
      <c r="AC182" s="89" t="e">
        <f ca="true">+IF(AND(ISNUMBER(OFFSET('Sanitation Data'!$E$10,0,10*ROW('Sanitation Data'!E176))),'Data Summary'!CR182="Yes"),OFFSET('Sanitation Data'!$E$10,0,10*ROW('Sanitation Data'!E176)),NA())</f>
        <v>#N/A</v>
      </c>
      <c r="AD182" s="89" t="e">
        <f ca="true">+IF(AND(ISNUMBER(OFFSET('Sanitation Data'!$E$11,0,10*ROW('Sanitation Data'!E176))),'Data Summary'!CS182="Yes"),OFFSET('Sanitation Data'!$E$11,0,10*ROW('Sanitation Data'!E176)),NA())</f>
        <v>#N/A</v>
      </c>
      <c r="AE182" s="89" t="e">
        <f ca="true">+IF(AND(ISNUMBER(OFFSET('Sanitation Data'!$E$12,0,10*ROW('Sanitation Data'!E176))),'Data Summary'!CT182="Yes"),OFFSET('Sanitation Data'!$E$12,0,10*ROW('Sanitation Data'!E176)),NA())</f>
        <v>#N/A</v>
      </c>
      <c r="AF182" s="89" t="e">
        <f ca="true">+IF(AND(ISNUMBER(OFFSET('Sanitation Data'!$F$4,0,10*ROW('Sanitation Data'!F176))),'Data Summary'!CU182="Yes"),100-OFFSET('Sanitation Data'!$F$4,0,10*ROW('Sanitation Data'!F176)),NA())</f>
        <v>#N/A</v>
      </c>
      <c r="AG182" s="89" t="e">
        <f ca="true">+IF(AND(ISNUMBER(OFFSET('Sanitation Data'!$F$6,0,10*ROW('Sanitation Data'!F176))),'Data Summary'!CV182="Yes"),OFFSET('Sanitation Data'!$F$6,0,10*ROW('Sanitation Data'!F176)),NA())</f>
        <v>#N/A</v>
      </c>
      <c r="AH182" s="89" t="e">
        <f ca="true">+IF(AND(ISNUMBER(OFFSET('Sanitation Data'!$F$10,0,10*ROW('Sanitation Data'!F176))),'Data Summary'!CW182="Yes"),OFFSET('Sanitation Data'!$F$10,0,10*ROW('Sanitation Data'!F176)),NA())</f>
        <v>#N/A</v>
      </c>
      <c r="AI182" s="89" t="e">
        <f ca="true">+IF(AND(ISNUMBER(OFFSET('Sanitation Data'!$F$11,0,10*ROW('Sanitation Data'!F176))),'Data Summary'!CX182="Yes"),OFFSET('Sanitation Data'!$F$11,0,10*ROW('Sanitation Data'!F176)),NA())</f>
        <v>#N/A</v>
      </c>
      <c r="AJ182" s="89" t="e">
        <f ca="true">+IF(AND(ISNUMBER(OFFSET('Sanitation Data'!$F$12,0,10*ROW('Sanitation Data'!F176))),'Data Summary'!CY182="Yes"),OFFSET('Sanitation Data'!$F$12,0,10*ROW('Sanitation Data'!F176)),NA())</f>
        <v>#N/A</v>
      </c>
      <c r="AK182" s="89" t="e">
        <f ca="true">+IF(AND(ISNUMBER(OFFSET('Sanitation Data'!$G$4,0,10*ROW('Sanitation Data'!G176))),'Data Summary'!CZ182="Yes"),100-OFFSET('Sanitation Data'!$G$4,0,10*ROW('Sanitation Data'!G176)),NA())</f>
        <v>#N/A</v>
      </c>
      <c r="AL182" s="89" t="e">
        <f ca="true">+IF(AND(ISNUMBER(OFFSET('Sanitation Data'!$G$6,0,10*ROW('Sanitation Data'!G176))),'Data Summary'!DA182="Yes"),OFFSET('Sanitation Data'!$G$6,0,10*ROW('Sanitation Data'!G176)),NA())</f>
        <v>#N/A</v>
      </c>
      <c r="AM182" s="89" t="e">
        <f ca="true">+IF(AND(ISNUMBER(OFFSET('Sanitation Data'!$G$10,0,10*ROW('Sanitation Data'!G176))),'Data Summary'!DB182="Yes"),OFFSET('Sanitation Data'!$G$10,0,10*ROW('Sanitation Data'!G176)),NA())</f>
        <v>#N/A</v>
      </c>
      <c r="AN182" s="89" t="e">
        <f ca="true">+IF(AND(ISNUMBER(OFFSET('Sanitation Data'!$G$11,0,10*ROW('Sanitation Data'!G176))),'Data Summary'!DC182="Yes"),OFFSET('Sanitation Data'!$G$11,0,10*ROW('Sanitation Data'!G176)),NA())</f>
        <v>#N/A</v>
      </c>
      <c r="AO182" s="89" t="e">
        <f ca="true">+IF(AND(ISNUMBER(OFFSET('Sanitation Data'!$G$12,0,10*ROW('Sanitation Data'!G176))),'Data Summary'!DD182="Yes"),OFFSET('Sanitation Data'!$G$12,0,10*ROW('Sanitation Data'!G176)),NA())</f>
        <v>#N/A</v>
      </c>
      <c r="AP182" s="89" t="e">
        <f ca="true">+IF(AND(ISNUMBER(OFFSET('Sanitation Data'!$H$4,0,10*ROW('Sanitation Data'!H176))),'Data Summary'!DE182="Yes"),100-OFFSET('Sanitation Data'!$H$4,0,10*ROW('Sanitation Data'!H176)),NA())</f>
        <v>#N/A</v>
      </c>
      <c r="AQ182" s="89" t="e">
        <f ca="true">+IF(AND(ISNUMBER(OFFSET('Sanitation Data'!$H$6,0,10*ROW('Sanitation Data'!H176))),'Data Summary'!DF182="Yes"),OFFSET('Sanitation Data'!$H$6,0,10*ROW('Sanitation Data'!H176)),NA())</f>
        <v>#N/A</v>
      </c>
      <c r="AR182" s="89" t="e">
        <f ca="true">+IF(AND(ISNUMBER(OFFSET('Sanitation Data'!$H$10,0,10*ROW('Sanitation Data'!H176))),'Data Summary'!DG182="Yes"),OFFSET('Sanitation Data'!$H$10,0,10*ROW('Sanitation Data'!H176)),NA())</f>
        <v>#N/A</v>
      </c>
      <c r="AS182" s="89" t="e">
        <f ca="true">+IF(AND(ISNUMBER(OFFSET('Sanitation Data'!$H$11,0,10*ROW('Sanitation Data'!H176))),'Data Summary'!DH182="Yes"),OFFSET('Sanitation Data'!$H$11,0,10*ROW('Sanitation Data'!H176)),NA())</f>
        <v>#N/A</v>
      </c>
      <c r="AT182" s="89" t="e">
        <f ca="true">+IF(AND(ISNUMBER(OFFSET('Sanitation Data'!$H$12,0,10*ROW('Sanitation Data'!H176))),'Data Summary'!DI182="Yes"),OFFSET('Sanitation Data'!$H$12,0,10*ROW('Sanitation Data'!H176)),NA())</f>
        <v>#N/A</v>
      </c>
      <c r="AU182" s="89" t="e">
        <f ca="true">+IF(AND(ISNUMBER(OFFSET('Sanitation Data'!$I$4,0,10*ROW('Sanitation Data'!I176))),'Data Summary'!DJ182="Yes"),100-OFFSET('Sanitation Data'!$I$4,0,10*ROW('Sanitation Data'!I176)),NA())</f>
        <v>#N/A</v>
      </c>
      <c r="AV182" s="89" t="e">
        <f ca="true">+IF(AND(ISNUMBER(OFFSET('Sanitation Data'!$I$6,0,10*ROW('Sanitation Data'!I176))),'Data Summary'!DK182="Yes"),OFFSET('Sanitation Data'!$I$6,0,10*ROW('Sanitation Data'!I176)),NA())</f>
        <v>#N/A</v>
      </c>
      <c r="AW182" s="89" t="e">
        <f ca="true">+IF(AND(ISNUMBER(OFFSET('Sanitation Data'!$I$10,0,10*ROW('Sanitation Data'!I176))),'Data Summary'!DL182="Yes"),OFFSET('Sanitation Data'!$I$10,0,10*ROW('Sanitation Data'!I176)),NA())</f>
        <v>#N/A</v>
      </c>
      <c r="AX182" s="89" t="e">
        <f ca="true">+IF(AND(ISNUMBER(OFFSET('Sanitation Data'!$I$11,0,10*ROW('Sanitation Data'!I176))),'Data Summary'!DM182="Yes"),OFFSET('Sanitation Data'!$I$11,0,10*ROW('Sanitation Data'!I176)),NA())</f>
        <v>#N/A</v>
      </c>
      <c r="AY182" s="89" t="e">
        <f ca="true">+IF(AND(ISNUMBER(OFFSET('Sanitation Data'!$I$12,0,10*ROW('Sanitation Data'!I176))),'Data Summary'!DN182="Yes"),OFFSET('Sanitation Data'!$I$12,0,10*ROW('Sanitation Data'!I176)),NA())</f>
        <v>#N/A</v>
      </c>
      <c r="AZ182" s="90" t="e">
        <f ca="true">+IF(AND(ISNUMBER(OFFSET('Hygiene Data'!$D$5,0,10*ROW('Hygiene Data'!D176))),'Data Summary'!DO182="Yes"),OFFSET('Hygiene Data'!$D$5,0,10*ROW('Hygiene Data'!D176)),NA())</f>
        <v>#N/A</v>
      </c>
      <c r="BA182" s="90" t="e">
        <f ca="true">+IF(AND(ISNUMBER(OFFSET('Hygiene Data'!$D$7,0,10*ROW('Hygiene Data'!D176))),'Data Summary'!DP182="Yes"),OFFSET('Hygiene Data'!$D$7,0,10*ROW('Hygiene Data'!D176)),NA())</f>
        <v>#N/A</v>
      </c>
      <c r="BB182" s="90" t="e">
        <f ca="true">+IF(AND(ISNUMBER(OFFSET('Hygiene Data'!$D$9,0,10*ROW('Hygiene Data'!D176))),'Data Summary'!DQ182="Yes"),OFFSET('Hygiene Data'!$D$9,0,10*ROW('Hygiene Data'!D176)),NA())</f>
        <v>#N/A</v>
      </c>
      <c r="BC182" s="90" t="e">
        <f ca="true">+IF(AND(ISNUMBER(OFFSET('Hygiene Data'!$E$5,0,10*ROW('Hygiene Data'!E176))),'Data Summary'!DR182="Yes"),OFFSET('Hygiene Data'!$E$5,0,10*ROW('Hygiene Data'!E176)),NA())</f>
        <v>#N/A</v>
      </c>
      <c r="BD182" s="90" t="e">
        <f ca="true">+IF(AND(ISNUMBER(OFFSET('Hygiene Data'!$E$7,0,10*ROW('Hygiene Data'!E176))),'Data Summary'!DS182="Yes"),OFFSET('Hygiene Data'!$E$7,0,10*ROW('Hygiene Data'!E176)),NA())</f>
        <v>#N/A</v>
      </c>
      <c r="BE182" s="90" t="e">
        <f ca="true">+IF(AND(ISNUMBER(OFFSET('Hygiene Data'!$E$9,0,10*ROW('Hygiene Data'!E176))),'Data Summary'!DT182="Yes"),OFFSET('Hygiene Data'!$E$9,0,10*ROW('Hygiene Data'!E176)),NA())</f>
        <v>#N/A</v>
      </c>
      <c r="BF182" s="90" t="e">
        <f ca="true">+IF(AND(ISNUMBER(OFFSET('Hygiene Data'!$F$5,0,10*ROW('Hygiene Data'!F176))),'Data Summary'!DU182="Yes"),OFFSET('Hygiene Data'!$F$5,0,10*ROW('Hygiene Data'!F176)),NA())</f>
        <v>#N/A</v>
      </c>
      <c r="BG182" s="90" t="e">
        <f ca="true">+IF(AND(ISNUMBER(OFFSET('Hygiene Data'!$F$7,0,10*ROW('Hygiene Data'!F176))),'Data Summary'!DV182="Yes"),OFFSET('Hygiene Data'!$F$7,0,10*ROW('Hygiene Data'!F176)),NA())</f>
        <v>#N/A</v>
      </c>
      <c r="BH182" s="90" t="e">
        <f ca="true">+IF(AND(ISNUMBER(OFFSET('Hygiene Data'!$F$9,0,10*ROW('Hygiene Data'!F176))),'Data Summary'!DW182="Yes"),OFFSET('Hygiene Data'!$F$9,0,10*ROW('Hygiene Data'!F176)),NA())</f>
        <v>#N/A</v>
      </c>
      <c r="BI182" s="90" t="e">
        <f ca="true">+IF(AND(ISNUMBER(OFFSET('Hygiene Data'!$G$5,0,10*ROW('Hygiene Data'!G176))),'Data Summary'!DX182="Yes"),OFFSET('Hygiene Data'!$G$5,0,10*ROW('Hygiene Data'!G176)),NA())</f>
        <v>#N/A</v>
      </c>
      <c r="BJ182" s="90" t="e">
        <f ca="true">+IF(AND(ISNUMBER(OFFSET('Hygiene Data'!$G$7,0,10*ROW('Hygiene Data'!G176))),'Data Summary'!DY182="Yes"),OFFSET('Hygiene Data'!$G$7,0,10*ROW('Hygiene Data'!G176)),NA())</f>
        <v>#N/A</v>
      </c>
      <c r="BK182" s="90" t="e">
        <f ca="true">+IF(AND(ISNUMBER(OFFSET('Hygiene Data'!$G$9,0,10*ROW('Hygiene Data'!G176))),'Data Summary'!DZ182="Yes"),OFFSET('Hygiene Data'!$G$9,0,10*ROW('Hygiene Data'!G176)),NA())</f>
        <v>#N/A</v>
      </c>
      <c r="BL182" s="90" t="e">
        <f ca="true">+IF(AND(ISNUMBER(OFFSET('Hygiene Data'!$H$5,0,10*ROW('Hygiene Data'!H176))),'Data Summary'!EA182="Yes"),OFFSET('Hygiene Data'!$H$5,0,10*ROW('Hygiene Data'!H176)),NA())</f>
        <v>#N/A</v>
      </c>
      <c r="BM182" s="90" t="e">
        <f ca="true">+IF(AND(ISNUMBER(OFFSET('Hygiene Data'!$H$7,0,10*ROW('Hygiene Data'!H176))),'Data Summary'!EB182="Yes"),OFFSET('Hygiene Data'!$H$7,0,10*ROW('Hygiene Data'!H176)),NA())</f>
        <v>#N/A</v>
      </c>
      <c r="BN182" s="90" t="e">
        <f ca="true">+IF(AND(ISNUMBER(OFFSET('Hygiene Data'!$H$9,0,10*ROW('Hygiene Data'!H176))),'Data Summary'!EC182="Yes"),OFFSET('Hygiene Data'!$H$9,0,10*ROW('Hygiene Data'!H176)),NA())</f>
        <v>#N/A</v>
      </c>
      <c r="BO182" s="90" t="e">
        <f ca="true">+IF(AND(ISNUMBER(OFFSET('Hygiene Data'!$I$5,0,10*ROW('Hygiene Data'!I176))),'Data Summary'!ED182="Yes"),OFFSET('Hygiene Data'!$I$5,0,10*ROW('Hygiene Data'!I176)),NA())</f>
        <v>#N/A</v>
      </c>
      <c r="BP182" s="90" t="e">
        <f ca="true">+IF(AND(ISNUMBER(OFFSET('Hygiene Data'!$I$7,0,10*ROW('Hygiene Data'!I176))),'Data Summary'!EE182="Yes"),OFFSET('Hygiene Data'!$I$7,0,10*ROW('Hygiene Data'!I176)),NA())</f>
        <v>#N/A</v>
      </c>
      <c r="BQ182" s="90"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4" t="str">
        <f ca="true">+IF(ISTEXT('Data Summary'!B183),'Data Summary'!B183,"")</f>
        <v/>
      </c>
      <c r="C183" s="336" t="e">
        <f ca="true">+VALUE('Data Summary'!C183)</f>
        <v>#VALUE!</v>
      </c>
      <c r="D183" s="88" t="e">
        <f ca="true">+IF(AND(ISNUMBER(OFFSET('Water Data'!$D$4,0,10*ROW('Water Data'!D177))),'Data Summary'!BS183="Yes"),100-OFFSET('Water Data'!$D$4,0,10*ROW('Water Data'!D177)),NA())</f>
        <v>#N/A</v>
      </c>
      <c r="E183" s="88" t="e">
        <f ca="true">+IF(AND(ISNUMBER(OFFSET('Water Data'!$D$6,0,10*ROW('Water Data'!D177))),'Data Summary'!BT183="Yes"),OFFSET('Water Data'!$D$6,0,10*ROW('Water Data'!D177)),NA())</f>
        <v>#N/A</v>
      </c>
      <c r="F183" s="88" t="e">
        <f ca="true">+IF(AND(ISNUMBER(OFFSET('Water Data'!$D$9,0,10*ROW('Water Data'!D177))),'Data Summary'!BU183="Yes"),OFFSET('Water Data'!$D$9,0,10*ROW('Water Data'!D177)),NA())</f>
        <v>#N/A</v>
      </c>
      <c r="G183" s="88" t="e">
        <f ca="true">+IF(AND(ISNUMBER(OFFSET('Water Data'!$E$4,0,10*ROW('Water Data'!E177))),'Data Summary'!BV183="Yes"),100-OFFSET('Water Data'!$E$4,0,10*ROW('Water Data'!E177)),NA())</f>
        <v>#N/A</v>
      </c>
      <c r="H183" s="88" t="e">
        <f ca="true">+IF(AND(ISNUMBER(OFFSET('Water Data'!$E$6,0,10*ROW('Water Data'!E177))),'Data Summary'!BW183="Yes"),OFFSET('Water Data'!$E$6,0,10*ROW('Water Data'!E177)),NA())</f>
        <v>#N/A</v>
      </c>
      <c r="I183" s="88" t="e">
        <f ca="true">+IF(AND(ISNUMBER(OFFSET('Water Data'!$E$9,0,10*ROW('Water Data'!E177))),'Data Summary'!BX183="Yes"),OFFSET('Water Data'!$E$9,0,10*ROW('Water Data'!E177)),NA())</f>
        <v>#N/A</v>
      </c>
      <c r="J183" s="88" t="e">
        <f ca="true">+IF(AND(ISNUMBER(OFFSET('Water Data'!$F$4,0,10*ROW('Water Data'!F177))),'Data Summary'!BY183="Yes"),100-OFFSET('Water Data'!$F$4,0,10*ROW('Water Data'!F177)),NA())</f>
        <v>#N/A</v>
      </c>
      <c r="K183" s="88" t="e">
        <f ca="true">+IF(AND(ISNUMBER(OFFSET('Water Data'!$F$6,0,10*ROW('Water Data'!F177))),'Data Summary'!BZ183="Yes"),OFFSET('Water Data'!$F$6,0,10*ROW('Water Data'!F177)),NA())</f>
        <v>#N/A</v>
      </c>
      <c r="L183" s="88" t="e">
        <f ca="true">+IF(AND(ISNUMBER(OFFSET('Water Data'!$F$9,0,10*ROW('Water Data'!F177))),'Data Summary'!CA183="Yes"),OFFSET('Water Data'!$F$9,0,10*ROW('Water Data'!F177)),NA())</f>
        <v>#N/A</v>
      </c>
      <c r="M183" s="88" t="e">
        <f ca="true">+IF(AND(ISNUMBER(OFFSET('Water Data'!$G$4,0,10*ROW('Water Data'!G177))),'Data Summary'!CB183="Yes"),100-OFFSET('Water Data'!$G$4,0,10*ROW('Water Data'!G177)),NA())</f>
        <v>#N/A</v>
      </c>
      <c r="N183" s="88" t="e">
        <f ca="true">+IF(AND(ISNUMBER(OFFSET('Water Data'!$G$6,0,10*ROW('Water Data'!G177))),'Data Summary'!CC183="Yes"),OFFSET('Water Data'!$G$6,0,10*ROW('Water Data'!G177)),NA())</f>
        <v>#N/A</v>
      </c>
      <c r="O183" s="88" t="e">
        <f ca="true">+IF(AND(ISNUMBER(OFFSET('Water Data'!$G$9,0,10*ROW('Water Data'!G177))),'Data Summary'!CD183="Yes"),OFFSET('Water Data'!$G$9,0,10*ROW('Water Data'!G177)),NA())</f>
        <v>#N/A</v>
      </c>
      <c r="P183" s="88" t="e">
        <f ca="true">+IF(AND(ISNUMBER(OFFSET('Water Data'!$H$4,0,10*ROW('Water Data'!H177))),'Data Summary'!CE183="Yes"),100-OFFSET('Water Data'!$H$4,0,10*ROW('Water Data'!H177)),NA())</f>
        <v>#N/A</v>
      </c>
      <c r="Q183" s="88" t="e">
        <f ca="true">+IF(AND(ISNUMBER(OFFSET('Water Data'!$H$6,0,10*ROW('Water Data'!H177))),'Data Summary'!CF183="Yes"),OFFSET('Water Data'!$H$6,0,10*ROW('Water Data'!H177)),NA())</f>
        <v>#N/A</v>
      </c>
      <c r="R183" s="88" t="e">
        <f ca="true">+IF(AND(ISNUMBER(OFFSET('Water Data'!$H$9,0,10*ROW('Water Data'!H177))),'Data Summary'!CG183="Yes"),OFFSET('Water Data'!$H$9,0,10*ROW('Water Data'!H177)),NA())</f>
        <v>#N/A</v>
      </c>
      <c r="S183" s="88" t="e">
        <f ca="true">+IF(AND(ISNUMBER(OFFSET('Water Data'!$I$4,0,10*ROW('Water Data'!I177))),'Data Summary'!CH183="Yes"),100-OFFSET('Water Data'!$I$4,0,10*ROW('Water Data'!I177)),NA())</f>
        <v>#N/A</v>
      </c>
      <c r="T183" s="88" t="e">
        <f ca="true">+IF(AND(ISNUMBER(OFFSET('Water Data'!$I$6,0,10*ROW('Water Data'!I177))),'Data Summary'!CI183="Yes"),OFFSET('Water Data'!$I$6,0,10*ROW('Water Data'!I177)),NA())</f>
        <v>#N/A</v>
      </c>
      <c r="U183" s="88" t="e">
        <f ca="true">+IF(AND(ISNUMBER(OFFSET('Water Data'!$I$9,0,10*ROW('Water Data'!I177))),'Data Summary'!CJ183="Yes"),OFFSET('Water Data'!$I$9,0,10*ROW('Water Data'!I177)),NA())</f>
        <v>#N/A</v>
      </c>
      <c r="V183" s="89" t="e">
        <f ca="true">+IF(AND(ISNUMBER(OFFSET('Sanitation Data'!$D$4,0,10*ROW('Sanitation Data'!D177))),'Data Summary'!CK183="Yes"),100-OFFSET('Sanitation Data'!$D$4,0,10*ROW('Sanitation Data'!D177)),NA())</f>
        <v>#N/A</v>
      </c>
      <c r="W183" s="89" t="e">
        <f ca="true">+IF(AND(ISNUMBER(OFFSET('Sanitation Data'!$D$6,0,10*ROW('Sanitation Data'!D177))),'Data Summary'!CL183="Yes"),OFFSET('Sanitation Data'!$D$6,0,10*ROW('Sanitation Data'!D177)),NA())</f>
        <v>#N/A</v>
      </c>
      <c r="X183" s="89" t="e">
        <f ca="true">+IF(AND(ISNUMBER(OFFSET('Sanitation Data'!$D$10,0,10*ROW('Sanitation Data'!D177))),'Data Summary'!CM183="Yes"),OFFSET('Sanitation Data'!$D$10,0,10*ROW('Sanitation Data'!D177)),NA())</f>
        <v>#N/A</v>
      </c>
      <c r="Y183" s="89" t="e">
        <f ca="true">+IF(AND(ISNUMBER(OFFSET('Sanitation Data'!$D$11,0,10*ROW('Sanitation Data'!D177))),'Data Summary'!CN183="Yes"),OFFSET('Sanitation Data'!$D$11,0,10*ROW('Sanitation Data'!D177)),NA())</f>
        <v>#N/A</v>
      </c>
      <c r="Z183" s="89" t="e">
        <f ca="true">+IF(AND(ISNUMBER(OFFSET('Sanitation Data'!$D$12,0,10*ROW('Sanitation Data'!D177))),'Data Summary'!CO183="Yes"),OFFSET('Sanitation Data'!$D$12,0,10*ROW('Sanitation Data'!D177)),NA())</f>
        <v>#N/A</v>
      </c>
      <c r="AA183" s="89" t="e">
        <f ca="true">+IF(AND(ISNUMBER(OFFSET('Sanitation Data'!$E$4,0,10*ROW('Sanitation Data'!E177))),'Data Summary'!CP183="Yes"),100-OFFSET('Sanitation Data'!$E$4,0,10*ROW('Sanitation Data'!E177)),NA())</f>
        <v>#N/A</v>
      </c>
      <c r="AB183" s="89" t="e">
        <f ca="true">+IF(AND(ISNUMBER(OFFSET('Sanitation Data'!$E$6,0,10*ROW('Sanitation Data'!E177))),'Data Summary'!CQ183="Yes"),OFFSET('Sanitation Data'!$E$6,0,10*ROW('Sanitation Data'!E177)),NA())</f>
        <v>#N/A</v>
      </c>
      <c r="AC183" s="89" t="e">
        <f ca="true">+IF(AND(ISNUMBER(OFFSET('Sanitation Data'!$E$10,0,10*ROW('Sanitation Data'!E177))),'Data Summary'!CR183="Yes"),OFFSET('Sanitation Data'!$E$10,0,10*ROW('Sanitation Data'!E177)),NA())</f>
        <v>#N/A</v>
      </c>
      <c r="AD183" s="89" t="e">
        <f ca="true">+IF(AND(ISNUMBER(OFFSET('Sanitation Data'!$E$11,0,10*ROW('Sanitation Data'!E177))),'Data Summary'!CS183="Yes"),OFFSET('Sanitation Data'!$E$11,0,10*ROW('Sanitation Data'!E177)),NA())</f>
        <v>#N/A</v>
      </c>
      <c r="AE183" s="89" t="e">
        <f ca="true">+IF(AND(ISNUMBER(OFFSET('Sanitation Data'!$E$12,0,10*ROW('Sanitation Data'!E177))),'Data Summary'!CT183="Yes"),OFFSET('Sanitation Data'!$E$12,0,10*ROW('Sanitation Data'!E177)),NA())</f>
        <v>#N/A</v>
      </c>
      <c r="AF183" s="89" t="e">
        <f ca="true">+IF(AND(ISNUMBER(OFFSET('Sanitation Data'!$F$4,0,10*ROW('Sanitation Data'!F177))),'Data Summary'!CU183="Yes"),100-OFFSET('Sanitation Data'!$F$4,0,10*ROW('Sanitation Data'!F177)),NA())</f>
        <v>#N/A</v>
      </c>
      <c r="AG183" s="89" t="e">
        <f ca="true">+IF(AND(ISNUMBER(OFFSET('Sanitation Data'!$F$6,0,10*ROW('Sanitation Data'!F177))),'Data Summary'!CV183="Yes"),OFFSET('Sanitation Data'!$F$6,0,10*ROW('Sanitation Data'!F177)),NA())</f>
        <v>#N/A</v>
      </c>
      <c r="AH183" s="89" t="e">
        <f ca="true">+IF(AND(ISNUMBER(OFFSET('Sanitation Data'!$F$10,0,10*ROW('Sanitation Data'!F177))),'Data Summary'!CW183="Yes"),OFFSET('Sanitation Data'!$F$10,0,10*ROW('Sanitation Data'!F177)),NA())</f>
        <v>#N/A</v>
      </c>
      <c r="AI183" s="89" t="e">
        <f ca="true">+IF(AND(ISNUMBER(OFFSET('Sanitation Data'!$F$11,0,10*ROW('Sanitation Data'!F177))),'Data Summary'!CX183="Yes"),OFFSET('Sanitation Data'!$F$11,0,10*ROW('Sanitation Data'!F177)),NA())</f>
        <v>#N/A</v>
      </c>
      <c r="AJ183" s="89" t="e">
        <f ca="true">+IF(AND(ISNUMBER(OFFSET('Sanitation Data'!$F$12,0,10*ROW('Sanitation Data'!F177))),'Data Summary'!CY183="Yes"),OFFSET('Sanitation Data'!$F$12,0,10*ROW('Sanitation Data'!F177)),NA())</f>
        <v>#N/A</v>
      </c>
      <c r="AK183" s="89" t="e">
        <f ca="true">+IF(AND(ISNUMBER(OFFSET('Sanitation Data'!$G$4,0,10*ROW('Sanitation Data'!G177))),'Data Summary'!CZ183="Yes"),100-OFFSET('Sanitation Data'!$G$4,0,10*ROW('Sanitation Data'!G177)),NA())</f>
        <v>#N/A</v>
      </c>
      <c r="AL183" s="89" t="e">
        <f ca="true">+IF(AND(ISNUMBER(OFFSET('Sanitation Data'!$G$6,0,10*ROW('Sanitation Data'!G177))),'Data Summary'!DA183="Yes"),OFFSET('Sanitation Data'!$G$6,0,10*ROW('Sanitation Data'!G177)),NA())</f>
        <v>#N/A</v>
      </c>
      <c r="AM183" s="89" t="e">
        <f ca="true">+IF(AND(ISNUMBER(OFFSET('Sanitation Data'!$G$10,0,10*ROW('Sanitation Data'!G177))),'Data Summary'!DB183="Yes"),OFFSET('Sanitation Data'!$G$10,0,10*ROW('Sanitation Data'!G177)),NA())</f>
        <v>#N/A</v>
      </c>
      <c r="AN183" s="89" t="e">
        <f ca="true">+IF(AND(ISNUMBER(OFFSET('Sanitation Data'!$G$11,0,10*ROW('Sanitation Data'!G177))),'Data Summary'!DC183="Yes"),OFFSET('Sanitation Data'!$G$11,0,10*ROW('Sanitation Data'!G177)),NA())</f>
        <v>#N/A</v>
      </c>
      <c r="AO183" s="89" t="e">
        <f ca="true">+IF(AND(ISNUMBER(OFFSET('Sanitation Data'!$G$12,0,10*ROW('Sanitation Data'!G177))),'Data Summary'!DD183="Yes"),OFFSET('Sanitation Data'!$G$12,0,10*ROW('Sanitation Data'!G177)),NA())</f>
        <v>#N/A</v>
      </c>
      <c r="AP183" s="89" t="e">
        <f ca="true">+IF(AND(ISNUMBER(OFFSET('Sanitation Data'!$H$4,0,10*ROW('Sanitation Data'!H177))),'Data Summary'!DE183="Yes"),100-OFFSET('Sanitation Data'!$H$4,0,10*ROW('Sanitation Data'!H177)),NA())</f>
        <v>#N/A</v>
      </c>
      <c r="AQ183" s="89" t="e">
        <f ca="true">+IF(AND(ISNUMBER(OFFSET('Sanitation Data'!$H$6,0,10*ROW('Sanitation Data'!H177))),'Data Summary'!DF183="Yes"),OFFSET('Sanitation Data'!$H$6,0,10*ROW('Sanitation Data'!H177)),NA())</f>
        <v>#N/A</v>
      </c>
      <c r="AR183" s="89" t="e">
        <f ca="true">+IF(AND(ISNUMBER(OFFSET('Sanitation Data'!$H$10,0,10*ROW('Sanitation Data'!H177))),'Data Summary'!DG183="Yes"),OFFSET('Sanitation Data'!$H$10,0,10*ROW('Sanitation Data'!H177)),NA())</f>
        <v>#N/A</v>
      </c>
      <c r="AS183" s="89" t="e">
        <f ca="true">+IF(AND(ISNUMBER(OFFSET('Sanitation Data'!$H$11,0,10*ROW('Sanitation Data'!H177))),'Data Summary'!DH183="Yes"),OFFSET('Sanitation Data'!$H$11,0,10*ROW('Sanitation Data'!H177)),NA())</f>
        <v>#N/A</v>
      </c>
      <c r="AT183" s="89" t="e">
        <f ca="true">+IF(AND(ISNUMBER(OFFSET('Sanitation Data'!$H$12,0,10*ROW('Sanitation Data'!H177))),'Data Summary'!DI183="Yes"),OFFSET('Sanitation Data'!$H$12,0,10*ROW('Sanitation Data'!H177)),NA())</f>
        <v>#N/A</v>
      </c>
      <c r="AU183" s="89" t="e">
        <f ca="true">+IF(AND(ISNUMBER(OFFSET('Sanitation Data'!$I$4,0,10*ROW('Sanitation Data'!I177))),'Data Summary'!DJ183="Yes"),100-OFFSET('Sanitation Data'!$I$4,0,10*ROW('Sanitation Data'!I177)),NA())</f>
        <v>#N/A</v>
      </c>
      <c r="AV183" s="89" t="e">
        <f ca="true">+IF(AND(ISNUMBER(OFFSET('Sanitation Data'!$I$6,0,10*ROW('Sanitation Data'!I177))),'Data Summary'!DK183="Yes"),OFFSET('Sanitation Data'!$I$6,0,10*ROW('Sanitation Data'!I177)),NA())</f>
        <v>#N/A</v>
      </c>
      <c r="AW183" s="89" t="e">
        <f ca="true">+IF(AND(ISNUMBER(OFFSET('Sanitation Data'!$I$10,0,10*ROW('Sanitation Data'!I177))),'Data Summary'!DL183="Yes"),OFFSET('Sanitation Data'!$I$10,0,10*ROW('Sanitation Data'!I177)),NA())</f>
        <v>#N/A</v>
      </c>
      <c r="AX183" s="89" t="e">
        <f ca="true">+IF(AND(ISNUMBER(OFFSET('Sanitation Data'!$I$11,0,10*ROW('Sanitation Data'!I177))),'Data Summary'!DM183="Yes"),OFFSET('Sanitation Data'!$I$11,0,10*ROW('Sanitation Data'!I177)),NA())</f>
        <v>#N/A</v>
      </c>
      <c r="AY183" s="89" t="e">
        <f ca="true">+IF(AND(ISNUMBER(OFFSET('Sanitation Data'!$I$12,0,10*ROW('Sanitation Data'!I177))),'Data Summary'!DN183="Yes"),OFFSET('Sanitation Data'!$I$12,0,10*ROW('Sanitation Data'!I177)),NA())</f>
        <v>#N/A</v>
      </c>
      <c r="AZ183" s="90" t="e">
        <f ca="true">+IF(AND(ISNUMBER(OFFSET('Hygiene Data'!$D$5,0,10*ROW('Hygiene Data'!D177))),'Data Summary'!DO183="Yes"),OFFSET('Hygiene Data'!$D$5,0,10*ROW('Hygiene Data'!D177)),NA())</f>
        <v>#N/A</v>
      </c>
      <c r="BA183" s="90" t="e">
        <f ca="true">+IF(AND(ISNUMBER(OFFSET('Hygiene Data'!$D$7,0,10*ROW('Hygiene Data'!D177))),'Data Summary'!DP183="Yes"),OFFSET('Hygiene Data'!$D$7,0,10*ROW('Hygiene Data'!D177)),NA())</f>
        <v>#N/A</v>
      </c>
      <c r="BB183" s="90" t="e">
        <f ca="true">+IF(AND(ISNUMBER(OFFSET('Hygiene Data'!$D$9,0,10*ROW('Hygiene Data'!D177))),'Data Summary'!DQ183="Yes"),OFFSET('Hygiene Data'!$D$9,0,10*ROW('Hygiene Data'!D177)),NA())</f>
        <v>#N/A</v>
      </c>
      <c r="BC183" s="90" t="e">
        <f ca="true">+IF(AND(ISNUMBER(OFFSET('Hygiene Data'!$E$5,0,10*ROW('Hygiene Data'!E177))),'Data Summary'!DR183="Yes"),OFFSET('Hygiene Data'!$E$5,0,10*ROW('Hygiene Data'!E177)),NA())</f>
        <v>#N/A</v>
      </c>
      <c r="BD183" s="90" t="e">
        <f ca="true">+IF(AND(ISNUMBER(OFFSET('Hygiene Data'!$E$7,0,10*ROW('Hygiene Data'!E177))),'Data Summary'!DS183="Yes"),OFFSET('Hygiene Data'!$E$7,0,10*ROW('Hygiene Data'!E177)),NA())</f>
        <v>#N/A</v>
      </c>
      <c r="BE183" s="90" t="e">
        <f ca="true">+IF(AND(ISNUMBER(OFFSET('Hygiene Data'!$E$9,0,10*ROW('Hygiene Data'!E177))),'Data Summary'!DT183="Yes"),OFFSET('Hygiene Data'!$E$9,0,10*ROW('Hygiene Data'!E177)),NA())</f>
        <v>#N/A</v>
      </c>
      <c r="BF183" s="90" t="e">
        <f ca="true">+IF(AND(ISNUMBER(OFFSET('Hygiene Data'!$F$5,0,10*ROW('Hygiene Data'!F177))),'Data Summary'!DU183="Yes"),OFFSET('Hygiene Data'!$F$5,0,10*ROW('Hygiene Data'!F177)),NA())</f>
        <v>#N/A</v>
      </c>
      <c r="BG183" s="90" t="e">
        <f ca="true">+IF(AND(ISNUMBER(OFFSET('Hygiene Data'!$F$7,0,10*ROW('Hygiene Data'!F177))),'Data Summary'!DV183="Yes"),OFFSET('Hygiene Data'!$F$7,0,10*ROW('Hygiene Data'!F177)),NA())</f>
        <v>#N/A</v>
      </c>
      <c r="BH183" s="90" t="e">
        <f ca="true">+IF(AND(ISNUMBER(OFFSET('Hygiene Data'!$F$9,0,10*ROW('Hygiene Data'!F177))),'Data Summary'!DW183="Yes"),OFFSET('Hygiene Data'!$F$9,0,10*ROW('Hygiene Data'!F177)),NA())</f>
        <v>#N/A</v>
      </c>
      <c r="BI183" s="90" t="e">
        <f ca="true">+IF(AND(ISNUMBER(OFFSET('Hygiene Data'!$G$5,0,10*ROW('Hygiene Data'!G177))),'Data Summary'!DX183="Yes"),OFFSET('Hygiene Data'!$G$5,0,10*ROW('Hygiene Data'!G177)),NA())</f>
        <v>#N/A</v>
      </c>
      <c r="BJ183" s="90" t="e">
        <f ca="true">+IF(AND(ISNUMBER(OFFSET('Hygiene Data'!$G$7,0,10*ROW('Hygiene Data'!G177))),'Data Summary'!DY183="Yes"),OFFSET('Hygiene Data'!$G$7,0,10*ROW('Hygiene Data'!G177)),NA())</f>
        <v>#N/A</v>
      </c>
      <c r="BK183" s="90" t="e">
        <f ca="true">+IF(AND(ISNUMBER(OFFSET('Hygiene Data'!$G$9,0,10*ROW('Hygiene Data'!G177))),'Data Summary'!DZ183="Yes"),OFFSET('Hygiene Data'!$G$9,0,10*ROW('Hygiene Data'!G177)),NA())</f>
        <v>#N/A</v>
      </c>
      <c r="BL183" s="90" t="e">
        <f ca="true">+IF(AND(ISNUMBER(OFFSET('Hygiene Data'!$H$5,0,10*ROW('Hygiene Data'!H177))),'Data Summary'!EA183="Yes"),OFFSET('Hygiene Data'!$H$5,0,10*ROW('Hygiene Data'!H177)),NA())</f>
        <v>#N/A</v>
      </c>
      <c r="BM183" s="90" t="e">
        <f ca="true">+IF(AND(ISNUMBER(OFFSET('Hygiene Data'!$H$7,0,10*ROW('Hygiene Data'!H177))),'Data Summary'!EB183="Yes"),OFFSET('Hygiene Data'!$H$7,0,10*ROW('Hygiene Data'!H177)),NA())</f>
        <v>#N/A</v>
      </c>
      <c r="BN183" s="90" t="e">
        <f ca="true">+IF(AND(ISNUMBER(OFFSET('Hygiene Data'!$H$9,0,10*ROW('Hygiene Data'!H177))),'Data Summary'!EC183="Yes"),OFFSET('Hygiene Data'!$H$9,0,10*ROW('Hygiene Data'!H177)),NA())</f>
        <v>#N/A</v>
      </c>
      <c r="BO183" s="90" t="e">
        <f ca="true">+IF(AND(ISNUMBER(OFFSET('Hygiene Data'!$I$5,0,10*ROW('Hygiene Data'!I177))),'Data Summary'!ED183="Yes"),OFFSET('Hygiene Data'!$I$5,0,10*ROW('Hygiene Data'!I177)),NA())</f>
        <v>#N/A</v>
      </c>
      <c r="BP183" s="90" t="e">
        <f ca="true">+IF(AND(ISNUMBER(OFFSET('Hygiene Data'!$I$7,0,10*ROW('Hygiene Data'!I177))),'Data Summary'!EE183="Yes"),OFFSET('Hygiene Data'!$I$7,0,10*ROW('Hygiene Data'!I177)),NA())</f>
        <v>#N/A</v>
      </c>
      <c r="BQ183" s="90"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4" t="str">
        <f ca="true">+IF(ISTEXT('Data Summary'!B184),'Data Summary'!B184,"")</f>
        <v/>
      </c>
      <c r="C184" s="336" t="e">
        <f ca="true">+VALUE('Data Summary'!C184)</f>
        <v>#VALUE!</v>
      </c>
      <c r="D184" s="88" t="e">
        <f ca="true">+IF(AND(ISNUMBER(OFFSET('Water Data'!$D$4,0,10*ROW('Water Data'!D178))),'Data Summary'!BS184="Yes"),100-OFFSET('Water Data'!$D$4,0,10*ROW('Water Data'!D178)),NA())</f>
        <v>#N/A</v>
      </c>
      <c r="E184" s="88" t="e">
        <f ca="true">+IF(AND(ISNUMBER(OFFSET('Water Data'!$D$6,0,10*ROW('Water Data'!D178))),'Data Summary'!BT184="Yes"),OFFSET('Water Data'!$D$6,0,10*ROW('Water Data'!D178)),NA())</f>
        <v>#N/A</v>
      </c>
      <c r="F184" s="88" t="e">
        <f ca="true">+IF(AND(ISNUMBER(OFFSET('Water Data'!$D$9,0,10*ROW('Water Data'!D178))),'Data Summary'!BU184="Yes"),OFFSET('Water Data'!$D$9,0,10*ROW('Water Data'!D178)),NA())</f>
        <v>#N/A</v>
      </c>
      <c r="G184" s="88" t="e">
        <f ca="true">+IF(AND(ISNUMBER(OFFSET('Water Data'!$E$4,0,10*ROW('Water Data'!E178))),'Data Summary'!BV184="Yes"),100-OFFSET('Water Data'!$E$4,0,10*ROW('Water Data'!E178)),NA())</f>
        <v>#N/A</v>
      </c>
      <c r="H184" s="88" t="e">
        <f ca="true">+IF(AND(ISNUMBER(OFFSET('Water Data'!$E$6,0,10*ROW('Water Data'!E178))),'Data Summary'!BW184="Yes"),OFFSET('Water Data'!$E$6,0,10*ROW('Water Data'!E178)),NA())</f>
        <v>#N/A</v>
      </c>
      <c r="I184" s="88" t="e">
        <f ca="true">+IF(AND(ISNUMBER(OFFSET('Water Data'!$E$9,0,10*ROW('Water Data'!E178))),'Data Summary'!BX184="Yes"),OFFSET('Water Data'!$E$9,0,10*ROW('Water Data'!E178)),NA())</f>
        <v>#N/A</v>
      </c>
      <c r="J184" s="88" t="e">
        <f ca="true">+IF(AND(ISNUMBER(OFFSET('Water Data'!$F$4,0,10*ROW('Water Data'!F178))),'Data Summary'!BY184="Yes"),100-OFFSET('Water Data'!$F$4,0,10*ROW('Water Data'!F178)),NA())</f>
        <v>#N/A</v>
      </c>
      <c r="K184" s="88" t="e">
        <f ca="true">+IF(AND(ISNUMBER(OFFSET('Water Data'!$F$6,0,10*ROW('Water Data'!F178))),'Data Summary'!BZ184="Yes"),OFFSET('Water Data'!$F$6,0,10*ROW('Water Data'!F178)),NA())</f>
        <v>#N/A</v>
      </c>
      <c r="L184" s="88" t="e">
        <f ca="true">+IF(AND(ISNUMBER(OFFSET('Water Data'!$F$9,0,10*ROW('Water Data'!F178))),'Data Summary'!CA184="Yes"),OFFSET('Water Data'!$F$9,0,10*ROW('Water Data'!F178)),NA())</f>
        <v>#N/A</v>
      </c>
      <c r="M184" s="88" t="e">
        <f ca="true">+IF(AND(ISNUMBER(OFFSET('Water Data'!$G$4,0,10*ROW('Water Data'!G178))),'Data Summary'!CB184="Yes"),100-OFFSET('Water Data'!$G$4,0,10*ROW('Water Data'!G178)),NA())</f>
        <v>#N/A</v>
      </c>
      <c r="N184" s="88" t="e">
        <f ca="true">+IF(AND(ISNUMBER(OFFSET('Water Data'!$G$6,0,10*ROW('Water Data'!G178))),'Data Summary'!CC184="Yes"),OFFSET('Water Data'!$G$6,0,10*ROW('Water Data'!G178)),NA())</f>
        <v>#N/A</v>
      </c>
      <c r="O184" s="88" t="e">
        <f ca="true">+IF(AND(ISNUMBER(OFFSET('Water Data'!$G$9,0,10*ROW('Water Data'!G178))),'Data Summary'!CD184="Yes"),OFFSET('Water Data'!$G$9,0,10*ROW('Water Data'!G178)),NA())</f>
        <v>#N/A</v>
      </c>
      <c r="P184" s="88" t="e">
        <f ca="true">+IF(AND(ISNUMBER(OFFSET('Water Data'!$H$4,0,10*ROW('Water Data'!H178))),'Data Summary'!CE184="Yes"),100-OFFSET('Water Data'!$H$4,0,10*ROW('Water Data'!H178)),NA())</f>
        <v>#N/A</v>
      </c>
      <c r="Q184" s="88" t="e">
        <f ca="true">+IF(AND(ISNUMBER(OFFSET('Water Data'!$H$6,0,10*ROW('Water Data'!H178))),'Data Summary'!CF184="Yes"),OFFSET('Water Data'!$H$6,0,10*ROW('Water Data'!H178)),NA())</f>
        <v>#N/A</v>
      </c>
      <c r="R184" s="88" t="e">
        <f ca="true">+IF(AND(ISNUMBER(OFFSET('Water Data'!$H$9,0,10*ROW('Water Data'!H178))),'Data Summary'!CG184="Yes"),OFFSET('Water Data'!$H$9,0,10*ROW('Water Data'!H178)),NA())</f>
        <v>#N/A</v>
      </c>
      <c r="S184" s="88" t="e">
        <f ca="true">+IF(AND(ISNUMBER(OFFSET('Water Data'!$I$4,0,10*ROW('Water Data'!I178))),'Data Summary'!CH184="Yes"),100-OFFSET('Water Data'!$I$4,0,10*ROW('Water Data'!I178)),NA())</f>
        <v>#N/A</v>
      </c>
      <c r="T184" s="88" t="e">
        <f ca="true">+IF(AND(ISNUMBER(OFFSET('Water Data'!$I$6,0,10*ROW('Water Data'!I178))),'Data Summary'!CI184="Yes"),OFFSET('Water Data'!$I$6,0,10*ROW('Water Data'!I178)),NA())</f>
        <v>#N/A</v>
      </c>
      <c r="U184" s="88" t="e">
        <f ca="true">+IF(AND(ISNUMBER(OFFSET('Water Data'!$I$9,0,10*ROW('Water Data'!I178))),'Data Summary'!CJ184="Yes"),OFFSET('Water Data'!$I$9,0,10*ROW('Water Data'!I178)),NA())</f>
        <v>#N/A</v>
      </c>
      <c r="V184" s="89" t="e">
        <f ca="true">+IF(AND(ISNUMBER(OFFSET('Sanitation Data'!$D$4,0,10*ROW('Sanitation Data'!D178))),'Data Summary'!CK184="Yes"),100-OFFSET('Sanitation Data'!$D$4,0,10*ROW('Sanitation Data'!D178)),NA())</f>
        <v>#N/A</v>
      </c>
      <c r="W184" s="89" t="e">
        <f ca="true">+IF(AND(ISNUMBER(OFFSET('Sanitation Data'!$D$6,0,10*ROW('Sanitation Data'!D178))),'Data Summary'!CL184="Yes"),OFFSET('Sanitation Data'!$D$6,0,10*ROW('Sanitation Data'!D178)),NA())</f>
        <v>#N/A</v>
      </c>
      <c r="X184" s="89" t="e">
        <f ca="true">+IF(AND(ISNUMBER(OFFSET('Sanitation Data'!$D$10,0,10*ROW('Sanitation Data'!D178))),'Data Summary'!CM184="Yes"),OFFSET('Sanitation Data'!$D$10,0,10*ROW('Sanitation Data'!D178)),NA())</f>
        <v>#N/A</v>
      </c>
      <c r="Y184" s="89" t="e">
        <f ca="true">+IF(AND(ISNUMBER(OFFSET('Sanitation Data'!$D$11,0,10*ROW('Sanitation Data'!D178))),'Data Summary'!CN184="Yes"),OFFSET('Sanitation Data'!$D$11,0,10*ROW('Sanitation Data'!D178)),NA())</f>
        <v>#N/A</v>
      </c>
      <c r="Z184" s="89" t="e">
        <f ca="true">+IF(AND(ISNUMBER(OFFSET('Sanitation Data'!$D$12,0,10*ROW('Sanitation Data'!D178))),'Data Summary'!CO184="Yes"),OFFSET('Sanitation Data'!$D$12,0,10*ROW('Sanitation Data'!D178)),NA())</f>
        <v>#N/A</v>
      </c>
      <c r="AA184" s="89" t="e">
        <f ca="true">+IF(AND(ISNUMBER(OFFSET('Sanitation Data'!$E$4,0,10*ROW('Sanitation Data'!E178))),'Data Summary'!CP184="Yes"),100-OFFSET('Sanitation Data'!$E$4,0,10*ROW('Sanitation Data'!E178)),NA())</f>
        <v>#N/A</v>
      </c>
      <c r="AB184" s="89" t="e">
        <f ca="true">+IF(AND(ISNUMBER(OFFSET('Sanitation Data'!$E$6,0,10*ROW('Sanitation Data'!E178))),'Data Summary'!CQ184="Yes"),OFFSET('Sanitation Data'!$E$6,0,10*ROW('Sanitation Data'!E178)),NA())</f>
        <v>#N/A</v>
      </c>
      <c r="AC184" s="89" t="e">
        <f ca="true">+IF(AND(ISNUMBER(OFFSET('Sanitation Data'!$E$10,0,10*ROW('Sanitation Data'!E178))),'Data Summary'!CR184="Yes"),OFFSET('Sanitation Data'!$E$10,0,10*ROW('Sanitation Data'!E178)),NA())</f>
        <v>#N/A</v>
      </c>
      <c r="AD184" s="89" t="e">
        <f ca="true">+IF(AND(ISNUMBER(OFFSET('Sanitation Data'!$E$11,0,10*ROW('Sanitation Data'!E178))),'Data Summary'!CS184="Yes"),OFFSET('Sanitation Data'!$E$11,0,10*ROW('Sanitation Data'!E178)),NA())</f>
        <v>#N/A</v>
      </c>
      <c r="AE184" s="89" t="e">
        <f ca="true">+IF(AND(ISNUMBER(OFFSET('Sanitation Data'!$E$12,0,10*ROW('Sanitation Data'!E178))),'Data Summary'!CT184="Yes"),OFFSET('Sanitation Data'!$E$12,0,10*ROW('Sanitation Data'!E178)),NA())</f>
        <v>#N/A</v>
      </c>
      <c r="AF184" s="89" t="e">
        <f ca="true">+IF(AND(ISNUMBER(OFFSET('Sanitation Data'!$F$4,0,10*ROW('Sanitation Data'!F178))),'Data Summary'!CU184="Yes"),100-OFFSET('Sanitation Data'!$F$4,0,10*ROW('Sanitation Data'!F178)),NA())</f>
        <v>#N/A</v>
      </c>
      <c r="AG184" s="89" t="e">
        <f ca="true">+IF(AND(ISNUMBER(OFFSET('Sanitation Data'!$F$6,0,10*ROW('Sanitation Data'!F178))),'Data Summary'!CV184="Yes"),OFFSET('Sanitation Data'!$F$6,0,10*ROW('Sanitation Data'!F178)),NA())</f>
        <v>#N/A</v>
      </c>
      <c r="AH184" s="89" t="e">
        <f ca="true">+IF(AND(ISNUMBER(OFFSET('Sanitation Data'!$F$10,0,10*ROW('Sanitation Data'!F178))),'Data Summary'!CW184="Yes"),OFFSET('Sanitation Data'!$F$10,0,10*ROW('Sanitation Data'!F178)),NA())</f>
        <v>#N/A</v>
      </c>
      <c r="AI184" s="89" t="e">
        <f ca="true">+IF(AND(ISNUMBER(OFFSET('Sanitation Data'!$F$11,0,10*ROW('Sanitation Data'!F178))),'Data Summary'!CX184="Yes"),OFFSET('Sanitation Data'!$F$11,0,10*ROW('Sanitation Data'!F178)),NA())</f>
        <v>#N/A</v>
      </c>
      <c r="AJ184" s="89" t="e">
        <f ca="true">+IF(AND(ISNUMBER(OFFSET('Sanitation Data'!$F$12,0,10*ROW('Sanitation Data'!F178))),'Data Summary'!CY184="Yes"),OFFSET('Sanitation Data'!$F$12,0,10*ROW('Sanitation Data'!F178)),NA())</f>
        <v>#N/A</v>
      </c>
      <c r="AK184" s="89" t="e">
        <f ca="true">+IF(AND(ISNUMBER(OFFSET('Sanitation Data'!$G$4,0,10*ROW('Sanitation Data'!G178))),'Data Summary'!CZ184="Yes"),100-OFFSET('Sanitation Data'!$G$4,0,10*ROW('Sanitation Data'!G178)),NA())</f>
        <v>#N/A</v>
      </c>
      <c r="AL184" s="89" t="e">
        <f ca="true">+IF(AND(ISNUMBER(OFFSET('Sanitation Data'!$G$6,0,10*ROW('Sanitation Data'!G178))),'Data Summary'!DA184="Yes"),OFFSET('Sanitation Data'!$G$6,0,10*ROW('Sanitation Data'!G178)),NA())</f>
        <v>#N/A</v>
      </c>
      <c r="AM184" s="89" t="e">
        <f ca="true">+IF(AND(ISNUMBER(OFFSET('Sanitation Data'!$G$10,0,10*ROW('Sanitation Data'!G178))),'Data Summary'!DB184="Yes"),OFFSET('Sanitation Data'!$G$10,0,10*ROW('Sanitation Data'!G178)),NA())</f>
        <v>#N/A</v>
      </c>
      <c r="AN184" s="89" t="e">
        <f ca="true">+IF(AND(ISNUMBER(OFFSET('Sanitation Data'!$G$11,0,10*ROW('Sanitation Data'!G178))),'Data Summary'!DC184="Yes"),OFFSET('Sanitation Data'!$G$11,0,10*ROW('Sanitation Data'!G178)),NA())</f>
        <v>#N/A</v>
      </c>
      <c r="AO184" s="89" t="e">
        <f ca="true">+IF(AND(ISNUMBER(OFFSET('Sanitation Data'!$G$12,0,10*ROW('Sanitation Data'!G178))),'Data Summary'!DD184="Yes"),OFFSET('Sanitation Data'!$G$12,0,10*ROW('Sanitation Data'!G178)),NA())</f>
        <v>#N/A</v>
      </c>
      <c r="AP184" s="89" t="e">
        <f ca="true">+IF(AND(ISNUMBER(OFFSET('Sanitation Data'!$H$4,0,10*ROW('Sanitation Data'!H178))),'Data Summary'!DE184="Yes"),100-OFFSET('Sanitation Data'!$H$4,0,10*ROW('Sanitation Data'!H178)),NA())</f>
        <v>#N/A</v>
      </c>
      <c r="AQ184" s="89" t="e">
        <f ca="true">+IF(AND(ISNUMBER(OFFSET('Sanitation Data'!$H$6,0,10*ROW('Sanitation Data'!H178))),'Data Summary'!DF184="Yes"),OFFSET('Sanitation Data'!$H$6,0,10*ROW('Sanitation Data'!H178)),NA())</f>
        <v>#N/A</v>
      </c>
      <c r="AR184" s="89" t="e">
        <f ca="true">+IF(AND(ISNUMBER(OFFSET('Sanitation Data'!$H$10,0,10*ROW('Sanitation Data'!H178))),'Data Summary'!DG184="Yes"),OFFSET('Sanitation Data'!$H$10,0,10*ROW('Sanitation Data'!H178)),NA())</f>
        <v>#N/A</v>
      </c>
      <c r="AS184" s="89" t="e">
        <f ca="true">+IF(AND(ISNUMBER(OFFSET('Sanitation Data'!$H$11,0,10*ROW('Sanitation Data'!H178))),'Data Summary'!DH184="Yes"),OFFSET('Sanitation Data'!$H$11,0,10*ROW('Sanitation Data'!H178)),NA())</f>
        <v>#N/A</v>
      </c>
      <c r="AT184" s="89" t="e">
        <f ca="true">+IF(AND(ISNUMBER(OFFSET('Sanitation Data'!$H$12,0,10*ROW('Sanitation Data'!H178))),'Data Summary'!DI184="Yes"),OFFSET('Sanitation Data'!$H$12,0,10*ROW('Sanitation Data'!H178)),NA())</f>
        <v>#N/A</v>
      </c>
      <c r="AU184" s="89" t="e">
        <f ca="true">+IF(AND(ISNUMBER(OFFSET('Sanitation Data'!$I$4,0,10*ROW('Sanitation Data'!I178))),'Data Summary'!DJ184="Yes"),100-OFFSET('Sanitation Data'!$I$4,0,10*ROW('Sanitation Data'!I178)),NA())</f>
        <v>#N/A</v>
      </c>
      <c r="AV184" s="89" t="e">
        <f ca="true">+IF(AND(ISNUMBER(OFFSET('Sanitation Data'!$I$6,0,10*ROW('Sanitation Data'!I178))),'Data Summary'!DK184="Yes"),OFFSET('Sanitation Data'!$I$6,0,10*ROW('Sanitation Data'!I178)),NA())</f>
        <v>#N/A</v>
      </c>
      <c r="AW184" s="89" t="e">
        <f ca="true">+IF(AND(ISNUMBER(OFFSET('Sanitation Data'!$I$10,0,10*ROW('Sanitation Data'!I178))),'Data Summary'!DL184="Yes"),OFFSET('Sanitation Data'!$I$10,0,10*ROW('Sanitation Data'!I178)),NA())</f>
        <v>#N/A</v>
      </c>
      <c r="AX184" s="89" t="e">
        <f ca="true">+IF(AND(ISNUMBER(OFFSET('Sanitation Data'!$I$11,0,10*ROW('Sanitation Data'!I178))),'Data Summary'!DM184="Yes"),OFFSET('Sanitation Data'!$I$11,0,10*ROW('Sanitation Data'!I178)),NA())</f>
        <v>#N/A</v>
      </c>
      <c r="AY184" s="89" t="e">
        <f ca="true">+IF(AND(ISNUMBER(OFFSET('Sanitation Data'!$I$12,0,10*ROW('Sanitation Data'!I178))),'Data Summary'!DN184="Yes"),OFFSET('Sanitation Data'!$I$12,0,10*ROW('Sanitation Data'!I178)),NA())</f>
        <v>#N/A</v>
      </c>
      <c r="AZ184" s="90" t="e">
        <f ca="true">+IF(AND(ISNUMBER(OFFSET('Hygiene Data'!$D$5,0,10*ROW('Hygiene Data'!D178))),'Data Summary'!DO184="Yes"),OFFSET('Hygiene Data'!$D$5,0,10*ROW('Hygiene Data'!D178)),NA())</f>
        <v>#N/A</v>
      </c>
      <c r="BA184" s="90" t="e">
        <f ca="true">+IF(AND(ISNUMBER(OFFSET('Hygiene Data'!$D$7,0,10*ROW('Hygiene Data'!D178))),'Data Summary'!DP184="Yes"),OFFSET('Hygiene Data'!$D$7,0,10*ROW('Hygiene Data'!D178)),NA())</f>
        <v>#N/A</v>
      </c>
      <c r="BB184" s="90" t="e">
        <f ca="true">+IF(AND(ISNUMBER(OFFSET('Hygiene Data'!$D$9,0,10*ROW('Hygiene Data'!D178))),'Data Summary'!DQ184="Yes"),OFFSET('Hygiene Data'!$D$9,0,10*ROW('Hygiene Data'!D178)),NA())</f>
        <v>#N/A</v>
      </c>
      <c r="BC184" s="90" t="e">
        <f ca="true">+IF(AND(ISNUMBER(OFFSET('Hygiene Data'!$E$5,0,10*ROW('Hygiene Data'!E178))),'Data Summary'!DR184="Yes"),OFFSET('Hygiene Data'!$E$5,0,10*ROW('Hygiene Data'!E178)),NA())</f>
        <v>#N/A</v>
      </c>
      <c r="BD184" s="90" t="e">
        <f ca="true">+IF(AND(ISNUMBER(OFFSET('Hygiene Data'!$E$7,0,10*ROW('Hygiene Data'!E178))),'Data Summary'!DS184="Yes"),OFFSET('Hygiene Data'!$E$7,0,10*ROW('Hygiene Data'!E178)),NA())</f>
        <v>#N/A</v>
      </c>
      <c r="BE184" s="90" t="e">
        <f ca="true">+IF(AND(ISNUMBER(OFFSET('Hygiene Data'!$E$9,0,10*ROW('Hygiene Data'!E178))),'Data Summary'!DT184="Yes"),OFFSET('Hygiene Data'!$E$9,0,10*ROW('Hygiene Data'!E178)),NA())</f>
        <v>#N/A</v>
      </c>
      <c r="BF184" s="90" t="e">
        <f ca="true">+IF(AND(ISNUMBER(OFFSET('Hygiene Data'!$F$5,0,10*ROW('Hygiene Data'!F178))),'Data Summary'!DU184="Yes"),OFFSET('Hygiene Data'!$F$5,0,10*ROW('Hygiene Data'!F178)),NA())</f>
        <v>#N/A</v>
      </c>
      <c r="BG184" s="90" t="e">
        <f ca="true">+IF(AND(ISNUMBER(OFFSET('Hygiene Data'!$F$7,0,10*ROW('Hygiene Data'!F178))),'Data Summary'!DV184="Yes"),OFFSET('Hygiene Data'!$F$7,0,10*ROW('Hygiene Data'!F178)),NA())</f>
        <v>#N/A</v>
      </c>
      <c r="BH184" s="90" t="e">
        <f ca="true">+IF(AND(ISNUMBER(OFFSET('Hygiene Data'!$F$9,0,10*ROW('Hygiene Data'!F178))),'Data Summary'!DW184="Yes"),OFFSET('Hygiene Data'!$F$9,0,10*ROW('Hygiene Data'!F178)),NA())</f>
        <v>#N/A</v>
      </c>
      <c r="BI184" s="90" t="e">
        <f ca="true">+IF(AND(ISNUMBER(OFFSET('Hygiene Data'!$G$5,0,10*ROW('Hygiene Data'!G178))),'Data Summary'!DX184="Yes"),OFFSET('Hygiene Data'!$G$5,0,10*ROW('Hygiene Data'!G178)),NA())</f>
        <v>#N/A</v>
      </c>
      <c r="BJ184" s="90" t="e">
        <f ca="true">+IF(AND(ISNUMBER(OFFSET('Hygiene Data'!$G$7,0,10*ROW('Hygiene Data'!G178))),'Data Summary'!DY184="Yes"),OFFSET('Hygiene Data'!$G$7,0,10*ROW('Hygiene Data'!G178)),NA())</f>
        <v>#N/A</v>
      </c>
      <c r="BK184" s="90" t="e">
        <f ca="true">+IF(AND(ISNUMBER(OFFSET('Hygiene Data'!$G$9,0,10*ROW('Hygiene Data'!G178))),'Data Summary'!DZ184="Yes"),OFFSET('Hygiene Data'!$G$9,0,10*ROW('Hygiene Data'!G178)),NA())</f>
        <v>#N/A</v>
      </c>
      <c r="BL184" s="90" t="e">
        <f ca="true">+IF(AND(ISNUMBER(OFFSET('Hygiene Data'!$H$5,0,10*ROW('Hygiene Data'!H178))),'Data Summary'!EA184="Yes"),OFFSET('Hygiene Data'!$H$5,0,10*ROW('Hygiene Data'!H178)),NA())</f>
        <v>#N/A</v>
      </c>
      <c r="BM184" s="90" t="e">
        <f ca="true">+IF(AND(ISNUMBER(OFFSET('Hygiene Data'!$H$7,0,10*ROW('Hygiene Data'!H178))),'Data Summary'!EB184="Yes"),OFFSET('Hygiene Data'!$H$7,0,10*ROW('Hygiene Data'!H178)),NA())</f>
        <v>#N/A</v>
      </c>
      <c r="BN184" s="90" t="e">
        <f ca="true">+IF(AND(ISNUMBER(OFFSET('Hygiene Data'!$H$9,0,10*ROW('Hygiene Data'!H178))),'Data Summary'!EC184="Yes"),OFFSET('Hygiene Data'!$H$9,0,10*ROW('Hygiene Data'!H178)),NA())</f>
        <v>#N/A</v>
      </c>
      <c r="BO184" s="90" t="e">
        <f ca="true">+IF(AND(ISNUMBER(OFFSET('Hygiene Data'!$I$5,0,10*ROW('Hygiene Data'!I178))),'Data Summary'!ED184="Yes"),OFFSET('Hygiene Data'!$I$5,0,10*ROW('Hygiene Data'!I178)),NA())</f>
        <v>#N/A</v>
      </c>
      <c r="BP184" s="90" t="e">
        <f ca="true">+IF(AND(ISNUMBER(OFFSET('Hygiene Data'!$I$7,0,10*ROW('Hygiene Data'!I178))),'Data Summary'!EE184="Yes"),OFFSET('Hygiene Data'!$I$7,0,10*ROW('Hygiene Data'!I178)),NA())</f>
        <v>#N/A</v>
      </c>
      <c r="BQ184" s="90"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4" t="str">
        <f ca="true">+IF(ISTEXT('Data Summary'!B185),'Data Summary'!B185,"")</f>
        <v/>
      </c>
      <c r="C185" s="336" t="e">
        <f ca="true">+VALUE('Data Summary'!C185)</f>
        <v>#VALUE!</v>
      </c>
      <c r="D185" s="88" t="e">
        <f ca="true">+IF(AND(ISNUMBER(OFFSET('Water Data'!$D$4,0,10*ROW('Water Data'!D179))),'Data Summary'!BS185="Yes"),100-OFFSET('Water Data'!$D$4,0,10*ROW('Water Data'!D179)),NA())</f>
        <v>#N/A</v>
      </c>
      <c r="E185" s="88" t="e">
        <f ca="true">+IF(AND(ISNUMBER(OFFSET('Water Data'!$D$6,0,10*ROW('Water Data'!D179))),'Data Summary'!BT185="Yes"),OFFSET('Water Data'!$D$6,0,10*ROW('Water Data'!D179)),NA())</f>
        <v>#N/A</v>
      </c>
      <c r="F185" s="88" t="e">
        <f ca="true">+IF(AND(ISNUMBER(OFFSET('Water Data'!$D$9,0,10*ROW('Water Data'!D179))),'Data Summary'!BU185="Yes"),OFFSET('Water Data'!$D$9,0,10*ROW('Water Data'!D179)),NA())</f>
        <v>#N/A</v>
      </c>
      <c r="G185" s="88" t="e">
        <f ca="true">+IF(AND(ISNUMBER(OFFSET('Water Data'!$E$4,0,10*ROW('Water Data'!E179))),'Data Summary'!BV185="Yes"),100-OFFSET('Water Data'!$E$4,0,10*ROW('Water Data'!E179)),NA())</f>
        <v>#N/A</v>
      </c>
      <c r="H185" s="88" t="e">
        <f ca="true">+IF(AND(ISNUMBER(OFFSET('Water Data'!$E$6,0,10*ROW('Water Data'!E179))),'Data Summary'!BW185="Yes"),OFFSET('Water Data'!$E$6,0,10*ROW('Water Data'!E179)),NA())</f>
        <v>#N/A</v>
      </c>
      <c r="I185" s="88" t="e">
        <f ca="true">+IF(AND(ISNUMBER(OFFSET('Water Data'!$E$9,0,10*ROW('Water Data'!E179))),'Data Summary'!BX185="Yes"),OFFSET('Water Data'!$E$9,0,10*ROW('Water Data'!E179)),NA())</f>
        <v>#N/A</v>
      </c>
      <c r="J185" s="88" t="e">
        <f ca="true">+IF(AND(ISNUMBER(OFFSET('Water Data'!$F$4,0,10*ROW('Water Data'!F179))),'Data Summary'!BY185="Yes"),100-OFFSET('Water Data'!$F$4,0,10*ROW('Water Data'!F179)),NA())</f>
        <v>#N/A</v>
      </c>
      <c r="K185" s="88" t="e">
        <f ca="true">+IF(AND(ISNUMBER(OFFSET('Water Data'!$F$6,0,10*ROW('Water Data'!F179))),'Data Summary'!BZ185="Yes"),OFFSET('Water Data'!$F$6,0,10*ROW('Water Data'!F179)),NA())</f>
        <v>#N/A</v>
      </c>
      <c r="L185" s="88" t="e">
        <f ca="true">+IF(AND(ISNUMBER(OFFSET('Water Data'!$F$9,0,10*ROW('Water Data'!F179))),'Data Summary'!CA185="Yes"),OFFSET('Water Data'!$F$9,0,10*ROW('Water Data'!F179)),NA())</f>
        <v>#N/A</v>
      </c>
      <c r="M185" s="88" t="e">
        <f ca="true">+IF(AND(ISNUMBER(OFFSET('Water Data'!$G$4,0,10*ROW('Water Data'!G179))),'Data Summary'!CB185="Yes"),100-OFFSET('Water Data'!$G$4,0,10*ROW('Water Data'!G179)),NA())</f>
        <v>#N/A</v>
      </c>
      <c r="N185" s="88" t="e">
        <f ca="true">+IF(AND(ISNUMBER(OFFSET('Water Data'!$G$6,0,10*ROW('Water Data'!G179))),'Data Summary'!CC185="Yes"),OFFSET('Water Data'!$G$6,0,10*ROW('Water Data'!G179)),NA())</f>
        <v>#N/A</v>
      </c>
      <c r="O185" s="88" t="e">
        <f ca="true">+IF(AND(ISNUMBER(OFFSET('Water Data'!$G$9,0,10*ROW('Water Data'!G179))),'Data Summary'!CD185="Yes"),OFFSET('Water Data'!$G$9,0,10*ROW('Water Data'!G179)),NA())</f>
        <v>#N/A</v>
      </c>
      <c r="P185" s="88" t="e">
        <f ca="true">+IF(AND(ISNUMBER(OFFSET('Water Data'!$H$4,0,10*ROW('Water Data'!H179))),'Data Summary'!CE185="Yes"),100-OFFSET('Water Data'!$H$4,0,10*ROW('Water Data'!H179)),NA())</f>
        <v>#N/A</v>
      </c>
      <c r="Q185" s="88" t="e">
        <f ca="true">+IF(AND(ISNUMBER(OFFSET('Water Data'!$H$6,0,10*ROW('Water Data'!H179))),'Data Summary'!CF185="Yes"),OFFSET('Water Data'!$H$6,0,10*ROW('Water Data'!H179)),NA())</f>
        <v>#N/A</v>
      </c>
      <c r="R185" s="88" t="e">
        <f ca="true">+IF(AND(ISNUMBER(OFFSET('Water Data'!$H$9,0,10*ROW('Water Data'!H179))),'Data Summary'!CG185="Yes"),OFFSET('Water Data'!$H$9,0,10*ROW('Water Data'!H179)),NA())</f>
        <v>#N/A</v>
      </c>
      <c r="S185" s="88" t="e">
        <f ca="true">+IF(AND(ISNUMBER(OFFSET('Water Data'!$I$4,0,10*ROW('Water Data'!I179))),'Data Summary'!CH185="Yes"),100-OFFSET('Water Data'!$I$4,0,10*ROW('Water Data'!I179)),NA())</f>
        <v>#N/A</v>
      </c>
      <c r="T185" s="88" t="e">
        <f ca="true">+IF(AND(ISNUMBER(OFFSET('Water Data'!$I$6,0,10*ROW('Water Data'!I179))),'Data Summary'!CI185="Yes"),OFFSET('Water Data'!$I$6,0,10*ROW('Water Data'!I179)),NA())</f>
        <v>#N/A</v>
      </c>
      <c r="U185" s="88" t="e">
        <f ca="true">+IF(AND(ISNUMBER(OFFSET('Water Data'!$I$9,0,10*ROW('Water Data'!I179))),'Data Summary'!CJ185="Yes"),OFFSET('Water Data'!$I$9,0,10*ROW('Water Data'!I179)),NA())</f>
        <v>#N/A</v>
      </c>
      <c r="V185" s="89" t="e">
        <f ca="true">+IF(AND(ISNUMBER(OFFSET('Sanitation Data'!$D$4,0,10*ROW('Sanitation Data'!D179))),'Data Summary'!CK185="Yes"),100-OFFSET('Sanitation Data'!$D$4,0,10*ROW('Sanitation Data'!D179)),NA())</f>
        <v>#N/A</v>
      </c>
      <c r="W185" s="89" t="e">
        <f ca="true">+IF(AND(ISNUMBER(OFFSET('Sanitation Data'!$D$6,0,10*ROW('Sanitation Data'!D179))),'Data Summary'!CL185="Yes"),OFFSET('Sanitation Data'!$D$6,0,10*ROW('Sanitation Data'!D179)),NA())</f>
        <v>#N/A</v>
      </c>
      <c r="X185" s="89" t="e">
        <f ca="true">+IF(AND(ISNUMBER(OFFSET('Sanitation Data'!$D$10,0,10*ROW('Sanitation Data'!D179))),'Data Summary'!CM185="Yes"),OFFSET('Sanitation Data'!$D$10,0,10*ROW('Sanitation Data'!D179)),NA())</f>
        <v>#N/A</v>
      </c>
      <c r="Y185" s="89" t="e">
        <f ca="true">+IF(AND(ISNUMBER(OFFSET('Sanitation Data'!$D$11,0,10*ROW('Sanitation Data'!D179))),'Data Summary'!CN185="Yes"),OFFSET('Sanitation Data'!$D$11,0,10*ROW('Sanitation Data'!D179)),NA())</f>
        <v>#N/A</v>
      </c>
      <c r="Z185" s="89" t="e">
        <f ca="true">+IF(AND(ISNUMBER(OFFSET('Sanitation Data'!$D$12,0,10*ROW('Sanitation Data'!D179))),'Data Summary'!CO185="Yes"),OFFSET('Sanitation Data'!$D$12,0,10*ROW('Sanitation Data'!D179)),NA())</f>
        <v>#N/A</v>
      </c>
      <c r="AA185" s="89" t="e">
        <f ca="true">+IF(AND(ISNUMBER(OFFSET('Sanitation Data'!$E$4,0,10*ROW('Sanitation Data'!E179))),'Data Summary'!CP185="Yes"),100-OFFSET('Sanitation Data'!$E$4,0,10*ROW('Sanitation Data'!E179)),NA())</f>
        <v>#N/A</v>
      </c>
      <c r="AB185" s="89" t="e">
        <f ca="true">+IF(AND(ISNUMBER(OFFSET('Sanitation Data'!$E$6,0,10*ROW('Sanitation Data'!E179))),'Data Summary'!CQ185="Yes"),OFFSET('Sanitation Data'!$E$6,0,10*ROW('Sanitation Data'!E179)),NA())</f>
        <v>#N/A</v>
      </c>
      <c r="AC185" s="89" t="e">
        <f ca="true">+IF(AND(ISNUMBER(OFFSET('Sanitation Data'!$E$10,0,10*ROW('Sanitation Data'!E179))),'Data Summary'!CR185="Yes"),OFFSET('Sanitation Data'!$E$10,0,10*ROW('Sanitation Data'!E179)),NA())</f>
        <v>#N/A</v>
      </c>
      <c r="AD185" s="89" t="e">
        <f ca="true">+IF(AND(ISNUMBER(OFFSET('Sanitation Data'!$E$11,0,10*ROW('Sanitation Data'!E179))),'Data Summary'!CS185="Yes"),OFFSET('Sanitation Data'!$E$11,0,10*ROW('Sanitation Data'!E179)),NA())</f>
        <v>#N/A</v>
      </c>
      <c r="AE185" s="89" t="e">
        <f ca="true">+IF(AND(ISNUMBER(OFFSET('Sanitation Data'!$E$12,0,10*ROW('Sanitation Data'!E179))),'Data Summary'!CT185="Yes"),OFFSET('Sanitation Data'!$E$12,0,10*ROW('Sanitation Data'!E179)),NA())</f>
        <v>#N/A</v>
      </c>
      <c r="AF185" s="89" t="e">
        <f ca="true">+IF(AND(ISNUMBER(OFFSET('Sanitation Data'!$F$4,0,10*ROW('Sanitation Data'!F179))),'Data Summary'!CU185="Yes"),100-OFFSET('Sanitation Data'!$F$4,0,10*ROW('Sanitation Data'!F179)),NA())</f>
        <v>#N/A</v>
      </c>
      <c r="AG185" s="89" t="e">
        <f ca="true">+IF(AND(ISNUMBER(OFFSET('Sanitation Data'!$F$6,0,10*ROW('Sanitation Data'!F179))),'Data Summary'!CV185="Yes"),OFFSET('Sanitation Data'!$F$6,0,10*ROW('Sanitation Data'!F179)),NA())</f>
        <v>#N/A</v>
      </c>
      <c r="AH185" s="89" t="e">
        <f ca="true">+IF(AND(ISNUMBER(OFFSET('Sanitation Data'!$F$10,0,10*ROW('Sanitation Data'!F179))),'Data Summary'!CW185="Yes"),OFFSET('Sanitation Data'!$F$10,0,10*ROW('Sanitation Data'!F179)),NA())</f>
        <v>#N/A</v>
      </c>
      <c r="AI185" s="89" t="e">
        <f ca="true">+IF(AND(ISNUMBER(OFFSET('Sanitation Data'!$F$11,0,10*ROW('Sanitation Data'!F179))),'Data Summary'!CX185="Yes"),OFFSET('Sanitation Data'!$F$11,0,10*ROW('Sanitation Data'!F179)),NA())</f>
        <v>#N/A</v>
      </c>
      <c r="AJ185" s="89" t="e">
        <f ca="true">+IF(AND(ISNUMBER(OFFSET('Sanitation Data'!$F$12,0,10*ROW('Sanitation Data'!F179))),'Data Summary'!CY185="Yes"),OFFSET('Sanitation Data'!$F$12,0,10*ROW('Sanitation Data'!F179)),NA())</f>
        <v>#N/A</v>
      </c>
      <c r="AK185" s="89" t="e">
        <f ca="true">+IF(AND(ISNUMBER(OFFSET('Sanitation Data'!$G$4,0,10*ROW('Sanitation Data'!G179))),'Data Summary'!CZ185="Yes"),100-OFFSET('Sanitation Data'!$G$4,0,10*ROW('Sanitation Data'!G179)),NA())</f>
        <v>#N/A</v>
      </c>
      <c r="AL185" s="89" t="e">
        <f ca="true">+IF(AND(ISNUMBER(OFFSET('Sanitation Data'!$G$6,0,10*ROW('Sanitation Data'!G179))),'Data Summary'!DA185="Yes"),OFFSET('Sanitation Data'!$G$6,0,10*ROW('Sanitation Data'!G179)),NA())</f>
        <v>#N/A</v>
      </c>
      <c r="AM185" s="89" t="e">
        <f ca="true">+IF(AND(ISNUMBER(OFFSET('Sanitation Data'!$G$10,0,10*ROW('Sanitation Data'!G179))),'Data Summary'!DB185="Yes"),OFFSET('Sanitation Data'!$G$10,0,10*ROW('Sanitation Data'!G179)),NA())</f>
        <v>#N/A</v>
      </c>
      <c r="AN185" s="89" t="e">
        <f ca="true">+IF(AND(ISNUMBER(OFFSET('Sanitation Data'!$G$11,0,10*ROW('Sanitation Data'!G179))),'Data Summary'!DC185="Yes"),OFFSET('Sanitation Data'!$G$11,0,10*ROW('Sanitation Data'!G179)),NA())</f>
        <v>#N/A</v>
      </c>
      <c r="AO185" s="89" t="e">
        <f ca="true">+IF(AND(ISNUMBER(OFFSET('Sanitation Data'!$G$12,0,10*ROW('Sanitation Data'!G179))),'Data Summary'!DD185="Yes"),OFFSET('Sanitation Data'!$G$12,0,10*ROW('Sanitation Data'!G179)),NA())</f>
        <v>#N/A</v>
      </c>
      <c r="AP185" s="89" t="e">
        <f ca="true">+IF(AND(ISNUMBER(OFFSET('Sanitation Data'!$H$4,0,10*ROW('Sanitation Data'!H179))),'Data Summary'!DE185="Yes"),100-OFFSET('Sanitation Data'!$H$4,0,10*ROW('Sanitation Data'!H179)),NA())</f>
        <v>#N/A</v>
      </c>
      <c r="AQ185" s="89" t="e">
        <f ca="true">+IF(AND(ISNUMBER(OFFSET('Sanitation Data'!$H$6,0,10*ROW('Sanitation Data'!H179))),'Data Summary'!DF185="Yes"),OFFSET('Sanitation Data'!$H$6,0,10*ROW('Sanitation Data'!H179)),NA())</f>
        <v>#N/A</v>
      </c>
      <c r="AR185" s="89" t="e">
        <f ca="true">+IF(AND(ISNUMBER(OFFSET('Sanitation Data'!$H$10,0,10*ROW('Sanitation Data'!H179))),'Data Summary'!DG185="Yes"),OFFSET('Sanitation Data'!$H$10,0,10*ROW('Sanitation Data'!H179)),NA())</f>
        <v>#N/A</v>
      </c>
      <c r="AS185" s="89" t="e">
        <f ca="true">+IF(AND(ISNUMBER(OFFSET('Sanitation Data'!$H$11,0,10*ROW('Sanitation Data'!H179))),'Data Summary'!DH185="Yes"),OFFSET('Sanitation Data'!$H$11,0,10*ROW('Sanitation Data'!H179)),NA())</f>
        <v>#N/A</v>
      </c>
      <c r="AT185" s="89" t="e">
        <f ca="true">+IF(AND(ISNUMBER(OFFSET('Sanitation Data'!$H$12,0,10*ROW('Sanitation Data'!H179))),'Data Summary'!DI185="Yes"),OFFSET('Sanitation Data'!$H$12,0,10*ROW('Sanitation Data'!H179)),NA())</f>
        <v>#N/A</v>
      </c>
      <c r="AU185" s="89" t="e">
        <f ca="true">+IF(AND(ISNUMBER(OFFSET('Sanitation Data'!$I$4,0,10*ROW('Sanitation Data'!I179))),'Data Summary'!DJ185="Yes"),100-OFFSET('Sanitation Data'!$I$4,0,10*ROW('Sanitation Data'!I179)),NA())</f>
        <v>#N/A</v>
      </c>
      <c r="AV185" s="89" t="e">
        <f ca="true">+IF(AND(ISNUMBER(OFFSET('Sanitation Data'!$I$6,0,10*ROW('Sanitation Data'!I179))),'Data Summary'!DK185="Yes"),OFFSET('Sanitation Data'!$I$6,0,10*ROW('Sanitation Data'!I179)),NA())</f>
        <v>#N/A</v>
      </c>
      <c r="AW185" s="89" t="e">
        <f ca="true">+IF(AND(ISNUMBER(OFFSET('Sanitation Data'!$I$10,0,10*ROW('Sanitation Data'!I179))),'Data Summary'!DL185="Yes"),OFFSET('Sanitation Data'!$I$10,0,10*ROW('Sanitation Data'!I179)),NA())</f>
        <v>#N/A</v>
      </c>
      <c r="AX185" s="89" t="e">
        <f ca="true">+IF(AND(ISNUMBER(OFFSET('Sanitation Data'!$I$11,0,10*ROW('Sanitation Data'!I179))),'Data Summary'!DM185="Yes"),OFFSET('Sanitation Data'!$I$11,0,10*ROW('Sanitation Data'!I179)),NA())</f>
        <v>#N/A</v>
      </c>
      <c r="AY185" s="89" t="e">
        <f ca="true">+IF(AND(ISNUMBER(OFFSET('Sanitation Data'!$I$12,0,10*ROW('Sanitation Data'!I179))),'Data Summary'!DN185="Yes"),OFFSET('Sanitation Data'!$I$12,0,10*ROW('Sanitation Data'!I179)),NA())</f>
        <v>#N/A</v>
      </c>
      <c r="AZ185" s="90" t="e">
        <f ca="true">+IF(AND(ISNUMBER(OFFSET('Hygiene Data'!$D$5,0,10*ROW('Hygiene Data'!D179))),'Data Summary'!DO185="Yes"),OFFSET('Hygiene Data'!$D$5,0,10*ROW('Hygiene Data'!D179)),NA())</f>
        <v>#N/A</v>
      </c>
      <c r="BA185" s="90" t="e">
        <f ca="true">+IF(AND(ISNUMBER(OFFSET('Hygiene Data'!$D$7,0,10*ROW('Hygiene Data'!D179))),'Data Summary'!DP185="Yes"),OFFSET('Hygiene Data'!$D$7,0,10*ROW('Hygiene Data'!D179)),NA())</f>
        <v>#N/A</v>
      </c>
      <c r="BB185" s="90" t="e">
        <f ca="true">+IF(AND(ISNUMBER(OFFSET('Hygiene Data'!$D$9,0,10*ROW('Hygiene Data'!D179))),'Data Summary'!DQ185="Yes"),OFFSET('Hygiene Data'!$D$9,0,10*ROW('Hygiene Data'!D179)),NA())</f>
        <v>#N/A</v>
      </c>
      <c r="BC185" s="90" t="e">
        <f ca="true">+IF(AND(ISNUMBER(OFFSET('Hygiene Data'!$E$5,0,10*ROW('Hygiene Data'!E179))),'Data Summary'!DR185="Yes"),OFFSET('Hygiene Data'!$E$5,0,10*ROW('Hygiene Data'!E179)),NA())</f>
        <v>#N/A</v>
      </c>
      <c r="BD185" s="90" t="e">
        <f ca="true">+IF(AND(ISNUMBER(OFFSET('Hygiene Data'!$E$7,0,10*ROW('Hygiene Data'!E179))),'Data Summary'!DS185="Yes"),OFFSET('Hygiene Data'!$E$7,0,10*ROW('Hygiene Data'!E179)),NA())</f>
        <v>#N/A</v>
      </c>
      <c r="BE185" s="90" t="e">
        <f ca="true">+IF(AND(ISNUMBER(OFFSET('Hygiene Data'!$E$9,0,10*ROW('Hygiene Data'!E179))),'Data Summary'!DT185="Yes"),OFFSET('Hygiene Data'!$E$9,0,10*ROW('Hygiene Data'!E179)),NA())</f>
        <v>#N/A</v>
      </c>
      <c r="BF185" s="90" t="e">
        <f ca="true">+IF(AND(ISNUMBER(OFFSET('Hygiene Data'!$F$5,0,10*ROW('Hygiene Data'!F179))),'Data Summary'!DU185="Yes"),OFFSET('Hygiene Data'!$F$5,0,10*ROW('Hygiene Data'!F179)),NA())</f>
        <v>#N/A</v>
      </c>
      <c r="BG185" s="90" t="e">
        <f ca="true">+IF(AND(ISNUMBER(OFFSET('Hygiene Data'!$F$7,0,10*ROW('Hygiene Data'!F179))),'Data Summary'!DV185="Yes"),OFFSET('Hygiene Data'!$F$7,0,10*ROW('Hygiene Data'!F179)),NA())</f>
        <v>#N/A</v>
      </c>
      <c r="BH185" s="90" t="e">
        <f ca="true">+IF(AND(ISNUMBER(OFFSET('Hygiene Data'!$F$9,0,10*ROW('Hygiene Data'!F179))),'Data Summary'!DW185="Yes"),OFFSET('Hygiene Data'!$F$9,0,10*ROW('Hygiene Data'!F179)),NA())</f>
        <v>#N/A</v>
      </c>
      <c r="BI185" s="90" t="e">
        <f ca="true">+IF(AND(ISNUMBER(OFFSET('Hygiene Data'!$G$5,0,10*ROW('Hygiene Data'!G179))),'Data Summary'!DX185="Yes"),OFFSET('Hygiene Data'!$G$5,0,10*ROW('Hygiene Data'!G179)),NA())</f>
        <v>#N/A</v>
      </c>
      <c r="BJ185" s="90" t="e">
        <f ca="true">+IF(AND(ISNUMBER(OFFSET('Hygiene Data'!$G$7,0,10*ROW('Hygiene Data'!G179))),'Data Summary'!DY185="Yes"),OFFSET('Hygiene Data'!$G$7,0,10*ROW('Hygiene Data'!G179)),NA())</f>
        <v>#N/A</v>
      </c>
      <c r="BK185" s="90" t="e">
        <f ca="true">+IF(AND(ISNUMBER(OFFSET('Hygiene Data'!$G$9,0,10*ROW('Hygiene Data'!G179))),'Data Summary'!DZ185="Yes"),OFFSET('Hygiene Data'!$G$9,0,10*ROW('Hygiene Data'!G179)),NA())</f>
        <v>#N/A</v>
      </c>
      <c r="BL185" s="90" t="e">
        <f ca="true">+IF(AND(ISNUMBER(OFFSET('Hygiene Data'!$H$5,0,10*ROW('Hygiene Data'!H179))),'Data Summary'!EA185="Yes"),OFFSET('Hygiene Data'!$H$5,0,10*ROW('Hygiene Data'!H179)),NA())</f>
        <v>#N/A</v>
      </c>
      <c r="BM185" s="90" t="e">
        <f ca="true">+IF(AND(ISNUMBER(OFFSET('Hygiene Data'!$H$7,0,10*ROW('Hygiene Data'!H179))),'Data Summary'!EB185="Yes"),OFFSET('Hygiene Data'!$H$7,0,10*ROW('Hygiene Data'!H179)),NA())</f>
        <v>#N/A</v>
      </c>
      <c r="BN185" s="90" t="e">
        <f ca="true">+IF(AND(ISNUMBER(OFFSET('Hygiene Data'!$H$9,0,10*ROW('Hygiene Data'!H179))),'Data Summary'!EC185="Yes"),OFFSET('Hygiene Data'!$H$9,0,10*ROW('Hygiene Data'!H179)),NA())</f>
        <v>#N/A</v>
      </c>
      <c r="BO185" s="90" t="e">
        <f ca="true">+IF(AND(ISNUMBER(OFFSET('Hygiene Data'!$I$5,0,10*ROW('Hygiene Data'!I179))),'Data Summary'!ED185="Yes"),OFFSET('Hygiene Data'!$I$5,0,10*ROW('Hygiene Data'!I179)),NA())</f>
        <v>#N/A</v>
      </c>
      <c r="BP185" s="90" t="e">
        <f ca="true">+IF(AND(ISNUMBER(OFFSET('Hygiene Data'!$I$7,0,10*ROW('Hygiene Data'!I179))),'Data Summary'!EE185="Yes"),OFFSET('Hygiene Data'!$I$7,0,10*ROW('Hygiene Data'!I179)),NA())</f>
        <v>#N/A</v>
      </c>
      <c r="BQ185" s="90"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4" t="str">
        <f ca="true">+IF(ISTEXT('Data Summary'!B186),'Data Summary'!B186,"")</f>
        <v/>
      </c>
      <c r="C186" s="336" t="e">
        <f ca="true">+VALUE('Data Summary'!C186)</f>
        <v>#VALUE!</v>
      </c>
      <c r="D186" s="88" t="e">
        <f ca="true">+IF(AND(ISNUMBER(OFFSET('Water Data'!$D$4,0,10*ROW('Water Data'!D180))),'Data Summary'!BS186="Yes"),100-OFFSET('Water Data'!$D$4,0,10*ROW('Water Data'!D180)),NA())</f>
        <v>#N/A</v>
      </c>
      <c r="E186" s="88" t="e">
        <f ca="true">+IF(AND(ISNUMBER(OFFSET('Water Data'!$D$6,0,10*ROW('Water Data'!D180))),'Data Summary'!BT186="Yes"),OFFSET('Water Data'!$D$6,0,10*ROW('Water Data'!D180)),NA())</f>
        <v>#N/A</v>
      </c>
      <c r="F186" s="88" t="e">
        <f ca="true">+IF(AND(ISNUMBER(OFFSET('Water Data'!$D$9,0,10*ROW('Water Data'!D180))),'Data Summary'!BU186="Yes"),OFFSET('Water Data'!$D$9,0,10*ROW('Water Data'!D180)),NA())</f>
        <v>#N/A</v>
      </c>
      <c r="G186" s="88" t="e">
        <f ca="true">+IF(AND(ISNUMBER(OFFSET('Water Data'!$E$4,0,10*ROW('Water Data'!E180))),'Data Summary'!BV186="Yes"),100-OFFSET('Water Data'!$E$4,0,10*ROW('Water Data'!E180)),NA())</f>
        <v>#N/A</v>
      </c>
      <c r="H186" s="88" t="e">
        <f ca="true">+IF(AND(ISNUMBER(OFFSET('Water Data'!$E$6,0,10*ROW('Water Data'!E180))),'Data Summary'!BW186="Yes"),OFFSET('Water Data'!$E$6,0,10*ROW('Water Data'!E180)),NA())</f>
        <v>#N/A</v>
      </c>
      <c r="I186" s="88" t="e">
        <f ca="true">+IF(AND(ISNUMBER(OFFSET('Water Data'!$E$9,0,10*ROW('Water Data'!E180))),'Data Summary'!BX186="Yes"),OFFSET('Water Data'!$E$9,0,10*ROW('Water Data'!E180)),NA())</f>
        <v>#N/A</v>
      </c>
      <c r="J186" s="88" t="e">
        <f ca="true">+IF(AND(ISNUMBER(OFFSET('Water Data'!$F$4,0,10*ROW('Water Data'!F180))),'Data Summary'!BY186="Yes"),100-OFFSET('Water Data'!$F$4,0,10*ROW('Water Data'!F180)),NA())</f>
        <v>#N/A</v>
      </c>
      <c r="K186" s="88" t="e">
        <f ca="true">+IF(AND(ISNUMBER(OFFSET('Water Data'!$F$6,0,10*ROW('Water Data'!F180))),'Data Summary'!BZ186="Yes"),OFFSET('Water Data'!$F$6,0,10*ROW('Water Data'!F180)),NA())</f>
        <v>#N/A</v>
      </c>
      <c r="L186" s="88" t="e">
        <f ca="true">+IF(AND(ISNUMBER(OFFSET('Water Data'!$F$9,0,10*ROW('Water Data'!F180))),'Data Summary'!CA186="Yes"),OFFSET('Water Data'!$F$9,0,10*ROW('Water Data'!F180)),NA())</f>
        <v>#N/A</v>
      </c>
      <c r="M186" s="88" t="e">
        <f ca="true">+IF(AND(ISNUMBER(OFFSET('Water Data'!$G$4,0,10*ROW('Water Data'!G180))),'Data Summary'!CB186="Yes"),100-OFFSET('Water Data'!$G$4,0,10*ROW('Water Data'!G180)),NA())</f>
        <v>#N/A</v>
      </c>
      <c r="N186" s="88" t="e">
        <f ca="true">+IF(AND(ISNUMBER(OFFSET('Water Data'!$G$6,0,10*ROW('Water Data'!G180))),'Data Summary'!CC186="Yes"),OFFSET('Water Data'!$G$6,0,10*ROW('Water Data'!G180)),NA())</f>
        <v>#N/A</v>
      </c>
      <c r="O186" s="88" t="e">
        <f ca="true">+IF(AND(ISNUMBER(OFFSET('Water Data'!$G$9,0,10*ROW('Water Data'!G180))),'Data Summary'!CD186="Yes"),OFFSET('Water Data'!$G$9,0,10*ROW('Water Data'!G180)),NA())</f>
        <v>#N/A</v>
      </c>
      <c r="P186" s="88" t="e">
        <f ca="true">+IF(AND(ISNUMBER(OFFSET('Water Data'!$H$4,0,10*ROW('Water Data'!H180))),'Data Summary'!CE186="Yes"),100-OFFSET('Water Data'!$H$4,0,10*ROW('Water Data'!H180)),NA())</f>
        <v>#N/A</v>
      </c>
      <c r="Q186" s="88" t="e">
        <f ca="true">+IF(AND(ISNUMBER(OFFSET('Water Data'!$H$6,0,10*ROW('Water Data'!H180))),'Data Summary'!CF186="Yes"),OFFSET('Water Data'!$H$6,0,10*ROW('Water Data'!H180)),NA())</f>
        <v>#N/A</v>
      </c>
      <c r="R186" s="88" t="e">
        <f ca="true">+IF(AND(ISNUMBER(OFFSET('Water Data'!$H$9,0,10*ROW('Water Data'!H180))),'Data Summary'!CG186="Yes"),OFFSET('Water Data'!$H$9,0,10*ROW('Water Data'!H180)),NA())</f>
        <v>#N/A</v>
      </c>
      <c r="S186" s="88" t="e">
        <f ca="true">+IF(AND(ISNUMBER(OFFSET('Water Data'!$I$4,0,10*ROW('Water Data'!I180))),'Data Summary'!CH186="Yes"),100-OFFSET('Water Data'!$I$4,0,10*ROW('Water Data'!I180)),NA())</f>
        <v>#N/A</v>
      </c>
      <c r="T186" s="88" t="e">
        <f ca="true">+IF(AND(ISNUMBER(OFFSET('Water Data'!$I$6,0,10*ROW('Water Data'!I180))),'Data Summary'!CI186="Yes"),OFFSET('Water Data'!$I$6,0,10*ROW('Water Data'!I180)),NA())</f>
        <v>#N/A</v>
      </c>
      <c r="U186" s="88" t="e">
        <f ca="true">+IF(AND(ISNUMBER(OFFSET('Water Data'!$I$9,0,10*ROW('Water Data'!I180))),'Data Summary'!CJ186="Yes"),OFFSET('Water Data'!$I$9,0,10*ROW('Water Data'!I180)),NA())</f>
        <v>#N/A</v>
      </c>
      <c r="V186" s="89" t="e">
        <f ca="true">+IF(AND(ISNUMBER(OFFSET('Sanitation Data'!$D$4,0,10*ROW('Sanitation Data'!D180))),'Data Summary'!CK186="Yes"),100-OFFSET('Sanitation Data'!$D$4,0,10*ROW('Sanitation Data'!D180)),NA())</f>
        <v>#N/A</v>
      </c>
      <c r="W186" s="89" t="e">
        <f ca="true">+IF(AND(ISNUMBER(OFFSET('Sanitation Data'!$D$6,0,10*ROW('Sanitation Data'!D180))),'Data Summary'!CL186="Yes"),OFFSET('Sanitation Data'!$D$6,0,10*ROW('Sanitation Data'!D180)),NA())</f>
        <v>#N/A</v>
      </c>
      <c r="X186" s="89" t="e">
        <f ca="true">+IF(AND(ISNUMBER(OFFSET('Sanitation Data'!$D$10,0,10*ROW('Sanitation Data'!D180))),'Data Summary'!CM186="Yes"),OFFSET('Sanitation Data'!$D$10,0,10*ROW('Sanitation Data'!D180)),NA())</f>
        <v>#N/A</v>
      </c>
      <c r="Y186" s="89" t="e">
        <f ca="true">+IF(AND(ISNUMBER(OFFSET('Sanitation Data'!$D$11,0,10*ROW('Sanitation Data'!D180))),'Data Summary'!CN186="Yes"),OFFSET('Sanitation Data'!$D$11,0,10*ROW('Sanitation Data'!D180)),NA())</f>
        <v>#N/A</v>
      </c>
      <c r="Z186" s="89" t="e">
        <f ca="true">+IF(AND(ISNUMBER(OFFSET('Sanitation Data'!$D$12,0,10*ROW('Sanitation Data'!D180))),'Data Summary'!CO186="Yes"),OFFSET('Sanitation Data'!$D$12,0,10*ROW('Sanitation Data'!D180)),NA())</f>
        <v>#N/A</v>
      </c>
      <c r="AA186" s="89" t="e">
        <f ca="true">+IF(AND(ISNUMBER(OFFSET('Sanitation Data'!$E$4,0,10*ROW('Sanitation Data'!E180))),'Data Summary'!CP186="Yes"),100-OFFSET('Sanitation Data'!$E$4,0,10*ROW('Sanitation Data'!E180)),NA())</f>
        <v>#N/A</v>
      </c>
      <c r="AB186" s="89" t="e">
        <f ca="true">+IF(AND(ISNUMBER(OFFSET('Sanitation Data'!$E$6,0,10*ROW('Sanitation Data'!E180))),'Data Summary'!CQ186="Yes"),OFFSET('Sanitation Data'!$E$6,0,10*ROW('Sanitation Data'!E180)),NA())</f>
        <v>#N/A</v>
      </c>
      <c r="AC186" s="89" t="e">
        <f ca="true">+IF(AND(ISNUMBER(OFFSET('Sanitation Data'!$E$10,0,10*ROW('Sanitation Data'!E180))),'Data Summary'!CR186="Yes"),OFFSET('Sanitation Data'!$E$10,0,10*ROW('Sanitation Data'!E180)),NA())</f>
        <v>#N/A</v>
      </c>
      <c r="AD186" s="89" t="e">
        <f ca="true">+IF(AND(ISNUMBER(OFFSET('Sanitation Data'!$E$11,0,10*ROW('Sanitation Data'!E180))),'Data Summary'!CS186="Yes"),OFFSET('Sanitation Data'!$E$11,0,10*ROW('Sanitation Data'!E180)),NA())</f>
        <v>#N/A</v>
      </c>
      <c r="AE186" s="89" t="e">
        <f ca="true">+IF(AND(ISNUMBER(OFFSET('Sanitation Data'!$E$12,0,10*ROW('Sanitation Data'!E180))),'Data Summary'!CT186="Yes"),OFFSET('Sanitation Data'!$E$12,0,10*ROW('Sanitation Data'!E180)),NA())</f>
        <v>#N/A</v>
      </c>
      <c r="AF186" s="89" t="e">
        <f ca="true">+IF(AND(ISNUMBER(OFFSET('Sanitation Data'!$F$4,0,10*ROW('Sanitation Data'!F180))),'Data Summary'!CU186="Yes"),100-OFFSET('Sanitation Data'!$F$4,0,10*ROW('Sanitation Data'!F180)),NA())</f>
        <v>#N/A</v>
      </c>
      <c r="AG186" s="89" t="e">
        <f ca="true">+IF(AND(ISNUMBER(OFFSET('Sanitation Data'!$F$6,0,10*ROW('Sanitation Data'!F180))),'Data Summary'!CV186="Yes"),OFFSET('Sanitation Data'!$F$6,0,10*ROW('Sanitation Data'!F180)),NA())</f>
        <v>#N/A</v>
      </c>
      <c r="AH186" s="89" t="e">
        <f ca="true">+IF(AND(ISNUMBER(OFFSET('Sanitation Data'!$F$10,0,10*ROW('Sanitation Data'!F180))),'Data Summary'!CW186="Yes"),OFFSET('Sanitation Data'!$F$10,0,10*ROW('Sanitation Data'!F180)),NA())</f>
        <v>#N/A</v>
      </c>
      <c r="AI186" s="89" t="e">
        <f ca="true">+IF(AND(ISNUMBER(OFFSET('Sanitation Data'!$F$11,0,10*ROW('Sanitation Data'!F180))),'Data Summary'!CX186="Yes"),OFFSET('Sanitation Data'!$F$11,0,10*ROW('Sanitation Data'!F180)),NA())</f>
        <v>#N/A</v>
      </c>
      <c r="AJ186" s="89" t="e">
        <f ca="true">+IF(AND(ISNUMBER(OFFSET('Sanitation Data'!$F$12,0,10*ROW('Sanitation Data'!F180))),'Data Summary'!CY186="Yes"),OFFSET('Sanitation Data'!$F$12,0,10*ROW('Sanitation Data'!F180)),NA())</f>
        <v>#N/A</v>
      </c>
      <c r="AK186" s="89" t="e">
        <f ca="true">+IF(AND(ISNUMBER(OFFSET('Sanitation Data'!$G$4,0,10*ROW('Sanitation Data'!G180))),'Data Summary'!CZ186="Yes"),100-OFFSET('Sanitation Data'!$G$4,0,10*ROW('Sanitation Data'!G180)),NA())</f>
        <v>#N/A</v>
      </c>
      <c r="AL186" s="89" t="e">
        <f ca="true">+IF(AND(ISNUMBER(OFFSET('Sanitation Data'!$G$6,0,10*ROW('Sanitation Data'!G180))),'Data Summary'!DA186="Yes"),OFFSET('Sanitation Data'!$G$6,0,10*ROW('Sanitation Data'!G180)),NA())</f>
        <v>#N/A</v>
      </c>
      <c r="AM186" s="89" t="e">
        <f ca="true">+IF(AND(ISNUMBER(OFFSET('Sanitation Data'!$G$10,0,10*ROW('Sanitation Data'!G180))),'Data Summary'!DB186="Yes"),OFFSET('Sanitation Data'!$G$10,0,10*ROW('Sanitation Data'!G180)),NA())</f>
        <v>#N/A</v>
      </c>
      <c r="AN186" s="89" t="e">
        <f ca="true">+IF(AND(ISNUMBER(OFFSET('Sanitation Data'!$G$11,0,10*ROW('Sanitation Data'!G180))),'Data Summary'!DC186="Yes"),OFFSET('Sanitation Data'!$G$11,0,10*ROW('Sanitation Data'!G180)),NA())</f>
        <v>#N/A</v>
      </c>
      <c r="AO186" s="89" t="e">
        <f ca="true">+IF(AND(ISNUMBER(OFFSET('Sanitation Data'!$G$12,0,10*ROW('Sanitation Data'!G180))),'Data Summary'!DD186="Yes"),OFFSET('Sanitation Data'!$G$12,0,10*ROW('Sanitation Data'!G180)),NA())</f>
        <v>#N/A</v>
      </c>
      <c r="AP186" s="89" t="e">
        <f ca="true">+IF(AND(ISNUMBER(OFFSET('Sanitation Data'!$H$4,0,10*ROW('Sanitation Data'!H180))),'Data Summary'!DE186="Yes"),100-OFFSET('Sanitation Data'!$H$4,0,10*ROW('Sanitation Data'!H180)),NA())</f>
        <v>#N/A</v>
      </c>
      <c r="AQ186" s="89" t="e">
        <f ca="true">+IF(AND(ISNUMBER(OFFSET('Sanitation Data'!$H$6,0,10*ROW('Sanitation Data'!H180))),'Data Summary'!DF186="Yes"),OFFSET('Sanitation Data'!$H$6,0,10*ROW('Sanitation Data'!H180)),NA())</f>
        <v>#N/A</v>
      </c>
      <c r="AR186" s="89" t="e">
        <f ca="true">+IF(AND(ISNUMBER(OFFSET('Sanitation Data'!$H$10,0,10*ROW('Sanitation Data'!H180))),'Data Summary'!DG186="Yes"),OFFSET('Sanitation Data'!$H$10,0,10*ROW('Sanitation Data'!H180)),NA())</f>
        <v>#N/A</v>
      </c>
      <c r="AS186" s="89" t="e">
        <f ca="true">+IF(AND(ISNUMBER(OFFSET('Sanitation Data'!$H$11,0,10*ROW('Sanitation Data'!H180))),'Data Summary'!DH186="Yes"),OFFSET('Sanitation Data'!$H$11,0,10*ROW('Sanitation Data'!H180)),NA())</f>
        <v>#N/A</v>
      </c>
      <c r="AT186" s="89" t="e">
        <f ca="true">+IF(AND(ISNUMBER(OFFSET('Sanitation Data'!$H$12,0,10*ROW('Sanitation Data'!H180))),'Data Summary'!DI186="Yes"),OFFSET('Sanitation Data'!$H$12,0,10*ROW('Sanitation Data'!H180)),NA())</f>
        <v>#N/A</v>
      </c>
      <c r="AU186" s="89" t="e">
        <f ca="true">+IF(AND(ISNUMBER(OFFSET('Sanitation Data'!$I$4,0,10*ROW('Sanitation Data'!I180))),'Data Summary'!DJ186="Yes"),100-OFFSET('Sanitation Data'!$I$4,0,10*ROW('Sanitation Data'!I180)),NA())</f>
        <v>#N/A</v>
      </c>
      <c r="AV186" s="89" t="e">
        <f ca="true">+IF(AND(ISNUMBER(OFFSET('Sanitation Data'!$I$6,0,10*ROW('Sanitation Data'!I180))),'Data Summary'!DK186="Yes"),OFFSET('Sanitation Data'!$I$6,0,10*ROW('Sanitation Data'!I180)),NA())</f>
        <v>#N/A</v>
      </c>
      <c r="AW186" s="89" t="e">
        <f ca="true">+IF(AND(ISNUMBER(OFFSET('Sanitation Data'!$I$10,0,10*ROW('Sanitation Data'!I180))),'Data Summary'!DL186="Yes"),OFFSET('Sanitation Data'!$I$10,0,10*ROW('Sanitation Data'!I180)),NA())</f>
        <v>#N/A</v>
      </c>
      <c r="AX186" s="89" t="e">
        <f ca="true">+IF(AND(ISNUMBER(OFFSET('Sanitation Data'!$I$11,0,10*ROW('Sanitation Data'!I180))),'Data Summary'!DM186="Yes"),OFFSET('Sanitation Data'!$I$11,0,10*ROW('Sanitation Data'!I180)),NA())</f>
        <v>#N/A</v>
      </c>
      <c r="AY186" s="89" t="e">
        <f ca="true">+IF(AND(ISNUMBER(OFFSET('Sanitation Data'!$I$12,0,10*ROW('Sanitation Data'!I180))),'Data Summary'!DN186="Yes"),OFFSET('Sanitation Data'!$I$12,0,10*ROW('Sanitation Data'!I180)),NA())</f>
        <v>#N/A</v>
      </c>
      <c r="AZ186" s="90" t="e">
        <f ca="true">+IF(AND(ISNUMBER(OFFSET('Hygiene Data'!$D$5,0,10*ROW('Hygiene Data'!D180))),'Data Summary'!DO186="Yes"),OFFSET('Hygiene Data'!$D$5,0,10*ROW('Hygiene Data'!D180)),NA())</f>
        <v>#N/A</v>
      </c>
      <c r="BA186" s="90" t="e">
        <f ca="true">+IF(AND(ISNUMBER(OFFSET('Hygiene Data'!$D$7,0,10*ROW('Hygiene Data'!D180))),'Data Summary'!DP186="Yes"),OFFSET('Hygiene Data'!$D$7,0,10*ROW('Hygiene Data'!D180)),NA())</f>
        <v>#N/A</v>
      </c>
      <c r="BB186" s="90" t="e">
        <f ca="true">+IF(AND(ISNUMBER(OFFSET('Hygiene Data'!$D$9,0,10*ROW('Hygiene Data'!D180))),'Data Summary'!DQ186="Yes"),OFFSET('Hygiene Data'!$D$9,0,10*ROW('Hygiene Data'!D180)),NA())</f>
        <v>#N/A</v>
      </c>
      <c r="BC186" s="90" t="e">
        <f ca="true">+IF(AND(ISNUMBER(OFFSET('Hygiene Data'!$E$5,0,10*ROW('Hygiene Data'!E180))),'Data Summary'!DR186="Yes"),OFFSET('Hygiene Data'!$E$5,0,10*ROW('Hygiene Data'!E180)),NA())</f>
        <v>#N/A</v>
      </c>
      <c r="BD186" s="90" t="e">
        <f ca="true">+IF(AND(ISNUMBER(OFFSET('Hygiene Data'!$E$7,0,10*ROW('Hygiene Data'!E180))),'Data Summary'!DS186="Yes"),OFFSET('Hygiene Data'!$E$7,0,10*ROW('Hygiene Data'!E180)),NA())</f>
        <v>#N/A</v>
      </c>
      <c r="BE186" s="90" t="e">
        <f ca="true">+IF(AND(ISNUMBER(OFFSET('Hygiene Data'!$E$9,0,10*ROW('Hygiene Data'!E180))),'Data Summary'!DT186="Yes"),OFFSET('Hygiene Data'!$E$9,0,10*ROW('Hygiene Data'!E180)),NA())</f>
        <v>#N/A</v>
      </c>
      <c r="BF186" s="90" t="e">
        <f ca="true">+IF(AND(ISNUMBER(OFFSET('Hygiene Data'!$F$5,0,10*ROW('Hygiene Data'!F180))),'Data Summary'!DU186="Yes"),OFFSET('Hygiene Data'!$F$5,0,10*ROW('Hygiene Data'!F180)),NA())</f>
        <v>#N/A</v>
      </c>
      <c r="BG186" s="90" t="e">
        <f ca="true">+IF(AND(ISNUMBER(OFFSET('Hygiene Data'!$F$7,0,10*ROW('Hygiene Data'!F180))),'Data Summary'!DV186="Yes"),OFFSET('Hygiene Data'!$F$7,0,10*ROW('Hygiene Data'!F180)),NA())</f>
        <v>#N/A</v>
      </c>
      <c r="BH186" s="90" t="e">
        <f ca="true">+IF(AND(ISNUMBER(OFFSET('Hygiene Data'!$F$9,0,10*ROW('Hygiene Data'!F180))),'Data Summary'!DW186="Yes"),OFFSET('Hygiene Data'!$F$9,0,10*ROW('Hygiene Data'!F180)),NA())</f>
        <v>#N/A</v>
      </c>
      <c r="BI186" s="90" t="e">
        <f ca="true">+IF(AND(ISNUMBER(OFFSET('Hygiene Data'!$G$5,0,10*ROW('Hygiene Data'!G180))),'Data Summary'!DX186="Yes"),OFFSET('Hygiene Data'!$G$5,0,10*ROW('Hygiene Data'!G180)),NA())</f>
        <v>#N/A</v>
      </c>
      <c r="BJ186" s="90" t="e">
        <f ca="true">+IF(AND(ISNUMBER(OFFSET('Hygiene Data'!$G$7,0,10*ROW('Hygiene Data'!G180))),'Data Summary'!DY186="Yes"),OFFSET('Hygiene Data'!$G$7,0,10*ROW('Hygiene Data'!G180)),NA())</f>
        <v>#N/A</v>
      </c>
      <c r="BK186" s="90" t="e">
        <f ca="true">+IF(AND(ISNUMBER(OFFSET('Hygiene Data'!$G$9,0,10*ROW('Hygiene Data'!G180))),'Data Summary'!DZ186="Yes"),OFFSET('Hygiene Data'!$G$9,0,10*ROW('Hygiene Data'!G180)),NA())</f>
        <v>#N/A</v>
      </c>
      <c r="BL186" s="90" t="e">
        <f ca="true">+IF(AND(ISNUMBER(OFFSET('Hygiene Data'!$H$5,0,10*ROW('Hygiene Data'!H180))),'Data Summary'!EA186="Yes"),OFFSET('Hygiene Data'!$H$5,0,10*ROW('Hygiene Data'!H180)),NA())</f>
        <v>#N/A</v>
      </c>
      <c r="BM186" s="90" t="e">
        <f ca="true">+IF(AND(ISNUMBER(OFFSET('Hygiene Data'!$H$7,0,10*ROW('Hygiene Data'!H180))),'Data Summary'!EB186="Yes"),OFFSET('Hygiene Data'!$H$7,0,10*ROW('Hygiene Data'!H180)),NA())</f>
        <v>#N/A</v>
      </c>
      <c r="BN186" s="90" t="e">
        <f ca="true">+IF(AND(ISNUMBER(OFFSET('Hygiene Data'!$H$9,0,10*ROW('Hygiene Data'!H180))),'Data Summary'!EC186="Yes"),OFFSET('Hygiene Data'!$H$9,0,10*ROW('Hygiene Data'!H180)),NA())</f>
        <v>#N/A</v>
      </c>
      <c r="BO186" s="90" t="e">
        <f ca="true">+IF(AND(ISNUMBER(OFFSET('Hygiene Data'!$I$5,0,10*ROW('Hygiene Data'!I180))),'Data Summary'!ED186="Yes"),OFFSET('Hygiene Data'!$I$5,0,10*ROW('Hygiene Data'!I180)),NA())</f>
        <v>#N/A</v>
      </c>
      <c r="BP186" s="90" t="e">
        <f ca="true">+IF(AND(ISNUMBER(OFFSET('Hygiene Data'!$I$7,0,10*ROW('Hygiene Data'!I180))),'Data Summary'!EE186="Yes"),OFFSET('Hygiene Data'!$I$7,0,10*ROW('Hygiene Data'!I180)),NA())</f>
        <v>#N/A</v>
      </c>
      <c r="BQ186" s="90"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4" t="str">
        <f ca="true">+IF(ISTEXT('Data Summary'!B187),'Data Summary'!B187,"")</f>
        <v/>
      </c>
      <c r="C187" s="336" t="e">
        <f ca="true">+VALUE('Data Summary'!C187)</f>
        <v>#VALUE!</v>
      </c>
      <c r="D187" s="88" t="e">
        <f ca="true">+IF(AND(ISNUMBER(OFFSET('Water Data'!$D$4,0,10*ROW('Water Data'!D181))),'Data Summary'!BS187="Yes"),100-OFFSET('Water Data'!$D$4,0,10*ROW('Water Data'!D181)),NA())</f>
        <v>#N/A</v>
      </c>
      <c r="E187" s="88" t="e">
        <f ca="true">+IF(AND(ISNUMBER(OFFSET('Water Data'!$D$6,0,10*ROW('Water Data'!D181))),'Data Summary'!BT187="Yes"),OFFSET('Water Data'!$D$6,0,10*ROW('Water Data'!D181)),NA())</f>
        <v>#N/A</v>
      </c>
      <c r="F187" s="88" t="e">
        <f ca="true">+IF(AND(ISNUMBER(OFFSET('Water Data'!$D$9,0,10*ROW('Water Data'!D181))),'Data Summary'!BU187="Yes"),OFFSET('Water Data'!$D$9,0,10*ROW('Water Data'!D181)),NA())</f>
        <v>#N/A</v>
      </c>
      <c r="G187" s="88" t="e">
        <f ca="true">+IF(AND(ISNUMBER(OFFSET('Water Data'!$E$4,0,10*ROW('Water Data'!E181))),'Data Summary'!BV187="Yes"),100-OFFSET('Water Data'!$E$4,0,10*ROW('Water Data'!E181)),NA())</f>
        <v>#N/A</v>
      </c>
      <c r="H187" s="88" t="e">
        <f ca="true">+IF(AND(ISNUMBER(OFFSET('Water Data'!$E$6,0,10*ROW('Water Data'!E181))),'Data Summary'!BW187="Yes"),OFFSET('Water Data'!$E$6,0,10*ROW('Water Data'!E181)),NA())</f>
        <v>#N/A</v>
      </c>
      <c r="I187" s="88" t="e">
        <f ca="true">+IF(AND(ISNUMBER(OFFSET('Water Data'!$E$9,0,10*ROW('Water Data'!E181))),'Data Summary'!BX187="Yes"),OFFSET('Water Data'!$E$9,0,10*ROW('Water Data'!E181)),NA())</f>
        <v>#N/A</v>
      </c>
      <c r="J187" s="88" t="e">
        <f ca="true">+IF(AND(ISNUMBER(OFFSET('Water Data'!$F$4,0,10*ROW('Water Data'!F181))),'Data Summary'!BY187="Yes"),100-OFFSET('Water Data'!$F$4,0,10*ROW('Water Data'!F181)),NA())</f>
        <v>#N/A</v>
      </c>
      <c r="K187" s="88" t="e">
        <f ca="true">+IF(AND(ISNUMBER(OFFSET('Water Data'!$F$6,0,10*ROW('Water Data'!F181))),'Data Summary'!BZ187="Yes"),OFFSET('Water Data'!$F$6,0,10*ROW('Water Data'!F181)),NA())</f>
        <v>#N/A</v>
      </c>
      <c r="L187" s="88" t="e">
        <f ca="true">+IF(AND(ISNUMBER(OFFSET('Water Data'!$F$9,0,10*ROW('Water Data'!F181))),'Data Summary'!CA187="Yes"),OFFSET('Water Data'!$F$9,0,10*ROW('Water Data'!F181)),NA())</f>
        <v>#N/A</v>
      </c>
      <c r="M187" s="88" t="e">
        <f ca="true">+IF(AND(ISNUMBER(OFFSET('Water Data'!$G$4,0,10*ROW('Water Data'!G181))),'Data Summary'!CB187="Yes"),100-OFFSET('Water Data'!$G$4,0,10*ROW('Water Data'!G181)),NA())</f>
        <v>#N/A</v>
      </c>
      <c r="N187" s="88" t="e">
        <f ca="true">+IF(AND(ISNUMBER(OFFSET('Water Data'!$G$6,0,10*ROW('Water Data'!G181))),'Data Summary'!CC187="Yes"),OFFSET('Water Data'!$G$6,0,10*ROW('Water Data'!G181)),NA())</f>
        <v>#N/A</v>
      </c>
      <c r="O187" s="88" t="e">
        <f ca="true">+IF(AND(ISNUMBER(OFFSET('Water Data'!$G$9,0,10*ROW('Water Data'!G181))),'Data Summary'!CD187="Yes"),OFFSET('Water Data'!$G$9,0,10*ROW('Water Data'!G181)),NA())</f>
        <v>#N/A</v>
      </c>
      <c r="P187" s="88" t="e">
        <f ca="true">+IF(AND(ISNUMBER(OFFSET('Water Data'!$H$4,0,10*ROW('Water Data'!H181))),'Data Summary'!CE187="Yes"),100-OFFSET('Water Data'!$H$4,0,10*ROW('Water Data'!H181)),NA())</f>
        <v>#N/A</v>
      </c>
      <c r="Q187" s="88" t="e">
        <f ca="true">+IF(AND(ISNUMBER(OFFSET('Water Data'!$H$6,0,10*ROW('Water Data'!H181))),'Data Summary'!CF187="Yes"),OFFSET('Water Data'!$H$6,0,10*ROW('Water Data'!H181)),NA())</f>
        <v>#N/A</v>
      </c>
      <c r="R187" s="88" t="e">
        <f ca="true">+IF(AND(ISNUMBER(OFFSET('Water Data'!$H$9,0,10*ROW('Water Data'!H181))),'Data Summary'!CG187="Yes"),OFFSET('Water Data'!$H$9,0,10*ROW('Water Data'!H181)),NA())</f>
        <v>#N/A</v>
      </c>
      <c r="S187" s="88" t="e">
        <f ca="true">+IF(AND(ISNUMBER(OFFSET('Water Data'!$I$4,0,10*ROW('Water Data'!I181))),'Data Summary'!CH187="Yes"),100-OFFSET('Water Data'!$I$4,0,10*ROW('Water Data'!I181)),NA())</f>
        <v>#N/A</v>
      </c>
      <c r="T187" s="88" t="e">
        <f ca="true">+IF(AND(ISNUMBER(OFFSET('Water Data'!$I$6,0,10*ROW('Water Data'!I181))),'Data Summary'!CI187="Yes"),OFFSET('Water Data'!$I$6,0,10*ROW('Water Data'!I181)),NA())</f>
        <v>#N/A</v>
      </c>
      <c r="U187" s="88" t="e">
        <f ca="true">+IF(AND(ISNUMBER(OFFSET('Water Data'!$I$9,0,10*ROW('Water Data'!I181))),'Data Summary'!CJ187="Yes"),OFFSET('Water Data'!$I$9,0,10*ROW('Water Data'!I181)),NA())</f>
        <v>#N/A</v>
      </c>
      <c r="V187" s="89" t="e">
        <f ca="true">+IF(AND(ISNUMBER(OFFSET('Sanitation Data'!$D$4,0,10*ROW('Sanitation Data'!D181))),'Data Summary'!CK187="Yes"),100-OFFSET('Sanitation Data'!$D$4,0,10*ROW('Sanitation Data'!D181)),NA())</f>
        <v>#N/A</v>
      </c>
      <c r="W187" s="89" t="e">
        <f ca="true">+IF(AND(ISNUMBER(OFFSET('Sanitation Data'!$D$6,0,10*ROW('Sanitation Data'!D181))),'Data Summary'!CL187="Yes"),OFFSET('Sanitation Data'!$D$6,0,10*ROW('Sanitation Data'!D181)),NA())</f>
        <v>#N/A</v>
      </c>
      <c r="X187" s="89" t="e">
        <f ca="true">+IF(AND(ISNUMBER(OFFSET('Sanitation Data'!$D$10,0,10*ROW('Sanitation Data'!D181))),'Data Summary'!CM187="Yes"),OFFSET('Sanitation Data'!$D$10,0,10*ROW('Sanitation Data'!D181)),NA())</f>
        <v>#N/A</v>
      </c>
      <c r="Y187" s="89" t="e">
        <f ca="true">+IF(AND(ISNUMBER(OFFSET('Sanitation Data'!$D$11,0,10*ROW('Sanitation Data'!D181))),'Data Summary'!CN187="Yes"),OFFSET('Sanitation Data'!$D$11,0,10*ROW('Sanitation Data'!D181)),NA())</f>
        <v>#N/A</v>
      </c>
      <c r="Z187" s="89" t="e">
        <f ca="true">+IF(AND(ISNUMBER(OFFSET('Sanitation Data'!$D$12,0,10*ROW('Sanitation Data'!D181))),'Data Summary'!CO187="Yes"),OFFSET('Sanitation Data'!$D$12,0,10*ROW('Sanitation Data'!D181)),NA())</f>
        <v>#N/A</v>
      </c>
      <c r="AA187" s="89" t="e">
        <f ca="true">+IF(AND(ISNUMBER(OFFSET('Sanitation Data'!$E$4,0,10*ROW('Sanitation Data'!E181))),'Data Summary'!CP187="Yes"),100-OFFSET('Sanitation Data'!$E$4,0,10*ROW('Sanitation Data'!E181)),NA())</f>
        <v>#N/A</v>
      </c>
      <c r="AB187" s="89" t="e">
        <f ca="true">+IF(AND(ISNUMBER(OFFSET('Sanitation Data'!$E$6,0,10*ROW('Sanitation Data'!E181))),'Data Summary'!CQ187="Yes"),OFFSET('Sanitation Data'!$E$6,0,10*ROW('Sanitation Data'!E181)),NA())</f>
        <v>#N/A</v>
      </c>
      <c r="AC187" s="89" t="e">
        <f ca="true">+IF(AND(ISNUMBER(OFFSET('Sanitation Data'!$E$10,0,10*ROW('Sanitation Data'!E181))),'Data Summary'!CR187="Yes"),OFFSET('Sanitation Data'!$E$10,0,10*ROW('Sanitation Data'!E181)),NA())</f>
        <v>#N/A</v>
      </c>
      <c r="AD187" s="89" t="e">
        <f ca="true">+IF(AND(ISNUMBER(OFFSET('Sanitation Data'!$E$11,0,10*ROW('Sanitation Data'!E181))),'Data Summary'!CS187="Yes"),OFFSET('Sanitation Data'!$E$11,0,10*ROW('Sanitation Data'!E181)),NA())</f>
        <v>#N/A</v>
      </c>
      <c r="AE187" s="89" t="e">
        <f ca="true">+IF(AND(ISNUMBER(OFFSET('Sanitation Data'!$E$12,0,10*ROW('Sanitation Data'!E181))),'Data Summary'!CT187="Yes"),OFFSET('Sanitation Data'!$E$12,0,10*ROW('Sanitation Data'!E181)),NA())</f>
        <v>#N/A</v>
      </c>
      <c r="AF187" s="89" t="e">
        <f ca="true">+IF(AND(ISNUMBER(OFFSET('Sanitation Data'!$F$4,0,10*ROW('Sanitation Data'!F181))),'Data Summary'!CU187="Yes"),100-OFFSET('Sanitation Data'!$F$4,0,10*ROW('Sanitation Data'!F181)),NA())</f>
        <v>#N/A</v>
      </c>
      <c r="AG187" s="89" t="e">
        <f ca="true">+IF(AND(ISNUMBER(OFFSET('Sanitation Data'!$F$6,0,10*ROW('Sanitation Data'!F181))),'Data Summary'!CV187="Yes"),OFFSET('Sanitation Data'!$F$6,0,10*ROW('Sanitation Data'!F181)),NA())</f>
        <v>#N/A</v>
      </c>
      <c r="AH187" s="89" t="e">
        <f ca="true">+IF(AND(ISNUMBER(OFFSET('Sanitation Data'!$F$10,0,10*ROW('Sanitation Data'!F181))),'Data Summary'!CW187="Yes"),OFFSET('Sanitation Data'!$F$10,0,10*ROW('Sanitation Data'!F181)),NA())</f>
        <v>#N/A</v>
      </c>
      <c r="AI187" s="89" t="e">
        <f ca="true">+IF(AND(ISNUMBER(OFFSET('Sanitation Data'!$F$11,0,10*ROW('Sanitation Data'!F181))),'Data Summary'!CX187="Yes"),OFFSET('Sanitation Data'!$F$11,0,10*ROW('Sanitation Data'!F181)),NA())</f>
        <v>#N/A</v>
      </c>
      <c r="AJ187" s="89" t="e">
        <f ca="true">+IF(AND(ISNUMBER(OFFSET('Sanitation Data'!$F$12,0,10*ROW('Sanitation Data'!F181))),'Data Summary'!CY187="Yes"),OFFSET('Sanitation Data'!$F$12,0,10*ROW('Sanitation Data'!F181)),NA())</f>
        <v>#N/A</v>
      </c>
      <c r="AK187" s="89" t="e">
        <f ca="true">+IF(AND(ISNUMBER(OFFSET('Sanitation Data'!$G$4,0,10*ROW('Sanitation Data'!G181))),'Data Summary'!CZ187="Yes"),100-OFFSET('Sanitation Data'!$G$4,0,10*ROW('Sanitation Data'!G181)),NA())</f>
        <v>#N/A</v>
      </c>
      <c r="AL187" s="89" t="e">
        <f ca="true">+IF(AND(ISNUMBER(OFFSET('Sanitation Data'!$G$6,0,10*ROW('Sanitation Data'!G181))),'Data Summary'!DA187="Yes"),OFFSET('Sanitation Data'!$G$6,0,10*ROW('Sanitation Data'!G181)),NA())</f>
        <v>#N/A</v>
      </c>
      <c r="AM187" s="89" t="e">
        <f ca="true">+IF(AND(ISNUMBER(OFFSET('Sanitation Data'!$G$10,0,10*ROW('Sanitation Data'!G181))),'Data Summary'!DB187="Yes"),OFFSET('Sanitation Data'!$G$10,0,10*ROW('Sanitation Data'!G181)),NA())</f>
        <v>#N/A</v>
      </c>
      <c r="AN187" s="89" t="e">
        <f ca="true">+IF(AND(ISNUMBER(OFFSET('Sanitation Data'!$G$11,0,10*ROW('Sanitation Data'!G181))),'Data Summary'!DC187="Yes"),OFFSET('Sanitation Data'!$G$11,0,10*ROW('Sanitation Data'!G181)),NA())</f>
        <v>#N/A</v>
      </c>
      <c r="AO187" s="89" t="e">
        <f ca="true">+IF(AND(ISNUMBER(OFFSET('Sanitation Data'!$G$12,0,10*ROW('Sanitation Data'!G181))),'Data Summary'!DD187="Yes"),OFFSET('Sanitation Data'!$G$12,0,10*ROW('Sanitation Data'!G181)),NA())</f>
        <v>#N/A</v>
      </c>
      <c r="AP187" s="89" t="e">
        <f ca="true">+IF(AND(ISNUMBER(OFFSET('Sanitation Data'!$H$4,0,10*ROW('Sanitation Data'!H181))),'Data Summary'!DE187="Yes"),100-OFFSET('Sanitation Data'!$H$4,0,10*ROW('Sanitation Data'!H181)),NA())</f>
        <v>#N/A</v>
      </c>
      <c r="AQ187" s="89" t="e">
        <f ca="true">+IF(AND(ISNUMBER(OFFSET('Sanitation Data'!$H$6,0,10*ROW('Sanitation Data'!H181))),'Data Summary'!DF187="Yes"),OFFSET('Sanitation Data'!$H$6,0,10*ROW('Sanitation Data'!H181)),NA())</f>
        <v>#N/A</v>
      </c>
      <c r="AR187" s="89" t="e">
        <f ca="true">+IF(AND(ISNUMBER(OFFSET('Sanitation Data'!$H$10,0,10*ROW('Sanitation Data'!H181))),'Data Summary'!DG187="Yes"),OFFSET('Sanitation Data'!$H$10,0,10*ROW('Sanitation Data'!H181)),NA())</f>
        <v>#N/A</v>
      </c>
      <c r="AS187" s="89" t="e">
        <f ca="true">+IF(AND(ISNUMBER(OFFSET('Sanitation Data'!$H$11,0,10*ROW('Sanitation Data'!H181))),'Data Summary'!DH187="Yes"),OFFSET('Sanitation Data'!$H$11,0,10*ROW('Sanitation Data'!H181)),NA())</f>
        <v>#N/A</v>
      </c>
      <c r="AT187" s="89" t="e">
        <f ca="true">+IF(AND(ISNUMBER(OFFSET('Sanitation Data'!$H$12,0,10*ROW('Sanitation Data'!H181))),'Data Summary'!DI187="Yes"),OFFSET('Sanitation Data'!$H$12,0,10*ROW('Sanitation Data'!H181)),NA())</f>
        <v>#N/A</v>
      </c>
      <c r="AU187" s="89" t="e">
        <f ca="true">+IF(AND(ISNUMBER(OFFSET('Sanitation Data'!$I$4,0,10*ROW('Sanitation Data'!I181))),'Data Summary'!DJ187="Yes"),100-OFFSET('Sanitation Data'!$I$4,0,10*ROW('Sanitation Data'!I181)),NA())</f>
        <v>#N/A</v>
      </c>
      <c r="AV187" s="89" t="e">
        <f ca="true">+IF(AND(ISNUMBER(OFFSET('Sanitation Data'!$I$6,0,10*ROW('Sanitation Data'!I181))),'Data Summary'!DK187="Yes"),OFFSET('Sanitation Data'!$I$6,0,10*ROW('Sanitation Data'!I181)),NA())</f>
        <v>#N/A</v>
      </c>
      <c r="AW187" s="89" t="e">
        <f ca="true">+IF(AND(ISNUMBER(OFFSET('Sanitation Data'!$I$10,0,10*ROW('Sanitation Data'!I181))),'Data Summary'!DL187="Yes"),OFFSET('Sanitation Data'!$I$10,0,10*ROW('Sanitation Data'!I181)),NA())</f>
        <v>#N/A</v>
      </c>
      <c r="AX187" s="89" t="e">
        <f ca="true">+IF(AND(ISNUMBER(OFFSET('Sanitation Data'!$I$11,0,10*ROW('Sanitation Data'!I181))),'Data Summary'!DM187="Yes"),OFFSET('Sanitation Data'!$I$11,0,10*ROW('Sanitation Data'!I181)),NA())</f>
        <v>#N/A</v>
      </c>
      <c r="AY187" s="89" t="e">
        <f ca="true">+IF(AND(ISNUMBER(OFFSET('Sanitation Data'!$I$12,0,10*ROW('Sanitation Data'!I181))),'Data Summary'!DN187="Yes"),OFFSET('Sanitation Data'!$I$12,0,10*ROW('Sanitation Data'!I181)),NA())</f>
        <v>#N/A</v>
      </c>
      <c r="AZ187" s="90" t="e">
        <f ca="true">+IF(AND(ISNUMBER(OFFSET('Hygiene Data'!$D$5,0,10*ROW('Hygiene Data'!D181))),'Data Summary'!DO187="Yes"),OFFSET('Hygiene Data'!$D$5,0,10*ROW('Hygiene Data'!D181)),NA())</f>
        <v>#N/A</v>
      </c>
      <c r="BA187" s="90" t="e">
        <f ca="true">+IF(AND(ISNUMBER(OFFSET('Hygiene Data'!$D$7,0,10*ROW('Hygiene Data'!D181))),'Data Summary'!DP187="Yes"),OFFSET('Hygiene Data'!$D$7,0,10*ROW('Hygiene Data'!D181)),NA())</f>
        <v>#N/A</v>
      </c>
      <c r="BB187" s="90" t="e">
        <f ca="true">+IF(AND(ISNUMBER(OFFSET('Hygiene Data'!$D$9,0,10*ROW('Hygiene Data'!D181))),'Data Summary'!DQ187="Yes"),OFFSET('Hygiene Data'!$D$9,0,10*ROW('Hygiene Data'!D181)),NA())</f>
        <v>#N/A</v>
      </c>
      <c r="BC187" s="90" t="e">
        <f ca="true">+IF(AND(ISNUMBER(OFFSET('Hygiene Data'!$E$5,0,10*ROW('Hygiene Data'!E181))),'Data Summary'!DR187="Yes"),OFFSET('Hygiene Data'!$E$5,0,10*ROW('Hygiene Data'!E181)),NA())</f>
        <v>#N/A</v>
      </c>
      <c r="BD187" s="90" t="e">
        <f ca="true">+IF(AND(ISNUMBER(OFFSET('Hygiene Data'!$E$7,0,10*ROW('Hygiene Data'!E181))),'Data Summary'!DS187="Yes"),OFFSET('Hygiene Data'!$E$7,0,10*ROW('Hygiene Data'!E181)),NA())</f>
        <v>#N/A</v>
      </c>
      <c r="BE187" s="90" t="e">
        <f ca="true">+IF(AND(ISNUMBER(OFFSET('Hygiene Data'!$E$9,0,10*ROW('Hygiene Data'!E181))),'Data Summary'!DT187="Yes"),OFFSET('Hygiene Data'!$E$9,0,10*ROW('Hygiene Data'!E181)),NA())</f>
        <v>#N/A</v>
      </c>
      <c r="BF187" s="90" t="e">
        <f ca="true">+IF(AND(ISNUMBER(OFFSET('Hygiene Data'!$F$5,0,10*ROW('Hygiene Data'!F181))),'Data Summary'!DU187="Yes"),OFFSET('Hygiene Data'!$F$5,0,10*ROW('Hygiene Data'!F181)),NA())</f>
        <v>#N/A</v>
      </c>
      <c r="BG187" s="90" t="e">
        <f ca="true">+IF(AND(ISNUMBER(OFFSET('Hygiene Data'!$F$7,0,10*ROW('Hygiene Data'!F181))),'Data Summary'!DV187="Yes"),OFFSET('Hygiene Data'!$F$7,0,10*ROW('Hygiene Data'!F181)),NA())</f>
        <v>#N/A</v>
      </c>
      <c r="BH187" s="90" t="e">
        <f ca="true">+IF(AND(ISNUMBER(OFFSET('Hygiene Data'!$F$9,0,10*ROW('Hygiene Data'!F181))),'Data Summary'!DW187="Yes"),OFFSET('Hygiene Data'!$F$9,0,10*ROW('Hygiene Data'!F181)),NA())</f>
        <v>#N/A</v>
      </c>
      <c r="BI187" s="90" t="e">
        <f ca="true">+IF(AND(ISNUMBER(OFFSET('Hygiene Data'!$G$5,0,10*ROW('Hygiene Data'!G181))),'Data Summary'!DX187="Yes"),OFFSET('Hygiene Data'!$G$5,0,10*ROW('Hygiene Data'!G181)),NA())</f>
        <v>#N/A</v>
      </c>
      <c r="BJ187" s="90" t="e">
        <f ca="true">+IF(AND(ISNUMBER(OFFSET('Hygiene Data'!$G$7,0,10*ROW('Hygiene Data'!G181))),'Data Summary'!DY187="Yes"),OFFSET('Hygiene Data'!$G$7,0,10*ROW('Hygiene Data'!G181)),NA())</f>
        <v>#N/A</v>
      </c>
      <c r="BK187" s="90" t="e">
        <f ca="true">+IF(AND(ISNUMBER(OFFSET('Hygiene Data'!$G$9,0,10*ROW('Hygiene Data'!G181))),'Data Summary'!DZ187="Yes"),OFFSET('Hygiene Data'!$G$9,0,10*ROW('Hygiene Data'!G181)),NA())</f>
        <v>#N/A</v>
      </c>
      <c r="BL187" s="90" t="e">
        <f ca="true">+IF(AND(ISNUMBER(OFFSET('Hygiene Data'!$H$5,0,10*ROW('Hygiene Data'!H181))),'Data Summary'!EA187="Yes"),OFFSET('Hygiene Data'!$H$5,0,10*ROW('Hygiene Data'!H181)),NA())</f>
        <v>#N/A</v>
      </c>
      <c r="BM187" s="90" t="e">
        <f ca="true">+IF(AND(ISNUMBER(OFFSET('Hygiene Data'!$H$7,0,10*ROW('Hygiene Data'!H181))),'Data Summary'!EB187="Yes"),OFFSET('Hygiene Data'!$H$7,0,10*ROW('Hygiene Data'!H181)),NA())</f>
        <v>#N/A</v>
      </c>
      <c r="BN187" s="90" t="e">
        <f ca="true">+IF(AND(ISNUMBER(OFFSET('Hygiene Data'!$H$9,0,10*ROW('Hygiene Data'!H181))),'Data Summary'!EC187="Yes"),OFFSET('Hygiene Data'!$H$9,0,10*ROW('Hygiene Data'!H181)),NA())</f>
        <v>#N/A</v>
      </c>
      <c r="BO187" s="90" t="e">
        <f ca="true">+IF(AND(ISNUMBER(OFFSET('Hygiene Data'!$I$5,0,10*ROW('Hygiene Data'!I181))),'Data Summary'!ED187="Yes"),OFFSET('Hygiene Data'!$I$5,0,10*ROW('Hygiene Data'!I181)),NA())</f>
        <v>#N/A</v>
      </c>
      <c r="BP187" s="90" t="e">
        <f ca="true">+IF(AND(ISNUMBER(OFFSET('Hygiene Data'!$I$7,0,10*ROW('Hygiene Data'!I181))),'Data Summary'!EE187="Yes"),OFFSET('Hygiene Data'!$I$7,0,10*ROW('Hygiene Data'!I181)),NA())</f>
        <v>#N/A</v>
      </c>
      <c r="BQ187" s="90"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4" t="str">
        <f ca="true">+IF(ISTEXT('Data Summary'!B188),'Data Summary'!B188,"")</f>
        <v/>
      </c>
      <c r="C188" s="336" t="e">
        <f ca="true">+VALUE('Data Summary'!C188)</f>
        <v>#VALUE!</v>
      </c>
      <c r="D188" s="88" t="e">
        <f ca="true">+IF(AND(ISNUMBER(OFFSET('Water Data'!$D$4,0,10*ROW('Water Data'!D182))),'Data Summary'!BS188="Yes"),100-OFFSET('Water Data'!$D$4,0,10*ROW('Water Data'!D182)),NA())</f>
        <v>#N/A</v>
      </c>
      <c r="E188" s="88" t="e">
        <f ca="true">+IF(AND(ISNUMBER(OFFSET('Water Data'!$D$6,0,10*ROW('Water Data'!D182))),'Data Summary'!BT188="Yes"),OFFSET('Water Data'!$D$6,0,10*ROW('Water Data'!D182)),NA())</f>
        <v>#N/A</v>
      </c>
      <c r="F188" s="88" t="e">
        <f ca="true">+IF(AND(ISNUMBER(OFFSET('Water Data'!$D$9,0,10*ROW('Water Data'!D182))),'Data Summary'!BU188="Yes"),OFFSET('Water Data'!$D$9,0,10*ROW('Water Data'!D182)),NA())</f>
        <v>#N/A</v>
      </c>
      <c r="G188" s="88" t="e">
        <f ca="true">+IF(AND(ISNUMBER(OFFSET('Water Data'!$E$4,0,10*ROW('Water Data'!E182))),'Data Summary'!BV188="Yes"),100-OFFSET('Water Data'!$E$4,0,10*ROW('Water Data'!E182)),NA())</f>
        <v>#N/A</v>
      </c>
      <c r="H188" s="88" t="e">
        <f ca="true">+IF(AND(ISNUMBER(OFFSET('Water Data'!$E$6,0,10*ROW('Water Data'!E182))),'Data Summary'!BW188="Yes"),OFFSET('Water Data'!$E$6,0,10*ROW('Water Data'!E182)),NA())</f>
        <v>#N/A</v>
      </c>
      <c r="I188" s="88" t="e">
        <f ca="true">+IF(AND(ISNUMBER(OFFSET('Water Data'!$E$9,0,10*ROW('Water Data'!E182))),'Data Summary'!BX188="Yes"),OFFSET('Water Data'!$E$9,0,10*ROW('Water Data'!E182)),NA())</f>
        <v>#N/A</v>
      </c>
      <c r="J188" s="88" t="e">
        <f ca="true">+IF(AND(ISNUMBER(OFFSET('Water Data'!$F$4,0,10*ROW('Water Data'!F182))),'Data Summary'!BY188="Yes"),100-OFFSET('Water Data'!$F$4,0,10*ROW('Water Data'!F182)),NA())</f>
        <v>#N/A</v>
      </c>
      <c r="K188" s="88" t="e">
        <f ca="true">+IF(AND(ISNUMBER(OFFSET('Water Data'!$F$6,0,10*ROW('Water Data'!F182))),'Data Summary'!BZ188="Yes"),OFFSET('Water Data'!$F$6,0,10*ROW('Water Data'!F182)),NA())</f>
        <v>#N/A</v>
      </c>
      <c r="L188" s="88" t="e">
        <f ca="true">+IF(AND(ISNUMBER(OFFSET('Water Data'!$F$9,0,10*ROW('Water Data'!F182))),'Data Summary'!CA188="Yes"),OFFSET('Water Data'!$F$9,0,10*ROW('Water Data'!F182)),NA())</f>
        <v>#N/A</v>
      </c>
      <c r="M188" s="88" t="e">
        <f ca="true">+IF(AND(ISNUMBER(OFFSET('Water Data'!$G$4,0,10*ROW('Water Data'!G182))),'Data Summary'!CB188="Yes"),100-OFFSET('Water Data'!$G$4,0,10*ROW('Water Data'!G182)),NA())</f>
        <v>#N/A</v>
      </c>
      <c r="N188" s="88" t="e">
        <f ca="true">+IF(AND(ISNUMBER(OFFSET('Water Data'!$G$6,0,10*ROW('Water Data'!G182))),'Data Summary'!CC188="Yes"),OFFSET('Water Data'!$G$6,0,10*ROW('Water Data'!G182)),NA())</f>
        <v>#N/A</v>
      </c>
      <c r="O188" s="88" t="e">
        <f ca="true">+IF(AND(ISNUMBER(OFFSET('Water Data'!$G$9,0,10*ROW('Water Data'!G182))),'Data Summary'!CD188="Yes"),OFFSET('Water Data'!$G$9,0,10*ROW('Water Data'!G182)),NA())</f>
        <v>#N/A</v>
      </c>
      <c r="P188" s="88" t="e">
        <f ca="true">+IF(AND(ISNUMBER(OFFSET('Water Data'!$H$4,0,10*ROW('Water Data'!H182))),'Data Summary'!CE188="Yes"),100-OFFSET('Water Data'!$H$4,0,10*ROW('Water Data'!H182)),NA())</f>
        <v>#N/A</v>
      </c>
      <c r="Q188" s="88" t="e">
        <f ca="true">+IF(AND(ISNUMBER(OFFSET('Water Data'!$H$6,0,10*ROW('Water Data'!H182))),'Data Summary'!CF188="Yes"),OFFSET('Water Data'!$H$6,0,10*ROW('Water Data'!H182)),NA())</f>
        <v>#N/A</v>
      </c>
      <c r="R188" s="88" t="e">
        <f ca="true">+IF(AND(ISNUMBER(OFFSET('Water Data'!$H$9,0,10*ROW('Water Data'!H182))),'Data Summary'!CG188="Yes"),OFFSET('Water Data'!$H$9,0,10*ROW('Water Data'!H182)),NA())</f>
        <v>#N/A</v>
      </c>
      <c r="S188" s="88" t="e">
        <f ca="true">+IF(AND(ISNUMBER(OFFSET('Water Data'!$I$4,0,10*ROW('Water Data'!I182))),'Data Summary'!CH188="Yes"),100-OFFSET('Water Data'!$I$4,0,10*ROW('Water Data'!I182)),NA())</f>
        <v>#N/A</v>
      </c>
      <c r="T188" s="88" t="e">
        <f ca="true">+IF(AND(ISNUMBER(OFFSET('Water Data'!$I$6,0,10*ROW('Water Data'!I182))),'Data Summary'!CI188="Yes"),OFFSET('Water Data'!$I$6,0,10*ROW('Water Data'!I182)),NA())</f>
        <v>#N/A</v>
      </c>
      <c r="U188" s="88" t="e">
        <f ca="true">+IF(AND(ISNUMBER(OFFSET('Water Data'!$I$9,0,10*ROW('Water Data'!I182))),'Data Summary'!CJ188="Yes"),OFFSET('Water Data'!$I$9,0,10*ROW('Water Data'!I182)),NA())</f>
        <v>#N/A</v>
      </c>
      <c r="V188" s="89" t="e">
        <f ca="true">+IF(AND(ISNUMBER(OFFSET('Sanitation Data'!$D$4,0,10*ROW('Sanitation Data'!D182))),'Data Summary'!CK188="Yes"),100-OFFSET('Sanitation Data'!$D$4,0,10*ROW('Sanitation Data'!D182)),NA())</f>
        <v>#N/A</v>
      </c>
      <c r="W188" s="89" t="e">
        <f ca="true">+IF(AND(ISNUMBER(OFFSET('Sanitation Data'!$D$6,0,10*ROW('Sanitation Data'!D182))),'Data Summary'!CL188="Yes"),OFFSET('Sanitation Data'!$D$6,0,10*ROW('Sanitation Data'!D182)),NA())</f>
        <v>#N/A</v>
      </c>
      <c r="X188" s="89" t="e">
        <f ca="true">+IF(AND(ISNUMBER(OFFSET('Sanitation Data'!$D$10,0,10*ROW('Sanitation Data'!D182))),'Data Summary'!CM188="Yes"),OFFSET('Sanitation Data'!$D$10,0,10*ROW('Sanitation Data'!D182)),NA())</f>
        <v>#N/A</v>
      </c>
      <c r="Y188" s="89" t="e">
        <f ca="true">+IF(AND(ISNUMBER(OFFSET('Sanitation Data'!$D$11,0,10*ROW('Sanitation Data'!D182))),'Data Summary'!CN188="Yes"),OFFSET('Sanitation Data'!$D$11,0,10*ROW('Sanitation Data'!D182)),NA())</f>
        <v>#N/A</v>
      </c>
      <c r="Z188" s="89" t="e">
        <f ca="true">+IF(AND(ISNUMBER(OFFSET('Sanitation Data'!$D$12,0,10*ROW('Sanitation Data'!D182))),'Data Summary'!CO188="Yes"),OFFSET('Sanitation Data'!$D$12,0,10*ROW('Sanitation Data'!D182)),NA())</f>
        <v>#N/A</v>
      </c>
      <c r="AA188" s="89" t="e">
        <f ca="true">+IF(AND(ISNUMBER(OFFSET('Sanitation Data'!$E$4,0,10*ROW('Sanitation Data'!E182))),'Data Summary'!CP188="Yes"),100-OFFSET('Sanitation Data'!$E$4,0,10*ROW('Sanitation Data'!E182)),NA())</f>
        <v>#N/A</v>
      </c>
      <c r="AB188" s="89" t="e">
        <f ca="true">+IF(AND(ISNUMBER(OFFSET('Sanitation Data'!$E$6,0,10*ROW('Sanitation Data'!E182))),'Data Summary'!CQ188="Yes"),OFFSET('Sanitation Data'!$E$6,0,10*ROW('Sanitation Data'!E182)),NA())</f>
        <v>#N/A</v>
      </c>
      <c r="AC188" s="89" t="e">
        <f ca="true">+IF(AND(ISNUMBER(OFFSET('Sanitation Data'!$E$10,0,10*ROW('Sanitation Data'!E182))),'Data Summary'!CR188="Yes"),OFFSET('Sanitation Data'!$E$10,0,10*ROW('Sanitation Data'!E182)),NA())</f>
        <v>#N/A</v>
      </c>
      <c r="AD188" s="89" t="e">
        <f ca="true">+IF(AND(ISNUMBER(OFFSET('Sanitation Data'!$E$11,0,10*ROW('Sanitation Data'!E182))),'Data Summary'!CS188="Yes"),OFFSET('Sanitation Data'!$E$11,0,10*ROW('Sanitation Data'!E182)),NA())</f>
        <v>#N/A</v>
      </c>
      <c r="AE188" s="89" t="e">
        <f ca="true">+IF(AND(ISNUMBER(OFFSET('Sanitation Data'!$E$12,0,10*ROW('Sanitation Data'!E182))),'Data Summary'!CT188="Yes"),OFFSET('Sanitation Data'!$E$12,0,10*ROW('Sanitation Data'!E182)),NA())</f>
        <v>#N/A</v>
      </c>
      <c r="AF188" s="89" t="e">
        <f ca="true">+IF(AND(ISNUMBER(OFFSET('Sanitation Data'!$F$4,0,10*ROW('Sanitation Data'!F182))),'Data Summary'!CU188="Yes"),100-OFFSET('Sanitation Data'!$F$4,0,10*ROW('Sanitation Data'!F182)),NA())</f>
        <v>#N/A</v>
      </c>
      <c r="AG188" s="89" t="e">
        <f ca="true">+IF(AND(ISNUMBER(OFFSET('Sanitation Data'!$F$6,0,10*ROW('Sanitation Data'!F182))),'Data Summary'!CV188="Yes"),OFFSET('Sanitation Data'!$F$6,0,10*ROW('Sanitation Data'!F182)),NA())</f>
        <v>#N/A</v>
      </c>
      <c r="AH188" s="89" t="e">
        <f ca="true">+IF(AND(ISNUMBER(OFFSET('Sanitation Data'!$F$10,0,10*ROW('Sanitation Data'!F182))),'Data Summary'!CW188="Yes"),OFFSET('Sanitation Data'!$F$10,0,10*ROW('Sanitation Data'!F182)),NA())</f>
        <v>#N/A</v>
      </c>
      <c r="AI188" s="89" t="e">
        <f ca="true">+IF(AND(ISNUMBER(OFFSET('Sanitation Data'!$F$11,0,10*ROW('Sanitation Data'!F182))),'Data Summary'!CX188="Yes"),OFFSET('Sanitation Data'!$F$11,0,10*ROW('Sanitation Data'!F182)),NA())</f>
        <v>#N/A</v>
      </c>
      <c r="AJ188" s="89" t="e">
        <f ca="true">+IF(AND(ISNUMBER(OFFSET('Sanitation Data'!$F$12,0,10*ROW('Sanitation Data'!F182))),'Data Summary'!CY188="Yes"),OFFSET('Sanitation Data'!$F$12,0,10*ROW('Sanitation Data'!F182)),NA())</f>
        <v>#N/A</v>
      </c>
      <c r="AK188" s="89" t="e">
        <f ca="true">+IF(AND(ISNUMBER(OFFSET('Sanitation Data'!$G$4,0,10*ROW('Sanitation Data'!G182))),'Data Summary'!CZ188="Yes"),100-OFFSET('Sanitation Data'!$G$4,0,10*ROW('Sanitation Data'!G182)),NA())</f>
        <v>#N/A</v>
      </c>
      <c r="AL188" s="89" t="e">
        <f ca="true">+IF(AND(ISNUMBER(OFFSET('Sanitation Data'!$G$6,0,10*ROW('Sanitation Data'!G182))),'Data Summary'!DA188="Yes"),OFFSET('Sanitation Data'!$G$6,0,10*ROW('Sanitation Data'!G182)),NA())</f>
        <v>#N/A</v>
      </c>
      <c r="AM188" s="89" t="e">
        <f ca="true">+IF(AND(ISNUMBER(OFFSET('Sanitation Data'!$G$10,0,10*ROW('Sanitation Data'!G182))),'Data Summary'!DB188="Yes"),OFFSET('Sanitation Data'!$G$10,0,10*ROW('Sanitation Data'!G182)),NA())</f>
        <v>#N/A</v>
      </c>
      <c r="AN188" s="89" t="e">
        <f ca="true">+IF(AND(ISNUMBER(OFFSET('Sanitation Data'!$G$11,0,10*ROW('Sanitation Data'!G182))),'Data Summary'!DC188="Yes"),OFFSET('Sanitation Data'!$G$11,0,10*ROW('Sanitation Data'!G182)),NA())</f>
        <v>#N/A</v>
      </c>
      <c r="AO188" s="89" t="e">
        <f ca="true">+IF(AND(ISNUMBER(OFFSET('Sanitation Data'!$G$12,0,10*ROW('Sanitation Data'!G182))),'Data Summary'!DD188="Yes"),OFFSET('Sanitation Data'!$G$12,0,10*ROW('Sanitation Data'!G182)),NA())</f>
        <v>#N/A</v>
      </c>
      <c r="AP188" s="89" t="e">
        <f ca="true">+IF(AND(ISNUMBER(OFFSET('Sanitation Data'!$H$4,0,10*ROW('Sanitation Data'!H182))),'Data Summary'!DE188="Yes"),100-OFFSET('Sanitation Data'!$H$4,0,10*ROW('Sanitation Data'!H182)),NA())</f>
        <v>#N/A</v>
      </c>
      <c r="AQ188" s="89" t="e">
        <f ca="true">+IF(AND(ISNUMBER(OFFSET('Sanitation Data'!$H$6,0,10*ROW('Sanitation Data'!H182))),'Data Summary'!DF188="Yes"),OFFSET('Sanitation Data'!$H$6,0,10*ROW('Sanitation Data'!H182)),NA())</f>
        <v>#N/A</v>
      </c>
      <c r="AR188" s="89" t="e">
        <f ca="true">+IF(AND(ISNUMBER(OFFSET('Sanitation Data'!$H$10,0,10*ROW('Sanitation Data'!H182))),'Data Summary'!DG188="Yes"),OFFSET('Sanitation Data'!$H$10,0,10*ROW('Sanitation Data'!H182)),NA())</f>
        <v>#N/A</v>
      </c>
      <c r="AS188" s="89" t="e">
        <f ca="true">+IF(AND(ISNUMBER(OFFSET('Sanitation Data'!$H$11,0,10*ROW('Sanitation Data'!H182))),'Data Summary'!DH188="Yes"),OFFSET('Sanitation Data'!$H$11,0,10*ROW('Sanitation Data'!H182)),NA())</f>
        <v>#N/A</v>
      </c>
      <c r="AT188" s="89" t="e">
        <f ca="true">+IF(AND(ISNUMBER(OFFSET('Sanitation Data'!$H$12,0,10*ROW('Sanitation Data'!H182))),'Data Summary'!DI188="Yes"),OFFSET('Sanitation Data'!$H$12,0,10*ROW('Sanitation Data'!H182)),NA())</f>
        <v>#N/A</v>
      </c>
      <c r="AU188" s="89" t="e">
        <f ca="true">+IF(AND(ISNUMBER(OFFSET('Sanitation Data'!$I$4,0,10*ROW('Sanitation Data'!I182))),'Data Summary'!DJ188="Yes"),100-OFFSET('Sanitation Data'!$I$4,0,10*ROW('Sanitation Data'!I182)),NA())</f>
        <v>#N/A</v>
      </c>
      <c r="AV188" s="89" t="e">
        <f ca="true">+IF(AND(ISNUMBER(OFFSET('Sanitation Data'!$I$6,0,10*ROW('Sanitation Data'!I182))),'Data Summary'!DK188="Yes"),OFFSET('Sanitation Data'!$I$6,0,10*ROW('Sanitation Data'!I182)),NA())</f>
        <v>#N/A</v>
      </c>
      <c r="AW188" s="89" t="e">
        <f ca="true">+IF(AND(ISNUMBER(OFFSET('Sanitation Data'!$I$10,0,10*ROW('Sanitation Data'!I182))),'Data Summary'!DL188="Yes"),OFFSET('Sanitation Data'!$I$10,0,10*ROW('Sanitation Data'!I182)),NA())</f>
        <v>#N/A</v>
      </c>
      <c r="AX188" s="89" t="e">
        <f ca="true">+IF(AND(ISNUMBER(OFFSET('Sanitation Data'!$I$11,0,10*ROW('Sanitation Data'!I182))),'Data Summary'!DM188="Yes"),OFFSET('Sanitation Data'!$I$11,0,10*ROW('Sanitation Data'!I182)),NA())</f>
        <v>#N/A</v>
      </c>
      <c r="AY188" s="89" t="e">
        <f ca="true">+IF(AND(ISNUMBER(OFFSET('Sanitation Data'!$I$12,0,10*ROW('Sanitation Data'!I182))),'Data Summary'!DN188="Yes"),OFFSET('Sanitation Data'!$I$12,0,10*ROW('Sanitation Data'!I182)),NA())</f>
        <v>#N/A</v>
      </c>
      <c r="AZ188" s="90" t="e">
        <f ca="true">+IF(AND(ISNUMBER(OFFSET('Hygiene Data'!$D$5,0,10*ROW('Hygiene Data'!D182))),'Data Summary'!DO188="Yes"),OFFSET('Hygiene Data'!$D$5,0,10*ROW('Hygiene Data'!D182)),NA())</f>
        <v>#N/A</v>
      </c>
      <c r="BA188" s="90" t="e">
        <f ca="true">+IF(AND(ISNUMBER(OFFSET('Hygiene Data'!$D$7,0,10*ROW('Hygiene Data'!D182))),'Data Summary'!DP188="Yes"),OFFSET('Hygiene Data'!$D$7,0,10*ROW('Hygiene Data'!D182)),NA())</f>
        <v>#N/A</v>
      </c>
      <c r="BB188" s="90" t="e">
        <f ca="true">+IF(AND(ISNUMBER(OFFSET('Hygiene Data'!$D$9,0,10*ROW('Hygiene Data'!D182))),'Data Summary'!DQ188="Yes"),OFFSET('Hygiene Data'!$D$9,0,10*ROW('Hygiene Data'!D182)),NA())</f>
        <v>#N/A</v>
      </c>
      <c r="BC188" s="90" t="e">
        <f ca="true">+IF(AND(ISNUMBER(OFFSET('Hygiene Data'!$E$5,0,10*ROW('Hygiene Data'!E182))),'Data Summary'!DR188="Yes"),OFFSET('Hygiene Data'!$E$5,0,10*ROW('Hygiene Data'!E182)),NA())</f>
        <v>#N/A</v>
      </c>
      <c r="BD188" s="90" t="e">
        <f ca="true">+IF(AND(ISNUMBER(OFFSET('Hygiene Data'!$E$7,0,10*ROW('Hygiene Data'!E182))),'Data Summary'!DS188="Yes"),OFFSET('Hygiene Data'!$E$7,0,10*ROW('Hygiene Data'!E182)),NA())</f>
        <v>#N/A</v>
      </c>
      <c r="BE188" s="90" t="e">
        <f ca="true">+IF(AND(ISNUMBER(OFFSET('Hygiene Data'!$E$9,0,10*ROW('Hygiene Data'!E182))),'Data Summary'!DT188="Yes"),OFFSET('Hygiene Data'!$E$9,0,10*ROW('Hygiene Data'!E182)),NA())</f>
        <v>#N/A</v>
      </c>
      <c r="BF188" s="90" t="e">
        <f ca="true">+IF(AND(ISNUMBER(OFFSET('Hygiene Data'!$F$5,0,10*ROW('Hygiene Data'!F182))),'Data Summary'!DU188="Yes"),OFFSET('Hygiene Data'!$F$5,0,10*ROW('Hygiene Data'!F182)),NA())</f>
        <v>#N/A</v>
      </c>
      <c r="BG188" s="90" t="e">
        <f ca="true">+IF(AND(ISNUMBER(OFFSET('Hygiene Data'!$F$7,0,10*ROW('Hygiene Data'!F182))),'Data Summary'!DV188="Yes"),OFFSET('Hygiene Data'!$F$7,0,10*ROW('Hygiene Data'!F182)),NA())</f>
        <v>#N/A</v>
      </c>
      <c r="BH188" s="90" t="e">
        <f ca="true">+IF(AND(ISNUMBER(OFFSET('Hygiene Data'!$F$9,0,10*ROW('Hygiene Data'!F182))),'Data Summary'!DW188="Yes"),OFFSET('Hygiene Data'!$F$9,0,10*ROW('Hygiene Data'!F182)),NA())</f>
        <v>#N/A</v>
      </c>
      <c r="BI188" s="90" t="e">
        <f ca="true">+IF(AND(ISNUMBER(OFFSET('Hygiene Data'!$G$5,0,10*ROW('Hygiene Data'!G182))),'Data Summary'!DX188="Yes"),OFFSET('Hygiene Data'!$G$5,0,10*ROW('Hygiene Data'!G182)),NA())</f>
        <v>#N/A</v>
      </c>
      <c r="BJ188" s="90" t="e">
        <f ca="true">+IF(AND(ISNUMBER(OFFSET('Hygiene Data'!$G$7,0,10*ROW('Hygiene Data'!G182))),'Data Summary'!DY188="Yes"),OFFSET('Hygiene Data'!$G$7,0,10*ROW('Hygiene Data'!G182)),NA())</f>
        <v>#N/A</v>
      </c>
      <c r="BK188" s="90" t="e">
        <f ca="true">+IF(AND(ISNUMBER(OFFSET('Hygiene Data'!$G$9,0,10*ROW('Hygiene Data'!G182))),'Data Summary'!DZ188="Yes"),OFFSET('Hygiene Data'!$G$9,0,10*ROW('Hygiene Data'!G182)),NA())</f>
        <v>#N/A</v>
      </c>
      <c r="BL188" s="90" t="e">
        <f ca="true">+IF(AND(ISNUMBER(OFFSET('Hygiene Data'!$H$5,0,10*ROW('Hygiene Data'!H182))),'Data Summary'!EA188="Yes"),OFFSET('Hygiene Data'!$H$5,0,10*ROW('Hygiene Data'!H182)),NA())</f>
        <v>#N/A</v>
      </c>
      <c r="BM188" s="90" t="e">
        <f ca="true">+IF(AND(ISNUMBER(OFFSET('Hygiene Data'!$H$7,0,10*ROW('Hygiene Data'!H182))),'Data Summary'!EB188="Yes"),OFFSET('Hygiene Data'!$H$7,0,10*ROW('Hygiene Data'!H182)),NA())</f>
        <v>#N/A</v>
      </c>
      <c r="BN188" s="90" t="e">
        <f ca="true">+IF(AND(ISNUMBER(OFFSET('Hygiene Data'!$H$9,0,10*ROW('Hygiene Data'!H182))),'Data Summary'!EC188="Yes"),OFFSET('Hygiene Data'!$H$9,0,10*ROW('Hygiene Data'!H182)),NA())</f>
        <v>#N/A</v>
      </c>
      <c r="BO188" s="90" t="e">
        <f ca="true">+IF(AND(ISNUMBER(OFFSET('Hygiene Data'!$I$5,0,10*ROW('Hygiene Data'!I182))),'Data Summary'!ED188="Yes"),OFFSET('Hygiene Data'!$I$5,0,10*ROW('Hygiene Data'!I182)),NA())</f>
        <v>#N/A</v>
      </c>
      <c r="BP188" s="90" t="e">
        <f ca="true">+IF(AND(ISNUMBER(OFFSET('Hygiene Data'!$I$7,0,10*ROW('Hygiene Data'!I182))),'Data Summary'!EE188="Yes"),OFFSET('Hygiene Data'!$I$7,0,10*ROW('Hygiene Data'!I182)),NA())</f>
        <v>#N/A</v>
      </c>
      <c r="BQ188" s="90"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4" t="str">
        <f ca="true">+IF(ISTEXT('Data Summary'!B189),'Data Summary'!B189,"")</f>
        <v/>
      </c>
      <c r="C189" s="336" t="e">
        <f ca="true">+VALUE('Data Summary'!C189)</f>
        <v>#VALUE!</v>
      </c>
      <c r="D189" s="88" t="e">
        <f ca="true">+IF(AND(ISNUMBER(OFFSET('Water Data'!$D$4,0,10*ROW('Water Data'!D183))),'Data Summary'!BS189="Yes"),100-OFFSET('Water Data'!$D$4,0,10*ROW('Water Data'!D183)),NA())</f>
        <v>#N/A</v>
      </c>
      <c r="E189" s="88" t="e">
        <f ca="true">+IF(AND(ISNUMBER(OFFSET('Water Data'!$D$6,0,10*ROW('Water Data'!D183))),'Data Summary'!BT189="Yes"),OFFSET('Water Data'!$D$6,0,10*ROW('Water Data'!D183)),NA())</f>
        <v>#N/A</v>
      </c>
      <c r="F189" s="88" t="e">
        <f ca="true">+IF(AND(ISNUMBER(OFFSET('Water Data'!$D$9,0,10*ROW('Water Data'!D183))),'Data Summary'!BU189="Yes"),OFFSET('Water Data'!$D$9,0,10*ROW('Water Data'!D183)),NA())</f>
        <v>#N/A</v>
      </c>
      <c r="G189" s="88" t="e">
        <f ca="true">+IF(AND(ISNUMBER(OFFSET('Water Data'!$E$4,0,10*ROW('Water Data'!E183))),'Data Summary'!BV189="Yes"),100-OFFSET('Water Data'!$E$4,0,10*ROW('Water Data'!E183)),NA())</f>
        <v>#N/A</v>
      </c>
      <c r="H189" s="88" t="e">
        <f ca="true">+IF(AND(ISNUMBER(OFFSET('Water Data'!$E$6,0,10*ROW('Water Data'!E183))),'Data Summary'!BW189="Yes"),OFFSET('Water Data'!$E$6,0,10*ROW('Water Data'!E183)),NA())</f>
        <v>#N/A</v>
      </c>
      <c r="I189" s="88" t="e">
        <f ca="true">+IF(AND(ISNUMBER(OFFSET('Water Data'!$E$9,0,10*ROW('Water Data'!E183))),'Data Summary'!BX189="Yes"),OFFSET('Water Data'!$E$9,0,10*ROW('Water Data'!E183)),NA())</f>
        <v>#N/A</v>
      </c>
      <c r="J189" s="88" t="e">
        <f ca="true">+IF(AND(ISNUMBER(OFFSET('Water Data'!$F$4,0,10*ROW('Water Data'!F183))),'Data Summary'!BY189="Yes"),100-OFFSET('Water Data'!$F$4,0,10*ROW('Water Data'!F183)),NA())</f>
        <v>#N/A</v>
      </c>
      <c r="K189" s="88" t="e">
        <f ca="true">+IF(AND(ISNUMBER(OFFSET('Water Data'!$F$6,0,10*ROW('Water Data'!F183))),'Data Summary'!BZ189="Yes"),OFFSET('Water Data'!$F$6,0,10*ROW('Water Data'!F183)),NA())</f>
        <v>#N/A</v>
      </c>
      <c r="L189" s="88" t="e">
        <f ca="true">+IF(AND(ISNUMBER(OFFSET('Water Data'!$F$9,0,10*ROW('Water Data'!F183))),'Data Summary'!CA189="Yes"),OFFSET('Water Data'!$F$9,0,10*ROW('Water Data'!F183)),NA())</f>
        <v>#N/A</v>
      </c>
      <c r="M189" s="88" t="e">
        <f ca="true">+IF(AND(ISNUMBER(OFFSET('Water Data'!$G$4,0,10*ROW('Water Data'!G183))),'Data Summary'!CB189="Yes"),100-OFFSET('Water Data'!$G$4,0,10*ROW('Water Data'!G183)),NA())</f>
        <v>#N/A</v>
      </c>
      <c r="N189" s="88" t="e">
        <f ca="true">+IF(AND(ISNUMBER(OFFSET('Water Data'!$G$6,0,10*ROW('Water Data'!G183))),'Data Summary'!CC189="Yes"),OFFSET('Water Data'!$G$6,0,10*ROW('Water Data'!G183)),NA())</f>
        <v>#N/A</v>
      </c>
      <c r="O189" s="88" t="e">
        <f ca="true">+IF(AND(ISNUMBER(OFFSET('Water Data'!$G$9,0,10*ROW('Water Data'!G183))),'Data Summary'!CD189="Yes"),OFFSET('Water Data'!$G$9,0,10*ROW('Water Data'!G183)),NA())</f>
        <v>#N/A</v>
      </c>
      <c r="P189" s="88" t="e">
        <f ca="true">+IF(AND(ISNUMBER(OFFSET('Water Data'!$H$4,0,10*ROW('Water Data'!H183))),'Data Summary'!CE189="Yes"),100-OFFSET('Water Data'!$H$4,0,10*ROW('Water Data'!H183)),NA())</f>
        <v>#N/A</v>
      </c>
      <c r="Q189" s="88" t="e">
        <f ca="true">+IF(AND(ISNUMBER(OFFSET('Water Data'!$H$6,0,10*ROW('Water Data'!H183))),'Data Summary'!CF189="Yes"),OFFSET('Water Data'!$H$6,0,10*ROW('Water Data'!H183)),NA())</f>
        <v>#N/A</v>
      </c>
      <c r="R189" s="88" t="e">
        <f ca="true">+IF(AND(ISNUMBER(OFFSET('Water Data'!$H$9,0,10*ROW('Water Data'!H183))),'Data Summary'!CG189="Yes"),OFFSET('Water Data'!$H$9,0,10*ROW('Water Data'!H183)),NA())</f>
        <v>#N/A</v>
      </c>
      <c r="S189" s="88" t="e">
        <f ca="true">+IF(AND(ISNUMBER(OFFSET('Water Data'!$I$4,0,10*ROW('Water Data'!I183))),'Data Summary'!CH189="Yes"),100-OFFSET('Water Data'!$I$4,0,10*ROW('Water Data'!I183)),NA())</f>
        <v>#N/A</v>
      </c>
      <c r="T189" s="88" t="e">
        <f ca="true">+IF(AND(ISNUMBER(OFFSET('Water Data'!$I$6,0,10*ROW('Water Data'!I183))),'Data Summary'!CI189="Yes"),OFFSET('Water Data'!$I$6,0,10*ROW('Water Data'!I183)),NA())</f>
        <v>#N/A</v>
      </c>
      <c r="U189" s="88" t="e">
        <f ca="true">+IF(AND(ISNUMBER(OFFSET('Water Data'!$I$9,0,10*ROW('Water Data'!I183))),'Data Summary'!CJ189="Yes"),OFFSET('Water Data'!$I$9,0,10*ROW('Water Data'!I183)),NA())</f>
        <v>#N/A</v>
      </c>
      <c r="V189" s="89" t="e">
        <f ca="true">+IF(AND(ISNUMBER(OFFSET('Sanitation Data'!$D$4,0,10*ROW('Sanitation Data'!D183))),'Data Summary'!CK189="Yes"),100-OFFSET('Sanitation Data'!$D$4,0,10*ROW('Sanitation Data'!D183)),NA())</f>
        <v>#N/A</v>
      </c>
      <c r="W189" s="89" t="e">
        <f ca="true">+IF(AND(ISNUMBER(OFFSET('Sanitation Data'!$D$6,0,10*ROW('Sanitation Data'!D183))),'Data Summary'!CL189="Yes"),OFFSET('Sanitation Data'!$D$6,0,10*ROW('Sanitation Data'!D183)),NA())</f>
        <v>#N/A</v>
      </c>
      <c r="X189" s="89" t="e">
        <f ca="true">+IF(AND(ISNUMBER(OFFSET('Sanitation Data'!$D$10,0,10*ROW('Sanitation Data'!D183))),'Data Summary'!CM189="Yes"),OFFSET('Sanitation Data'!$D$10,0,10*ROW('Sanitation Data'!D183)),NA())</f>
        <v>#N/A</v>
      </c>
      <c r="Y189" s="89" t="e">
        <f ca="true">+IF(AND(ISNUMBER(OFFSET('Sanitation Data'!$D$11,0,10*ROW('Sanitation Data'!D183))),'Data Summary'!CN189="Yes"),OFFSET('Sanitation Data'!$D$11,0,10*ROW('Sanitation Data'!D183)),NA())</f>
        <v>#N/A</v>
      </c>
      <c r="Z189" s="89" t="e">
        <f ca="true">+IF(AND(ISNUMBER(OFFSET('Sanitation Data'!$D$12,0,10*ROW('Sanitation Data'!D183))),'Data Summary'!CO189="Yes"),OFFSET('Sanitation Data'!$D$12,0,10*ROW('Sanitation Data'!D183)),NA())</f>
        <v>#N/A</v>
      </c>
      <c r="AA189" s="89" t="e">
        <f ca="true">+IF(AND(ISNUMBER(OFFSET('Sanitation Data'!$E$4,0,10*ROW('Sanitation Data'!E183))),'Data Summary'!CP189="Yes"),100-OFFSET('Sanitation Data'!$E$4,0,10*ROW('Sanitation Data'!E183)),NA())</f>
        <v>#N/A</v>
      </c>
      <c r="AB189" s="89" t="e">
        <f ca="true">+IF(AND(ISNUMBER(OFFSET('Sanitation Data'!$E$6,0,10*ROW('Sanitation Data'!E183))),'Data Summary'!CQ189="Yes"),OFFSET('Sanitation Data'!$E$6,0,10*ROW('Sanitation Data'!E183)),NA())</f>
        <v>#N/A</v>
      </c>
      <c r="AC189" s="89" t="e">
        <f ca="true">+IF(AND(ISNUMBER(OFFSET('Sanitation Data'!$E$10,0,10*ROW('Sanitation Data'!E183))),'Data Summary'!CR189="Yes"),OFFSET('Sanitation Data'!$E$10,0,10*ROW('Sanitation Data'!E183)),NA())</f>
        <v>#N/A</v>
      </c>
      <c r="AD189" s="89" t="e">
        <f ca="true">+IF(AND(ISNUMBER(OFFSET('Sanitation Data'!$E$11,0,10*ROW('Sanitation Data'!E183))),'Data Summary'!CS189="Yes"),OFFSET('Sanitation Data'!$E$11,0,10*ROW('Sanitation Data'!E183)),NA())</f>
        <v>#N/A</v>
      </c>
      <c r="AE189" s="89" t="e">
        <f ca="true">+IF(AND(ISNUMBER(OFFSET('Sanitation Data'!$E$12,0,10*ROW('Sanitation Data'!E183))),'Data Summary'!CT189="Yes"),OFFSET('Sanitation Data'!$E$12,0,10*ROW('Sanitation Data'!E183)),NA())</f>
        <v>#N/A</v>
      </c>
      <c r="AF189" s="89" t="e">
        <f ca="true">+IF(AND(ISNUMBER(OFFSET('Sanitation Data'!$F$4,0,10*ROW('Sanitation Data'!F183))),'Data Summary'!CU189="Yes"),100-OFFSET('Sanitation Data'!$F$4,0,10*ROW('Sanitation Data'!F183)),NA())</f>
        <v>#N/A</v>
      </c>
      <c r="AG189" s="89" t="e">
        <f ca="true">+IF(AND(ISNUMBER(OFFSET('Sanitation Data'!$F$6,0,10*ROW('Sanitation Data'!F183))),'Data Summary'!CV189="Yes"),OFFSET('Sanitation Data'!$F$6,0,10*ROW('Sanitation Data'!F183)),NA())</f>
        <v>#N/A</v>
      </c>
      <c r="AH189" s="89" t="e">
        <f ca="true">+IF(AND(ISNUMBER(OFFSET('Sanitation Data'!$F$10,0,10*ROW('Sanitation Data'!F183))),'Data Summary'!CW189="Yes"),OFFSET('Sanitation Data'!$F$10,0,10*ROW('Sanitation Data'!F183)),NA())</f>
        <v>#N/A</v>
      </c>
      <c r="AI189" s="89" t="e">
        <f ca="true">+IF(AND(ISNUMBER(OFFSET('Sanitation Data'!$F$11,0,10*ROW('Sanitation Data'!F183))),'Data Summary'!CX189="Yes"),OFFSET('Sanitation Data'!$F$11,0,10*ROW('Sanitation Data'!F183)),NA())</f>
        <v>#N/A</v>
      </c>
      <c r="AJ189" s="89" t="e">
        <f ca="true">+IF(AND(ISNUMBER(OFFSET('Sanitation Data'!$F$12,0,10*ROW('Sanitation Data'!F183))),'Data Summary'!CY189="Yes"),OFFSET('Sanitation Data'!$F$12,0,10*ROW('Sanitation Data'!F183)),NA())</f>
        <v>#N/A</v>
      </c>
      <c r="AK189" s="89" t="e">
        <f ca="true">+IF(AND(ISNUMBER(OFFSET('Sanitation Data'!$G$4,0,10*ROW('Sanitation Data'!G183))),'Data Summary'!CZ189="Yes"),100-OFFSET('Sanitation Data'!$G$4,0,10*ROW('Sanitation Data'!G183)),NA())</f>
        <v>#N/A</v>
      </c>
      <c r="AL189" s="89" t="e">
        <f ca="true">+IF(AND(ISNUMBER(OFFSET('Sanitation Data'!$G$6,0,10*ROW('Sanitation Data'!G183))),'Data Summary'!DA189="Yes"),OFFSET('Sanitation Data'!$G$6,0,10*ROW('Sanitation Data'!G183)),NA())</f>
        <v>#N/A</v>
      </c>
      <c r="AM189" s="89" t="e">
        <f ca="true">+IF(AND(ISNUMBER(OFFSET('Sanitation Data'!$G$10,0,10*ROW('Sanitation Data'!G183))),'Data Summary'!DB189="Yes"),OFFSET('Sanitation Data'!$G$10,0,10*ROW('Sanitation Data'!G183)),NA())</f>
        <v>#N/A</v>
      </c>
      <c r="AN189" s="89" t="e">
        <f ca="true">+IF(AND(ISNUMBER(OFFSET('Sanitation Data'!$G$11,0,10*ROW('Sanitation Data'!G183))),'Data Summary'!DC189="Yes"),OFFSET('Sanitation Data'!$G$11,0,10*ROW('Sanitation Data'!G183)),NA())</f>
        <v>#N/A</v>
      </c>
      <c r="AO189" s="89" t="e">
        <f ca="true">+IF(AND(ISNUMBER(OFFSET('Sanitation Data'!$G$12,0,10*ROW('Sanitation Data'!G183))),'Data Summary'!DD189="Yes"),OFFSET('Sanitation Data'!$G$12,0,10*ROW('Sanitation Data'!G183)),NA())</f>
        <v>#N/A</v>
      </c>
      <c r="AP189" s="89" t="e">
        <f ca="true">+IF(AND(ISNUMBER(OFFSET('Sanitation Data'!$H$4,0,10*ROW('Sanitation Data'!H183))),'Data Summary'!DE189="Yes"),100-OFFSET('Sanitation Data'!$H$4,0,10*ROW('Sanitation Data'!H183)),NA())</f>
        <v>#N/A</v>
      </c>
      <c r="AQ189" s="89" t="e">
        <f ca="true">+IF(AND(ISNUMBER(OFFSET('Sanitation Data'!$H$6,0,10*ROW('Sanitation Data'!H183))),'Data Summary'!DF189="Yes"),OFFSET('Sanitation Data'!$H$6,0,10*ROW('Sanitation Data'!H183)),NA())</f>
        <v>#N/A</v>
      </c>
      <c r="AR189" s="89" t="e">
        <f ca="true">+IF(AND(ISNUMBER(OFFSET('Sanitation Data'!$H$10,0,10*ROW('Sanitation Data'!H183))),'Data Summary'!DG189="Yes"),OFFSET('Sanitation Data'!$H$10,0,10*ROW('Sanitation Data'!H183)),NA())</f>
        <v>#N/A</v>
      </c>
      <c r="AS189" s="89" t="e">
        <f ca="true">+IF(AND(ISNUMBER(OFFSET('Sanitation Data'!$H$11,0,10*ROW('Sanitation Data'!H183))),'Data Summary'!DH189="Yes"),OFFSET('Sanitation Data'!$H$11,0,10*ROW('Sanitation Data'!H183)),NA())</f>
        <v>#N/A</v>
      </c>
      <c r="AT189" s="89" t="e">
        <f ca="true">+IF(AND(ISNUMBER(OFFSET('Sanitation Data'!$H$12,0,10*ROW('Sanitation Data'!H183))),'Data Summary'!DI189="Yes"),OFFSET('Sanitation Data'!$H$12,0,10*ROW('Sanitation Data'!H183)),NA())</f>
        <v>#N/A</v>
      </c>
      <c r="AU189" s="89" t="e">
        <f ca="true">+IF(AND(ISNUMBER(OFFSET('Sanitation Data'!$I$4,0,10*ROW('Sanitation Data'!I183))),'Data Summary'!DJ189="Yes"),100-OFFSET('Sanitation Data'!$I$4,0,10*ROW('Sanitation Data'!I183)),NA())</f>
        <v>#N/A</v>
      </c>
      <c r="AV189" s="89" t="e">
        <f ca="true">+IF(AND(ISNUMBER(OFFSET('Sanitation Data'!$I$6,0,10*ROW('Sanitation Data'!I183))),'Data Summary'!DK189="Yes"),OFFSET('Sanitation Data'!$I$6,0,10*ROW('Sanitation Data'!I183)),NA())</f>
        <v>#N/A</v>
      </c>
      <c r="AW189" s="89" t="e">
        <f ca="true">+IF(AND(ISNUMBER(OFFSET('Sanitation Data'!$I$10,0,10*ROW('Sanitation Data'!I183))),'Data Summary'!DL189="Yes"),OFFSET('Sanitation Data'!$I$10,0,10*ROW('Sanitation Data'!I183)),NA())</f>
        <v>#N/A</v>
      </c>
      <c r="AX189" s="89" t="e">
        <f ca="true">+IF(AND(ISNUMBER(OFFSET('Sanitation Data'!$I$11,0,10*ROW('Sanitation Data'!I183))),'Data Summary'!DM189="Yes"),OFFSET('Sanitation Data'!$I$11,0,10*ROW('Sanitation Data'!I183)),NA())</f>
        <v>#N/A</v>
      </c>
      <c r="AY189" s="89" t="e">
        <f ca="true">+IF(AND(ISNUMBER(OFFSET('Sanitation Data'!$I$12,0,10*ROW('Sanitation Data'!I183))),'Data Summary'!DN189="Yes"),OFFSET('Sanitation Data'!$I$12,0,10*ROW('Sanitation Data'!I183)),NA())</f>
        <v>#N/A</v>
      </c>
      <c r="AZ189" s="90" t="e">
        <f ca="true">+IF(AND(ISNUMBER(OFFSET('Hygiene Data'!$D$5,0,10*ROW('Hygiene Data'!D183))),'Data Summary'!DO189="Yes"),OFFSET('Hygiene Data'!$D$5,0,10*ROW('Hygiene Data'!D183)),NA())</f>
        <v>#N/A</v>
      </c>
      <c r="BA189" s="90" t="e">
        <f ca="true">+IF(AND(ISNUMBER(OFFSET('Hygiene Data'!$D$7,0,10*ROW('Hygiene Data'!D183))),'Data Summary'!DP189="Yes"),OFFSET('Hygiene Data'!$D$7,0,10*ROW('Hygiene Data'!D183)),NA())</f>
        <v>#N/A</v>
      </c>
      <c r="BB189" s="90" t="e">
        <f ca="true">+IF(AND(ISNUMBER(OFFSET('Hygiene Data'!$D$9,0,10*ROW('Hygiene Data'!D183))),'Data Summary'!DQ189="Yes"),OFFSET('Hygiene Data'!$D$9,0,10*ROW('Hygiene Data'!D183)),NA())</f>
        <v>#N/A</v>
      </c>
      <c r="BC189" s="90" t="e">
        <f ca="true">+IF(AND(ISNUMBER(OFFSET('Hygiene Data'!$E$5,0,10*ROW('Hygiene Data'!E183))),'Data Summary'!DR189="Yes"),OFFSET('Hygiene Data'!$E$5,0,10*ROW('Hygiene Data'!E183)),NA())</f>
        <v>#N/A</v>
      </c>
      <c r="BD189" s="90" t="e">
        <f ca="true">+IF(AND(ISNUMBER(OFFSET('Hygiene Data'!$E$7,0,10*ROW('Hygiene Data'!E183))),'Data Summary'!DS189="Yes"),OFFSET('Hygiene Data'!$E$7,0,10*ROW('Hygiene Data'!E183)),NA())</f>
        <v>#N/A</v>
      </c>
      <c r="BE189" s="90" t="e">
        <f ca="true">+IF(AND(ISNUMBER(OFFSET('Hygiene Data'!$E$9,0,10*ROW('Hygiene Data'!E183))),'Data Summary'!DT189="Yes"),OFFSET('Hygiene Data'!$E$9,0,10*ROW('Hygiene Data'!E183)),NA())</f>
        <v>#N/A</v>
      </c>
      <c r="BF189" s="90" t="e">
        <f ca="true">+IF(AND(ISNUMBER(OFFSET('Hygiene Data'!$F$5,0,10*ROW('Hygiene Data'!F183))),'Data Summary'!DU189="Yes"),OFFSET('Hygiene Data'!$F$5,0,10*ROW('Hygiene Data'!F183)),NA())</f>
        <v>#N/A</v>
      </c>
      <c r="BG189" s="90" t="e">
        <f ca="true">+IF(AND(ISNUMBER(OFFSET('Hygiene Data'!$F$7,0,10*ROW('Hygiene Data'!F183))),'Data Summary'!DV189="Yes"),OFFSET('Hygiene Data'!$F$7,0,10*ROW('Hygiene Data'!F183)),NA())</f>
        <v>#N/A</v>
      </c>
      <c r="BH189" s="90" t="e">
        <f ca="true">+IF(AND(ISNUMBER(OFFSET('Hygiene Data'!$F$9,0,10*ROW('Hygiene Data'!F183))),'Data Summary'!DW189="Yes"),OFFSET('Hygiene Data'!$F$9,0,10*ROW('Hygiene Data'!F183)),NA())</f>
        <v>#N/A</v>
      </c>
      <c r="BI189" s="90" t="e">
        <f ca="true">+IF(AND(ISNUMBER(OFFSET('Hygiene Data'!$G$5,0,10*ROW('Hygiene Data'!G183))),'Data Summary'!DX189="Yes"),OFFSET('Hygiene Data'!$G$5,0,10*ROW('Hygiene Data'!G183)),NA())</f>
        <v>#N/A</v>
      </c>
      <c r="BJ189" s="90" t="e">
        <f ca="true">+IF(AND(ISNUMBER(OFFSET('Hygiene Data'!$G$7,0,10*ROW('Hygiene Data'!G183))),'Data Summary'!DY189="Yes"),OFFSET('Hygiene Data'!$G$7,0,10*ROW('Hygiene Data'!G183)),NA())</f>
        <v>#N/A</v>
      </c>
      <c r="BK189" s="90" t="e">
        <f ca="true">+IF(AND(ISNUMBER(OFFSET('Hygiene Data'!$G$9,0,10*ROW('Hygiene Data'!G183))),'Data Summary'!DZ189="Yes"),OFFSET('Hygiene Data'!$G$9,0,10*ROW('Hygiene Data'!G183)),NA())</f>
        <v>#N/A</v>
      </c>
      <c r="BL189" s="90" t="e">
        <f ca="true">+IF(AND(ISNUMBER(OFFSET('Hygiene Data'!$H$5,0,10*ROW('Hygiene Data'!H183))),'Data Summary'!EA189="Yes"),OFFSET('Hygiene Data'!$H$5,0,10*ROW('Hygiene Data'!H183)),NA())</f>
        <v>#N/A</v>
      </c>
      <c r="BM189" s="90" t="e">
        <f ca="true">+IF(AND(ISNUMBER(OFFSET('Hygiene Data'!$H$7,0,10*ROW('Hygiene Data'!H183))),'Data Summary'!EB189="Yes"),OFFSET('Hygiene Data'!$H$7,0,10*ROW('Hygiene Data'!H183)),NA())</f>
        <v>#N/A</v>
      </c>
      <c r="BN189" s="90" t="e">
        <f ca="true">+IF(AND(ISNUMBER(OFFSET('Hygiene Data'!$H$9,0,10*ROW('Hygiene Data'!H183))),'Data Summary'!EC189="Yes"),OFFSET('Hygiene Data'!$H$9,0,10*ROW('Hygiene Data'!H183)),NA())</f>
        <v>#N/A</v>
      </c>
      <c r="BO189" s="90" t="e">
        <f ca="true">+IF(AND(ISNUMBER(OFFSET('Hygiene Data'!$I$5,0,10*ROW('Hygiene Data'!I183))),'Data Summary'!ED189="Yes"),OFFSET('Hygiene Data'!$I$5,0,10*ROW('Hygiene Data'!I183)),NA())</f>
        <v>#N/A</v>
      </c>
      <c r="BP189" s="90" t="e">
        <f ca="true">+IF(AND(ISNUMBER(OFFSET('Hygiene Data'!$I$7,0,10*ROW('Hygiene Data'!I183))),'Data Summary'!EE189="Yes"),OFFSET('Hygiene Data'!$I$7,0,10*ROW('Hygiene Data'!I183)),NA())</f>
        <v>#N/A</v>
      </c>
      <c r="BQ189" s="90"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4" t="str">
        <f ca="true">+IF(ISTEXT('Data Summary'!B190),'Data Summary'!B190,"")</f>
        <v/>
      </c>
      <c r="C190" s="336" t="e">
        <f ca="true">+VALUE('Data Summary'!C190)</f>
        <v>#VALUE!</v>
      </c>
      <c r="D190" s="88" t="e">
        <f ca="true">+IF(AND(ISNUMBER(OFFSET('Water Data'!$D$4,0,10*ROW('Water Data'!D184))),'Data Summary'!BS190="Yes"),100-OFFSET('Water Data'!$D$4,0,10*ROW('Water Data'!D184)),NA())</f>
        <v>#N/A</v>
      </c>
      <c r="E190" s="88" t="e">
        <f ca="true">+IF(AND(ISNUMBER(OFFSET('Water Data'!$D$6,0,10*ROW('Water Data'!D184))),'Data Summary'!BT190="Yes"),OFFSET('Water Data'!$D$6,0,10*ROW('Water Data'!D184)),NA())</f>
        <v>#N/A</v>
      </c>
      <c r="F190" s="88" t="e">
        <f ca="true">+IF(AND(ISNUMBER(OFFSET('Water Data'!$D$9,0,10*ROW('Water Data'!D184))),'Data Summary'!BU190="Yes"),OFFSET('Water Data'!$D$9,0,10*ROW('Water Data'!D184)),NA())</f>
        <v>#N/A</v>
      </c>
      <c r="G190" s="88" t="e">
        <f ca="true">+IF(AND(ISNUMBER(OFFSET('Water Data'!$E$4,0,10*ROW('Water Data'!E184))),'Data Summary'!BV190="Yes"),100-OFFSET('Water Data'!$E$4,0,10*ROW('Water Data'!E184)),NA())</f>
        <v>#N/A</v>
      </c>
      <c r="H190" s="88" t="e">
        <f ca="true">+IF(AND(ISNUMBER(OFFSET('Water Data'!$E$6,0,10*ROW('Water Data'!E184))),'Data Summary'!BW190="Yes"),OFFSET('Water Data'!$E$6,0,10*ROW('Water Data'!E184)),NA())</f>
        <v>#N/A</v>
      </c>
      <c r="I190" s="88" t="e">
        <f ca="true">+IF(AND(ISNUMBER(OFFSET('Water Data'!$E$9,0,10*ROW('Water Data'!E184))),'Data Summary'!BX190="Yes"),OFFSET('Water Data'!$E$9,0,10*ROW('Water Data'!E184)),NA())</f>
        <v>#N/A</v>
      </c>
      <c r="J190" s="88" t="e">
        <f ca="true">+IF(AND(ISNUMBER(OFFSET('Water Data'!$F$4,0,10*ROW('Water Data'!F184))),'Data Summary'!BY190="Yes"),100-OFFSET('Water Data'!$F$4,0,10*ROW('Water Data'!F184)),NA())</f>
        <v>#N/A</v>
      </c>
      <c r="K190" s="88" t="e">
        <f ca="true">+IF(AND(ISNUMBER(OFFSET('Water Data'!$F$6,0,10*ROW('Water Data'!F184))),'Data Summary'!BZ190="Yes"),OFFSET('Water Data'!$F$6,0,10*ROW('Water Data'!F184)),NA())</f>
        <v>#N/A</v>
      </c>
      <c r="L190" s="88" t="e">
        <f ca="true">+IF(AND(ISNUMBER(OFFSET('Water Data'!$F$9,0,10*ROW('Water Data'!F184))),'Data Summary'!CA190="Yes"),OFFSET('Water Data'!$F$9,0,10*ROW('Water Data'!F184)),NA())</f>
        <v>#N/A</v>
      </c>
      <c r="M190" s="88" t="e">
        <f ca="true">+IF(AND(ISNUMBER(OFFSET('Water Data'!$G$4,0,10*ROW('Water Data'!G184))),'Data Summary'!CB190="Yes"),100-OFFSET('Water Data'!$G$4,0,10*ROW('Water Data'!G184)),NA())</f>
        <v>#N/A</v>
      </c>
      <c r="N190" s="88" t="e">
        <f ca="true">+IF(AND(ISNUMBER(OFFSET('Water Data'!$G$6,0,10*ROW('Water Data'!G184))),'Data Summary'!CC190="Yes"),OFFSET('Water Data'!$G$6,0,10*ROW('Water Data'!G184)),NA())</f>
        <v>#N/A</v>
      </c>
      <c r="O190" s="88" t="e">
        <f ca="true">+IF(AND(ISNUMBER(OFFSET('Water Data'!$G$9,0,10*ROW('Water Data'!G184))),'Data Summary'!CD190="Yes"),OFFSET('Water Data'!$G$9,0,10*ROW('Water Data'!G184)),NA())</f>
        <v>#N/A</v>
      </c>
      <c r="P190" s="88" t="e">
        <f ca="true">+IF(AND(ISNUMBER(OFFSET('Water Data'!$H$4,0,10*ROW('Water Data'!H184))),'Data Summary'!CE190="Yes"),100-OFFSET('Water Data'!$H$4,0,10*ROW('Water Data'!H184)),NA())</f>
        <v>#N/A</v>
      </c>
      <c r="Q190" s="88" t="e">
        <f ca="true">+IF(AND(ISNUMBER(OFFSET('Water Data'!$H$6,0,10*ROW('Water Data'!H184))),'Data Summary'!CF190="Yes"),OFFSET('Water Data'!$H$6,0,10*ROW('Water Data'!H184)),NA())</f>
        <v>#N/A</v>
      </c>
      <c r="R190" s="88" t="e">
        <f ca="true">+IF(AND(ISNUMBER(OFFSET('Water Data'!$H$9,0,10*ROW('Water Data'!H184))),'Data Summary'!CG190="Yes"),OFFSET('Water Data'!$H$9,0,10*ROW('Water Data'!H184)),NA())</f>
        <v>#N/A</v>
      </c>
      <c r="S190" s="88" t="e">
        <f ca="true">+IF(AND(ISNUMBER(OFFSET('Water Data'!$I$4,0,10*ROW('Water Data'!I184))),'Data Summary'!CH190="Yes"),100-OFFSET('Water Data'!$I$4,0,10*ROW('Water Data'!I184)),NA())</f>
        <v>#N/A</v>
      </c>
      <c r="T190" s="88" t="e">
        <f ca="true">+IF(AND(ISNUMBER(OFFSET('Water Data'!$I$6,0,10*ROW('Water Data'!I184))),'Data Summary'!CI190="Yes"),OFFSET('Water Data'!$I$6,0,10*ROW('Water Data'!I184)),NA())</f>
        <v>#N/A</v>
      </c>
      <c r="U190" s="88" t="e">
        <f ca="true">+IF(AND(ISNUMBER(OFFSET('Water Data'!$I$9,0,10*ROW('Water Data'!I184))),'Data Summary'!CJ190="Yes"),OFFSET('Water Data'!$I$9,0,10*ROW('Water Data'!I184)),NA())</f>
        <v>#N/A</v>
      </c>
      <c r="V190" s="89" t="e">
        <f ca="true">+IF(AND(ISNUMBER(OFFSET('Sanitation Data'!$D$4,0,10*ROW('Sanitation Data'!D184))),'Data Summary'!CK190="Yes"),100-OFFSET('Sanitation Data'!$D$4,0,10*ROW('Sanitation Data'!D184)),NA())</f>
        <v>#N/A</v>
      </c>
      <c r="W190" s="89" t="e">
        <f ca="true">+IF(AND(ISNUMBER(OFFSET('Sanitation Data'!$D$6,0,10*ROW('Sanitation Data'!D184))),'Data Summary'!CL190="Yes"),OFFSET('Sanitation Data'!$D$6,0,10*ROW('Sanitation Data'!D184)),NA())</f>
        <v>#N/A</v>
      </c>
      <c r="X190" s="89" t="e">
        <f ca="true">+IF(AND(ISNUMBER(OFFSET('Sanitation Data'!$D$10,0,10*ROW('Sanitation Data'!D184))),'Data Summary'!CM190="Yes"),OFFSET('Sanitation Data'!$D$10,0,10*ROW('Sanitation Data'!D184)),NA())</f>
        <v>#N/A</v>
      </c>
      <c r="Y190" s="89" t="e">
        <f ca="true">+IF(AND(ISNUMBER(OFFSET('Sanitation Data'!$D$11,0,10*ROW('Sanitation Data'!D184))),'Data Summary'!CN190="Yes"),OFFSET('Sanitation Data'!$D$11,0,10*ROW('Sanitation Data'!D184)),NA())</f>
        <v>#N/A</v>
      </c>
      <c r="Z190" s="89" t="e">
        <f ca="true">+IF(AND(ISNUMBER(OFFSET('Sanitation Data'!$D$12,0,10*ROW('Sanitation Data'!D184))),'Data Summary'!CO190="Yes"),OFFSET('Sanitation Data'!$D$12,0,10*ROW('Sanitation Data'!D184)),NA())</f>
        <v>#N/A</v>
      </c>
      <c r="AA190" s="89" t="e">
        <f ca="true">+IF(AND(ISNUMBER(OFFSET('Sanitation Data'!$E$4,0,10*ROW('Sanitation Data'!E184))),'Data Summary'!CP190="Yes"),100-OFFSET('Sanitation Data'!$E$4,0,10*ROW('Sanitation Data'!E184)),NA())</f>
        <v>#N/A</v>
      </c>
      <c r="AB190" s="89" t="e">
        <f ca="true">+IF(AND(ISNUMBER(OFFSET('Sanitation Data'!$E$6,0,10*ROW('Sanitation Data'!E184))),'Data Summary'!CQ190="Yes"),OFFSET('Sanitation Data'!$E$6,0,10*ROW('Sanitation Data'!E184)),NA())</f>
        <v>#N/A</v>
      </c>
      <c r="AC190" s="89" t="e">
        <f ca="true">+IF(AND(ISNUMBER(OFFSET('Sanitation Data'!$E$10,0,10*ROW('Sanitation Data'!E184))),'Data Summary'!CR190="Yes"),OFFSET('Sanitation Data'!$E$10,0,10*ROW('Sanitation Data'!E184)),NA())</f>
        <v>#N/A</v>
      </c>
      <c r="AD190" s="89" t="e">
        <f ca="true">+IF(AND(ISNUMBER(OFFSET('Sanitation Data'!$E$11,0,10*ROW('Sanitation Data'!E184))),'Data Summary'!CS190="Yes"),OFFSET('Sanitation Data'!$E$11,0,10*ROW('Sanitation Data'!E184)),NA())</f>
        <v>#N/A</v>
      </c>
      <c r="AE190" s="89" t="e">
        <f ca="true">+IF(AND(ISNUMBER(OFFSET('Sanitation Data'!$E$12,0,10*ROW('Sanitation Data'!E184))),'Data Summary'!CT190="Yes"),OFFSET('Sanitation Data'!$E$12,0,10*ROW('Sanitation Data'!E184)),NA())</f>
        <v>#N/A</v>
      </c>
      <c r="AF190" s="89" t="e">
        <f ca="true">+IF(AND(ISNUMBER(OFFSET('Sanitation Data'!$F$4,0,10*ROW('Sanitation Data'!F184))),'Data Summary'!CU190="Yes"),100-OFFSET('Sanitation Data'!$F$4,0,10*ROW('Sanitation Data'!F184)),NA())</f>
        <v>#N/A</v>
      </c>
      <c r="AG190" s="89" t="e">
        <f ca="true">+IF(AND(ISNUMBER(OFFSET('Sanitation Data'!$F$6,0,10*ROW('Sanitation Data'!F184))),'Data Summary'!CV190="Yes"),OFFSET('Sanitation Data'!$F$6,0,10*ROW('Sanitation Data'!F184)),NA())</f>
        <v>#N/A</v>
      </c>
      <c r="AH190" s="89" t="e">
        <f ca="true">+IF(AND(ISNUMBER(OFFSET('Sanitation Data'!$F$10,0,10*ROW('Sanitation Data'!F184))),'Data Summary'!CW190="Yes"),OFFSET('Sanitation Data'!$F$10,0,10*ROW('Sanitation Data'!F184)),NA())</f>
        <v>#N/A</v>
      </c>
      <c r="AI190" s="89" t="e">
        <f ca="true">+IF(AND(ISNUMBER(OFFSET('Sanitation Data'!$F$11,0,10*ROW('Sanitation Data'!F184))),'Data Summary'!CX190="Yes"),OFFSET('Sanitation Data'!$F$11,0,10*ROW('Sanitation Data'!F184)),NA())</f>
        <v>#N/A</v>
      </c>
      <c r="AJ190" s="89" t="e">
        <f ca="true">+IF(AND(ISNUMBER(OFFSET('Sanitation Data'!$F$12,0,10*ROW('Sanitation Data'!F184))),'Data Summary'!CY190="Yes"),OFFSET('Sanitation Data'!$F$12,0,10*ROW('Sanitation Data'!F184)),NA())</f>
        <v>#N/A</v>
      </c>
      <c r="AK190" s="89" t="e">
        <f ca="true">+IF(AND(ISNUMBER(OFFSET('Sanitation Data'!$G$4,0,10*ROW('Sanitation Data'!G184))),'Data Summary'!CZ190="Yes"),100-OFFSET('Sanitation Data'!$G$4,0,10*ROW('Sanitation Data'!G184)),NA())</f>
        <v>#N/A</v>
      </c>
      <c r="AL190" s="89" t="e">
        <f ca="true">+IF(AND(ISNUMBER(OFFSET('Sanitation Data'!$G$6,0,10*ROW('Sanitation Data'!G184))),'Data Summary'!DA190="Yes"),OFFSET('Sanitation Data'!$G$6,0,10*ROW('Sanitation Data'!G184)),NA())</f>
        <v>#N/A</v>
      </c>
      <c r="AM190" s="89" t="e">
        <f ca="true">+IF(AND(ISNUMBER(OFFSET('Sanitation Data'!$G$10,0,10*ROW('Sanitation Data'!G184))),'Data Summary'!DB190="Yes"),OFFSET('Sanitation Data'!$G$10,0,10*ROW('Sanitation Data'!G184)),NA())</f>
        <v>#N/A</v>
      </c>
      <c r="AN190" s="89" t="e">
        <f ca="true">+IF(AND(ISNUMBER(OFFSET('Sanitation Data'!$G$11,0,10*ROW('Sanitation Data'!G184))),'Data Summary'!DC190="Yes"),OFFSET('Sanitation Data'!$G$11,0,10*ROW('Sanitation Data'!G184)),NA())</f>
        <v>#N/A</v>
      </c>
      <c r="AO190" s="89" t="e">
        <f ca="true">+IF(AND(ISNUMBER(OFFSET('Sanitation Data'!$G$12,0,10*ROW('Sanitation Data'!G184))),'Data Summary'!DD190="Yes"),OFFSET('Sanitation Data'!$G$12,0,10*ROW('Sanitation Data'!G184)),NA())</f>
        <v>#N/A</v>
      </c>
      <c r="AP190" s="89" t="e">
        <f ca="true">+IF(AND(ISNUMBER(OFFSET('Sanitation Data'!$H$4,0,10*ROW('Sanitation Data'!H184))),'Data Summary'!DE190="Yes"),100-OFFSET('Sanitation Data'!$H$4,0,10*ROW('Sanitation Data'!H184)),NA())</f>
        <v>#N/A</v>
      </c>
      <c r="AQ190" s="89" t="e">
        <f ca="true">+IF(AND(ISNUMBER(OFFSET('Sanitation Data'!$H$6,0,10*ROW('Sanitation Data'!H184))),'Data Summary'!DF190="Yes"),OFFSET('Sanitation Data'!$H$6,0,10*ROW('Sanitation Data'!H184)),NA())</f>
        <v>#N/A</v>
      </c>
      <c r="AR190" s="89" t="e">
        <f ca="true">+IF(AND(ISNUMBER(OFFSET('Sanitation Data'!$H$10,0,10*ROW('Sanitation Data'!H184))),'Data Summary'!DG190="Yes"),OFFSET('Sanitation Data'!$H$10,0,10*ROW('Sanitation Data'!H184)),NA())</f>
        <v>#N/A</v>
      </c>
      <c r="AS190" s="89" t="e">
        <f ca="true">+IF(AND(ISNUMBER(OFFSET('Sanitation Data'!$H$11,0,10*ROW('Sanitation Data'!H184))),'Data Summary'!DH190="Yes"),OFFSET('Sanitation Data'!$H$11,0,10*ROW('Sanitation Data'!H184)),NA())</f>
        <v>#N/A</v>
      </c>
      <c r="AT190" s="89" t="e">
        <f ca="true">+IF(AND(ISNUMBER(OFFSET('Sanitation Data'!$H$12,0,10*ROW('Sanitation Data'!H184))),'Data Summary'!DI190="Yes"),OFFSET('Sanitation Data'!$H$12,0,10*ROW('Sanitation Data'!H184)),NA())</f>
        <v>#N/A</v>
      </c>
      <c r="AU190" s="89" t="e">
        <f ca="true">+IF(AND(ISNUMBER(OFFSET('Sanitation Data'!$I$4,0,10*ROW('Sanitation Data'!I184))),'Data Summary'!DJ190="Yes"),100-OFFSET('Sanitation Data'!$I$4,0,10*ROW('Sanitation Data'!I184)),NA())</f>
        <v>#N/A</v>
      </c>
      <c r="AV190" s="89" t="e">
        <f ca="true">+IF(AND(ISNUMBER(OFFSET('Sanitation Data'!$I$6,0,10*ROW('Sanitation Data'!I184))),'Data Summary'!DK190="Yes"),OFFSET('Sanitation Data'!$I$6,0,10*ROW('Sanitation Data'!I184)),NA())</f>
        <v>#N/A</v>
      </c>
      <c r="AW190" s="89" t="e">
        <f ca="true">+IF(AND(ISNUMBER(OFFSET('Sanitation Data'!$I$10,0,10*ROW('Sanitation Data'!I184))),'Data Summary'!DL190="Yes"),OFFSET('Sanitation Data'!$I$10,0,10*ROW('Sanitation Data'!I184)),NA())</f>
        <v>#N/A</v>
      </c>
      <c r="AX190" s="89" t="e">
        <f ca="true">+IF(AND(ISNUMBER(OFFSET('Sanitation Data'!$I$11,0,10*ROW('Sanitation Data'!I184))),'Data Summary'!DM190="Yes"),OFFSET('Sanitation Data'!$I$11,0,10*ROW('Sanitation Data'!I184)),NA())</f>
        <v>#N/A</v>
      </c>
      <c r="AY190" s="89" t="e">
        <f ca="true">+IF(AND(ISNUMBER(OFFSET('Sanitation Data'!$I$12,0,10*ROW('Sanitation Data'!I184))),'Data Summary'!DN190="Yes"),OFFSET('Sanitation Data'!$I$12,0,10*ROW('Sanitation Data'!I184)),NA())</f>
        <v>#N/A</v>
      </c>
      <c r="AZ190" s="90" t="e">
        <f ca="true">+IF(AND(ISNUMBER(OFFSET('Hygiene Data'!$D$5,0,10*ROW('Hygiene Data'!D184))),'Data Summary'!DO190="Yes"),OFFSET('Hygiene Data'!$D$5,0,10*ROW('Hygiene Data'!D184)),NA())</f>
        <v>#N/A</v>
      </c>
      <c r="BA190" s="90" t="e">
        <f ca="true">+IF(AND(ISNUMBER(OFFSET('Hygiene Data'!$D$7,0,10*ROW('Hygiene Data'!D184))),'Data Summary'!DP190="Yes"),OFFSET('Hygiene Data'!$D$7,0,10*ROW('Hygiene Data'!D184)),NA())</f>
        <v>#N/A</v>
      </c>
      <c r="BB190" s="90" t="e">
        <f ca="true">+IF(AND(ISNUMBER(OFFSET('Hygiene Data'!$D$9,0,10*ROW('Hygiene Data'!D184))),'Data Summary'!DQ190="Yes"),OFFSET('Hygiene Data'!$D$9,0,10*ROW('Hygiene Data'!D184)),NA())</f>
        <v>#N/A</v>
      </c>
      <c r="BC190" s="90" t="e">
        <f ca="true">+IF(AND(ISNUMBER(OFFSET('Hygiene Data'!$E$5,0,10*ROW('Hygiene Data'!E184))),'Data Summary'!DR190="Yes"),OFFSET('Hygiene Data'!$E$5,0,10*ROW('Hygiene Data'!E184)),NA())</f>
        <v>#N/A</v>
      </c>
      <c r="BD190" s="90" t="e">
        <f ca="true">+IF(AND(ISNUMBER(OFFSET('Hygiene Data'!$E$7,0,10*ROW('Hygiene Data'!E184))),'Data Summary'!DS190="Yes"),OFFSET('Hygiene Data'!$E$7,0,10*ROW('Hygiene Data'!E184)),NA())</f>
        <v>#N/A</v>
      </c>
      <c r="BE190" s="90" t="e">
        <f ca="true">+IF(AND(ISNUMBER(OFFSET('Hygiene Data'!$E$9,0,10*ROW('Hygiene Data'!E184))),'Data Summary'!DT190="Yes"),OFFSET('Hygiene Data'!$E$9,0,10*ROW('Hygiene Data'!E184)),NA())</f>
        <v>#N/A</v>
      </c>
      <c r="BF190" s="90" t="e">
        <f ca="true">+IF(AND(ISNUMBER(OFFSET('Hygiene Data'!$F$5,0,10*ROW('Hygiene Data'!F184))),'Data Summary'!DU190="Yes"),OFFSET('Hygiene Data'!$F$5,0,10*ROW('Hygiene Data'!F184)),NA())</f>
        <v>#N/A</v>
      </c>
      <c r="BG190" s="90" t="e">
        <f ca="true">+IF(AND(ISNUMBER(OFFSET('Hygiene Data'!$F$7,0,10*ROW('Hygiene Data'!F184))),'Data Summary'!DV190="Yes"),OFFSET('Hygiene Data'!$F$7,0,10*ROW('Hygiene Data'!F184)),NA())</f>
        <v>#N/A</v>
      </c>
      <c r="BH190" s="90" t="e">
        <f ca="true">+IF(AND(ISNUMBER(OFFSET('Hygiene Data'!$F$9,0,10*ROW('Hygiene Data'!F184))),'Data Summary'!DW190="Yes"),OFFSET('Hygiene Data'!$F$9,0,10*ROW('Hygiene Data'!F184)),NA())</f>
        <v>#N/A</v>
      </c>
      <c r="BI190" s="90" t="e">
        <f ca="true">+IF(AND(ISNUMBER(OFFSET('Hygiene Data'!$G$5,0,10*ROW('Hygiene Data'!G184))),'Data Summary'!DX190="Yes"),OFFSET('Hygiene Data'!$G$5,0,10*ROW('Hygiene Data'!G184)),NA())</f>
        <v>#N/A</v>
      </c>
      <c r="BJ190" s="90" t="e">
        <f ca="true">+IF(AND(ISNUMBER(OFFSET('Hygiene Data'!$G$7,0,10*ROW('Hygiene Data'!G184))),'Data Summary'!DY190="Yes"),OFFSET('Hygiene Data'!$G$7,0,10*ROW('Hygiene Data'!G184)),NA())</f>
        <v>#N/A</v>
      </c>
      <c r="BK190" s="90" t="e">
        <f ca="true">+IF(AND(ISNUMBER(OFFSET('Hygiene Data'!$G$9,0,10*ROW('Hygiene Data'!G184))),'Data Summary'!DZ190="Yes"),OFFSET('Hygiene Data'!$G$9,0,10*ROW('Hygiene Data'!G184)),NA())</f>
        <v>#N/A</v>
      </c>
      <c r="BL190" s="90" t="e">
        <f ca="true">+IF(AND(ISNUMBER(OFFSET('Hygiene Data'!$H$5,0,10*ROW('Hygiene Data'!H184))),'Data Summary'!EA190="Yes"),OFFSET('Hygiene Data'!$H$5,0,10*ROW('Hygiene Data'!H184)),NA())</f>
        <v>#N/A</v>
      </c>
      <c r="BM190" s="90" t="e">
        <f ca="true">+IF(AND(ISNUMBER(OFFSET('Hygiene Data'!$H$7,0,10*ROW('Hygiene Data'!H184))),'Data Summary'!EB190="Yes"),OFFSET('Hygiene Data'!$H$7,0,10*ROW('Hygiene Data'!H184)),NA())</f>
        <v>#N/A</v>
      </c>
      <c r="BN190" s="90" t="e">
        <f ca="true">+IF(AND(ISNUMBER(OFFSET('Hygiene Data'!$H$9,0,10*ROW('Hygiene Data'!H184))),'Data Summary'!EC190="Yes"),OFFSET('Hygiene Data'!$H$9,0,10*ROW('Hygiene Data'!H184)),NA())</f>
        <v>#N/A</v>
      </c>
      <c r="BO190" s="90" t="e">
        <f ca="true">+IF(AND(ISNUMBER(OFFSET('Hygiene Data'!$I$5,0,10*ROW('Hygiene Data'!I184))),'Data Summary'!ED190="Yes"),OFFSET('Hygiene Data'!$I$5,0,10*ROW('Hygiene Data'!I184)),NA())</f>
        <v>#N/A</v>
      </c>
      <c r="BP190" s="90" t="e">
        <f ca="true">+IF(AND(ISNUMBER(OFFSET('Hygiene Data'!$I$7,0,10*ROW('Hygiene Data'!I184))),'Data Summary'!EE190="Yes"),OFFSET('Hygiene Data'!$I$7,0,10*ROW('Hygiene Data'!I184)),NA())</f>
        <v>#N/A</v>
      </c>
      <c r="BQ190" s="90"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4" t="str">
        <f ca="true">+IF(ISTEXT('Data Summary'!B191),'Data Summary'!B191,"")</f>
        <v/>
      </c>
      <c r="C191" s="336" t="e">
        <f ca="true">+VALUE('Data Summary'!C191)</f>
        <v>#VALUE!</v>
      </c>
      <c r="D191" s="88" t="e">
        <f ca="true">+IF(AND(ISNUMBER(OFFSET('Water Data'!$D$4,0,10*ROW('Water Data'!D185))),'Data Summary'!BS191="Yes"),100-OFFSET('Water Data'!$D$4,0,10*ROW('Water Data'!D185)),NA())</f>
        <v>#N/A</v>
      </c>
      <c r="E191" s="88" t="e">
        <f ca="true">+IF(AND(ISNUMBER(OFFSET('Water Data'!$D$6,0,10*ROW('Water Data'!D185))),'Data Summary'!BT191="Yes"),OFFSET('Water Data'!$D$6,0,10*ROW('Water Data'!D185)),NA())</f>
        <v>#N/A</v>
      </c>
      <c r="F191" s="88" t="e">
        <f ca="true">+IF(AND(ISNUMBER(OFFSET('Water Data'!$D$9,0,10*ROW('Water Data'!D185))),'Data Summary'!BU191="Yes"),OFFSET('Water Data'!$D$9,0,10*ROW('Water Data'!D185)),NA())</f>
        <v>#N/A</v>
      </c>
      <c r="G191" s="88" t="e">
        <f ca="true">+IF(AND(ISNUMBER(OFFSET('Water Data'!$E$4,0,10*ROW('Water Data'!E185))),'Data Summary'!BV191="Yes"),100-OFFSET('Water Data'!$E$4,0,10*ROW('Water Data'!E185)),NA())</f>
        <v>#N/A</v>
      </c>
      <c r="H191" s="88" t="e">
        <f ca="true">+IF(AND(ISNUMBER(OFFSET('Water Data'!$E$6,0,10*ROW('Water Data'!E185))),'Data Summary'!BW191="Yes"),OFFSET('Water Data'!$E$6,0,10*ROW('Water Data'!E185)),NA())</f>
        <v>#N/A</v>
      </c>
      <c r="I191" s="88" t="e">
        <f ca="true">+IF(AND(ISNUMBER(OFFSET('Water Data'!$E$9,0,10*ROW('Water Data'!E185))),'Data Summary'!BX191="Yes"),OFFSET('Water Data'!$E$9,0,10*ROW('Water Data'!E185)),NA())</f>
        <v>#N/A</v>
      </c>
      <c r="J191" s="88" t="e">
        <f ca="true">+IF(AND(ISNUMBER(OFFSET('Water Data'!$F$4,0,10*ROW('Water Data'!F185))),'Data Summary'!BY191="Yes"),100-OFFSET('Water Data'!$F$4,0,10*ROW('Water Data'!F185)),NA())</f>
        <v>#N/A</v>
      </c>
      <c r="K191" s="88" t="e">
        <f ca="true">+IF(AND(ISNUMBER(OFFSET('Water Data'!$F$6,0,10*ROW('Water Data'!F185))),'Data Summary'!BZ191="Yes"),OFFSET('Water Data'!$F$6,0,10*ROW('Water Data'!F185)),NA())</f>
        <v>#N/A</v>
      </c>
      <c r="L191" s="88" t="e">
        <f ca="true">+IF(AND(ISNUMBER(OFFSET('Water Data'!$F$9,0,10*ROW('Water Data'!F185))),'Data Summary'!CA191="Yes"),OFFSET('Water Data'!$F$9,0,10*ROW('Water Data'!F185)),NA())</f>
        <v>#N/A</v>
      </c>
      <c r="M191" s="88" t="e">
        <f ca="true">+IF(AND(ISNUMBER(OFFSET('Water Data'!$G$4,0,10*ROW('Water Data'!G185))),'Data Summary'!CB191="Yes"),100-OFFSET('Water Data'!$G$4,0,10*ROW('Water Data'!G185)),NA())</f>
        <v>#N/A</v>
      </c>
      <c r="N191" s="88" t="e">
        <f ca="true">+IF(AND(ISNUMBER(OFFSET('Water Data'!$G$6,0,10*ROW('Water Data'!G185))),'Data Summary'!CC191="Yes"),OFFSET('Water Data'!$G$6,0,10*ROW('Water Data'!G185)),NA())</f>
        <v>#N/A</v>
      </c>
      <c r="O191" s="88" t="e">
        <f ca="true">+IF(AND(ISNUMBER(OFFSET('Water Data'!$G$9,0,10*ROW('Water Data'!G185))),'Data Summary'!CD191="Yes"),OFFSET('Water Data'!$G$9,0,10*ROW('Water Data'!G185)),NA())</f>
        <v>#N/A</v>
      </c>
      <c r="P191" s="88" t="e">
        <f ca="true">+IF(AND(ISNUMBER(OFFSET('Water Data'!$H$4,0,10*ROW('Water Data'!H185))),'Data Summary'!CE191="Yes"),100-OFFSET('Water Data'!$H$4,0,10*ROW('Water Data'!H185)),NA())</f>
        <v>#N/A</v>
      </c>
      <c r="Q191" s="88" t="e">
        <f ca="true">+IF(AND(ISNUMBER(OFFSET('Water Data'!$H$6,0,10*ROW('Water Data'!H185))),'Data Summary'!CF191="Yes"),OFFSET('Water Data'!$H$6,0,10*ROW('Water Data'!H185)),NA())</f>
        <v>#N/A</v>
      </c>
      <c r="R191" s="88" t="e">
        <f ca="true">+IF(AND(ISNUMBER(OFFSET('Water Data'!$H$9,0,10*ROW('Water Data'!H185))),'Data Summary'!CG191="Yes"),OFFSET('Water Data'!$H$9,0,10*ROW('Water Data'!H185)),NA())</f>
        <v>#N/A</v>
      </c>
      <c r="S191" s="88" t="e">
        <f ca="true">+IF(AND(ISNUMBER(OFFSET('Water Data'!$I$4,0,10*ROW('Water Data'!I185))),'Data Summary'!CH191="Yes"),100-OFFSET('Water Data'!$I$4,0,10*ROW('Water Data'!I185)),NA())</f>
        <v>#N/A</v>
      </c>
      <c r="T191" s="88" t="e">
        <f ca="true">+IF(AND(ISNUMBER(OFFSET('Water Data'!$I$6,0,10*ROW('Water Data'!I185))),'Data Summary'!CI191="Yes"),OFFSET('Water Data'!$I$6,0,10*ROW('Water Data'!I185)),NA())</f>
        <v>#N/A</v>
      </c>
      <c r="U191" s="88" t="e">
        <f ca="true">+IF(AND(ISNUMBER(OFFSET('Water Data'!$I$9,0,10*ROW('Water Data'!I185))),'Data Summary'!CJ191="Yes"),OFFSET('Water Data'!$I$9,0,10*ROW('Water Data'!I185)),NA())</f>
        <v>#N/A</v>
      </c>
      <c r="V191" s="89" t="e">
        <f ca="true">+IF(AND(ISNUMBER(OFFSET('Sanitation Data'!$D$4,0,10*ROW('Sanitation Data'!D185))),'Data Summary'!CK191="Yes"),100-OFFSET('Sanitation Data'!$D$4,0,10*ROW('Sanitation Data'!D185)),NA())</f>
        <v>#N/A</v>
      </c>
      <c r="W191" s="89" t="e">
        <f ca="true">+IF(AND(ISNUMBER(OFFSET('Sanitation Data'!$D$6,0,10*ROW('Sanitation Data'!D185))),'Data Summary'!CL191="Yes"),OFFSET('Sanitation Data'!$D$6,0,10*ROW('Sanitation Data'!D185)),NA())</f>
        <v>#N/A</v>
      </c>
      <c r="X191" s="89" t="e">
        <f ca="true">+IF(AND(ISNUMBER(OFFSET('Sanitation Data'!$D$10,0,10*ROW('Sanitation Data'!D185))),'Data Summary'!CM191="Yes"),OFFSET('Sanitation Data'!$D$10,0,10*ROW('Sanitation Data'!D185)),NA())</f>
        <v>#N/A</v>
      </c>
      <c r="Y191" s="89" t="e">
        <f ca="true">+IF(AND(ISNUMBER(OFFSET('Sanitation Data'!$D$11,0,10*ROW('Sanitation Data'!D185))),'Data Summary'!CN191="Yes"),OFFSET('Sanitation Data'!$D$11,0,10*ROW('Sanitation Data'!D185)),NA())</f>
        <v>#N/A</v>
      </c>
      <c r="Z191" s="89" t="e">
        <f ca="true">+IF(AND(ISNUMBER(OFFSET('Sanitation Data'!$D$12,0,10*ROW('Sanitation Data'!D185))),'Data Summary'!CO191="Yes"),OFFSET('Sanitation Data'!$D$12,0,10*ROW('Sanitation Data'!D185)),NA())</f>
        <v>#N/A</v>
      </c>
      <c r="AA191" s="89" t="e">
        <f ca="true">+IF(AND(ISNUMBER(OFFSET('Sanitation Data'!$E$4,0,10*ROW('Sanitation Data'!E185))),'Data Summary'!CP191="Yes"),100-OFFSET('Sanitation Data'!$E$4,0,10*ROW('Sanitation Data'!E185)),NA())</f>
        <v>#N/A</v>
      </c>
      <c r="AB191" s="89" t="e">
        <f ca="true">+IF(AND(ISNUMBER(OFFSET('Sanitation Data'!$E$6,0,10*ROW('Sanitation Data'!E185))),'Data Summary'!CQ191="Yes"),OFFSET('Sanitation Data'!$E$6,0,10*ROW('Sanitation Data'!E185)),NA())</f>
        <v>#N/A</v>
      </c>
      <c r="AC191" s="89" t="e">
        <f ca="true">+IF(AND(ISNUMBER(OFFSET('Sanitation Data'!$E$10,0,10*ROW('Sanitation Data'!E185))),'Data Summary'!CR191="Yes"),OFFSET('Sanitation Data'!$E$10,0,10*ROW('Sanitation Data'!E185)),NA())</f>
        <v>#N/A</v>
      </c>
      <c r="AD191" s="89" t="e">
        <f ca="true">+IF(AND(ISNUMBER(OFFSET('Sanitation Data'!$E$11,0,10*ROW('Sanitation Data'!E185))),'Data Summary'!CS191="Yes"),OFFSET('Sanitation Data'!$E$11,0,10*ROW('Sanitation Data'!E185)),NA())</f>
        <v>#N/A</v>
      </c>
      <c r="AE191" s="89" t="e">
        <f ca="true">+IF(AND(ISNUMBER(OFFSET('Sanitation Data'!$E$12,0,10*ROW('Sanitation Data'!E185))),'Data Summary'!CT191="Yes"),OFFSET('Sanitation Data'!$E$12,0,10*ROW('Sanitation Data'!E185)),NA())</f>
        <v>#N/A</v>
      </c>
      <c r="AF191" s="89" t="e">
        <f ca="true">+IF(AND(ISNUMBER(OFFSET('Sanitation Data'!$F$4,0,10*ROW('Sanitation Data'!F185))),'Data Summary'!CU191="Yes"),100-OFFSET('Sanitation Data'!$F$4,0,10*ROW('Sanitation Data'!F185)),NA())</f>
        <v>#N/A</v>
      </c>
      <c r="AG191" s="89" t="e">
        <f ca="true">+IF(AND(ISNUMBER(OFFSET('Sanitation Data'!$F$6,0,10*ROW('Sanitation Data'!F185))),'Data Summary'!CV191="Yes"),OFFSET('Sanitation Data'!$F$6,0,10*ROW('Sanitation Data'!F185)),NA())</f>
        <v>#N/A</v>
      </c>
      <c r="AH191" s="89" t="e">
        <f ca="true">+IF(AND(ISNUMBER(OFFSET('Sanitation Data'!$F$10,0,10*ROW('Sanitation Data'!F185))),'Data Summary'!CW191="Yes"),OFFSET('Sanitation Data'!$F$10,0,10*ROW('Sanitation Data'!F185)),NA())</f>
        <v>#N/A</v>
      </c>
      <c r="AI191" s="89" t="e">
        <f ca="true">+IF(AND(ISNUMBER(OFFSET('Sanitation Data'!$F$11,0,10*ROW('Sanitation Data'!F185))),'Data Summary'!CX191="Yes"),OFFSET('Sanitation Data'!$F$11,0,10*ROW('Sanitation Data'!F185)),NA())</f>
        <v>#N/A</v>
      </c>
      <c r="AJ191" s="89" t="e">
        <f ca="true">+IF(AND(ISNUMBER(OFFSET('Sanitation Data'!$F$12,0,10*ROW('Sanitation Data'!F185))),'Data Summary'!CY191="Yes"),OFFSET('Sanitation Data'!$F$12,0,10*ROW('Sanitation Data'!F185)),NA())</f>
        <v>#N/A</v>
      </c>
      <c r="AK191" s="89" t="e">
        <f ca="true">+IF(AND(ISNUMBER(OFFSET('Sanitation Data'!$G$4,0,10*ROW('Sanitation Data'!G185))),'Data Summary'!CZ191="Yes"),100-OFFSET('Sanitation Data'!$G$4,0,10*ROW('Sanitation Data'!G185)),NA())</f>
        <v>#N/A</v>
      </c>
      <c r="AL191" s="89" t="e">
        <f ca="true">+IF(AND(ISNUMBER(OFFSET('Sanitation Data'!$G$6,0,10*ROW('Sanitation Data'!G185))),'Data Summary'!DA191="Yes"),OFFSET('Sanitation Data'!$G$6,0,10*ROW('Sanitation Data'!G185)),NA())</f>
        <v>#N/A</v>
      </c>
      <c r="AM191" s="89" t="e">
        <f ca="true">+IF(AND(ISNUMBER(OFFSET('Sanitation Data'!$G$10,0,10*ROW('Sanitation Data'!G185))),'Data Summary'!DB191="Yes"),OFFSET('Sanitation Data'!$G$10,0,10*ROW('Sanitation Data'!G185)),NA())</f>
        <v>#N/A</v>
      </c>
      <c r="AN191" s="89" t="e">
        <f ca="true">+IF(AND(ISNUMBER(OFFSET('Sanitation Data'!$G$11,0,10*ROW('Sanitation Data'!G185))),'Data Summary'!DC191="Yes"),OFFSET('Sanitation Data'!$G$11,0,10*ROW('Sanitation Data'!G185)),NA())</f>
        <v>#N/A</v>
      </c>
      <c r="AO191" s="89" t="e">
        <f ca="true">+IF(AND(ISNUMBER(OFFSET('Sanitation Data'!$G$12,0,10*ROW('Sanitation Data'!G185))),'Data Summary'!DD191="Yes"),OFFSET('Sanitation Data'!$G$12,0,10*ROW('Sanitation Data'!G185)),NA())</f>
        <v>#N/A</v>
      </c>
      <c r="AP191" s="89" t="e">
        <f ca="true">+IF(AND(ISNUMBER(OFFSET('Sanitation Data'!$H$4,0,10*ROW('Sanitation Data'!H185))),'Data Summary'!DE191="Yes"),100-OFFSET('Sanitation Data'!$H$4,0,10*ROW('Sanitation Data'!H185)),NA())</f>
        <v>#N/A</v>
      </c>
      <c r="AQ191" s="89" t="e">
        <f ca="true">+IF(AND(ISNUMBER(OFFSET('Sanitation Data'!$H$6,0,10*ROW('Sanitation Data'!H185))),'Data Summary'!DF191="Yes"),OFFSET('Sanitation Data'!$H$6,0,10*ROW('Sanitation Data'!H185)),NA())</f>
        <v>#N/A</v>
      </c>
      <c r="AR191" s="89" t="e">
        <f ca="true">+IF(AND(ISNUMBER(OFFSET('Sanitation Data'!$H$10,0,10*ROW('Sanitation Data'!H185))),'Data Summary'!DG191="Yes"),OFFSET('Sanitation Data'!$H$10,0,10*ROW('Sanitation Data'!H185)),NA())</f>
        <v>#N/A</v>
      </c>
      <c r="AS191" s="89" t="e">
        <f ca="true">+IF(AND(ISNUMBER(OFFSET('Sanitation Data'!$H$11,0,10*ROW('Sanitation Data'!H185))),'Data Summary'!DH191="Yes"),OFFSET('Sanitation Data'!$H$11,0,10*ROW('Sanitation Data'!H185)),NA())</f>
        <v>#N/A</v>
      </c>
      <c r="AT191" s="89" t="e">
        <f ca="true">+IF(AND(ISNUMBER(OFFSET('Sanitation Data'!$H$12,0,10*ROW('Sanitation Data'!H185))),'Data Summary'!DI191="Yes"),OFFSET('Sanitation Data'!$H$12,0,10*ROW('Sanitation Data'!H185)),NA())</f>
        <v>#N/A</v>
      </c>
      <c r="AU191" s="89" t="e">
        <f ca="true">+IF(AND(ISNUMBER(OFFSET('Sanitation Data'!$I$4,0,10*ROW('Sanitation Data'!I185))),'Data Summary'!DJ191="Yes"),100-OFFSET('Sanitation Data'!$I$4,0,10*ROW('Sanitation Data'!I185)),NA())</f>
        <v>#N/A</v>
      </c>
      <c r="AV191" s="89" t="e">
        <f ca="true">+IF(AND(ISNUMBER(OFFSET('Sanitation Data'!$I$6,0,10*ROW('Sanitation Data'!I185))),'Data Summary'!DK191="Yes"),OFFSET('Sanitation Data'!$I$6,0,10*ROW('Sanitation Data'!I185)),NA())</f>
        <v>#N/A</v>
      </c>
      <c r="AW191" s="89" t="e">
        <f ca="true">+IF(AND(ISNUMBER(OFFSET('Sanitation Data'!$I$10,0,10*ROW('Sanitation Data'!I185))),'Data Summary'!DL191="Yes"),OFFSET('Sanitation Data'!$I$10,0,10*ROW('Sanitation Data'!I185)),NA())</f>
        <v>#N/A</v>
      </c>
      <c r="AX191" s="89" t="e">
        <f ca="true">+IF(AND(ISNUMBER(OFFSET('Sanitation Data'!$I$11,0,10*ROW('Sanitation Data'!I185))),'Data Summary'!DM191="Yes"),OFFSET('Sanitation Data'!$I$11,0,10*ROW('Sanitation Data'!I185)),NA())</f>
        <v>#N/A</v>
      </c>
      <c r="AY191" s="89" t="e">
        <f ca="true">+IF(AND(ISNUMBER(OFFSET('Sanitation Data'!$I$12,0,10*ROW('Sanitation Data'!I185))),'Data Summary'!DN191="Yes"),OFFSET('Sanitation Data'!$I$12,0,10*ROW('Sanitation Data'!I185)),NA())</f>
        <v>#N/A</v>
      </c>
      <c r="AZ191" s="90" t="e">
        <f ca="true">+IF(AND(ISNUMBER(OFFSET('Hygiene Data'!$D$5,0,10*ROW('Hygiene Data'!D185))),'Data Summary'!DO191="Yes"),OFFSET('Hygiene Data'!$D$5,0,10*ROW('Hygiene Data'!D185)),NA())</f>
        <v>#N/A</v>
      </c>
      <c r="BA191" s="90" t="e">
        <f ca="true">+IF(AND(ISNUMBER(OFFSET('Hygiene Data'!$D$7,0,10*ROW('Hygiene Data'!D185))),'Data Summary'!DP191="Yes"),OFFSET('Hygiene Data'!$D$7,0,10*ROW('Hygiene Data'!D185)),NA())</f>
        <v>#N/A</v>
      </c>
      <c r="BB191" s="90" t="e">
        <f ca="true">+IF(AND(ISNUMBER(OFFSET('Hygiene Data'!$D$9,0,10*ROW('Hygiene Data'!D185))),'Data Summary'!DQ191="Yes"),OFFSET('Hygiene Data'!$D$9,0,10*ROW('Hygiene Data'!D185)),NA())</f>
        <v>#N/A</v>
      </c>
      <c r="BC191" s="90" t="e">
        <f ca="true">+IF(AND(ISNUMBER(OFFSET('Hygiene Data'!$E$5,0,10*ROW('Hygiene Data'!E185))),'Data Summary'!DR191="Yes"),OFFSET('Hygiene Data'!$E$5,0,10*ROW('Hygiene Data'!E185)),NA())</f>
        <v>#N/A</v>
      </c>
      <c r="BD191" s="90" t="e">
        <f ca="true">+IF(AND(ISNUMBER(OFFSET('Hygiene Data'!$E$7,0,10*ROW('Hygiene Data'!E185))),'Data Summary'!DS191="Yes"),OFFSET('Hygiene Data'!$E$7,0,10*ROW('Hygiene Data'!E185)),NA())</f>
        <v>#N/A</v>
      </c>
      <c r="BE191" s="90" t="e">
        <f ca="true">+IF(AND(ISNUMBER(OFFSET('Hygiene Data'!$E$9,0,10*ROW('Hygiene Data'!E185))),'Data Summary'!DT191="Yes"),OFFSET('Hygiene Data'!$E$9,0,10*ROW('Hygiene Data'!E185)),NA())</f>
        <v>#N/A</v>
      </c>
      <c r="BF191" s="90" t="e">
        <f ca="true">+IF(AND(ISNUMBER(OFFSET('Hygiene Data'!$F$5,0,10*ROW('Hygiene Data'!F185))),'Data Summary'!DU191="Yes"),OFFSET('Hygiene Data'!$F$5,0,10*ROW('Hygiene Data'!F185)),NA())</f>
        <v>#N/A</v>
      </c>
      <c r="BG191" s="90" t="e">
        <f ca="true">+IF(AND(ISNUMBER(OFFSET('Hygiene Data'!$F$7,0,10*ROW('Hygiene Data'!F185))),'Data Summary'!DV191="Yes"),OFFSET('Hygiene Data'!$F$7,0,10*ROW('Hygiene Data'!F185)),NA())</f>
        <v>#N/A</v>
      </c>
      <c r="BH191" s="90" t="e">
        <f ca="true">+IF(AND(ISNUMBER(OFFSET('Hygiene Data'!$F$9,0,10*ROW('Hygiene Data'!F185))),'Data Summary'!DW191="Yes"),OFFSET('Hygiene Data'!$F$9,0,10*ROW('Hygiene Data'!F185)),NA())</f>
        <v>#N/A</v>
      </c>
      <c r="BI191" s="90" t="e">
        <f ca="true">+IF(AND(ISNUMBER(OFFSET('Hygiene Data'!$G$5,0,10*ROW('Hygiene Data'!G185))),'Data Summary'!DX191="Yes"),OFFSET('Hygiene Data'!$G$5,0,10*ROW('Hygiene Data'!G185)),NA())</f>
        <v>#N/A</v>
      </c>
      <c r="BJ191" s="90" t="e">
        <f ca="true">+IF(AND(ISNUMBER(OFFSET('Hygiene Data'!$G$7,0,10*ROW('Hygiene Data'!G185))),'Data Summary'!DY191="Yes"),OFFSET('Hygiene Data'!$G$7,0,10*ROW('Hygiene Data'!G185)),NA())</f>
        <v>#N/A</v>
      </c>
      <c r="BK191" s="90" t="e">
        <f ca="true">+IF(AND(ISNUMBER(OFFSET('Hygiene Data'!$G$9,0,10*ROW('Hygiene Data'!G185))),'Data Summary'!DZ191="Yes"),OFFSET('Hygiene Data'!$G$9,0,10*ROW('Hygiene Data'!G185)),NA())</f>
        <v>#N/A</v>
      </c>
      <c r="BL191" s="90" t="e">
        <f ca="true">+IF(AND(ISNUMBER(OFFSET('Hygiene Data'!$H$5,0,10*ROW('Hygiene Data'!H185))),'Data Summary'!EA191="Yes"),OFFSET('Hygiene Data'!$H$5,0,10*ROW('Hygiene Data'!H185)),NA())</f>
        <v>#N/A</v>
      </c>
      <c r="BM191" s="90" t="e">
        <f ca="true">+IF(AND(ISNUMBER(OFFSET('Hygiene Data'!$H$7,0,10*ROW('Hygiene Data'!H185))),'Data Summary'!EB191="Yes"),OFFSET('Hygiene Data'!$H$7,0,10*ROW('Hygiene Data'!H185)),NA())</f>
        <v>#N/A</v>
      </c>
      <c r="BN191" s="90" t="e">
        <f ca="true">+IF(AND(ISNUMBER(OFFSET('Hygiene Data'!$H$9,0,10*ROW('Hygiene Data'!H185))),'Data Summary'!EC191="Yes"),OFFSET('Hygiene Data'!$H$9,0,10*ROW('Hygiene Data'!H185)),NA())</f>
        <v>#N/A</v>
      </c>
      <c r="BO191" s="90" t="e">
        <f ca="true">+IF(AND(ISNUMBER(OFFSET('Hygiene Data'!$I$5,0,10*ROW('Hygiene Data'!I185))),'Data Summary'!ED191="Yes"),OFFSET('Hygiene Data'!$I$5,0,10*ROW('Hygiene Data'!I185)),NA())</f>
        <v>#N/A</v>
      </c>
      <c r="BP191" s="90" t="e">
        <f ca="true">+IF(AND(ISNUMBER(OFFSET('Hygiene Data'!$I$7,0,10*ROW('Hygiene Data'!I185))),'Data Summary'!EE191="Yes"),OFFSET('Hygiene Data'!$I$7,0,10*ROW('Hygiene Data'!I185)),NA())</f>
        <v>#N/A</v>
      </c>
      <c r="BQ191" s="90"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4" t="str">
        <f ca="true">+IF(ISTEXT('Data Summary'!B192),'Data Summary'!B192,"")</f>
        <v/>
      </c>
      <c r="C192" s="336" t="e">
        <f ca="true">+VALUE('Data Summary'!C192)</f>
        <v>#VALUE!</v>
      </c>
      <c r="D192" s="88" t="e">
        <f ca="true">+IF(AND(ISNUMBER(OFFSET('Water Data'!$D$4,0,10*ROW('Water Data'!D186))),'Data Summary'!BS192="Yes"),100-OFFSET('Water Data'!$D$4,0,10*ROW('Water Data'!D186)),NA())</f>
        <v>#N/A</v>
      </c>
      <c r="E192" s="88" t="e">
        <f ca="true">+IF(AND(ISNUMBER(OFFSET('Water Data'!$D$6,0,10*ROW('Water Data'!D186))),'Data Summary'!BT192="Yes"),OFFSET('Water Data'!$D$6,0,10*ROW('Water Data'!D186)),NA())</f>
        <v>#N/A</v>
      </c>
      <c r="F192" s="88" t="e">
        <f ca="true">+IF(AND(ISNUMBER(OFFSET('Water Data'!$D$9,0,10*ROW('Water Data'!D186))),'Data Summary'!BU192="Yes"),OFFSET('Water Data'!$D$9,0,10*ROW('Water Data'!D186)),NA())</f>
        <v>#N/A</v>
      </c>
      <c r="G192" s="88" t="e">
        <f ca="true">+IF(AND(ISNUMBER(OFFSET('Water Data'!$E$4,0,10*ROW('Water Data'!E186))),'Data Summary'!BV192="Yes"),100-OFFSET('Water Data'!$E$4,0,10*ROW('Water Data'!E186)),NA())</f>
        <v>#N/A</v>
      </c>
      <c r="H192" s="88" t="e">
        <f ca="true">+IF(AND(ISNUMBER(OFFSET('Water Data'!$E$6,0,10*ROW('Water Data'!E186))),'Data Summary'!BW192="Yes"),OFFSET('Water Data'!$E$6,0,10*ROW('Water Data'!E186)),NA())</f>
        <v>#N/A</v>
      </c>
      <c r="I192" s="88" t="e">
        <f ca="true">+IF(AND(ISNUMBER(OFFSET('Water Data'!$E$9,0,10*ROW('Water Data'!E186))),'Data Summary'!BX192="Yes"),OFFSET('Water Data'!$E$9,0,10*ROW('Water Data'!E186)),NA())</f>
        <v>#N/A</v>
      </c>
      <c r="J192" s="88" t="e">
        <f ca="true">+IF(AND(ISNUMBER(OFFSET('Water Data'!$F$4,0,10*ROW('Water Data'!F186))),'Data Summary'!BY192="Yes"),100-OFFSET('Water Data'!$F$4,0,10*ROW('Water Data'!F186)),NA())</f>
        <v>#N/A</v>
      </c>
      <c r="K192" s="88" t="e">
        <f ca="true">+IF(AND(ISNUMBER(OFFSET('Water Data'!$F$6,0,10*ROW('Water Data'!F186))),'Data Summary'!BZ192="Yes"),OFFSET('Water Data'!$F$6,0,10*ROW('Water Data'!F186)),NA())</f>
        <v>#N/A</v>
      </c>
      <c r="L192" s="88" t="e">
        <f ca="true">+IF(AND(ISNUMBER(OFFSET('Water Data'!$F$9,0,10*ROW('Water Data'!F186))),'Data Summary'!CA192="Yes"),OFFSET('Water Data'!$F$9,0,10*ROW('Water Data'!F186)),NA())</f>
        <v>#N/A</v>
      </c>
      <c r="M192" s="88" t="e">
        <f ca="true">+IF(AND(ISNUMBER(OFFSET('Water Data'!$G$4,0,10*ROW('Water Data'!G186))),'Data Summary'!CB192="Yes"),100-OFFSET('Water Data'!$G$4,0,10*ROW('Water Data'!G186)),NA())</f>
        <v>#N/A</v>
      </c>
      <c r="N192" s="88" t="e">
        <f ca="true">+IF(AND(ISNUMBER(OFFSET('Water Data'!$G$6,0,10*ROW('Water Data'!G186))),'Data Summary'!CC192="Yes"),OFFSET('Water Data'!$G$6,0,10*ROW('Water Data'!G186)),NA())</f>
        <v>#N/A</v>
      </c>
      <c r="O192" s="88" t="e">
        <f ca="true">+IF(AND(ISNUMBER(OFFSET('Water Data'!$G$9,0,10*ROW('Water Data'!G186))),'Data Summary'!CD192="Yes"),OFFSET('Water Data'!$G$9,0,10*ROW('Water Data'!G186)),NA())</f>
        <v>#N/A</v>
      </c>
      <c r="P192" s="88" t="e">
        <f ca="true">+IF(AND(ISNUMBER(OFFSET('Water Data'!$H$4,0,10*ROW('Water Data'!H186))),'Data Summary'!CE192="Yes"),100-OFFSET('Water Data'!$H$4,0,10*ROW('Water Data'!H186)),NA())</f>
        <v>#N/A</v>
      </c>
      <c r="Q192" s="88" t="e">
        <f ca="true">+IF(AND(ISNUMBER(OFFSET('Water Data'!$H$6,0,10*ROW('Water Data'!H186))),'Data Summary'!CF192="Yes"),OFFSET('Water Data'!$H$6,0,10*ROW('Water Data'!H186)),NA())</f>
        <v>#N/A</v>
      </c>
      <c r="R192" s="88" t="e">
        <f ca="true">+IF(AND(ISNUMBER(OFFSET('Water Data'!$H$9,0,10*ROW('Water Data'!H186))),'Data Summary'!CG192="Yes"),OFFSET('Water Data'!$H$9,0,10*ROW('Water Data'!H186)),NA())</f>
        <v>#N/A</v>
      </c>
      <c r="S192" s="88" t="e">
        <f ca="true">+IF(AND(ISNUMBER(OFFSET('Water Data'!$I$4,0,10*ROW('Water Data'!I186))),'Data Summary'!CH192="Yes"),100-OFFSET('Water Data'!$I$4,0,10*ROW('Water Data'!I186)),NA())</f>
        <v>#N/A</v>
      </c>
      <c r="T192" s="88" t="e">
        <f ca="true">+IF(AND(ISNUMBER(OFFSET('Water Data'!$I$6,0,10*ROW('Water Data'!I186))),'Data Summary'!CI192="Yes"),OFFSET('Water Data'!$I$6,0,10*ROW('Water Data'!I186)),NA())</f>
        <v>#N/A</v>
      </c>
      <c r="U192" s="88" t="e">
        <f ca="true">+IF(AND(ISNUMBER(OFFSET('Water Data'!$I$9,0,10*ROW('Water Data'!I186))),'Data Summary'!CJ192="Yes"),OFFSET('Water Data'!$I$9,0,10*ROW('Water Data'!I186)),NA())</f>
        <v>#N/A</v>
      </c>
      <c r="V192" s="89" t="e">
        <f ca="true">+IF(AND(ISNUMBER(OFFSET('Sanitation Data'!$D$4,0,10*ROW('Sanitation Data'!D186))),'Data Summary'!CK192="Yes"),100-OFFSET('Sanitation Data'!$D$4,0,10*ROW('Sanitation Data'!D186)),NA())</f>
        <v>#N/A</v>
      </c>
      <c r="W192" s="89" t="e">
        <f ca="true">+IF(AND(ISNUMBER(OFFSET('Sanitation Data'!$D$6,0,10*ROW('Sanitation Data'!D186))),'Data Summary'!CL192="Yes"),OFFSET('Sanitation Data'!$D$6,0,10*ROW('Sanitation Data'!D186)),NA())</f>
        <v>#N/A</v>
      </c>
      <c r="X192" s="89" t="e">
        <f ca="true">+IF(AND(ISNUMBER(OFFSET('Sanitation Data'!$D$10,0,10*ROW('Sanitation Data'!D186))),'Data Summary'!CM192="Yes"),OFFSET('Sanitation Data'!$D$10,0,10*ROW('Sanitation Data'!D186)),NA())</f>
        <v>#N/A</v>
      </c>
      <c r="Y192" s="89" t="e">
        <f ca="true">+IF(AND(ISNUMBER(OFFSET('Sanitation Data'!$D$11,0,10*ROW('Sanitation Data'!D186))),'Data Summary'!CN192="Yes"),OFFSET('Sanitation Data'!$D$11,0,10*ROW('Sanitation Data'!D186)),NA())</f>
        <v>#N/A</v>
      </c>
      <c r="Z192" s="89" t="e">
        <f ca="true">+IF(AND(ISNUMBER(OFFSET('Sanitation Data'!$D$12,0,10*ROW('Sanitation Data'!D186))),'Data Summary'!CO192="Yes"),OFFSET('Sanitation Data'!$D$12,0,10*ROW('Sanitation Data'!D186)),NA())</f>
        <v>#N/A</v>
      </c>
      <c r="AA192" s="89" t="e">
        <f ca="true">+IF(AND(ISNUMBER(OFFSET('Sanitation Data'!$E$4,0,10*ROW('Sanitation Data'!E186))),'Data Summary'!CP192="Yes"),100-OFFSET('Sanitation Data'!$E$4,0,10*ROW('Sanitation Data'!E186)),NA())</f>
        <v>#N/A</v>
      </c>
      <c r="AB192" s="89" t="e">
        <f ca="true">+IF(AND(ISNUMBER(OFFSET('Sanitation Data'!$E$6,0,10*ROW('Sanitation Data'!E186))),'Data Summary'!CQ192="Yes"),OFFSET('Sanitation Data'!$E$6,0,10*ROW('Sanitation Data'!E186)),NA())</f>
        <v>#N/A</v>
      </c>
      <c r="AC192" s="89" t="e">
        <f ca="true">+IF(AND(ISNUMBER(OFFSET('Sanitation Data'!$E$10,0,10*ROW('Sanitation Data'!E186))),'Data Summary'!CR192="Yes"),OFFSET('Sanitation Data'!$E$10,0,10*ROW('Sanitation Data'!E186)),NA())</f>
        <v>#N/A</v>
      </c>
      <c r="AD192" s="89" t="e">
        <f ca="true">+IF(AND(ISNUMBER(OFFSET('Sanitation Data'!$E$11,0,10*ROW('Sanitation Data'!E186))),'Data Summary'!CS192="Yes"),OFFSET('Sanitation Data'!$E$11,0,10*ROW('Sanitation Data'!E186)),NA())</f>
        <v>#N/A</v>
      </c>
      <c r="AE192" s="89" t="e">
        <f ca="true">+IF(AND(ISNUMBER(OFFSET('Sanitation Data'!$E$12,0,10*ROW('Sanitation Data'!E186))),'Data Summary'!CT192="Yes"),OFFSET('Sanitation Data'!$E$12,0,10*ROW('Sanitation Data'!E186)),NA())</f>
        <v>#N/A</v>
      </c>
      <c r="AF192" s="89" t="e">
        <f ca="true">+IF(AND(ISNUMBER(OFFSET('Sanitation Data'!$F$4,0,10*ROW('Sanitation Data'!F186))),'Data Summary'!CU192="Yes"),100-OFFSET('Sanitation Data'!$F$4,0,10*ROW('Sanitation Data'!F186)),NA())</f>
        <v>#N/A</v>
      </c>
      <c r="AG192" s="89" t="e">
        <f ca="true">+IF(AND(ISNUMBER(OFFSET('Sanitation Data'!$F$6,0,10*ROW('Sanitation Data'!F186))),'Data Summary'!CV192="Yes"),OFFSET('Sanitation Data'!$F$6,0,10*ROW('Sanitation Data'!F186)),NA())</f>
        <v>#N/A</v>
      </c>
      <c r="AH192" s="89" t="e">
        <f ca="true">+IF(AND(ISNUMBER(OFFSET('Sanitation Data'!$F$10,0,10*ROW('Sanitation Data'!F186))),'Data Summary'!CW192="Yes"),OFFSET('Sanitation Data'!$F$10,0,10*ROW('Sanitation Data'!F186)),NA())</f>
        <v>#N/A</v>
      </c>
      <c r="AI192" s="89" t="e">
        <f ca="true">+IF(AND(ISNUMBER(OFFSET('Sanitation Data'!$F$11,0,10*ROW('Sanitation Data'!F186))),'Data Summary'!CX192="Yes"),OFFSET('Sanitation Data'!$F$11,0,10*ROW('Sanitation Data'!F186)),NA())</f>
        <v>#N/A</v>
      </c>
      <c r="AJ192" s="89" t="e">
        <f ca="true">+IF(AND(ISNUMBER(OFFSET('Sanitation Data'!$F$12,0,10*ROW('Sanitation Data'!F186))),'Data Summary'!CY192="Yes"),OFFSET('Sanitation Data'!$F$12,0,10*ROW('Sanitation Data'!F186)),NA())</f>
        <v>#N/A</v>
      </c>
      <c r="AK192" s="89" t="e">
        <f ca="true">+IF(AND(ISNUMBER(OFFSET('Sanitation Data'!$G$4,0,10*ROW('Sanitation Data'!G186))),'Data Summary'!CZ192="Yes"),100-OFFSET('Sanitation Data'!$G$4,0,10*ROW('Sanitation Data'!G186)),NA())</f>
        <v>#N/A</v>
      </c>
      <c r="AL192" s="89" t="e">
        <f ca="true">+IF(AND(ISNUMBER(OFFSET('Sanitation Data'!$G$6,0,10*ROW('Sanitation Data'!G186))),'Data Summary'!DA192="Yes"),OFFSET('Sanitation Data'!$G$6,0,10*ROW('Sanitation Data'!G186)),NA())</f>
        <v>#N/A</v>
      </c>
      <c r="AM192" s="89" t="e">
        <f ca="true">+IF(AND(ISNUMBER(OFFSET('Sanitation Data'!$G$10,0,10*ROW('Sanitation Data'!G186))),'Data Summary'!DB192="Yes"),OFFSET('Sanitation Data'!$G$10,0,10*ROW('Sanitation Data'!G186)),NA())</f>
        <v>#N/A</v>
      </c>
      <c r="AN192" s="89" t="e">
        <f ca="true">+IF(AND(ISNUMBER(OFFSET('Sanitation Data'!$G$11,0,10*ROW('Sanitation Data'!G186))),'Data Summary'!DC192="Yes"),OFFSET('Sanitation Data'!$G$11,0,10*ROW('Sanitation Data'!G186)),NA())</f>
        <v>#N/A</v>
      </c>
      <c r="AO192" s="89" t="e">
        <f ca="true">+IF(AND(ISNUMBER(OFFSET('Sanitation Data'!$G$12,0,10*ROW('Sanitation Data'!G186))),'Data Summary'!DD192="Yes"),OFFSET('Sanitation Data'!$G$12,0,10*ROW('Sanitation Data'!G186)),NA())</f>
        <v>#N/A</v>
      </c>
      <c r="AP192" s="89" t="e">
        <f ca="true">+IF(AND(ISNUMBER(OFFSET('Sanitation Data'!$H$4,0,10*ROW('Sanitation Data'!H186))),'Data Summary'!DE192="Yes"),100-OFFSET('Sanitation Data'!$H$4,0,10*ROW('Sanitation Data'!H186)),NA())</f>
        <v>#N/A</v>
      </c>
      <c r="AQ192" s="89" t="e">
        <f ca="true">+IF(AND(ISNUMBER(OFFSET('Sanitation Data'!$H$6,0,10*ROW('Sanitation Data'!H186))),'Data Summary'!DF192="Yes"),OFFSET('Sanitation Data'!$H$6,0,10*ROW('Sanitation Data'!H186)),NA())</f>
        <v>#N/A</v>
      </c>
      <c r="AR192" s="89" t="e">
        <f ca="true">+IF(AND(ISNUMBER(OFFSET('Sanitation Data'!$H$10,0,10*ROW('Sanitation Data'!H186))),'Data Summary'!DG192="Yes"),OFFSET('Sanitation Data'!$H$10,0,10*ROW('Sanitation Data'!H186)),NA())</f>
        <v>#N/A</v>
      </c>
      <c r="AS192" s="89" t="e">
        <f ca="true">+IF(AND(ISNUMBER(OFFSET('Sanitation Data'!$H$11,0,10*ROW('Sanitation Data'!H186))),'Data Summary'!DH192="Yes"),OFFSET('Sanitation Data'!$H$11,0,10*ROW('Sanitation Data'!H186)),NA())</f>
        <v>#N/A</v>
      </c>
      <c r="AT192" s="89" t="e">
        <f ca="true">+IF(AND(ISNUMBER(OFFSET('Sanitation Data'!$H$12,0,10*ROW('Sanitation Data'!H186))),'Data Summary'!DI192="Yes"),OFFSET('Sanitation Data'!$H$12,0,10*ROW('Sanitation Data'!H186)),NA())</f>
        <v>#N/A</v>
      </c>
      <c r="AU192" s="89" t="e">
        <f ca="true">+IF(AND(ISNUMBER(OFFSET('Sanitation Data'!$I$4,0,10*ROW('Sanitation Data'!I186))),'Data Summary'!DJ192="Yes"),100-OFFSET('Sanitation Data'!$I$4,0,10*ROW('Sanitation Data'!I186)),NA())</f>
        <v>#N/A</v>
      </c>
      <c r="AV192" s="89" t="e">
        <f ca="true">+IF(AND(ISNUMBER(OFFSET('Sanitation Data'!$I$6,0,10*ROW('Sanitation Data'!I186))),'Data Summary'!DK192="Yes"),OFFSET('Sanitation Data'!$I$6,0,10*ROW('Sanitation Data'!I186)),NA())</f>
        <v>#N/A</v>
      </c>
      <c r="AW192" s="89" t="e">
        <f ca="true">+IF(AND(ISNUMBER(OFFSET('Sanitation Data'!$I$10,0,10*ROW('Sanitation Data'!I186))),'Data Summary'!DL192="Yes"),OFFSET('Sanitation Data'!$I$10,0,10*ROW('Sanitation Data'!I186)),NA())</f>
        <v>#N/A</v>
      </c>
      <c r="AX192" s="89" t="e">
        <f ca="true">+IF(AND(ISNUMBER(OFFSET('Sanitation Data'!$I$11,0,10*ROW('Sanitation Data'!I186))),'Data Summary'!DM192="Yes"),OFFSET('Sanitation Data'!$I$11,0,10*ROW('Sanitation Data'!I186)),NA())</f>
        <v>#N/A</v>
      </c>
      <c r="AY192" s="89" t="e">
        <f ca="true">+IF(AND(ISNUMBER(OFFSET('Sanitation Data'!$I$12,0,10*ROW('Sanitation Data'!I186))),'Data Summary'!DN192="Yes"),OFFSET('Sanitation Data'!$I$12,0,10*ROW('Sanitation Data'!I186)),NA())</f>
        <v>#N/A</v>
      </c>
      <c r="AZ192" s="90" t="e">
        <f ca="true">+IF(AND(ISNUMBER(OFFSET('Hygiene Data'!$D$5,0,10*ROW('Hygiene Data'!D186))),'Data Summary'!DO192="Yes"),OFFSET('Hygiene Data'!$D$5,0,10*ROW('Hygiene Data'!D186)),NA())</f>
        <v>#N/A</v>
      </c>
      <c r="BA192" s="90" t="e">
        <f ca="true">+IF(AND(ISNUMBER(OFFSET('Hygiene Data'!$D$7,0,10*ROW('Hygiene Data'!D186))),'Data Summary'!DP192="Yes"),OFFSET('Hygiene Data'!$D$7,0,10*ROW('Hygiene Data'!D186)),NA())</f>
        <v>#N/A</v>
      </c>
      <c r="BB192" s="90" t="e">
        <f ca="true">+IF(AND(ISNUMBER(OFFSET('Hygiene Data'!$D$9,0,10*ROW('Hygiene Data'!D186))),'Data Summary'!DQ192="Yes"),OFFSET('Hygiene Data'!$D$9,0,10*ROW('Hygiene Data'!D186)),NA())</f>
        <v>#N/A</v>
      </c>
      <c r="BC192" s="90" t="e">
        <f ca="true">+IF(AND(ISNUMBER(OFFSET('Hygiene Data'!$E$5,0,10*ROW('Hygiene Data'!E186))),'Data Summary'!DR192="Yes"),OFFSET('Hygiene Data'!$E$5,0,10*ROW('Hygiene Data'!E186)),NA())</f>
        <v>#N/A</v>
      </c>
      <c r="BD192" s="90" t="e">
        <f ca="true">+IF(AND(ISNUMBER(OFFSET('Hygiene Data'!$E$7,0,10*ROW('Hygiene Data'!E186))),'Data Summary'!DS192="Yes"),OFFSET('Hygiene Data'!$E$7,0,10*ROW('Hygiene Data'!E186)),NA())</f>
        <v>#N/A</v>
      </c>
      <c r="BE192" s="90" t="e">
        <f ca="true">+IF(AND(ISNUMBER(OFFSET('Hygiene Data'!$E$9,0,10*ROW('Hygiene Data'!E186))),'Data Summary'!DT192="Yes"),OFFSET('Hygiene Data'!$E$9,0,10*ROW('Hygiene Data'!E186)),NA())</f>
        <v>#N/A</v>
      </c>
      <c r="BF192" s="90" t="e">
        <f ca="true">+IF(AND(ISNUMBER(OFFSET('Hygiene Data'!$F$5,0,10*ROW('Hygiene Data'!F186))),'Data Summary'!DU192="Yes"),OFFSET('Hygiene Data'!$F$5,0,10*ROW('Hygiene Data'!F186)),NA())</f>
        <v>#N/A</v>
      </c>
      <c r="BG192" s="90" t="e">
        <f ca="true">+IF(AND(ISNUMBER(OFFSET('Hygiene Data'!$F$7,0,10*ROW('Hygiene Data'!F186))),'Data Summary'!DV192="Yes"),OFFSET('Hygiene Data'!$F$7,0,10*ROW('Hygiene Data'!F186)),NA())</f>
        <v>#N/A</v>
      </c>
      <c r="BH192" s="90" t="e">
        <f ca="true">+IF(AND(ISNUMBER(OFFSET('Hygiene Data'!$F$9,0,10*ROW('Hygiene Data'!F186))),'Data Summary'!DW192="Yes"),OFFSET('Hygiene Data'!$F$9,0,10*ROW('Hygiene Data'!F186)),NA())</f>
        <v>#N/A</v>
      </c>
      <c r="BI192" s="90" t="e">
        <f ca="true">+IF(AND(ISNUMBER(OFFSET('Hygiene Data'!$G$5,0,10*ROW('Hygiene Data'!G186))),'Data Summary'!DX192="Yes"),OFFSET('Hygiene Data'!$G$5,0,10*ROW('Hygiene Data'!G186)),NA())</f>
        <v>#N/A</v>
      </c>
      <c r="BJ192" s="90" t="e">
        <f ca="true">+IF(AND(ISNUMBER(OFFSET('Hygiene Data'!$G$7,0,10*ROW('Hygiene Data'!G186))),'Data Summary'!DY192="Yes"),OFFSET('Hygiene Data'!$G$7,0,10*ROW('Hygiene Data'!G186)),NA())</f>
        <v>#N/A</v>
      </c>
      <c r="BK192" s="90" t="e">
        <f ca="true">+IF(AND(ISNUMBER(OFFSET('Hygiene Data'!$G$9,0,10*ROW('Hygiene Data'!G186))),'Data Summary'!DZ192="Yes"),OFFSET('Hygiene Data'!$G$9,0,10*ROW('Hygiene Data'!G186)),NA())</f>
        <v>#N/A</v>
      </c>
      <c r="BL192" s="90" t="e">
        <f ca="true">+IF(AND(ISNUMBER(OFFSET('Hygiene Data'!$H$5,0,10*ROW('Hygiene Data'!H186))),'Data Summary'!EA192="Yes"),OFFSET('Hygiene Data'!$H$5,0,10*ROW('Hygiene Data'!H186)),NA())</f>
        <v>#N/A</v>
      </c>
      <c r="BM192" s="90" t="e">
        <f ca="true">+IF(AND(ISNUMBER(OFFSET('Hygiene Data'!$H$7,0,10*ROW('Hygiene Data'!H186))),'Data Summary'!EB192="Yes"),OFFSET('Hygiene Data'!$H$7,0,10*ROW('Hygiene Data'!H186)),NA())</f>
        <v>#N/A</v>
      </c>
      <c r="BN192" s="90" t="e">
        <f ca="true">+IF(AND(ISNUMBER(OFFSET('Hygiene Data'!$H$9,0,10*ROW('Hygiene Data'!H186))),'Data Summary'!EC192="Yes"),OFFSET('Hygiene Data'!$H$9,0,10*ROW('Hygiene Data'!H186)),NA())</f>
        <v>#N/A</v>
      </c>
      <c r="BO192" s="90" t="e">
        <f ca="true">+IF(AND(ISNUMBER(OFFSET('Hygiene Data'!$I$5,0,10*ROW('Hygiene Data'!I186))),'Data Summary'!ED192="Yes"),OFFSET('Hygiene Data'!$I$5,0,10*ROW('Hygiene Data'!I186)),NA())</f>
        <v>#N/A</v>
      </c>
      <c r="BP192" s="90" t="e">
        <f ca="true">+IF(AND(ISNUMBER(OFFSET('Hygiene Data'!$I$7,0,10*ROW('Hygiene Data'!I186))),'Data Summary'!EE192="Yes"),OFFSET('Hygiene Data'!$I$7,0,10*ROW('Hygiene Data'!I186)),NA())</f>
        <v>#N/A</v>
      </c>
      <c r="BQ192" s="90"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4" t="str">
        <f ca="true">+IF(ISTEXT('Data Summary'!B193),'Data Summary'!B193,"")</f>
        <v/>
      </c>
      <c r="C193" s="336" t="e">
        <f ca="true">+VALUE('Data Summary'!C193)</f>
        <v>#VALUE!</v>
      </c>
      <c r="D193" s="88" t="e">
        <f ca="true">+IF(AND(ISNUMBER(OFFSET('Water Data'!$D$4,0,10*ROW('Water Data'!D187))),'Data Summary'!BS193="Yes"),100-OFFSET('Water Data'!$D$4,0,10*ROW('Water Data'!D187)),NA())</f>
        <v>#N/A</v>
      </c>
      <c r="E193" s="88" t="e">
        <f ca="true">+IF(AND(ISNUMBER(OFFSET('Water Data'!$D$6,0,10*ROW('Water Data'!D187))),'Data Summary'!BT193="Yes"),OFFSET('Water Data'!$D$6,0,10*ROW('Water Data'!D187)),NA())</f>
        <v>#N/A</v>
      </c>
      <c r="F193" s="88" t="e">
        <f ca="true">+IF(AND(ISNUMBER(OFFSET('Water Data'!$D$9,0,10*ROW('Water Data'!D187))),'Data Summary'!BU193="Yes"),OFFSET('Water Data'!$D$9,0,10*ROW('Water Data'!D187)),NA())</f>
        <v>#N/A</v>
      </c>
      <c r="G193" s="88" t="e">
        <f ca="true">+IF(AND(ISNUMBER(OFFSET('Water Data'!$E$4,0,10*ROW('Water Data'!E187))),'Data Summary'!BV193="Yes"),100-OFFSET('Water Data'!$E$4,0,10*ROW('Water Data'!E187)),NA())</f>
        <v>#N/A</v>
      </c>
      <c r="H193" s="88" t="e">
        <f ca="true">+IF(AND(ISNUMBER(OFFSET('Water Data'!$E$6,0,10*ROW('Water Data'!E187))),'Data Summary'!BW193="Yes"),OFFSET('Water Data'!$E$6,0,10*ROW('Water Data'!E187)),NA())</f>
        <v>#N/A</v>
      </c>
      <c r="I193" s="88" t="e">
        <f ca="true">+IF(AND(ISNUMBER(OFFSET('Water Data'!$E$9,0,10*ROW('Water Data'!E187))),'Data Summary'!BX193="Yes"),OFFSET('Water Data'!$E$9,0,10*ROW('Water Data'!E187)),NA())</f>
        <v>#N/A</v>
      </c>
      <c r="J193" s="88" t="e">
        <f ca="true">+IF(AND(ISNUMBER(OFFSET('Water Data'!$F$4,0,10*ROW('Water Data'!F187))),'Data Summary'!BY193="Yes"),100-OFFSET('Water Data'!$F$4,0,10*ROW('Water Data'!F187)),NA())</f>
        <v>#N/A</v>
      </c>
      <c r="K193" s="88" t="e">
        <f ca="true">+IF(AND(ISNUMBER(OFFSET('Water Data'!$F$6,0,10*ROW('Water Data'!F187))),'Data Summary'!BZ193="Yes"),OFFSET('Water Data'!$F$6,0,10*ROW('Water Data'!F187)),NA())</f>
        <v>#N/A</v>
      </c>
      <c r="L193" s="88" t="e">
        <f ca="true">+IF(AND(ISNUMBER(OFFSET('Water Data'!$F$9,0,10*ROW('Water Data'!F187))),'Data Summary'!CA193="Yes"),OFFSET('Water Data'!$F$9,0,10*ROW('Water Data'!F187)),NA())</f>
        <v>#N/A</v>
      </c>
      <c r="M193" s="88" t="e">
        <f ca="true">+IF(AND(ISNUMBER(OFFSET('Water Data'!$G$4,0,10*ROW('Water Data'!G187))),'Data Summary'!CB193="Yes"),100-OFFSET('Water Data'!$G$4,0,10*ROW('Water Data'!G187)),NA())</f>
        <v>#N/A</v>
      </c>
      <c r="N193" s="88" t="e">
        <f ca="true">+IF(AND(ISNUMBER(OFFSET('Water Data'!$G$6,0,10*ROW('Water Data'!G187))),'Data Summary'!CC193="Yes"),OFFSET('Water Data'!$G$6,0,10*ROW('Water Data'!G187)),NA())</f>
        <v>#N/A</v>
      </c>
      <c r="O193" s="88" t="e">
        <f ca="true">+IF(AND(ISNUMBER(OFFSET('Water Data'!$G$9,0,10*ROW('Water Data'!G187))),'Data Summary'!CD193="Yes"),OFFSET('Water Data'!$G$9,0,10*ROW('Water Data'!G187)),NA())</f>
        <v>#N/A</v>
      </c>
      <c r="P193" s="88" t="e">
        <f ca="true">+IF(AND(ISNUMBER(OFFSET('Water Data'!$H$4,0,10*ROW('Water Data'!H187))),'Data Summary'!CE193="Yes"),100-OFFSET('Water Data'!$H$4,0,10*ROW('Water Data'!H187)),NA())</f>
        <v>#N/A</v>
      </c>
      <c r="Q193" s="88" t="e">
        <f ca="true">+IF(AND(ISNUMBER(OFFSET('Water Data'!$H$6,0,10*ROW('Water Data'!H187))),'Data Summary'!CF193="Yes"),OFFSET('Water Data'!$H$6,0,10*ROW('Water Data'!H187)),NA())</f>
        <v>#N/A</v>
      </c>
      <c r="R193" s="88" t="e">
        <f ca="true">+IF(AND(ISNUMBER(OFFSET('Water Data'!$H$9,0,10*ROW('Water Data'!H187))),'Data Summary'!CG193="Yes"),OFFSET('Water Data'!$H$9,0,10*ROW('Water Data'!H187)),NA())</f>
        <v>#N/A</v>
      </c>
      <c r="S193" s="88" t="e">
        <f ca="true">+IF(AND(ISNUMBER(OFFSET('Water Data'!$I$4,0,10*ROW('Water Data'!I187))),'Data Summary'!CH193="Yes"),100-OFFSET('Water Data'!$I$4,0,10*ROW('Water Data'!I187)),NA())</f>
        <v>#N/A</v>
      </c>
      <c r="T193" s="88" t="e">
        <f ca="true">+IF(AND(ISNUMBER(OFFSET('Water Data'!$I$6,0,10*ROW('Water Data'!I187))),'Data Summary'!CI193="Yes"),OFFSET('Water Data'!$I$6,0,10*ROW('Water Data'!I187)),NA())</f>
        <v>#N/A</v>
      </c>
      <c r="U193" s="88" t="e">
        <f ca="true">+IF(AND(ISNUMBER(OFFSET('Water Data'!$I$9,0,10*ROW('Water Data'!I187))),'Data Summary'!CJ193="Yes"),OFFSET('Water Data'!$I$9,0,10*ROW('Water Data'!I187)),NA())</f>
        <v>#N/A</v>
      </c>
      <c r="V193" s="89" t="e">
        <f ca="true">+IF(AND(ISNUMBER(OFFSET('Sanitation Data'!$D$4,0,10*ROW('Sanitation Data'!D187))),'Data Summary'!CK193="Yes"),100-OFFSET('Sanitation Data'!$D$4,0,10*ROW('Sanitation Data'!D187)),NA())</f>
        <v>#N/A</v>
      </c>
      <c r="W193" s="89" t="e">
        <f ca="true">+IF(AND(ISNUMBER(OFFSET('Sanitation Data'!$D$6,0,10*ROW('Sanitation Data'!D187))),'Data Summary'!CL193="Yes"),OFFSET('Sanitation Data'!$D$6,0,10*ROW('Sanitation Data'!D187)),NA())</f>
        <v>#N/A</v>
      </c>
      <c r="X193" s="89" t="e">
        <f ca="true">+IF(AND(ISNUMBER(OFFSET('Sanitation Data'!$D$10,0,10*ROW('Sanitation Data'!D187))),'Data Summary'!CM193="Yes"),OFFSET('Sanitation Data'!$D$10,0,10*ROW('Sanitation Data'!D187)),NA())</f>
        <v>#N/A</v>
      </c>
      <c r="Y193" s="89" t="e">
        <f ca="true">+IF(AND(ISNUMBER(OFFSET('Sanitation Data'!$D$11,0,10*ROW('Sanitation Data'!D187))),'Data Summary'!CN193="Yes"),OFFSET('Sanitation Data'!$D$11,0,10*ROW('Sanitation Data'!D187)),NA())</f>
        <v>#N/A</v>
      </c>
      <c r="Z193" s="89" t="e">
        <f ca="true">+IF(AND(ISNUMBER(OFFSET('Sanitation Data'!$D$12,0,10*ROW('Sanitation Data'!D187))),'Data Summary'!CO193="Yes"),OFFSET('Sanitation Data'!$D$12,0,10*ROW('Sanitation Data'!D187)),NA())</f>
        <v>#N/A</v>
      </c>
      <c r="AA193" s="89" t="e">
        <f ca="true">+IF(AND(ISNUMBER(OFFSET('Sanitation Data'!$E$4,0,10*ROW('Sanitation Data'!E187))),'Data Summary'!CP193="Yes"),100-OFFSET('Sanitation Data'!$E$4,0,10*ROW('Sanitation Data'!E187)),NA())</f>
        <v>#N/A</v>
      </c>
      <c r="AB193" s="89" t="e">
        <f ca="true">+IF(AND(ISNUMBER(OFFSET('Sanitation Data'!$E$6,0,10*ROW('Sanitation Data'!E187))),'Data Summary'!CQ193="Yes"),OFFSET('Sanitation Data'!$E$6,0,10*ROW('Sanitation Data'!E187)),NA())</f>
        <v>#N/A</v>
      </c>
      <c r="AC193" s="89" t="e">
        <f ca="true">+IF(AND(ISNUMBER(OFFSET('Sanitation Data'!$E$10,0,10*ROW('Sanitation Data'!E187))),'Data Summary'!CR193="Yes"),OFFSET('Sanitation Data'!$E$10,0,10*ROW('Sanitation Data'!E187)),NA())</f>
        <v>#N/A</v>
      </c>
      <c r="AD193" s="89" t="e">
        <f ca="true">+IF(AND(ISNUMBER(OFFSET('Sanitation Data'!$E$11,0,10*ROW('Sanitation Data'!E187))),'Data Summary'!CS193="Yes"),OFFSET('Sanitation Data'!$E$11,0,10*ROW('Sanitation Data'!E187)),NA())</f>
        <v>#N/A</v>
      </c>
      <c r="AE193" s="89" t="e">
        <f ca="true">+IF(AND(ISNUMBER(OFFSET('Sanitation Data'!$E$12,0,10*ROW('Sanitation Data'!E187))),'Data Summary'!CT193="Yes"),OFFSET('Sanitation Data'!$E$12,0,10*ROW('Sanitation Data'!E187)),NA())</f>
        <v>#N/A</v>
      </c>
      <c r="AF193" s="89" t="e">
        <f ca="true">+IF(AND(ISNUMBER(OFFSET('Sanitation Data'!$F$4,0,10*ROW('Sanitation Data'!F187))),'Data Summary'!CU193="Yes"),100-OFFSET('Sanitation Data'!$F$4,0,10*ROW('Sanitation Data'!F187)),NA())</f>
        <v>#N/A</v>
      </c>
      <c r="AG193" s="89" t="e">
        <f ca="true">+IF(AND(ISNUMBER(OFFSET('Sanitation Data'!$F$6,0,10*ROW('Sanitation Data'!F187))),'Data Summary'!CV193="Yes"),OFFSET('Sanitation Data'!$F$6,0,10*ROW('Sanitation Data'!F187)),NA())</f>
        <v>#N/A</v>
      </c>
      <c r="AH193" s="89" t="e">
        <f ca="true">+IF(AND(ISNUMBER(OFFSET('Sanitation Data'!$F$10,0,10*ROW('Sanitation Data'!F187))),'Data Summary'!CW193="Yes"),OFFSET('Sanitation Data'!$F$10,0,10*ROW('Sanitation Data'!F187)),NA())</f>
        <v>#N/A</v>
      </c>
      <c r="AI193" s="89" t="e">
        <f ca="true">+IF(AND(ISNUMBER(OFFSET('Sanitation Data'!$F$11,0,10*ROW('Sanitation Data'!F187))),'Data Summary'!CX193="Yes"),OFFSET('Sanitation Data'!$F$11,0,10*ROW('Sanitation Data'!F187)),NA())</f>
        <v>#N/A</v>
      </c>
      <c r="AJ193" s="89" t="e">
        <f ca="true">+IF(AND(ISNUMBER(OFFSET('Sanitation Data'!$F$12,0,10*ROW('Sanitation Data'!F187))),'Data Summary'!CY193="Yes"),OFFSET('Sanitation Data'!$F$12,0,10*ROW('Sanitation Data'!F187)),NA())</f>
        <v>#N/A</v>
      </c>
      <c r="AK193" s="89" t="e">
        <f ca="true">+IF(AND(ISNUMBER(OFFSET('Sanitation Data'!$G$4,0,10*ROW('Sanitation Data'!G187))),'Data Summary'!CZ193="Yes"),100-OFFSET('Sanitation Data'!$G$4,0,10*ROW('Sanitation Data'!G187)),NA())</f>
        <v>#N/A</v>
      </c>
      <c r="AL193" s="89" t="e">
        <f ca="true">+IF(AND(ISNUMBER(OFFSET('Sanitation Data'!$G$6,0,10*ROW('Sanitation Data'!G187))),'Data Summary'!DA193="Yes"),OFFSET('Sanitation Data'!$G$6,0,10*ROW('Sanitation Data'!G187)),NA())</f>
        <v>#N/A</v>
      </c>
      <c r="AM193" s="89" t="e">
        <f ca="true">+IF(AND(ISNUMBER(OFFSET('Sanitation Data'!$G$10,0,10*ROW('Sanitation Data'!G187))),'Data Summary'!DB193="Yes"),OFFSET('Sanitation Data'!$G$10,0,10*ROW('Sanitation Data'!G187)),NA())</f>
        <v>#N/A</v>
      </c>
      <c r="AN193" s="89" t="e">
        <f ca="true">+IF(AND(ISNUMBER(OFFSET('Sanitation Data'!$G$11,0,10*ROW('Sanitation Data'!G187))),'Data Summary'!DC193="Yes"),OFFSET('Sanitation Data'!$G$11,0,10*ROW('Sanitation Data'!G187)),NA())</f>
        <v>#N/A</v>
      </c>
      <c r="AO193" s="89" t="e">
        <f ca="true">+IF(AND(ISNUMBER(OFFSET('Sanitation Data'!$G$12,0,10*ROW('Sanitation Data'!G187))),'Data Summary'!DD193="Yes"),OFFSET('Sanitation Data'!$G$12,0,10*ROW('Sanitation Data'!G187)),NA())</f>
        <v>#N/A</v>
      </c>
      <c r="AP193" s="89" t="e">
        <f ca="true">+IF(AND(ISNUMBER(OFFSET('Sanitation Data'!$H$4,0,10*ROW('Sanitation Data'!H187))),'Data Summary'!DE193="Yes"),100-OFFSET('Sanitation Data'!$H$4,0,10*ROW('Sanitation Data'!H187)),NA())</f>
        <v>#N/A</v>
      </c>
      <c r="AQ193" s="89" t="e">
        <f ca="true">+IF(AND(ISNUMBER(OFFSET('Sanitation Data'!$H$6,0,10*ROW('Sanitation Data'!H187))),'Data Summary'!DF193="Yes"),OFFSET('Sanitation Data'!$H$6,0,10*ROW('Sanitation Data'!H187)),NA())</f>
        <v>#N/A</v>
      </c>
      <c r="AR193" s="89" t="e">
        <f ca="true">+IF(AND(ISNUMBER(OFFSET('Sanitation Data'!$H$10,0,10*ROW('Sanitation Data'!H187))),'Data Summary'!DG193="Yes"),OFFSET('Sanitation Data'!$H$10,0,10*ROW('Sanitation Data'!H187)),NA())</f>
        <v>#N/A</v>
      </c>
      <c r="AS193" s="89" t="e">
        <f ca="true">+IF(AND(ISNUMBER(OFFSET('Sanitation Data'!$H$11,0,10*ROW('Sanitation Data'!H187))),'Data Summary'!DH193="Yes"),OFFSET('Sanitation Data'!$H$11,0,10*ROW('Sanitation Data'!H187)),NA())</f>
        <v>#N/A</v>
      </c>
      <c r="AT193" s="89" t="e">
        <f ca="true">+IF(AND(ISNUMBER(OFFSET('Sanitation Data'!$H$12,0,10*ROW('Sanitation Data'!H187))),'Data Summary'!DI193="Yes"),OFFSET('Sanitation Data'!$H$12,0,10*ROW('Sanitation Data'!H187)),NA())</f>
        <v>#N/A</v>
      </c>
      <c r="AU193" s="89" t="e">
        <f ca="true">+IF(AND(ISNUMBER(OFFSET('Sanitation Data'!$I$4,0,10*ROW('Sanitation Data'!I187))),'Data Summary'!DJ193="Yes"),100-OFFSET('Sanitation Data'!$I$4,0,10*ROW('Sanitation Data'!I187)),NA())</f>
        <v>#N/A</v>
      </c>
      <c r="AV193" s="89" t="e">
        <f ca="true">+IF(AND(ISNUMBER(OFFSET('Sanitation Data'!$I$6,0,10*ROW('Sanitation Data'!I187))),'Data Summary'!DK193="Yes"),OFFSET('Sanitation Data'!$I$6,0,10*ROW('Sanitation Data'!I187)),NA())</f>
        <v>#N/A</v>
      </c>
      <c r="AW193" s="89" t="e">
        <f ca="true">+IF(AND(ISNUMBER(OFFSET('Sanitation Data'!$I$10,0,10*ROW('Sanitation Data'!I187))),'Data Summary'!DL193="Yes"),OFFSET('Sanitation Data'!$I$10,0,10*ROW('Sanitation Data'!I187)),NA())</f>
        <v>#N/A</v>
      </c>
      <c r="AX193" s="89" t="e">
        <f ca="true">+IF(AND(ISNUMBER(OFFSET('Sanitation Data'!$I$11,0,10*ROW('Sanitation Data'!I187))),'Data Summary'!DM193="Yes"),OFFSET('Sanitation Data'!$I$11,0,10*ROW('Sanitation Data'!I187)),NA())</f>
        <v>#N/A</v>
      </c>
      <c r="AY193" s="89" t="e">
        <f ca="true">+IF(AND(ISNUMBER(OFFSET('Sanitation Data'!$I$12,0,10*ROW('Sanitation Data'!I187))),'Data Summary'!DN193="Yes"),OFFSET('Sanitation Data'!$I$12,0,10*ROW('Sanitation Data'!I187)),NA())</f>
        <v>#N/A</v>
      </c>
      <c r="AZ193" s="90" t="e">
        <f ca="true">+IF(AND(ISNUMBER(OFFSET('Hygiene Data'!$D$5,0,10*ROW('Hygiene Data'!D187))),'Data Summary'!DO193="Yes"),OFFSET('Hygiene Data'!$D$5,0,10*ROW('Hygiene Data'!D187)),NA())</f>
        <v>#N/A</v>
      </c>
      <c r="BA193" s="90" t="e">
        <f ca="true">+IF(AND(ISNUMBER(OFFSET('Hygiene Data'!$D$7,0,10*ROW('Hygiene Data'!D187))),'Data Summary'!DP193="Yes"),OFFSET('Hygiene Data'!$D$7,0,10*ROW('Hygiene Data'!D187)),NA())</f>
        <v>#N/A</v>
      </c>
      <c r="BB193" s="90" t="e">
        <f ca="true">+IF(AND(ISNUMBER(OFFSET('Hygiene Data'!$D$9,0,10*ROW('Hygiene Data'!D187))),'Data Summary'!DQ193="Yes"),OFFSET('Hygiene Data'!$D$9,0,10*ROW('Hygiene Data'!D187)),NA())</f>
        <v>#N/A</v>
      </c>
      <c r="BC193" s="90" t="e">
        <f ca="true">+IF(AND(ISNUMBER(OFFSET('Hygiene Data'!$E$5,0,10*ROW('Hygiene Data'!E187))),'Data Summary'!DR193="Yes"),OFFSET('Hygiene Data'!$E$5,0,10*ROW('Hygiene Data'!E187)),NA())</f>
        <v>#N/A</v>
      </c>
      <c r="BD193" s="90" t="e">
        <f ca="true">+IF(AND(ISNUMBER(OFFSET('Hygiene Data'!$E$7,0,10*ROW('Hygiene Data'!E187))),'Data Summary'!DS193="Yes"),OFFSET('Hygiene Data'!$E$7,0,10*ROW('Hygiene Data'!E187)),NA())</f>
        <v>#N/A</v>
      </c>
      <c r="BE193" s="90" t="e">
        <f ca="true">+IF(AND(ISNUMBER(OFFSET('Hygiene Data'!$E$9,0,10*ROW('Hygiene Data'!E187))),'Data Summary'!DT193="Yes"),OFFSET('Hygiene Data'!$E$9,0,10*ROW('Hygiene Data'!E187)),NA())</f>
        <v>#N/A</v>
      </c>
      <c r="BF193" s="90" t="e">
        <f ca="true">+IF(AND(ISNUMBER(OFFSET('Hygiene Data'!$F$5,0,10*ROW('Hygiene Data'!F187))),'Data Summary'!DU193="Yes"),OFFSET('Hygiene Data'!$F$5,0,10*ROW('Hygiene Data'!F187)),NA())</f>
        <v>#N/A</v>
      </c>
      <c r="BG193" s="90" t="e">
        <f ca="true">+IF(AND(ISNUMBER(OFFSET('Hygiene Data'!$F$7,0,10*ROW('Hygiene Data'!F187))),'Data Summary'!DV193="Yes"),OFFSET('Hygiene Data'!$F$7,0,10*ROW('Hygiene Data'!F187)),NA())</f>
        <v>#N/A</v>
      </c>
      <c r="BH193" s="90" t="e">
        <f ca="true">+IF(AND(ISNUMBER(OFFSET('Hygiene Data'!$F$9,0,10*ROW('Hygiene Data'!F187))),'Data Summary'!DW193="Yes"),OFFSET('Hygiene Data'!$F$9,0,10*ROW('Hygiene Data'!F187)),NA())</f>
        <v>#N/A</v>
      </c>
      <c r="BI193" s="90" t="e">
        <f ca="true">+IF(AND(ISNUMBER(OFFSET('Hygiene Data'!$G$5,0,10*ROW('Hygiene Data'!G187))),'Data Summary'!DX193="Yes"),OFFSET('Hygiene Data'!$G$5,0,10*ROW('Hygiene Data'!G187)),NA())</f>
        <v>#N/A</v>
      </c>
      <c r="BJ193" s="90" t="e">
        <f ca="true">+IF(AND(ISNUMBER(OFFSET('Hygiene Data'!$G$7,0,10*ROW('Hygiene Data'!G187))),'Data Summary'!DY193="Yes"),OFFSET('Hygiene Data'!$G$7,0,10*ROW('Hygiene Data'!G187)),NA())</f>
        <v>#N/A</v>
      </c>
      <c r="BK193" s="90" t="e">
        <f ca="true">+IF(AND(ISNUMBER(OFFSET('Hygiene Data'!$G$9,0,10*ROW('Hygiene Data'!G187))),'Data Summary'!DZ193="Yes"),OFFSET('Hygiene Data'!$G$9,0,10*ROW('Hygiene Data'!G187)),NA())</f>
        <v>#N/A</v>
      </c>
      <c r="BL193" s="90" t="e">
        <f ca="true">+IF(AND(ISNUMBER(OFFSET('Hygiene Data'!$H$5,0,10*ROW('Hygiene Data'!H187))),'Data Summary'!EA193="Yes"),OFFSET('Hygiene Data'!$H$5,0,10*ROW('Hygiene Data'!H187)),NA())</f>
        <v>#N/A</v>
      </c>
      <c r="BM193" s="90" t="e">
        <f ca="true">+IF(AND(ISNUMBER(OFFSET('Hygiene Data'!$H$7,0,10*ROW('Hygiene Data'!H187))),'Data Summary'!EB193="Yes"),OFFSET('Hygiene Data'!$H$7,0,10*ROW('Hygiene Data'!H187)),NA())</f>
        <v>#N/A</v>
      </c>
      <c r="BN193" s="90" t="e">
        <f ca="true">+IF(AND(ISNUMBER(OFFSET('Hygiene Data'!$H$9,0,10*ROW('Hygiene Data'!H187))),'Data Summary'!EC193="Yes"),OFFSET('Hygiene Data'!$H$9,0,10*ROW('Hygiene Data'!H187)),NA())</f>
        <v>#N/A</v>
      </c>
      <c r="BO193" s="90" t="e">
        <f ca="true">+IF(AND(ISNUMBER(OFFSET('Hygiene Data'!$I$5,0,10*ROW('Hygiene Data'!I187))),'Data Summary'!ED193="Yes"),OFFSET('Hygiene Data'!$I$5,0,10*ROW('Hygiene Data'!I187)),NA())</f>
        <v>#N/A</v>
      </c>
      <c r="BP193" s="90" t="e">
        <f ca="true">+IF(AND(ISNUMBER(OFFSET('Hygiene Data'!$I$7,0,10*ROW('Hygiene Data'!I187))),'Data Summary'!EE193="Yes"),OFFSET('Hygiene Data'!$I$7,0,10*ROW('Hygiene Data'!I187)),NA())</f>
        <v>#N/A</v>
      </c>
      <c r="BQ193" s="90"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4" t="str">
        <f ca="true">+IF(ISTEXT('Data Summary'!B194),'Data Summary'!B194,"")</f>
        <v/>
      </c>
      <c r="C194" s="336" t="e">
        <f ca="true">+VALUE('Data Summary'!C194)</f>
        <v>#VALUE!</v>
      </c>
      <c r="D194" s="88" t="e">
        <f ca="true">+IF(AND(ISNUMBER(OFFSET('Water Data'!$D$4,0,10*ROW('Water Data'!D188))),'Data Summary'!BS194="Yes"),100-OFFSET('Water Data'!$D$4,0,10*ROW('Water Data'!D188)),NA())</f>
        <v>#N/A</v>
      </c>
      <c r="E194" s="88" t="e">
        <f ca="true">+IF(AND(ISNUMBER(OFFSET('Water Data'!$D$6,0,10*ROW('Water Data'!D188))),'Data Summary'!BT194="Yes"),OFFSET('Water Data'!$D$6,0,10*ROW('Water Data'!D188)),NA())</f>
        <v>#N/A</v>
      </c>
      <c r="F194" s="88" t="e">
        <f ca="true">+IF(AND(ISNUMBER(OFFSET('Water Data'!$D$9,0,10*ROW('Water Data'!D188))),'Data Summary'!BU194="Yes"),OFFSET('Water Data'!$D$9,0,10*ROW('Water Data'!D188)),NA())</f>
        <v>#N/A</v>
      </c>
      <c r="G194" s="88" t="e">
        <f ca="true">+IF(AND(ISNUMBER(OFFSET('Water Data'!$E$4,0,10*ROW('Water Data'!E188))),'Data Summary'!BV194="Yes"),100-OFFSET('Water Data'!$E$4,0,10*ROW('Water Data'!E188)),NA())</f>
        <v>#N/A</v>
      </c>
      <c r="H194" s="88" t="e">
        <f ca="true">+IF(AND(ISNUMBER(OFFSET('Water Data'!$E$6,0,10*ROW('Water Data'!E188))),'Data Summary'!BW194="Yes"),OFFSET('Water Data'!$E$6,0,10*ROW('Water Data'!E188)),NA())</f>
        <v>#N/A</v>
      </c>
      <c r="I194" s="88" t="e">
        <f ca="true">+IF(AND(ISNUMBER(OFFSET('Water Data'!$E$9,0,10*ROW('Water Data'!E188))),'Data Summary'!BX194="Yes"),OFFSET('Water Data'!$E$9,0,10*ROW('Water Data'!E188)),NA())</f>
        <v>#N/A</v>
      </c>
      <c r="J194" s="88" t="e">
        <f ca="true">+IF(AND(ISNUMBER(OFFSET('Water Data'!$F$4,0,10*ROW('Water Data'!F188))),'Data Summary'!BY194="Yes"),100-OFFSET('Water Data'!$F$4,0,10*ROW('Water Data'!F188)),NA())</f>
        <v>#N/A</v>
      </c>
      <c r="K194" s="88" t="e">
        <f ca="true">+IF(AND(ISNUMBER(OFFSET('Water Data'!$F$6,0,10*ROW('Water Data'!F188))),'Data Summary'!BZ194="Yes"),OFFSET('Water Data'!$F$6,0,10*ROW('Water Data'!F188)),NA())</f>
        <v>#N/A</v>
      </c>
      <c r="L194" s="88" t="e">
        <f ca="true">+IF(AND(ISNUMBER(OFFSET('Water Data'!$F$9,0,10*ROW('Water Data'!F188))),'Data Summary'!CA194="Yes"),OFFSET('Water Data'!$F$9,0,10*ROW('Water Data'!F188)),NA())</f>
        <v>#N/A</v>
      </c>
      <c r="M194" s="88" t="e">
        <f ca="true">+IF(AND(ISNUMBER(OFFSET('Water Data'!$G$4,0,10*ROW('Water Data'!G188))),'Data Summary'!CB194="Yes"),100-OFFSET('Water Data'!$G$4,0,10*ROW('Water Data'!G188)),NA())</f>
        <v>#N/A</v>
      </c>
      <c r="N194" s="88" t="e">
        <f ca="true">+IF(AND(ISNUMBER(OFFSET('Water Data'!$G$6,0,10*ROW('Water Data'!G188))),'Data Summary'!CC194="Yes"),OFFSET('Water Data'!$G$6,0,10*ROW('Water Data'!G188)),NA())</f>
        <v>#N/A</v>
      </c>
      <c r="O194" s="88" t="e">
        <f ca="true">+IF(AND(ISNUMBER(OFFSET('Water Data'!$G$9,0,10*ROW('Water Data'!G188))),'Data Summary'!CD194="Yes"),OFFSET('Water Data'!$G$9,0,10*ROW('Water Data'!G188)),NA())</f>
        <v>#N/A</v>
      </c>
      <c r="P194" s="88" t="e">
        <f ca="true">+IF(AND(ISNUMBER(OFFSET('Water Data'!$H$4,0,10*ROW('Water Data'!H188))),'Data Summary'!CE194="Yes"),100-OFFSET('Water Data'!$H$4,0,10*ROW('Water Data'!H188)),NA())</f>
        <v>#N/A</v>
      </c>
      <c r="Q194" s="88" t="e">
        <f ca="true">+IF(AND(ISNUMBER(OFFSET('Water Data'!$H$6,0,10*ROW('Water Data'!H188))),'Data Summary'!CF194="Yes"),OFFSET('Water Data'!$H$6,0,10*ROW('Water Data'!H188)),NA())</f>
        <v>#N/A</v>
      </c>
      <c r="R194" s="88" t="e">
        <f ca="true">+IF(AND(ISNUMBER(OFFSET('Water Data'!$H$9,0,10*ROW('Water Data'!H188))),'Data Summary'!CG194="Yes"),OFFSET('Water Data'!$H$9,0,10*ROW('Water Data'!H188)),NA())</f>
        <v>#N/A</v>
      </c>
      <c r="S194" s="88" t="e">
        <f ca="true">+IF(AND(ISNUMBER(OFFSET('Water Data'!$I$4,0,10*ROW('Water Data'!I188))),'Data Summary'!CH194="Yes"),100-OFFSET('Water Data'!$I$4,0,10*ROW('Water Data'!I188)),NA())</f>
        <v>#N/A</v>
      </c>
      <c r="T194" s="88" t="e">
        <f ca="true">+IF(AND(ISNUMBER(OFFSET('Water Data'!$I$6,0,10*ROW('Water Data'!I188))),'Data Summary'!CI194="Yes"),OFFSET('Water Data'!$I$6,0,10*ROW('Water Data'!I188)),NA())</f>
        <v>#N/A</v>
      </c>
      <c r="U194" s="88" t="e">
        <f ca="true">+IF(AND(ISNUMBER(OFFSET('Water Data'!$I$9,0,10*ROW('Water Data'!I188))),'Data Summary'!CJ194="Yes"),OFFSET('Water Data'!$I$9,0,10*ROW('Water Data'!I188)),NA())</f>
        <v>#N/A</v>
      </c>
      <c r="V194" s="89" t="e">
        <f ca="true">+IF(AND(ISNUMBER(OFFSET('Sanitation Data'!$D$4,0,10*ROW('Sanitation Data'!D188))),'Data Summary'!CK194="Yes"),100-OFFSET('Sanitation Data'!$D$4,0,10*ROW('Sanitation Data'!D188)),NA())</f>
        <v>#N/A</v>
      </c>
      <c r="W194" s="89" t="e">
        <f ca="true">+IF(AND(ISNUMBER(OFFSET('Sanitation Data'!$D$6,0,10*ROW('Sanitation Data'!D188))),'Data Summary'!CL194="Yes"),OFFSET('Sanitation Data'!$D$6,0,10*ROW('Sanitation Data'!D188)),NA())</f>
        <v>#N/A</v>
      </c>
      <c r="X194" s="89" t="e">
        <f ca="true">+IF(AND(ISNUMBER(OFFSET('Sanitation Data'!$D$10,0,10*ROW('Sanitation Data'!D188))),'Data Summary'!CM194="Yes"),OFFSET('Sanitation Data'!$D$10,0,10*ROW('Sanitation Data'!D188)),NA())</f>
        <v>#N/A</v>
      </c>
      <c r="Y194" s="89" t="e">
        <f ca="true">+IF(AND(ISNUMBER(OFFSET('Sanitation Data'!$D$11,0,10*ROW('Sanitation Data'!D188))),'Data Summary'!CN194="Yes"),OFFSET('Sanitation Data'!$D$11,0,10*ROW('Sanitation Data'!D188)),NA())</f>
        <v>#N/A</v>
      </c>
      <c r="Z194" s="89" t="e">
        <f ca="true">+IF(AND(ISNUMBER(OFFSET('Sanitation Data'!$D$12,0,10*ROW('Sanitation Data'!D188))),'Data Summary'!CO194="Yes"),OFFSET('Sanitation Data'!$D$12,0,10*ROW('Sanitation Data'!D188)),NA())</f>
        <v>#N/A</v>
      </c>
      <c r="AA194" s="89" t="e">
        <f ca="true">+IF(AND(ISNUMBER(OFFSET('Sanitation Data'!$E$4,0,10*ROW('Sanitation Data'!E188))),'Data Summary'!CP194="Yes"),100-OFFSET('Sanitation Data'!$E$4,0,10*ROW('Sanitation Data'!E188)),NA())</f>
        <v>#N/A</v>
      </c>
      <c r="AB194" s="89" t="e">
        <f ca="true">+IF(AND(ISNUMBER(OFFSET('Sanitation Data'!$E$6,0,10*ROW('Sanitation Data'!E188))),'Data Summary'!CQ194="Yes"),OFFSET('Sanitation Data'!$E$6,0,10*ROW('Sanitation Data'!E188)),NA())</f>
        <v>#N/A</v>
      </c>
      <c r="AC194" s="89" t="e">
        <f ca="true">+IF(AND(ISNUMBER(OFFSET('Sanitation Data'!$E$10,0,10*ROW('Sanitation Data'!E188))),'Data Summary'!CR194="Yes"),OFFSET('Sanitation Data'!$E$10,0,10*ROW('Sanitation Data'!E188)),NA())</f>
        <v>#N/A</v>
      </c>
      <c r="AD194" s="89" t="e">
        <f ca="true">+IF(AND(ISNUMBER(OFFSET('Sanitation Data'!$E$11,0,10*ROW('Sanitation Data'!E188))),'Data Summary'!CS194="Yes"),OFFSET('Sanitation Data'!$E$11,0,10*ROW('Sanitation Data'!E188)),NA())</f>
        <v>#N/A</v>
      </c>
      <c r="AE194" s="89" t="e">
        <f ca="true">+IF(AND(ISNUMBER(OFFSET('Sanitation Data'!$E$12,0,10*ROW('Sanitation Data'!E188))),'Data Summary'!CT194="Yes"),OFFSET('Sanitation Data'!$E$12,0,10*ROW('Sanitation Data'!E188)),NA())</f>
        <v>#N/A</v>
      </c>
      <c r="AF194" s="89" t="e">
        <f ca="true">+IF(AND(ISNUMBER(OFFSET('Sanitation Data'!$F$4,0,10*ROW('Sanitation Data'!F188))),'Data Summary'!CU194="Yes"),100-OFFSET('Sanitation Data'!$F$4,0,10*ROW('Sanitation Data'!F188)),NA())</f>
        <v>#N/A</v>
      </c>
      <c r="AG194" s="89" t="e">
        <f ca="true">+IF(AND(ISNUMBER(OFFSET('Sanitation Data'!$F$6,0,10*ROW('Sanitation Data'!F188))),'Data Summary'!CV194="Yes"),OFFSET('Sanitation Data'!$F$6,0,10*ROW('Sanitation Data'!F188)),NA())</f>
        <v>#N/A</v>
      </c>
      <c r="AH194" s="89" t="e">
        <f ca="true">+IF(AND(ISNUMBER(OFFSET('Sanitation Data'!$F$10,0,10*ROW('Sanitation Data'!F188))),'Data Summary'!CW194="Yes"),OFFSET('Sanitation Data'!$F$10,0,10*ROW('Sanitation Data'!F188)),NA())</f>
        <v>#N/A</v>
      </c>
      <c r="AI194" s="89" t="e">
        <f ca="true">+IF(AND(ISNUMBER(OFFSET('Sanitation Data'!$F$11,0,10*ROW('Sanitation Data'!F188))),'Data Summary'!CX194="Yes"),OFFSET('Sanitation Data'!$F$11,0,10*ROW('Sanitation Data'!F188)),NA())</f>
        <v>#N/A</v>
      </c>
      <c r="AJ194" s="89" t="e">
        <f ca="true">+IF(AND(ISNUMBER(OFFSET('Sanitation Data'!$F$12,0,10*ROW('Sanitation Data'!F188))),'Data Summary'!CY194="Yes"),OFFSET('Sanitation Data'!$F$12,0,10*ROW('Sanitation Data'!F188)),NA())</f>
        <v>#N/A</v>
      </c>
      <c r="AK194" s="89" t="e">
        <f ca="true">+IF(AND(ISNUMBER(OFFSET('Sanitation Data'!$G$4,0,10*ROW('Sanitation Data'!G188))),'Data Summary'!CZ194="Yes"),100-OFFSET('Sanitation Data'!$G$4,0,10*ROW('Sanitation Data'!G188)),NA())</f>
        <v>#N/A</v>
      </c>
      <c r="AL194" s="89" t="e">
        <f ca="true">+IF(AND(ISNUMBER(OFFSET('Sanitation Data'!$G$6,0,10*ROW('Sanitation Data'!G188))),'Data Summary'!DA194="Yes"),OFFSET('Sanitation Data'!$G$6,0,10*ROW('Sanitation Data'!G188)),NA())</f>
        <v>#N/A</v>
      </c>
      <c r="AM194" s="89" t="e">
        <f ca="true">+IF(AND(ISNUMBER(OFFSET('Sanitation Data'!$G$10,0,10*ROW('Sanitation Data'!G188))),'Data Summary'!DB194="Yes"),OFFSET('Sanitation Data'!$G$10,0,10*ROW('Sanitation Data'!G188)),NA())</f>
        <v>#N/A</v>
      </c>
      <c r="AN194" s="89" t="e">
        <f ca="true">+IF(AND(ISNUMBER(OFFSET('Sanitation Data'!$G$11,0,10*ROW('Sanitation Data'!G188))),'Data Summary'!DC194="Yes"),OFFSET('Sanitation Data'!$G$11,0,10*ROW('Sanitation Data'!G188)),NA())</f>
        <v>#N/A</v>
      </c>
      <c r="AO194" s="89" t="e">
        <f ca="true">+IF(AND(ISNUMBER(OFFSET('Sanitation Data'!$G$12,0,10*ROW('Sanitation Data'!G188))),'Data Summary'!DD194="Yes"),OFFSET('Sanitation Data'!$G$12,0,10*ROW('Sanitation Data'!G188)),NA())</f>
        <v>#N/A</v>
      </c>
      <c r="AP194" s="89" t="e">
        <f ca="true">+IF(AND(ISNUMBER(OFFSET('Sanitation Data'!$H$4,0,10*ROW('Sanitation Data'!H188))),'Data Summary'!DE194="Yes"),100-OFFSET('Sanitation Data'!$H$4,0,10*ROW('Sanitation Data'!H188)),NA())</f>
        <v>#N/A</v>
      </c>
      <c r="AQ194" s="89" t="e">
        <f ca="true">+IF(AND(ISNUMBER(OFFSET('Sanitation Data'!$H$6,0,10*ROW('Sanitation Data'!H188))),'Data Summary'!DF194="Yes"),OFFSET('Sanitation Data'!$H$6,0,10*ROW('Sanitation Data'!H188)),NA())</f>
        <v>#N/A</v>
      </c>
      <c r="AR194" s="89" t="e">
        <f ca="true">+IF(AND(ISNUMBER(OFFSET('Sanitation Data'!$H$10,0,10*ROW('Sanitation Data'!H188))),'Data Summary'!DG194="Yes"),OFFSET('Sanitation Data'!$H$10,0,10*ROW('Sanitation Data'!H188)),NA())</f>
        <v>#N/A</v>
      </c>
      <c r="AS194" s="89" t="e">
        <f ca="true">+IF(AND(ISNUMBER(OFFSET('Sanitation Data'!$H$11,0,10*ROW('Sanitation Data'!H188))),'Data Summary'!DH194="Yes"),OFFSET('Sanitation Data'!$H$11,0,10*ROW('Sanitation Data'!H188)),NA())</f>
        <v>#N/A</v>
      </c>
      <c r="AT194" s="89" t="e">
        <f ca="true">+IF(AND(ISNUMBER(OFFSET('Sanitation Data'!$H$12,0,10*ROW('Sanitation Data'!H188))),'Data Summary'!DI194="Yes"),OFFSET('Sanitation Data'!$H$12,0,10*ROW('Sanitation Data'!H188)),NA())</f>
        <v>#N/A</v>
      </c>
      <c r="AU194" s="89" t="e">
        <f ca="true">+IF(AND(ISNUMBER(OFFSET('Sanitation Data'!$I$4,0,10*ROW('Sanitation Data'!I188))),'Data Summary'!DJ194="Yes"),100-OFFSET('Sanitation Data'!$I$4,0,10*ROW('Sanitation Data'!I188)),NA())</f>
        <v>#N/A</v>
      </c>
      <c r="AV194" s="89" t="e">
        <f ca="true">+IF(AND(ISNUMBER(OFFSET('Sanitation Data'!$I$6,0,10*ROW('Sanitation Data'!I188))),'Data Summary'!DK194="Yes"),OFFSET('Sanitation Data'!$I$6,0,10*ROW('Sanitation Data'!I188)),NA())</f>
        <v>#N/A</v>
      </c>
      <c r="AW194" s="89" t="e">
        <f ca="true">+IF(AND(ISNUMBER(OFFSET('Sanitation Data'!$I$10,0,10*ROW('Sanitation Data'!I188))),'Data Summary'!DL194="Yes"),OFFSET('Sanitation Data'!$I$10,0,10*ROW('Sanitation Data'!I188)),NA())</f>
        <v>#N/A</v>
      </c>
      <c r="AX194" s="89" t="e">
        <f ca="true">+IF(AND(ISNUMBER(OFFSET('Sanitation Data'!$I$11,0,10*ROW('Sanitation Data'!I188))),'Data Summary'!DM194="Yes"),OFFSET('Sanitation Data'!$I$11,0,10*ROW('Sanitation Data'!I188)),NA())</f>
        <v>#N/A</v>
      </c>
      <c r="AY194" s="89" t="e">
        <f ca="true">+IF(AND(ISNUMBER(OFFSET('Sanitation Data'!$I$12,0,10*ROW('Sanitation Data'!I188))),'Data Summary'!DN194="Yes"),OFFSET('Sanitation Data'!$I$12,0,10*ROW('Sanitation Data'!I188)),NA())</f>
        <v>#N/A</v>
      </c>
      <c r="AZ194" s="90" t="e">
        <f ca="true">+IF(AND(ISNUMBER(OFFSET('Hygiene Data'!$D$5,0,10*ROW('Hygiene Data'!D188))),'Data Summary'!DO194="Yes"),OFFSET('Hygiene Data'!$D$5,0,10*ROW('Hygiene Data'!D188)),NA())</f>
        <v>#N/A</v>
      </c>
      <c r="BA194" s="90" t="e">
        <f ca="true">+IF(AND(ISNUMBER(OFFSET('Hygiene Data'!$D$7,0,10*ROW('Hygiene Data'!D188))),'Data Summary'!DP194="Yes"),OFFSET('Hygiene Data'!$D$7,0,10*ROW('Hygiene Data'!D188)),NA())</f>
        <v>#N/A</v>
      </c>
      <c r="BB194" s="90" t="e">
        <f ca="true">+IF(AND(ISNUMBER(OFFSET('Hygiene Data'!$D$9,0,10*ROW('Hygiene Data'!D188))),'Data Summary'!DQ194="Yes"),OFFSET('Hygiene Data'!$D$9,0,10*ROW('Hygiene Data'!D188)),NA())</f>
        <v>#N/A</v>
      </c>
      <c r="BC194" s="90" t="e">
        <f ca="true">+IF(AND(ISNUMBER(OFFSET('Hygiene Data'!$E$5,0,10*ROW('Hygiene Data'!E188))),'Data Summary'!DR194="Yes"),OFFSET('Hygiene Data'!$E$5,0,10*ROW('Hygiene Data'!E188)),NA())</f>
        <v>#N/A</v>
      </c>
      <c r="BD194" s="90" t="e">
        <f ca="true">+IF(AND(ISNUMBER(OFFSET('Hygiene Data'!$E$7,0,10*ROW('Hygiene Data'!E188))),'Data Summary'!DS194="Yes"),OFFSET('Hygiene Data'!$E$7,0,10*ROW('Hygiene Data'!E188)),NA())</f>
        <v>#N/A</v>
      </c>
      <c r="BE194" s="90" t="e">
        <f ca="true">+IF(AND(ISNUMBER(OFFSET('Hygiene Data'!$E$9,0,10*ROW('Hygiene Data'!E188))),'Data Summary'!DT194="Yes"),OFFSET('Hygiene Data'!$E$9,0,10*ROW('Hygiene Data'!E188)),NA())</f>
        <v>#N/A</v>
      </c>
      <c r="BF194" s="90" t="e">
        <f ca="true">+IF(AND(ISNUMBER(OFFSET('Hygiene Data'!$F$5,0,10*ROW('Hygiene Data'!F188))),'Data Summary'!DU194="Yes"),OFFSET('Hygiene Data'!$F$5,0,10*ROW('Hygiene Data'!F188)),NA())</f>
        <v>#N/A</v>
      </c>
      <c r="BG194" s="90" t="e">
        <f ca="true">+IF(AND(ISNUMBER(OFFSET('Hygiene Data'!$F$7,0,10*ROW('Hygiene Data'!F188))),'Data Summary'!DV194="Yes"),OFFSET('Hygiene Data'!$F$7,0,10*ROW('Hygiene Data'!F188)),NA())</f>
        <v>#N/A</v>
      </c>
      <c r="BH194" s="90" t="e">
        <f ca="true">+IF(AND(ISNUMBER(OFFSET('Hygiene Data'!$F$9,0,10*ROW('Hygiene Data'!F188))),'Data Summary'!DW194="Yes"),OFFSET('Hygiene Data'!$F$9,0,10*ROW('Hygiene Data'!F188)),NA())</f>
        <v>#N/A</v>
      </c>
      <c r="BI194" s="90" t="e">
        <f ca="true">+IF(AND(ISNUMBER(OFFSET('Hygiene Data'!$G$5,0,10*ROW('Hygiene Data'!G188))),'Data Summary'!DX194="Yes"),OFFSET('Hygiene Data'!$G$5,0,10*ROW('Hygiene Data'!G188)),NA())</f>
        <v>#N/A</v>
      </c>
      <c r="BJ194" s="90" t="e">
        <f ca="true">+IF(AND(ISNUMBER(OFFSET('Hygiene Data'!$G$7,0,10*ROW('Hygiene Data'!G188))),'Data Summary'!DY194="Yes"),OFFSET('Hygiene Data'!$G$7,0,10*ROW('Hygiene Data'!G188)),NA())</f>
        <v>#N/A</v>
      </c>
      <c r="BK194" s="90" t="e">
        <f ca="true">+IF(AND(ISNUMBER(OFFSET('Hygiene Data'!$G$9,0,10*ROW('Hygiene Data'!G188))),'Data Summary'!DZ194="Yes"),OFFSET('Hygiene Data'!$G$9,0,10*ROW('Hygiene Data'!G188)),NA())</f>
        <v>#N/A</v>
      </c>
      <c r="BL194" s="90" t="e">
        <f ca="true">+IF(AND(ISNUMBER(OFFSET('Hygiene Data'!$H$5,0,10*ROW('Hygiene Data'!H188))),'Data Summary'!EA194="Yes"),OFFSET('Hygiene Data'!$H$5,0,10*ROW('Hygiene Data'!H188)),NA())</f>
        <v>#N/A</v>
      </c>
      <c r="BM194" s="90" t="e">
        <f ca="true">+IF(AND(ISNUMBER(OFFSET('Hygiene Data'!$H$7,0,10*ROW('Hygiene Data'!H188))),'Data Summary'!EB194="Yes"),OFFSET('Hygiene Data'!$H$7,0,10*ROW('Hygiene Data'!H188)),NA())</f>
        <v>#N/A</v>
      </c>
      <c r="BN194" s="90" t="e">
        <f ca="true">+IF(AND(ISNUMBER(OFFSET('Hygiene Data'!$H$9,0,10*ROW('Hygiene Data'!H188))),'Data Summary'!EC194="Yes"),OFFSET('Hygiene Data'!$H$9,0,10*ROW('Hygiene Data'!H188)),NA())</f>
        <v>#N/A</v>
      </c>
      <c r="BO194" s="90" t="e">
        <f ca="true">+IF(AND(ISNUMBER(OFFSET('Hygiene Data'!$I$5,0,10*ROW('Hygiene Data'!I188))),'Data Summary'!ED194="Yes"),OFFSET('Hygiene Data'!$I$5,0,10*ROW('Hygiene Data'!I188)),NA())</f>
        <v>#N/A</v>
      </c>
      <c r="BP194" s="90" t="e">
        <f ca="true">+IF(AND(ISNUMBER(OFFSET('Hygiene Data'!$I$7,0,10*ROW('Hygiene Data'!I188))),'Data Summary'!EE194="Yes"),OFFSET('Hygiene Data'!$I$7,0,10*ROW('Hygiene Data'!I188)),NA())</f>
        <v>#N/A</v>
      </c>
      <c r="BQ194" s="90"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4" t="str">
        <f ca="true">+IF(ISTEXT('Data Summary'!B195),'Data Summary'!B195,"")</f>
        <v/>
      </c>
      <c r="C195" s="336" t="e">
        <f ca="true">+VALUE('Data Summary'!C195)</f>
        <v>#VALUE!</v>
      </c>
      <c r="D195" s="88" t="e">
        <f ca="true">+IF(AND(ISNUMBER(OFFSET('Water Data'!$D$4,0,10*ROW('Water Data'!D189))),'Data Summary'!BS195="Yes"),100-OFFSET('Water Data'!$D$4,0,10*ROW('Water Data'!D189)),NA())</f>
        <v>#N/A</v>
      </c>
      <c r="E195" s="88" t="e">
        <f ca="true">+IF(AND(ISNUMBER(OFFSET('Water Data'!$D$6,0,10*ROW('Water Data'!D189))),'Data Summary'!BT195="Yes"),OFFSET('Water Data'!$D$6,0,10*ROW('Water Data'!D189)),NA())</f>
        <v>#N/A</v>
      </c>
      <c r="F195" s="88" t="e">
        <f ca="true">+IF(AND(ISNUMBER(OFFSET('Water Data'!$D$9,0,10*ROW('Water Data'!D189))),'Data Summary'!BU195="Yes"),OFFSET('Water Data'!$D$9,0,10*ROW('Water Data'!D189)),NA())</f>
        <v>#N/A</v>
      </c>
      <c r="G195" s="88" t="e">
        <f ca="true">+IF(AND(ISNUMBER(OFFSET('Water Data'!$E$4,0,10*ROW('Water Data'!E189))),'Data Summary'!BV195="Yes"),100-OFFSET('Water Data'!$E$4,0,10*ROW('Water Data'!E189)),NA())</f>
        <v>#N/A</v>
      </c>
      <c r="H195" s="88" t="e">
        <f ca="true">+IF(AND(ISNUMBER(OFFSET('Water Data'!$E$6,0,10*ROW('Water Data'!E189))),'Data Summary'!BW195="Yes"),OFFSET('Water Data'!$E$6,0,10*ROW('Water Data'!E189)),NA())</f>
        <v>#N/A</v>
      </c>
      <c r="I195" s="88" t="e">
        <f ca="true">+IF(AND(ISNUMBER(OFFSET('Water Data'!$E$9,0,10*ROW('Water Data'!E189))),'Data Summary'!BX195="Yes"),OFFSET('Water Data'!$E$9,0,10*ROW('Water Data'!E189)),NA())</f>
        <v>#N/A</v>
      </c>
      <c r="J195" s="88" t="e">
        <f ca="true">+IF(AND(ISNUMBER(OFFSET('Water Data'!$F$4,0,10*ROW('Water Data'!F189))),'Data Summary'!BY195="Yes"),100-OFFSET('Water Data'!$F$4,0,10*ROW('Water Data'!F189)),NA())</f>
        <v>#N/A</v>
      </c>
      <c r="K195" s="88" t="e">
        <f ca="true">+IF(AND(ISNUMBER(OFFSET('Water Data'!$F$6,0,10*ROW('Water Data'!F189))),'Data Summary'!BZ195="Yes"),OFFSET('Water Data'!$F$6,0,10*ROW('Water Data'!F189)),NA())</f>
        <v>#N/A</v>
      </c>
      <c r="L195" s="88" t="e">
        <f ca="true">+IF(AND(ISNUMBER(OFFSET('Water Data'!$F$9,0,10*ROW('Water Data'!F189))),'Data Summary'!CA195="Yes"),OFFSET('Water Data'!$F$9,0,10*ROW('Water Data'!F189)),NA())</f>
        <v>#N/A</v>
      </c>
      <c r="M195" s="88" t="e">
        <f ca="true">+IF(AND(ISNUMBER(OFFSET('Water Data'!$G$4,0,10*ROW('Water Data'!G189))),'Data Summary'!CB195="Yes"),100-OFFSET('Water Data'!$G$4,0,10*ROW('Water Data'!G189)),NA())</f>
        <v>#N/A</v>
      </c>
      <c r="N195" s="88" t="e">
        <f ca="true">+IF(AND(ISNUMBER(OFFSET('Water Data'!$G$6,0,10*ROW('Water Data'!G189))),'Data Summary'!CC195="Yes"),OFFSET('Water Data'!$G$6,0,10*ROW('Water Data'!G189)),NA())</f>
        <v>#N/A</v>
      </c>
      <c r="O195" s="88" t="e">
        <f ca="true">+IF(AND(ISNUMBER(OFFSET('Water Data'!$G$9,0,10*ROW('Water Data'!G189))),'Data Summary'!CD195="Yes"),OFFSET('Water Data'!$G$9,0,10*ROW('Water Data'!G189)),NA())</f>
        <v>#N/A</v>
      </c>
      <c r="P195" s="88" t="e">
        <f ca="true">+IF(AND(ISNUMBER(OFFSET('Water Data'!$H$4,0,10*ROW('Water Data'!H189))),'Data Summary'!CE195="Yes"),100-OFFSET('Water Data'!$H$4,0,10*ROW('Water Data'!H189)),NA())</f>
        <v>#N/A</v>
      </c>
      <c r="Q195" s="88" t="e">
        <f ca="true">+IF(AND(ISNUMBER(OFFSET('Water Data'!$H$6,0,10*ROW('Water Data'!H189))),'Data Summary'!CF195="Yes"),OFFSET('Water Data'!$H$6,0,10*ROW('Water Data'!H189)),NA())</f>
        <v>#N/A</v>
      </c>
      <c r="R195" s="88" t="e">
        <f ca="true">+IF(AND(ISNUMBER(OFFSET('Water Data'!$H$9,0,10*ROW('Water Data'!H189))),'Data Summary'!CG195="Yes"),OFFSET('Water Data'!$H$9,0,10*ROW('Water Data'!H189)),NA())</f>
        <v>#N/A</v>
      </c>
      <c r="S195" s="88" t="e">
        <f ca="true">+IF(AND(ISNUMBER(OFFSET('Water Data'!$I$4,0,10*ROW('Water Data'!I189))),'Data Summary'!CH195="Yes"),100-OFFSET('Water Data'!$I$4,0,10*ROW('Water Data'!I189)),NA())</f>
        <v>#N/A</v>
      </c>
      <c r="T195" s="88" t="e">
        <f ca="true">+IF(AND(ISNUMBER(OFFSET('Water Data'!$I$6,0,10*ROW('Water Data'!I189))),'Data Summary'!CI195="Yes"),OFFSET('Water Data'!$I$6,0,10*ROW('Water Data'!I189)),NA())</f>
        <v>#N/A</v>
      </c>
      <c r="U195" s="88" t="e">
        <f ca="true">+IF(AND(ISNUMBER(OFFSET('Water Data'!$I$9,0,10*ROW('Water Data'!I189))),'Data Summary'!CJ195="Yes"),OFFSET('Water Data'!$I$9,0,10*ROW('Water Data'!I189)),NA())</f>
        <v>#N/A</v>
      </c>
      <c r="V195" s="89" t="e">
        <f ca="true">+IF(AND(ISNUMBER(OFFSET('Sanitation Data'!$D$4,0,10*ROW('Sanitation Data'!D189))),'Data Summary'!CK195="Yes"),100-OFFSET('Sanitation Data'!$D$4,0,10*ROW('Sanitation Data'!D189)),NA())</f>
        <v>#N/A</v>
      </c>
      <c r="W195" s="89" t="e">
        <f ca="true">+IF(AND(ISNUMBER(OFFSET('Sanitation Data'!$D$6,0,10*ROW('Sanitation Data'!D189))),'Data Summary'!CL195="Yes"),OFFSET('Sanitation Data'!$D$6,0,10*ROW('Sanitation Data'!D189)),NA())</f>
        <v>#N/A</v>
      </c>
      <c r="X195" s="89" t="e">
        <f ca="true">+IF(AND(ISNUMBER(OFFSET('Sanitation Data'!$D$10,0,10*ROW('Sanitation Data'!D189))),'Data Summary'!CM195="Yes"),OFFSET('Sanitation Data'!$D$10,0,10*ROW('Sanitation Data'!D189)),NA())</f>
        <v>#N/A</v>
      </c>
      <c r="Y195" s="89" t="e">
        <f ca="true">+IF(AND(ISNUMBER(OFFSET('Sanitation Data'!$D$11,0,10*ROW('Sanitation Data'!D189))),'Data Summary'!CN195="Yes"),OFFSET('Sanitation Data'!$D$11,0,10*ROW('Sanitation Data'!D189)),NA())</f>
        <v>#N/A</v>
      </c>
      <c r="Z195" s="89" t="e">
        <f ca="true">+IF(AND(ISNUMBER(OFFSET('Sanitation Data'!$D$12,0,10*ROW('Sanitation Data'!D189))),'Data Summary'!CO195="Yes"),OFFSET('Sanitation Data'!$D$12,0,10*ROW('Sanitation Data'!D189)),NA())</f>
        <v>#N/A</v>
      </c>
      <c r="AA195" s="89" t="e">
        <f ca="true">+IF(AND(ISNUMBER(OFFSET('Sanitation Data'!$E$4,0,10*ROW('Sanitation Data'!E189))),'Data Summary'!CP195="Yes"),100-OFFSET('Sanitation Data'!$E$4,0,10*ROW('Sanitation Data'!E189)),NA())</f>
        <v>#N/A</v>
      </c>
      <c r="AB195" s="89" t="e">
        <f ca="true">+IF(AND(ISNUMBER(OFFSET('Sanitation Data'!$E$6,0,10*ROW('Sanitation Data'!E189))),'Data Summary'!CQ195="Yes"),OFFSET('Sanitation Data'!$E$6,0,10*ROW('Sanitation Data'!E189)),NA())</f>
        <v>#N/A</v>
      </c>
      <c r="AC195" s="89" t="e">
        <f ca="true">+IF(AND(ISNUMBER(OFFSET('Sanitation Data'!$E$10,0,10*ROW('Sanitation Data'!E189))),'Data Summary'!CR195="Yes"),OFFSET('Sanitation Data'!$E$10,0,10*ROW('Sanitation Data'!E189)),NA())</f>
        <v>#N/A</v>
      </c>
      <c r="AD195" s="89" t="e">
        <f ca="true">+IF(AND(ISNUMBER(OFFSET('Sanitation Data'!$E$11,0,10*ROW('Sanitation Data'!E189))),'Data Summary'!CS195="Yes"),OFFSET('Sanitation Data'!$E$11,0,10*ROW('Sanitation Data'!E189)),NA())</f>
        <v>#N/A</v>
      </c>
      <c r="AE195" s="89" t="e">
        <f ca="true">+IF(AND(ISNUMBER(OFFSET('Sanitation Data'!$E$12,0,10*ROW('Sanitation Data'!E189))),'Data Summary'!CT195="Yes"),OFFSET('Sanitation Data'!$E$12,0,10*ROW('Sanitation Data'!E189)),NA())</f>
        <v>#N/A</v>
      </c>
      <c r="AF195" s="89" t="e">
        <f ca="true">+IF(AND(ISNUMBER(OFFSET('Sanitation Data'!$F$4,0,10*ROW('Sanitation Data'!F189))),'Data Summary'!CU195="Yes"),100-OFFSET('Sanitation Data'!$F$4,0,10*ROW('Sanitation Data'!F189)),NA())</f>
        <v>#N/A</v>
      </c>
      <c r="AG195" s="89" t="e">
        <f ca="true">+IF(AND(ISNUMBER(OFFSET('Sanitation Data'!$F$6,0,10*ROW('Sanitation Data'!F189))),'Data Summary'!CV195="Yes"),OFFSET('Sanitation Data'!$F$6,0,10*ROW('Sanitation Data'!F189)),NA())</f>
        <v>#N/A</v>
      </c>
      <c r="AH195" s="89" t="e">
        <f ca="true">+IF(AND(ISNUMBER(OFFSET('Sanitation Data'!$F$10,0,10*ROW('Sanitation Data'!F189))),'Data Summary'!CW195="Yes"),OFFSET('Sanitation Data'!$F$10,0,10*ROW('Sanitation Data'!F189)),NA())</f>
        <v>#N/A</v>
      </c>
      <c r="AI195" s="89" t="e">
        <f ca="true">+IF(AND(ISNUMBER(OFFSET('Sanitation Data'!$F$11,0,10*ROW('Sanitation Data'!F189))),'Data Summary'!CX195="Yes"),OFFSET('Sanitation Data'!$F$11,0,10*ROW('Sanitation Data'!F189)),NA())</f>
        <v>#N/A</v>
      </c>
      <c r="AJ195" s="89" t="e">
        <f ca="true">+IF(AND(ISNUMBER(OFFSET('Sanitation Data'!$F$12,0,10*ROW('Sanitation Data'!F189))),'Data Summary'!CY195="Yes"),OFFSET('Sanitation Data'!$F$12,0,10*ROW('Sanitation Data'!F189)),NA())</f>
        <v>#N/A</v>
      </c>
      <c r="AK195" s="89" t="e">
        <f ca="true">+IF(AND(ISNUMBER(OFFSET('Sanitation Data'!$G$4,0,10*ROW('Sanitation Data'!G189))),'Data Summary'!CZ195="Yes"),100-OFFSET('Sanitation Data'!$G$4,0,10*ROW('Sanitation Data'!G189)),NA())</f>
        <v>#N/A</v>
      </c>
      <c r="AL195" s="89" t="e">
        <f ca="true">+IF(AND(ISNUMBER(OFFSET('Sanitation Data'!$G$6,0,10*ROW('Sanitation Data'!G189))),'Data Summary'!DA195="Yes"),OFFSET('Sanitation Data'!$G$6,0,10*ROW('Sanitation Data'!G189)),NA())</f>
        <v>#N/A</v>
      </c>
      <c r="AM195" s="89" t="e">
        <f ca="true">+IF(AND(ISNUMBER(OFFSET('Sanitation Data'!$G$10,0,10*ROW('Sanitation Data'!G189))),'Data Summary'!DB195="Yes"),OFFSET('Sanitation Data'!$G$10,0,10*ROW('Sanitation Data'!G189)),NA())</f>
        <v>#N/A</v>
      </c>
      <c r="AN195" s="89" t="e">
        <f ca="true">+IF(AND(ISNUMBER(OFFSET('Sanitation Data'!$G$11,0,10*ROW('Sanitation Data'!G189))),'Data Summary'!DC195="Yes"),OFFSET('Sanitation Data'!$G$11,0,10*ROW('Sanitation Data'!G189)),NA())</f>
        <v>#N/A</v>
      </c>
      <c r="AO195" s="89" t="e">
        <f ca="true">+IF(AND(ISNUMBER(OFFSET('Sanitation Data'!$G$12,0,10*ROW('Sanitation Data'!G189))),'Data Summary'!DD195="Yes"),OFFSET('Sanitation Data'!$G$12,0,10*ROW('Sanitation Data'!G189)),NA())</f>
        <v>#N/A</v>
      </c>
      <c r="AP195" s="89" t="e">
        <f ca="true">+IF(AND(ISNUMBER(OFFSET('Sanitation Data'!$H$4,0,10*ROW('Sanitation Data'!H189))),'Data Summary'!DE195="Yes"),100-OFFSET('Sanitation Data'!$H$4,0,10*ROW('Sanitation Data'!H189)),NA())</f>
        <v>#N/A</v>
      </c>
      <c r="AQ195" s="89" t="e">
        <f ca="true">+IF(AND(ISNUMBER(OFFSET('Sanitation Data'!$H$6,0,10*ROW('Sanitation Data'!H189))),'Data Summary'!DF195="Yes"),OFFSET('Sanitation Data'!$H$6,0,10*ROW('Sanitation Data'!H189)),NA())</f>
        <v>#N/A</v>
      </c>
      <c r="AR195" s="89" t="e">
        <f ca="true">+IF(AND(ISNUMBER(OFFSET('Sanitation Data'!$H$10,0,10*ROW('Sanitation Data'!H189))),'Data Summary'!DG195="Yes"),OFFSET('Sanitation Data'!$H$10,0,10*ROW('Sanitation Data'!H189)),NA())</f>
        <v>#N/A</v>
      </c>
      <c r="AS195" s="89" t="e">
        <f ca="true">+IF(AND(ISNUMBER(OFFSET('Sanitation Data'!$H$11,0,10*ROW('Sanitation Data'!H189))),'Data Summary'!DH195="Yes"),OFFSET('Sanitation Data'!$H$11,0,10*ROW('Sanitation Data'!H189)),NA())</f>
        <v>#N/A</v>
      </c>
      <c r="AT195" s="89" t="e">
        <f ca="true">+IF(AND(ISNUMBER(OFFSET('Sanitation Data'!$H$12,0,10*ROW('Sanitation Data'!H189))),'Data Summary'!DI195="Yes"),OFFSET('Sanitation Data'!$H$12,0,10*ROW('Sanitation Data'!H189)),NA())</f>
        <v>#N/A</v>
      </c>
      <c r="AU195" s="89" t="e">
        <f ca="true">+IF(AND(ISNUMBER(OFFSET('Sanitation Data'!$I$4,0,10*ROW('Sanitation Data'!I189))),'Data Summary'!DJ195="Yes"),100-OFFSET('Sanitation Data'!$I$4,0,10*ROW('Sanitation Data'!I189)),NA())</f>
        <v>#N/A</v>
      </c>
      <c r="AV195" s="89" t="e">
        <f ca="true">+IF(AND(ISNUMBER(OFFSET('Sanitation Data'!$I$6,0,10*ROW('Sanitation Data'!I189))),'Data Summary'!DK195="Yes"),OFFSET('Sanitation Data'!$I$6,0,10*ROW('Sanitation Data'!I189)),NA())</f>
        <v>#N/A</v>
      </c>
      <c r="AW195" s="89" t="e">
        <f ca="true">+IF(AND(ISNUMBER(OFFSET('Sanitation Data'!$I$10,0,10*ROW('Sanitation Data'!I189))),'Data Summary'!DL195="Yes"),OFFSET('Sanitation Data'!$I$10,0,10*ROW('Sanitation Data'!I189)),NA())</f>
        <v>#N/A</v>
      </c>
      <c r="AX195" s="89" t="e">
        <f ca="true">+IF(AND(ISNUMBER(OFFSET('Sanitation Data'!$I$11,0,10*ROW('Sanitation Data'!I189))),'Data Summary'!DM195="Yes"),OFFSET('Sanitation Data'!$I$11,0,10*ROW('Sanitation Data'!I189)),NA())</f>
        <v>#N/A</v>
      </c>
      <c r="AY195" s="89" t="e">
        <f ca="true">+IF(AND(ISNUMBER(OFFSET('Sanitation Data'!$I$12,0,10*ROW('Sanitation Data'!I189))),'Data Summary'!DN195="Yes"),OFFSET('Sanitation Data'!$I$12,0,10*ROW('Sanitation Data'!I189)),NA())</f>
        <v>#N/A</v>
      </c>
      <c r="AZ195" s="90" t="e">
        <f ca="true">+IF(AND(ISNUMBER(OFFSET('Hygiene Data'!$D$5,0,10*ROW('Hygiene Data'!D189))),'Data Summary'!DO195="Yes"),OFFSET('Hygiene Data'!$D$5,0,10*ROW('Hygiene Data'!D189)),NA())</f>
        <v>#N/A</v>
      </c>
      <c r="BA195" s="90" t="e">
        <f ca="true">+IF(AND(ISNUMBER(OFFSET('Hygiene Data'!$D$7,0,10*ROW('Hygiene Data'!D189))),'Data Summary'!DP195="Yes"),OFFSET('Hygiene Data'!$D$7,0,10*ROW('Hygiene Data'!D189)),NA())</f>
        <v>#N/A</v>
      </c>
      <c r="BB195" s="90" t="e">
        <f ca="true">+IF(AND(ISNUMBER(OFFSET('Hygiene Data'!$D$9,0,10*ROW('Hygiene Data'!D189))),'Data Summary'!DQ195="Yes"),OFFSET('Hygiene Data'!$D$9,0,10*ROW('Hygiene Data'!D189)),NA())</f>
        <v>#N/A</v>
      </c>
      <c r="BC195" s="90" t="e">
        <f ca="true">+IF(AND(ISNUMBER(OFFSET('Hygiene Data'!$E$5,0,10*ROW('Hygiene Data'!E189))),'Data Summary'!DR195="Yes"),OFFSET('Hygiene Data'!$E$5,0,10*ROW('Hygiene Data'!E189)),NA())</f>
        <v>#N/A</v>
      </c>
      <c r="BD195" s="90" t="e">
        <f ca="true">+IF(AND(ISNUMBER(OFFSET('Hygiene Data'!$E$7,0,10*ROW('Hygiene Data'!E189))),'Data Summary'!DS195="Yes"),OFFSET('Hygiene Data'!$E$7,0,10*ROW('Hygiene Data'!E189)),NA())</f>
        <v>#N/A</v>
      </c>
      <c r="BE195" s="90" t="e">
        <f ca="true">+IF(AND(ISNUMBER(OFFSET('Hygiene Data'!$E$9,0,10*ROW('Hygiene Data'!E189))),'Data Summary'!DT195="Yes"),OFFSET('Hygiene Data'!$E$9,0,10*ROW('Hygiene Data'!E189)),NA())</f>
        <v>#N/A</v>
      </c>
      <c r="BF195" s="90" t="e">
        <f ca="true">+IF(AND(ISNUMBER(OFFSET('Hygiene Data'!$F$5,0,10*ROW('Hygiene Data'!F189))),'Data Summary'!DU195="Yes"),OFFSET('Hygiene Data'!$F$5,0,10*ROW('Hygiene Data'!F189)),NA())</f>
        <v>#N/A</v>
      </c>
      <c r="BG195" s="90" t="e">
        <f ca="true">+IF(AND(ISNUMBER(OFFSET('Hygiene Data'!$F$7,0,10*ROW('Hygiene Data'!F189))),'Data Summary'!DV195="Yes"),OFFSET('Hygiene Data'!$F$7,0,10*ROW('Hygiene Data'!F189)),NA())</f>
        <v>#N/A</v>
      </c>
      <c r="BH195" s="90" t="e">
        <f ca="true">+IF(AND(ISNUMBER(OFFSET('Hygiene Data'!$F$9,0,10*ROW('Hygiene Data'!F189))),'Data Summary'!DW195="Yes"),OFFSET('Hygiene Data'!$F$9,0,10*ROW('Hygiene Data'!F189)),NA())</f>
        <v>#N/A</v>
      </c>
      <c r="BI195" s="90" t="e">
        <f ca="true">+IF(AND(ISNUMBER(OFFSET('Hygiene Data'!$G$5,0,10*ROW('Hygiene Data'!G189))),'Data Summary'!DX195="Yes"),OFFSET('Hygiene Data'!$G$5,0,10*ROW('Hygiene Data'!G189)),NA())</f>
        <v>#N/A</v>
      </c>
      <c r="BJ195" s="90" t="e">
        <f ca="true">+IF(AND(ISNUMBER(OFFSET('Hygiene Data'!$G$7,0,10*ROW('Hygiene Data'!G189))),'Data Summary'!DY195="Yes"),OFFSET('Hygiene Data'!$G$7,0,10*ROW('Hygiene Data'!G189)),NA())</f>
        <v>#N/A</v>
      </c>
      <c r="BK195" s="90" t="e">
        <f ca="true">+IF(AND(ISNUMBER(OFFSET('Hygiene Data'!$G$9,0,10*ROW('Hygiene Data'!G189))),'Data Summary'!DZ195="Yes"),OFFSET('Hygiene Data'!$G$9,0,10*ROW('Hygiene Data'!G189)),NA())</f>
        <v>#N/A</v>
      </c>
      <c r="BL195" s="90" t="e">
        <f ca="true">+IF(AND(ISNUMBER(OFFSET('Hygiene Data'!$H$5,0,10*ROW('Hygiene Data'!H189))),'Data Summary'!EA195="Yes"),OFFSET('Hygiene Data'!$H$5,0,10*ROW('Hygiene Data'!H189)),NA())</f>
        <v>#N/A</v>
      </c>
      <c r="BM195" s="90" t="e">
        <f ca="true">+IF(AND(ISNUMBER(OFFSET('Hygiene Data'!$H$7,0,10*ROW('Hygiene Data'!H189))),'Data Summary'!EB195="Yes"),OFFSET('Hygiene Data'!$H$7,0,10*ROW('Hygiene Data'!H189)),NA())</f>
        <v>#N/A</v>
      </c>
      <c r="BN195" s="90" t="e">
        <f ca="true">+IF(AND(ISNUMBER(OFFSET('Hygiene Data'!$H$9,0,10*ROW('Hygiene Data'!H189))),'Data Summary'!EC195="Yes"),OFFSET('Hygiene Data'!$H$9,0,10*ROW('Hygiene Data'!H189)),NA())</f>
        <v>#N/A</v>
      </c>
      <c r="BO195" s="90" t="e">
        <f ca="true">+IF(AND(ISNUMBER(OFFSET('Hygiene Data'!$I$5,0,10*ROW('Hygiene Data'!I189))),'Data Summary'!ED195="Yes"),OFFSET('Hygiene Data'!$I$5,0,10*ROW('Hygiene Data'!I189)),NA())</f>
        <v>#N/A</v>
      </c>
      <c r="BP195" s="90" t="e">
        <f ca="true">+IF(AND(ISNUMBER(OFFSET('Hygiene Data'!$I$7,0,10*ROW('Hygiene Data'!I189))),'Data Summary'!EE195="Yes"),OFFSET('Hygiene Data'!$I$7,0,10*ROW('Hygiene Data'!I189)),NA())</f>
        <v>#N/A</v>
      </c>
      <c r="BQ195" s="90"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4" t="str">
        <f ca="true">+IF(ISTEXT('Data Summary'!B196),'Data Summary'!B196,"")</f>
        <v/>
      </c>
      <c r="C196" s="336" t="e">
        <f ca="true">+VALUE('Data Summary'!C196)</f>
        <v>#VALUE!</v>
      </c>
      <c r="D196" s="88" t="e">
        <f ca="true">+IF(AND(ISNUMBER(OFFSET('Water Data'!$D$4,0,10*ROW('Water Data'!D190))),'Data Summary'!BS196="Yes"),100-OFFSET('Water Data'!$D$4,0,10*ROW('Water Data'!D190)),NA())</f>
        <v>#N/A</v>
      </c>
      <c r="E196" s="88" t="e">
        <f ca="true">+IF(AND(ISNUMBER(OFFSET('Water Data'!$D$6,0,10*ROW('Water Data'!D190))),'Data Summary'!BT196="Yes"),OFFSET('Water Data'!$D$6,0,10*ROW('Water Data'!D190)),NA())</f>
        <v>#N/A</v>
      </c>
      <c r="F196" s="88" t="e">
        <f ca="true">+IF(AND(ISNUMBER(OFFSET('Water Data'!$D$9,0,10*ROW('Water Data'!D190))),'Data Summary'!BU196="Yes"),OFFSET('Water Data'!$D$9,0,10*ROW('Water Data'!D190)),NA())</f>
        <v>#N/A</v>
      </c>
      <c r="G196" s="88" t="e">
        <f ca="true">+IF(AND(ISNUMBER(OFFSET('Water Data'!$E$4,0,10*ROW('Water Data'!E190))),'Data Summary'!BV196="Yes"),100-OFFSET('Water Data'!$E$4,0,10*ROW('Water Data'!E190)),NA())</f>
        <v>#N/A</v>
      </c>
      <c r="H196" s="88" t="e">
        <f ca="true">+IF(AND(ISNUMBER(OFFSET('Water Data'!$E$6,0,10*ROW('Water Data'!E190))),'Data Summary'!BW196="Yes"),OFFSET('Water Data'!$E$6,0,10*ROW('Water Data'!E190)),NA())</f>
        <v>#N/A</v>
      </c>
      <c r="I196" s="88" t="e">
        <f ca="true">+IF(AND(ISNUMBER(OFFSET('Water Data'!$E$9,0,10*ROW('Water Data'!E190))),'Data Summary'!BX196="Yes"),OFFSET('Water Data'!$E$9,0,10*ROW('Water Data'!E190)),NA())</f>
        <v>#N/A</v>
      </c>
      <c r="J196" s="88" t="e">
        <f ca="true">+IF(AND(ISNUMBER(OFFSET('Water Data'!$F$4,0,10*ROW('Water Data'!F190))),'Data Summary'!BY196="Yes"),100-OFFSET('Water Data'!$F$4,0,10*ROW('Water Data'!F190)),NA())</f>
        <v>#N/A</v>
      </c>
      <c r="K196" s="88" t="e">
        <f ca="true">+IF(AND(ISNUMBER(OFFSET('Water Data'!$F$6,0,10*ROW('Water Data'!F190))),'Data Summary'!BZ196="Yes"),OFFSET('Water Data'!$F$6,0,10*ROW('Water Data'!F190)),NA())</f>
        <v>#N/A</v>
      </c>
      <c r="L196" s="88" t="e">
        <f ca="true">+IF(AND(ISNUMBER(OFFSET('Water Data'!$F$9,0,10*ROW('Water Data'!F190))),'Data Summary'!CA196="Yes"),OFFSET('Water Data'!$F$9,0,10*ROW('Water Data'!F190)),NA())</f>
        <v>#N/A</v>
      </c>
      <c r="M196" s="88" t="e">
        <f ca="true">+IF(AND(ISNUMBER(OFFSET('Water Data'!$G$4,0,10*ROW('Water Data'!G190))),'Data Summary'!CB196="Yes"),100-OFFSET('Water Data'!$G$4,0,10*ROW('Water Data'!G190)),NA())</f>
        <v>#N/A</v>
      </c>
      <c r="N196" s="88" t="e">
        <f ca="true">+IF(AND(ISNUMBER(OFFSET('Water Data'!$G$6,0,10*ROW('Water Data'!G190))),'Data Summary'!CC196="Yes"),OFFSET('Water Data'!$G$6,0,10*ROW('Water Data'!G190)),NA())</f>
        <v>#N/A</v>
      </c>
      <c r="O196" s="88" t="e">
        <f ca="true">+IF(AND(ISNUMBER(OFFSET('Water Data'!$G$9,0,10*ROW('Water Data'!G190))),'Data Summary'!CD196="Yes"),OFFSET('Water Data'!$G$9,0,10*ROW('Water Data'!G190)),NA())</f>
        <v>#N/A</v>
      </c>
      <c r="P196" s="88" t="e">
        <f ca="true">+IF(AND(ISNUMBER(OFFSET('Water Data'!$H$4,0,10*ROW('Water Data'!H190))),'Data Summary'!CE196="Yes"),100-OFFSET('Water Data'!$H$4,0,10*ROW('Water Data'!H190)),NA())</f>
        <v>#N/A</v>
      </c>
      <c r="Q196" s="88" t="e">
        <f ca="true">+IF(AND(ISNUMBER(OFFSET('Water Data'!$H$6,0,10*ROW('Water Data'!H190))),'Data Summary'!CF196="Yes"),OFFSET('Water Data'!$H$6,0,10*ROW('Water Data'!H190)),NA())</f>
        <v>#N/A</v>
      </c>
      <c r="R196" s="88" t="e">
        <f ca="true">+IF(AND(ISNUMBER(OFFSET('Water Data'!$H$9,0,10*ROW('Water Data'!H190))),'Data Summary'!CG196="Yes"),OFFSET('Water Data'!$H$9,0,10*ROW('Water Data'!H190)),NA())</f>
        <v>#N/A</v>
      </c>
      <c r="S196" s="88" t="e">
        <f ca="true">+IF(AND(ISNUMBER(OFFSET('Water Data'!$I$4,0,10*ROW('Water Data'!I190))),'Data Summary'!CH196="Yes"),100-OFFSET('Water Data'!$I$4,0,10*ROW('Water Data'!I190)),NA())</f>
        <v>#N/A</v>
      </c>
      <c r="T196" s="88" t="e">
        <f ca="true">+IF(AND(ISNUMBER(OFFSET('Water Data'!$I$6,0,10*ROW('Water Data'!I190))),'Data Summary'!CI196="Yes"),OFFSET('Water Data'!$I$6,0,10*ROW('Water Data'!I190)),NA())</f>
        <v>#N/A</v>
      </c>
      <c r="U196" s="88" t="e">
        <f ca="true">+IF(AND(ISNUMBER(OFFSET('Water Data'!$I$9,0,10*ROW('Water Data'!I190))),'Data Summary'!CJ196="Yes"),OFFSET('Water Data'!$I$9,0,10*ROW('Water Data'!I190)),NA())</f>
        <v>#N/A</v>
      </c>
      <c r="V196" s="89" t="e">
        <f ca="true">+IF(AND(ISNUMBER(OFFSET('Sanitation Data'!$D$4,0,10*ROW('Sanitation Data'!D190))),'Data Summary'!CK196="Yes"),100-OFFSET('Sanitation Data'!$D$4,0,10*ROW('Sanitation Data'!D190)),NA())</f>
        <v>#N/A</v>
      </c>
      <c r="W196" s="89" t="e">
        <f ca="true">+IF(AND(ISNUMBER(OFFSET('Sanitation Data'!$D$6,0,10*ROW('Sanitation Data'!D190))),'Data Summary'!CL196="Yes"),OFFSET('Sanitation Data'!$D$6,0,10*ROW('Sanitation Data'!D190)),NA())</f>
        <v>#N/A</v>
      </c>
      <c r="X196" s="89" t="e">
        <f ca="true">+IF(AND(ISNUMBER(OFFSET('Sanitation Data'!$D$10,0,10*ROW('Sanitation Data'!D190))),'Data Summary'!CM196="Yes"),OFFSET('Sanitation Data'!$D$10,0,10*ROW('Sanitation Data'!D190)),NA())</f>
        <v>#N/A</v>
      </c>
      <c r="Y196" s="89" t="e">
        <f ca="true">+IF(AND(ISNUMBER(OFFSET('Sanitation Data'!$D$11,0,10*ROW('Sanitation Data'!D190))),'Data Summary'!CN196="Yes"),OFFSET('Sanitation Data'!$D$11,0,10*ROW('Sanitation Data'!D190)),NA())</f>
        <v>#N/A</v>
      </c>
      <c r="Z196" s="89" t="e">
        <f ca="true">+IF(AND(ISNUMBER(OFFSET('Sanitation Data'!$D$12,0,10*ROW('Sanitation Data'!D190))),'Data Summary'!CO196="Yes"),OFFSET('Sanitation Data'!$D$12,0,10*ROW('Sanitation Data'!D190)),NA())</f>
        <v>#N/A</v>
      </c>
      <c r="AA196" s="89" t="e">
        <f ca="true">+IF(AND(ISNUMBER(OFFSET('Sanitation Data'!$E$4,0,10*ROW('Sanitation Data'!E190))),'Data Summary'!CP196="Yes"),100-OFFSET('Sanitation Data'!$E$4,0,10*ROW('Sanitation Data'!E190)),NA())</f>
        <v>#N/A</v>
      </c>
      <c r="AB196" s="89" t="e">
        <f ca="true">+IF(AND(ISNUMBER(OFFSET('Sanitation Data'!$E$6,0,10*ROW('Sanitation Data'!E190))),'Data Summary'!CQ196="Yes"),OFFSET('Sanitation Data'!$E$6,0,10*ROW('Sanitation Data'!E190)),NA())</f>
        <v>#N/A</v>
      </c>
      <c r="AC196" s="89" t="e">
        <f ca="true">+IF(AND(ISNUMBER(OFFSET('Sanitation Data'!$E$10,0,10*ROW('Sanitation Data'!E190))),'Data Summary'!CR196="Yes"),OFFSET('Sanitation Data'!$E$10,0,10*ROW('Sanitation Data'!E190)),NA())</f>
        <v>#N/A</v>
      </c>
      <c r="AD196" s="89" t="e">
        <f ca="true">+IF(AND(ISNUMBER(OFFSET('Sanitation Data'!$E$11,0,10*ROW('Sanitation Data'!E190))),'Data Summary'!CS196="Yes"),OFFSET('Sanitation Data'!$E$11,0,10*ROW('Sanitation Data'!E190)),NA())</f>
        <v>#N/A</v>
      </c>
      <c r="AE196" s="89" t="e">
        <f ca="true">+IF(AND(ISNUMBER(OFFSET('Sanitation Data'!$E$12,0,10*ROW('Sanitation Data'!E190))),'Data Summary'!CT196="Yes"),OFFSET('Sanitation Data'!$E$12,0,10*ROW('Sanitation Data'!E190)),NA())</f>
        <v>#N/A</v>
      </c>
      <c r="AF196" s="89" t="e">
        <f ca="true">+IF(AND(ISNUMBER(OFFSET('Sanitation Data'!$F$4,0,10*ROW('Sanitation Data'!F190))),'Data Summary'!CU196="Yes"),100-OFFSET('Sanitation Data'!$F$4,0,10*ROW('Sanitation Data'!F190)),NA())</f>
        <v>#N/A</v>
      </c>
      <c r="AG196" s="89" t="e">
        <f ca="true">+IF(AND(ISNUMBER(OFFSET('Sanitation Data'!$F$6,0,10*ROW('Sanitation Data'!F190))),'Data Summary'!CV196="Yes"),OFFSET('Sanitation Data'!$F$6,0,10*ROW('Sanitation Data'!F190)),NA())</f>
        <v>#N/A</v>
      </c>
      <c r="AH196" s="89" t="e">
        <f ca="true">+IF(AND(ISNUMBER(OFFSET('Sanitation Data'!$F$10,0,10*ROW('Sanitation Data'!F190))),'Data Summary'!CW196="Yes"),OFFSET('Sanitation Data'!$F$10,0,10*ROW('Sanitation Data'!F190)),NA())</f>
        <v>#N/A</v>
      </c>
      <c r="AI196" s="89" t="e">
        <f ca="true">+IF(AND(ISNUMBER(OFFSET('Sanitation Data'!$F$11,0,10*ROW('Sanitation Data'!F190))),'Data Summary'!CX196="Yes"),OFFSET('Sanitation Data'!$F$11,0,10*ROW('Sanitation Data'!F190)),NA())</f>
        <v>#N/A</v>
      </c>
      <c r="AJ196" s="89" t="e">
        <f ca="true">+IF(AND(ISNUMBER(OFFSET('Sanitation Data'!$F$12,0,10*ROW('Sanitation Data'!F190))),'Data Summary'!CY196="Yes"),OFFSET('Sanitation Data'!$F$12,0,10*ROW('Sanitation Data'!F190)),NA())</f>
        <v>#N/A</v>
      </c>
      <c r="AK196" s="89" t="e">
        <f ca="true">+IF(AND(ISNUMBER(OFFSET('Sanitation Data'!$G$4,0,10*ROW('Sanitation Data'!G190))),'Data Summary'!CZ196="Yes"),100-OFFSET('Sanitation Data'!$G$4,0,10*ROW('Sanitation Data'!G190)),NA())</f>
        <v>#N/A</v>
      </c>
      <c r="AL196" s="89" t="e">
        <f ca="true">+IF(AND(ISNUMBER(OFFSET('Sanitation Data'!$G$6,0,10*ROW('Sanitation Data'!G190))),'Data Summary'!DA196="Yes"),OFFSET('Sanitation Data'!$G$6,0,10*ROW('Sanitation Data'!G190)),NA())</f>
        <v>#N/A</v>
      </c>
      <c r="AM196" s="89" t="e">
        <f ca="true">+IF(AND(ISNUMBER(OFFSET('Sanitation Data'!$G$10,0,10*ROW('Sanitation Data'!G190))),'Data Summary'!DB196="Yes"),OFFSET('Sanitation Data'!$G$10,0,10*ROW('Sanitation Data'!G190)),NA())</f>
        <v>#N/A</v>
      </c>
      <c r="AN196" s="89" t="e">
        <f ca="true">+IF(AND(ISNUMBER(OFFSET('Sanitation Data'!$G$11,0,10*ROW('Sanitation Data'!G190))),'Data Summary'!DC196="Yes"),OFFSET('Sanitation Data'!$G$11,0,10*ROW('Sanitation Data'!G190)),NA())</f>
        <v>#N/A</v>
      </c>
      <c r="AO196" s="89" t="e">
        <f ca="true">+IF(AND(ISNUMBER(OFFSET('Sanitation Data'!$G$12,0,10*ROW('Sanitation Data'!G190))),'Data Summary'!DD196="Yes"),OFFSET('Sanitation Data'!$G$12,0,10*ROW('Sanitation Data'!G190)),NA())</f>
        <v>#N/A</v>
      </c>
      <c r="AP196" s="89" t="e">
        <f ca="true">+IF(AND(ISNUMBER(OFFSET('Sanitation Data'!$H$4,0,10*ROW('Sanitation Data'!H190))),'Data Summary'!DE196="Yes"),100-OFFSET('Sanitation Data'!$H$4,0,10*ROW('Sanitation Data'!H190)),NA())</f>
        <v>#N/A</v>
      </c>
      <c r="AQ196" s="89" t="e">
        <f ca="true">+IF(AND(ISNUMBER(OFFSET('Sanitation Data'!$H$6,0,10*ROW('Sanitation Data'!H190))),'Data Summary'!DF196="Yes"),OFFSET('Sanitation Data'!$H$6,0,10*ROW('Sanitation Data'!H190)),NA())</f>
        <v>#N/A</v>
      </c>
      <c r="AR196" s="89" t="e">
        <f ca="true">+IF(AND(ISNUMBER(OFFSET('Sanitation Data'!$H$10,0,10*ROW('Sanitation Data'!H190))),'Data Summary'!DG196="Yes"),OFFSET('Sanitation Data'!$H$10,0,10*ROW('Sanitation Data'!H190)),NA())</f>
        <v>#N/A</v>
      </c>
      <c r="AS196" s="89" t="e">
        <f ca="true">+IF(AND(ISNUMBER(OFFSET('Sanitation Data'!$H$11,0,10*ROW('Sanitation Data'!H190))),'Data Summary'!DH196="Yes"),OFFSET('Sanitation Data'!$H$11,0,10*ROW('Sanitation Data'!H190)),NA())</f>
        <v>#N/A</v>
      </c>
      <c r="AT196" s="89" t="e">
        <f ca="true">+IF(AND(ISNUMBER(OFFSET('Sanitation Data'!$H$12,0,10*ROW('Sanitation Data'!H190))),'Data Summary'!DI196="Yes"),OFFSET('Sanitation Data'!$H$12,0,10*ROW('Sanitation Data'!H190)),NA())</f>
        <v>#N/A</v>
      </c>
      <c r="AU196" s="89" t="e">
        <f ca="true">+IF(AND(ISNUMBER(OFFSET('Sanitation Data'!$I$4,0,10*ROW('Sanitation Data'!I190))),'Data Summary'!DJ196="Yes"),100-OFFSET('Sanitation Data'!$I$4,0,10*ROW('Sanitation Data'!I190)),NA())</f>
        <v>#N/A</v>
      </c>
      <c r="AV196" s="89" t="e">
        <f ca="true">+IF(AND(ISNUMBER(OFFSET('Sanitation Data'!$I$6,0,10*ROW('Sanitation Data'!I190))),'Data Summary'!DK196="Yes"),OFFSET('Sanitation Data'!$I$6,0,10*ROW('Sanitation Data'!I190)),NA())</f>
        <v>#N/A</v>
      </c>
      <c r="AW196" s="89" t="e">
        <f ca="true">+IF(AND(ISNUMBER(OFFSET('Sanitation Data'!$I$10,0,10*ROW('Sanitation Data'!I190))),'Data Summary'!DL196="Yes"),OFFSET('Sanitation Data'!$I$10,0,10*ROW('Sanitation Data'!I190)),NA())</f>
        <v>#N/A</v>
      </c>
      <c r="AX196" s="89" t="e">
        <f ca="true">+IF(AND(ISNUMBER(OFFSET('Sanitation Data'!$I$11,0,10*ROW('Sanitation Data'!I190))),'Data Summary'!DM196="Yes"),OFFSET('Sanitation Data'!$I$11,0,10*ROW('Sanitation Data'!I190)),NA())</f>
        <v>#N/A</v>
      </c>
      <c r="AY196" s="89" t="e">
        <f ca="true">+IF(AND(ISNUMBER(OFFSET('Sanitation Data'!$I$12,0,10*ROW('Sanitation Data'!I190))),'Data Summary'!DN196="Yes"),OFFSET('Sanitation Data'!$I$12,0,10*ROW('Sanitation Data'!I190)),NA())</f>
        <v>#N/A</v>
      </c>
      <c r="AZ196" s="90" t="e">
        <f ca="true">+IF(AND(ISNUMBER(OFFSET('Hygiene Data'!$D$5,0,10*ROW('Hygiene Data'!D190))),'Data Summary'!DO196="Yes"),OFFSET('Hygiene Data'!$D$5,0,10*ROW('Hygiene Data'!D190)),NA())</f>
        <v>#N/A</v>
      </c>
      <c r="BA196" s="90" t="e">
        <f ca="true">+IF(AND(ISNUMBER(OFFSET('Hygiene Data'!$D$7,0,10*ROW('Hygiene Data'!D190))),'Data Summary'!DP196="Yes"),OFFSET('Hygiene Data'!$D$7,0,10*ROW('Hygiene Data'!D190)),NA())</f>
        <v>#N/A</v>
      </c>
      <c r="BB196" s="90" t="e">
        <f ca="true">+IF(AND(ISNUMBER(OFFSET('Hygiene Data'!$D$9,0,10*ROW('Hygiene Data'!D190))),'Data Summary'!DQ196="Yes"),OFFSET('Hygiene Data'!$D$9,0,10*ROW('Hygiene Data'!D190)),NA())</f>
        <v>#N/A</v>
      </c>
      <c r="BC196" s="90" t="e">
        <f ca="true">+IF(AND(ISNUMBER(OFFSET('Hygiene Data'!$E$5,0,10*ROW('Hygiene Data'!E190))),'Data Summary'!DR196="Yes"),OFFSET('Hygiene Data'!$E$5,0,10*ROW('Hygiene Data'!E190)),NA())</f>
        <v>#N/A</v>
      </c>
      <c r="BD196" s="90" t="e">
        <f ca="true">+IF(AND(ISNUMBER(OFFSET('Hygiene Data'!$E$7,0,10*ROW('Hygiene Data'!E190))),'Data Summary'!DS196="Yes"),OFFSET('Hygiene Data'!$E$7,0,10*ROW('Hygiene Data'!E190)),NA())</f>
        <v>#N/A</v>
      </c>
      <c r="BE196" s="90" t="e">
        <f ca="true">+IF(AND(ISNUMBER(OFFSET('Hygiene Data'!$E$9,0,10*ROW('Hygiene Data'!E190))),'Data Summary'!DT196="Yes"),OFFSET('Hygiene Data'!$E$9,0,10*ROW('Hygiene Data'!E190)),NA())</f>
        <v>#N/A</v>
      </c>
      <c r="BF196" s="90" t="e">
        <f ca="true">+IF(AND(ISNUMBER(OFFSET('Hygiene Data'!$F$5,0,10*ROW('Hygiene Data'!F190))),'Data Summary'!DU196="Yes"),OFFSET('Hygiene Data'!$F$5,0,10*ROW('Hygiene Data'!F190)),NA())</f>
        <v>#N/A</v>
      </c>
      <c r="BG196" s="90" t="e">
        <f ca="true">+IF(AND(ISNUMBER(OFFSET('Hygiene Data'!$F$7,0,10*ROW('Hygiene Data'!F190))),'Data Summary'!DV196="Yes"),OFFSET('Hygiene Data'!$F$7,0,10*ROW('Hygiene Data'!F190)),NA())</f>
        <v>#N/A</v>
      </c>
      <c r="BH196" s="90" t="e">
        <f ca="true">+IF(AND(ISNUMBER(OFFSET('Hygiene Data'!$F$9,0,10*ROW('Hygiene Data'!F190))),'Data Summary'!DW196="Yes"),OFFSET('Hygiene Data'!$F$9,0,10*ROW('Hygiene Data'!F190)),NA())</f>
        <v>#N/A</v>
      </c>
      <c r="BI196" s="90" t="e">
        <f ca="true">+IF(AND(ISNUMBER(OFFSET('Hygiene Data'!$G$5,0,10*ROW('Hygiene Data'!G190))),'Data Summary'!DX196="Yes"),OFFSET('Hygiene Data'!$G$5,0,10*ROW('Hygiene Data'!G190)),NA())</f>
        <v>#N/A</v>
      </c>
      <c r="BJ196" s="90" t="e">
        <f ca="true">+IF(AND(ISNUMBER(OFFSET('Hygiene Data'!$G$7,0,10*ROW('Hygiene Data'!G190))),'Data Summary'!DY196="Yes"),OFFSET('Hygiene Data'!$G$7,0,10*ROW('Hygiene Data'!G190)),NA())</f>
        <v>#N/A</v>
      </c>
      <c r="BK196" s="90" t="e">
        <f ca="true">+IF(AND(ISNUMBER(OFFSET('Hygiene Data'!$G$9,0,10*ROW('Hygiene Data'!G190))),'Data Summary'!DZ196="Yes"),OFFSET('Hygiene Data'!$G$9,0,10*ROW('Hygiene Data'!G190)),NA())</f>
        <v>#N/A</v>
      </c>
      <c r="BL196" s="90" t="e">
        <f ca="true">+IF(AND(ISNUMBER(OFFSET('Hygiene Data'!$H$5,0,10*ROW('Hygiene Data'!H190))),'Data Summary'!EA196="Yes"),OFFSET('Hygiene Data'!$H$5,0,10*ROW('Hygiene Data'!H190)),NA())</f>
        <v>#N/A</v>
      </c>
      <c r="BM196" s="90" t="e">
        <f ca="true">+IF(AND(ISNUMBER(OFFSET('Hygiene Data'!$H$7,0,10*ROW('Hygiene Data'!H190))),'Data Summary'!EB196="Yes"),OFFSET('Hygiene Data'!$H$7,0,10*ROW('Hygiene Data'!H190)),NA())</f>
        <v>#N/A</v>
      </c>
      <c r="BN196" s="90" t="e">
        <f ca="true">+IF(AND(ISNUMBER(OFFSET('Hygiene Data'!$H$9,0,10*ROW('Hygiene Data'!H190))),'Data Summary'!EC196="Yes"),OFFSET('Hygiene Data'!$H$9,0,10*ROW('Hygiene Data'!H190)),NA())</f>
        <v>#N/A</v>
      </c>
      <c r="BO196" s="90" t="e">
        <f ca="true">+IF(AND(ISNUMBER(OFFSET('Hygiene Data'!$I$5,0,10*ROW('Hygiene Data'!I190))),'Data Summary'!ED196="Yes"),OFFSET('Hygiene Data'!$I$5,0,10*ROW('Hygiene Data'!I190)),NA())</f>
        <v>#N/A</v>
      </c>
      <c r="BP196" s="90" t="e">
        <f ca="true">+IF(AND(ISNUMBER(OFFSET('Hygiene Data'!$I$7,0,10*ROW('Hygiene Data'!I190))),'Data Summary'!EE196="Yes"),OFFSET('Hygiene Data'!$I$7,0,10*ROW('Hygiene Data'!I190)),NA())</f>
        <v>#N/A</v>
      </c>
      <c r="BQ196" s="90"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4" t="str">
        <f ca="true">+IF(ISTEXT('Data Summary'!B197),'Data Summary'!B197,"")</f>
        <v/>
      </c>
      <c r="C197" s="336" t="e">
        <f ca="true">+VALUE('Data Summary'!C197)</f>
        <v>#VALUE!</v>
      </c>
      <c r="D197" s="88" t="e">
        <f ca="true">+IF(AND(ISNUMBER(OFFSET('Water Data'!$D$4,0,10*ROW('Water Data'!D191))),'Data Summary'!BS197="Yes"),100-OFFSET('Water Data'!$D$4,0,10*ROW('Water Data'!D191)),NA())</f>
        <v>#N/A</v>
      </c>
      <c r="E197" s="88" t="e">
        <f ca="true">+IF(AND(ISNUMBER(OFFSET('Water Data'!$D$6,0,10*ROW('Water Data'!D191))),'Data Summary'!BT197="Yes"),OFFSET('Water Data'!$D$6,0,10*ROW('Water Data'!D191)),NA())</f>
        <v>#N/A</v>
      </c>
      <c r="F197" s="88" t="e">
        <f ca="true">+IF(AND(ISNUMBER(OFFSET('Water Data'!$D$9,0,10*ROW('Water Data'!D191))),'Data Summary'!BU197="Yes"),OFFSET('Water Data'!$D$9,0,10*ROW('Water Data'!D191)),NA())</f>
        <v>#N/A</v>
      </c>
      <c r="G197" s="88" t="e">
        <f ca="true">+IF(AND(ISNUMBER(OFFSET('Water Data'!$E$4,0,10*ROW('Water Data'!E191))),'Data Summary'!BV197="Yes"),100-OFFSET('Water Data'!$E$4,0,10*ROW('Water Data'!E191)),NA())</f>
        <v>#N/A</v>
      </c>
      <c r="H197" s="88" t="e">
        <f ca="true">+IF(AND(ISNUMBER(OFFSET('Water Data'!$E$6,0,10*ROW('Water Data'!E191))),'Data Summary'!BW197="Yes"),OFFSET('Water Data'!$E$6,0,10*ROW('Water Data'!E191)),NA())</f>
        <v>#N/A</v>
      </c>
      <c r="I197" s="88" t="e">
        <f ca="true">+IF(AND(ISNUMBER(OFFSET('Water Data'!$E$9,0,10*ROW('Water Data'!E191))),'Data Summary'!BX197="Yes"),OFFSET('Water Data'!$E$9,0,10*ROW('Water Data'!E191)),NA())</f>
        <v>#N/A</v>
      </c>
      <c r="J197" s="88" t="e">
        <f ca="true">+IF(AND(ISNUMBER(OFFSET('Water Data'!$F$4,0,10*ROW('Water Data'!F191))),'Data Summary'!BY197="Yes"),100-OFFSET('Water Data'!$F$4,0,10*ROW('Water Data'!F191)),NA())</f>
        <v>#N/A</v>
      </c>
      <c r="K197" s="88" t="e">
        <f ca="true">+IF(AND(ISNUMBER(OFFSET('Water Data'!$F$6,0,10*ROW('Water Data'!F191))),'Data Summary'!BZ197="Yes"),OFFSET('Water Data'!$F$6,0,10*ROW('Water Data'!F191)),NA())</f>
        <v>#N/A</v>
      </c>
      <c r="L197" s="88" t="e">
        <f ca="true">+IF(AND(ISNUMBER(OFFSET('Water Data'!$F$9,0,10*ROW('Water Data'!F191))),'Data Summary'!CA197="Yes"),OFFSET('Water Data'!$F$9,0,10*ROW('Water Data'!F191)),NA())</f>
        <v>#N/A</v>
      </c>
      <c r="M197" s="88" t="e">
        <f ca="true">+IF(AND(ISNUMBER(OFFSET('Water Data'!$G$4,0,10*ROW('Water Data'!G191))),'Data Summary'!CB197="Yes"),100-OFFSET('Water Data'!$G$4,0,10*ROW('Water Data'!G191)),NA())</f>
        <v>#N/A</v>
      </c>
      <c r="N197" s="88" t="e">
        <f ca="true">+IF(AND(ISNUMBER(OFFSET('Water Data'!$G$6,0,10*ROW('Water Data'!G191))),'Data Summary'!CC197="Yes"),OFFSET('Water Data'!$G$6,0,10*ROW('Water Data'!G191)),NA())</f>
        <v>#N/A</v>
      </c>
      <c r="O197" s="88" t="e">
        <f ca="true">+IF(AND(ISNUMBER(OFFSET('Water Data'!$G$9,0,10*ROW('Water Data'!G191))),'Data Summary'!CD197="Yes"),OFFSET('Water Data'!$G$9,0,10*ROW('Water Data'!G191)),NA())</f>
        <v>#N/A</v>
      </c>
      <c r="P197" s="88" t="e">
        <f ca="true">+IF(AND(ISNUMBER(OFFSET('Water Data'!$H$4,0,10*ROW('Water Data'!H191))),'Data Summary'!CE197="Yes"),100-OFFSET('Water Data'!$H$4,0,10*ROW('Water Data'!H191)),NA())</f>
        <v>#N/A</v>
      </c>
      <c r="Q197" s="88" t="e">
        <f ca="true">+IF(AND(ISNUMBER(OFFSET('Water Data'!$H$6,0,10*ROW('Water Data'!H191))),'Data Summary'!CF197="Yes"),OFFSET('Water Data'!$H$6,0,10*ROW('Water Data'!H191)),NA())</f>
        <v>#N/A</v>
      </c>
      <c r="R197" s="88" t="e">
        <f ca="true">+IF(AND(ISNUMBER(OFFSET('Water Data'!$H$9,0,10*ROW('Water Data'!H191))),'Data Summary'!CG197="Yes"),OFFSET('Water Data'!$H$9,0,10*ROW('Water Data'!H191)),NA())</f>
        <v>#N/A</v>
      </c>
      <c r="S197" s="88" t="e">
        <f ca="true">+IF(AND(ISNUMBER(OFFSET('Water Data'!$I$4,0,10*ROW('Water Data'!I191))),'Data Summary'!CH197="Yes"),100-OFFSET('Water Data'!$I$4,0,10*ROW('Water Data'!I191)),NA())</f>
        <v>#N/A</v>
      </c>
      <c r="T197" s="88" t="e">
        <f ca="true">+IF(AND(ISNUMBER(OFFSET('Water Data'!$I$6,0,10*ROW('Water Data'!I191))),'Data Summary'!CI197="Yes"),OFFSET('Water Data'!$I$6,0,10*ROW('Water Data'!I191)),NA())</f>
        <v>#N/A</v>
      </c>
      <c r="U197" s="88" t="e">
        <f ca="true">+IF(AND(ISNUMBER(OFFSET('Water Data'!$I$9,0,10*ROW('Water Data'!I191))),'Data Summary'!CJ197="Yes"),OFFSET('Water Data'!$I$9,0,10*ROW('Water Data'!I191)),NA())</f>
        <v>#N/A</v>
      </c>
      <c r="V197" s="89" t="e">
        <f ca="true">+IF(AND(ISNUMBER(OFFSET('Sanitation Data'!$D$4,0,10*ROW('Sanitation Data'!D191))),'Data Summary'!CK197="Yes"),100-OFFSET('Sanitation Data'!$D$4,0,10*ROW('Sanitation Data'!D191)),NA())</f>
        <v>#N/A</v>
      </c>
      <c r="W197" s="89" t="e">
        <f ca="true">+IF(AND(ISNUMBER(OFFSET('Sanitation Data'!$D$6,0,10*ROW('Sanitation Data'!D191))),'Data Summary'!CL197="Yes"),OFFSET('Sanitation Data'!$D$6,0,10*ROW('Sanitation Data'!D191)),NA())</f>
        <v>#N/A</v>
      </c>
      <c r="X197" s="89" t="e">
        <f ca="true">+IF(AND(ISNUMBER(OFFSET('Sanitation Data'!$D$10,0,10*ROW('Sanitation Data'!D191))),'Data Summary'!CM197="Yes"),OFFSET('Sanitation Data'!$D$10,0,10*ROW('Sanitation Data'!D191)),NA())</f>
        <v>#N/A</v>
      </c>
      <c r="Y197" s="89" t="e">
        <f ca="true">+IF(AND(ISNUMBER(OFFSET('Sanitation Data'!$D$11,0,10*ROW('Sanitation Data'!D191))),'Data Summary'!CN197="Yes"),OFFSET('Sanitation Data'!$D$11,0,10*ROW('Sanitation Data'!D191)),NA())</f>
        <v>#N/A</v>
      </c>
      <c r="Z197" s="89" t="e">
        <f ca="true">+IF(AND(ISNUMBER(OFFSET('Sanitation Data'!$D$12,0,10*ROW('Sanitation Data'!D191))),'Data Summary'!CO197="Yes"),OFFSET('Sanitation Data'!$D$12,0,10*ROW('Sanitation Data'!D191)),NA())</f>
        <v>#N/A</v>
      </c>
      <c r="AA197" s="89" t="e">
        <f ca="true">+IF(AND(ISNUMBER(OFFSET('Sanitation Data'!$E$4,0,10*ROW('Sanitation Data'!E191))),'Data Summary'!CP197="Yes"),100-OFFSET('Sanitation Data'!$E$4,0,10*ROW('Sanitation Data'!E191)),NA())</f>
        <v>#N/A</v>
      </c>
      <c r="AB197" s="89" t="e">
        <f ca="true">+IF(AND(ISNUMBER(OFFSET('Sanitation Data'!$E$6,0,10*ROW('Sanitation Data'!E191))),'Data Summary'!CQ197="Yes"),OFFSET('Sanitation Data'!$E$6,0,10*ROW('Sanitation Data'!E191)),NA())</f>
        <v>#N/A</v>
      </c>
      <c r="AC197" s="89" t="e">
        <f ca="true">+IF(AND(ISNUMBER(OFFSET('Sanitation Data'!$E$10,0,10*ROW('Sanitation Data'!E191))),'Data Summary'!CR197="Yes"),OFFSET('Sanitation Data'!$E$10,0,10*ROW('Sanitation Data'!E191)),NA())</f>
        <v>#N/A</v>
      </c>
      <c r="AD197" s="89" t="e">
        <f ca="true">+IF(AND(ISNUMBER(OFFSET('Sanitation Data'!$E$11,0,10*ROW('Sanitation Data'!E191))),'Data Summary'!CS197="Yes"),OFFSET('Sanitation Data'!$E$11,0,10*ROW('Sanitation Data'!E191)),NA())</f>
        <v>#N/A</v>
      </c>
      <c r="AE197" s="89" t="e">
        <f ca="true">+IF(AND(ISNUMBER(OFFSET('Sanitation Data'!$E$12,0,10*ROW('Sanitation Data'!E191))),'Data Summary'!CT197="Yes"),OFFSET('Sanitation Data'!$E$12,0,10*ROW('Sanitation Data'!E191)),NA())</f>
        <v>#N/A</v>
      </c>
      <c r="AF197" s="89" t="e">
        <f ca="true">+IF(AND(ISNUMBER(OFFSET('Sanitation Data'!$F$4,0,10*ROW('Sanitation Data'!F191))),'Data Summary'!CU197="Yes"),100-OFFSET('Sanitation Data'!$F$4,0,10*ROW('Sanitation Data'!F191)),NA())</f>
        <v>#N/A</v>
      </c>
      <c r="AG197" s="89" t="e">
        <f ca="true">+IF(AND(ISNUMBER(OFFSET('Sanitation Data'!$F$6,0,10*ROW('Sanitation Data'!F191))),'Data Summary'!CV197="Yes"),OFFSET('Sanitation Data'!$F$6,0,10*ROW('Sanitation Data'!F191)),NA())</f>
        <v>#N/A</v>
      </c>
      <c r="AH197" s="89" t="e">
        <f ca="true">+IF(AND(ISNUMBER(OFFSET('Sanitation Data'!$F$10,0,10*ROW('Sanitation Data'!F191))),'Data Summary'!CW197="Yes"),OFFSET('Sanitation Data'!$F$10,0,10*ROW('Sanitation Data'!F191)),NA())</f>
        <v>#N/A</v>
      </c>
      <c r="AI197" s="89" t="e">
        <f ca="true">+IF(AND(ISNUMBER(OFFSET('Sanitation Data'!$F$11,0,10*ROW('Sanitation Data'!F191))),'Data Summary'!CX197="Yes"),OFFSET('Sanitation Data'!$F$11,0,10*ROW('Sanitation Data'!F191)),NA())</f>
        <v>#N/A</v>
      </c>
      <c r="AJ197" s="89" t="e">
        <f ca="true">+IF(AND(ISNUMBER(OFFSET('Sanitation Data'!$F$12,0,10*ROW('Sanitation Data'!F191))),'Data Summary'!CY197="Yes"),OFFSET('Sanitation Data'!$F$12,0,10*ROW('Sanitation Data'!F191)),NA())</f>
        <v>#N/A</v>
      </c>
      <c r="AK197" s="89" t="e">
        <f ca="true">+IF(AND(ISNUMBER(OFFSET('Sanitation Data'!$G$4,0,10*ROW('Sanitation Data'!G191))),'Data Summary'!CZ197="Yes"),100-OFFSET('Sanitation Data'!$G$4,0,10*ROW('Sanitation Data'!G191)),NA())</f>
        <v>#N/A</v>
      </c>
      <c r="AL197" s="89" t="e">
        <f ca="true">+IF(AND(ISNUMBER(OFFSET('Sanitation Data'!$G$6,0,10*ROW('Sanitation Data'!G191))),'Data Summary'!DA197="Yes"),OFFSET('Sanitation Data'!$G$6,0,10*ROW('Sanitation Data'!G191)),NA())</f>
        <v>#N/A</v>
      </c>
      <c r="AM197" s="89" t="e">
        <f ca="true">+IF(AND(ISNUMBER(OFFSET('Sanitation Data'!$G$10,0,10*ROW('Sanitation Data'!G191))),'Data Summary'!DB197="Yes"),OFFSET('Sanitation Data'!$G$10,0,10*ROW('Sanitation Data'!G191)),NA())</f>
        <v>#N/A</v>
      </c>
      <c r="AN197" s="89" t="e">
        <f ca="true">+IF(AND(ISNUMBER(OFFSET('Sanitation Data'!$G$11,0,10*ROW('Sanitation Data'!G191))),'Data Summary'!DC197="Yes"),OFFSET('Sanitation Data'!$G$11,0,10*ROW('Sanitation Data'!G191)),NA())</f>
        <v>#N/A</v>
      </c>
      <c r="AO197" s="89" t="e">
        <f ca="true">+IF(AND(ISNUMBER(OFFSET('Sanitation Data'!$G$12,0,10*ROW('Sanitation Data'!G191))),'Data Summary'!DD197="Yes"),OFFSET('Sanitation Data'!$G$12,0,10*ROW('Sanitation Data'!G191)),NA())</f>
        <v>#N/A</v>
      </c>
      <c r="AP197" s="89" t="e">
        <f ca="true">+IF(AND(ISNUMBER(OFFSET('Sanitation Data'!$H$4,0,10*ROW('Sanitation Data'!H191))),'Data Summary'!DE197="Yes"),100-OFFSET('Sanitation Data'!$H$4,0,10*ROW('Sanitation Data'!H191)),NA())</f>
        <v>#N/A</v>
      </c>
      <c r="AQ197" s="89" t="e">
        <f ca="true">+IF(AND(ISNUMBER(OFFSET('Sanitation Data'!$H$6,0,10*ROW('Sanitation Data'!H191))),'Data Summary'!DF197="Yes"),OFFSET('Sanitation Data'!$H$6,0,10*ROW('Sanitation Data'!H191)),NA())</f>
        <v>#N/A</v>
      </c>
      <c r="AR197" s="89" t="e">
        <f ca="true">+IF(AND(ISNUMBER(OFFSET('Sanitation Data'!$H$10,0,10*ROW('Sanitation Data'!H191))),'Data Summary'!DG197="Yes"),OFFSET('Sanitation Data'!$H$10,0,10*ROW('Sanitation Data'!H191)),NA())</f>
        <v>#N/A</v>
      </c>
      <c r="AS197" s="89" t="e">
        <f ca="true">+IF(AND(ISNUMBER(OFFSET('Sanitation Data'!$H$11,0,10*ROW('Sanitation Data'!H191))),'Data Summary'!DH197="Yes"),OFFSET('Sanitation Data'!$H$11,0,10*ROW('Sanitation Data'!H191)),NA())</f>
        <v>#N/A</v>
      </c>
      <c r="AT197" s="89" t="e">
        <f ca="true">+IF(AND(ISNUMBER(OFFSET('Sanitation Data'!$H$12,0,10*ROW('Sanitation Data'!H191))),'Data Summary'!DI197="Yes"),OFFSET('Sanitation Data'!$H$12,0,10*ROW('Sanitation Data'!H191)),NA())</f>
        <v>#N/A</v>
      </c>
      <c r="AU197" s="89" t="e">
        <f ca="true">+IF(AND(ISNUMBER(OFFSET('Sanitation Data'!$I$4,0,10*ROW('Sanitation Data'!I191))),'Data Summary'!DJ197="Yes"),100-OFFSET('Sanitation Data'!$I$4,0,10*ROW('Sanitation Data'!I191)),NA())</f>
        <v>#N/A</v>
      </c>
      <c r="AV197" s="89" t="e">
        <f ca="true">+IF(AND(ISNUMBER(OFFSET('Sanitation Data'!$I$6,0,10*ROW('Sanitation Data'!I191))),'Data Summary'!DK197="Yes"),OFFSET('Sanitation Data'!$I$6,0,10*ROW('Sanitation Data'!I191)),NA())</f>
        <v>#N/A</v>
      </c>
      <c r="AW197" s="89" t="e">
        <f ca="true">+IF(AND(ISNUMBER(OFFSET('Sanitation Data'!$I$10,0,10*ROW('Sanitation Data'!I191))),'Data Summary'!DL197="Yes"),OFFSET('Sanitation Data'!$I$10,0,10*ROW('Sanitation Data'!I191)),NA())</f>
        <v>#N/A</v>
      </c>
      <c r="AX197" s="89" t="e">
        <f ca="true">+IF(AND(ISNUMBER(OFFSET('Sanitation Data'!$I$11,0,10*ROW('Sanitation Data'!I191))),'Data Summary'!DM197="Yes"),OFFSET('Sanitation Data'!$I$11,0,10*ROW('Sanitation Data'!I191)),NA())</f>
        <v>#N/A</v>
      </c>
      <c r="AY197" s="89" t="e">
        <f ca="true">+IF(AND(ISNUMBER(OFFSET('Sanitation Data'!$I$12,0,10*ROW('Sanitation Data'!I191))),'Data Summary'!DN197="Yes"),OFFSET('Sanitation Data'!$I$12,0,10*ROW('Sanitation Data'!I191)),NA())</f>
        <v>#N/A</v>
      </c>
      <c r="AZ197" s="90" t="e">
        <f ca="true">+IF(AND(ISNUMBER(OFFSET('Hygiene Data'!$D$5,0,10*ROW('Hygiene Data'!D191))),'Data Summary'!DO197="Yes"),OFFSET('Hygiene Data'!$D$5,0,10*ROW('Hygiene Data'!D191)),NA())</f>
        <v>#N/A</v>
      </c>
      <c r="BA197" s="90" t="e">
        <f ca="true">+IF(AND(ISNUMBER(OFFSET('Hygiene Data'!$D$7,0,10*ROW('Hygiene Data'!D191))),'Data Summary'!DP197="Yes"),OFFSET('Hygiene Data'!$D$7,0,10*ROW('Hygiene Data'!D191)),NA())</f>
        <v>#N/A</v>
      </c>
      <c r="BB197" s="90" t="e">
        <f ca="true">+IF(AND(ISNUMBER(OFFSET('Hygiene Data'!$D$9,0,10*ROW('Hygiene Data'!D191))),'Data Summary'!DQ197="Yes"),OFFSET('Hygiene Data'!$D$9,0,10*ROW('Hygiene Data'!D191)),NA())</f>
        <v>#N/A</v>
      </c>
      <c r="BC197" s="90" t="e">
        <f ca="true">+IF(AND(ISNUMBER(OFFSET('Hygiene Data'!$E$5,0,10*ROW('Hygiene Data'!E191))),'Data Summary'!DR197="Yes"),OFFSET('Hygiene Data'!$E$5,0,10*ROW('Hygiene Data'!E191)),NA())</f>
        <v>#N/A</v>
      </c>
      <c r="BD197" s="90" t="e">
        <f ca="true">+IF(AND(ISNUMBER(OFFSET('Hygiene Data'!$E$7,0,10*ROW('Hygiene Data'!E191))),'Data Summary'!DS197="Yes"),OFFSET('Hygiene Data'!$E$7,0,10*ROW('Hygiene Data'!E191)),NA())</f>
        <v>#N/A</v>
      </c>
      <c r="BE197" s="90" t="e">
        <f ca="true">+IF(AND(ISNUMBER(OFFSET('Hygiene Data'!$E$9,0,10*ROW('Hygiene Data'!E191))),'Data Summary'!DT197="Yes"),OFFSET('Hygiene Data'!$E$9,0,10*ROW('Hygiene Data'!E191)),NA())</f>
        <v>#N/A</v>
      </c>
      <c r="BF197" s="90" t="e">
        <f ca="true">+IF(AND(ISNUMBER(OFFSET('Hygiene Data'!$F$5,0,10*ROW('Hygiene Data'!F191))),'Data Summary'!DU197="Yes"),OFFSET('Hygiene Data'!$F$5,0,10*ROW('Hygiene Data'!F191)),NA())</f>
        <v>#N/A</v>
      </c>
      <c r="BG197" s="90" t="e">
        <f ca="true">+IF(AND(ISNUMBER(OFFSET('Hygiene Data'!$F$7,0,10*ROW('Hygiene Data'!F191))),'Data Summary'!DV197="Yes"),OFFSET('Hygiene Data'!$F$7,0,10*ROW('Hygiene Data'!F191)),NA())</f>
        <v>#N/A</v>
      </c>
      <c r="BH197" s="90" t="e">
        <f ca="true">+IF(AND(ISNUMBER(OFFSET('Hygiene Data'!$F$9,0,10*ROW('Hygiene Data'!F191))),'Data Summary'!DW197="Yes"),OFFSET('Hygiene Data'!$F$9,0,10*ROW('Hygiene Data'!F191)),NA())</f>
        <v>#N/A</v>
      </c>
      <c r="BI197" s="90" t="e">
        <f ca="true">+IF(AND(ISNUMBER(OFFSET('Hygiene Data'!$G$5,0,10*ROW('Hygiene Data'!G191))),'Data Summary'!DX197="Yes"),OFFSET('Hygiene Data'!$G$5,0,10*ROW('Hygiene Data'!G191)),NA())</f>
        <v>#N/A</v>
      </c>
      <c r="BJ197" s="90" t="e">
        <f ca="true">+IF(AND(ISNUMBER(OFFSET('Hygiene Data'!$G$7,0,10*ROW('Hygiene Data'!G191))),'Data Summary'!DY197="Yes"),OFFSET('Hygiene Data'!$G$7,0,10*ROW('Hygiene Data'!G191)),NA())</f>
        <v>#N/A</v>
      </c>
      <c r="BK197" s="90" t="e">
        <f ca="true">+IF(AND(ISNUMBER(OFFSET('Hygiene Data'!$G$9,0,10*ROW('Hygiene Data'!G191))),'Data Summary'!DZ197="Yes"),OFFSET('Hygiene Data'!$G$9,0,10*ROW('Hygiene Data'!G191)),NA())</f>
        <v>#N/A</v>
      </c>
      <c r="BL197" s="90" t="e">
        <f ca="true">+IF(AND(ISNUMBER(OFFSET('Hygiene Data'!$H$5,0,10*ROW('Hygiene Data'!H191))),'Data Summary'!EA197="Yes"),OFFSET('Hygiene Data'!$H$5,0,10*ROW('Hygiene Data'!H191)),NA())</f>
        <v>#N/A</v>
      </c>
      <c r="BM197" s="90" t="e">
        <f ca="true">+IF(AND(ISNUMBER(OFFSET('Hygiene Data'!$H$7,0,10*ROW('Hygiene Data'!H191))),'Data Summary'!EB197="Yes"),OFFSET('Hygiene Data'!$H$7,0,10*ROW('Hygiene Data'!H191)),NA())</f>
        <v>#N/A</v>
      </c>
      <c r="BN197" s="90" t="e">
        <f ca="true">+IF(AND(ISNUMBER(OFFSET('Hygiene Data'!$H$9,0,10*ROW('Hygiene Data'!H191))),'Data Summary'!EC197="Yes"),OFFSET('Hygiene Data'!$H$9,0,10*ROW('Hygiene Data'!H191)),NA())</f>
        <v>#N/A</v>
      </c>
      <c r="BO197" s="90" t="e">
        <f ca="true">+IF(AND(ISNUMBER(OFFSET('Hygiene Data'!$I$5,0,10*ROW('Hygiene Data'!I191))),'Data Summary'!ED197="Yes"),OFFSET('Hygiene Data'!$I$5,0,10*ROW('Hygiene Data'!I191)),NA())</f>
        <v>#N/A</v>
      </c>
      <c r="BP197" s="90" t="e">
        <f ca="true">+IF(AND(ISNUMBER(OFFSET('Hygiene Data'!$I$7,0,10*ROW('Hygiene Data'!I191))),'Data Summary'!EE197="Yes"),OFFSET('Hygiene Data'!$I$7,0,10*ROW('Hygiene Data'!I191)),NA())</f>
        <v>#N/A</v>
      </c>
      <c r="BQ197" s="90"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4" t="str">
        <f ca="true">+IF(ISTEXT('Data Summary'!B198),'Data Summary'!B198,"")</f>
        <v/>
      </c>
      <c r="C198" s="336" t="e">
        <f ca="true">+VALUE('Data Summary'!C198)</f>
        <v>#VALUE!</v>
      </c>
      <c r="D198" s="88" t="e">
        <f ca="true">+IF(AND(ISNUMBER(OFFSET('Water Data'!$D$4,0,10*ROW('Water Data'!D192))),'Data Summary'!BS198="Yes"),100-OFFSET('Water Data'!$D$4,0,10*ROW('Water Data'!D192)),NA())</f>
        <v>#N/A</v>
      </c>
      <c r="E198" s="88" t="e">
        <f ca="true">+IF(AND(ISNUMBER(OFFSET('Water Data'!$D$6,0,10*ROW('Water Data'!D192))),'Data Summary'!BT198="Yes"),OFFSET('Water Data'!$D$6,0,10*ROW('Water Data'!D192)),NA())</f>
        <v>#N/A</v>
      </c>
      <c r="F198" s="88" t="e">
        <f ca="true">+IF(AND(ISNUMBER(OFFSET('Water Data'!$D$9,0,10*ROW('Water Data'!D192))),'Data Summary'!BU198="Yes"),OFFSET('Water Data'!$D$9,0,10*ROW('Water Data'!D192)),NA())</f>
        <v>#N/A</v>
      </c>
      <c r="G198" s="88" t="e">
        <f ca="true">+IF(AND(ISNUMBER(OFFSET('Water Data'!$E$4,0,10*ROW('Water Data'!E192))),'Data Summary'!BV198="Yes"),100-OFFSET('Water Data'!$E$4,0,10*ROW('Water Data'!E192)),NA())</f>
        <v>#N/A</v>
      </c>
      <c r="H198" s="88" t="e">
        <f ca="true">+IF(AND(ISNUMBER(OFFSET('Water Data'!$E$6,0,10*ROW('Water Data'!E192))),'Data Summary'!BW198="Yes"),OFFSET('Water Data'!$E$6,0,10*ROW('Water Data'!E192)),NA())</f>
        <v>#N/A</v>
      </c>
      <c r="I198" s="88" t="e">
        <f ca="true">+IF(AND(ISNUMBER(OFFSET('Water Data'!$E$9,0,10*ROW('Water Data'!E192))),'Data Summary'!BX198="Yes"),OFFSET('Water Data'!$E$9,0,10*ROW('Water Data'!E192)),NA())</f>
        <v>#N/A</v>
      </c>
      <c r="J198" s="88" t="e">
        <f ca="true">+IF(AND(ISNUMBER(OFFSET('Water Data'!$F$4,0,10*ROW('Water Data'!F192))),'Data Summary'!BY198="Yes"),100-OFFSET('Water Data'!$F$4,0,10*ROW('Water Data'!F192)),NA())</f>
        <v>#N/A</v>
      </c>
      <c r="K198" s="88" t="e">
        <f ca="true">+IF(AND(ISNUMBER(OFFSET('Water Data'!$F$6,0,10*ROW('Water Data'!F192))),'Data Summary'!BZ198="Yes"),OFFSET('Water Data'!$F$6,0,10*ROW('Water Data'!F192)),NA())</f>
        <v>#N/A</v>
      </c>
      <c r="L198" s="88" t="e">
        <f ca="true">+IF(AND(ISNUMBER(OFFSET('Water Data'!$F$9,0,10*ROW('Water Data'!F192))),'Data Summary'!CA198="Yes"),OFFSET('Water Data'!$F$9,0,10*ROW('Water Data'!F192)),NA())</f>
        <v>#N/A</v>
      </c>
      <c r="M198" s="88" t="e">
        <f ca="true">+IF(AND(ISNUMBER(OFFSET('Water Data'!$G$4,0,10*ROW('Water Data'!G192))),'Data Summary'!CB198="Yes"),100-OFFSET('Water Data'!$G$4,0,10*ROW('Water Data'!G192)),NA())</f>
        <v>#N/A</v>
      </c>
      <c r="N198" s="88" t="e">
        <f ca="true">+IF(AND(ISNUMBER(OFFSET('Water Data'!$G$6,0,10*ROW('Water Data'!G192))),'Data Summary'!CC198="Yes"),OFFSET('Water Data'!$G$6,0,10*ROW('Water Data'!G192)),NA())</f>
        <v>#N/A</v>
      </c>
      <c r="O198" s="88" t="e">
        <f ca="true">+IF(AND(ISNUMBER(OFFSET('Water Data'!$G$9,0,10*ROW('Water Data'!G192))),'Data Summary'!CD198="Yes"),OFFSET('Water Data'!$G$9,0,10*ROW('Water Data'!G192)),NA())</f>
        <v>#N/A</v>
      </c>
      <c r="P198" s="88" t="e">
        <f ca="true">+IF(AND(ISNUMBER(OFFSET('Water Data'!$H$4,0,10*ROW('Water Data'!H192))),'Data Summary'!CE198="Yes"),100-OFFSET('Water Data'!$H$4,0,10*ROW('Water Data'!H192)),NA())</f>
        <v>#N/A</v>
      </c>
      <c r="Q198" s="88" t="e">
        <f ca="true">+IF(AND(ISNUMBER(OFFSET('Water Data'!$H$6,0,10*ROW('Water Data'!H192))),'Data Summary'!CF198="Yes"),OFFSET('Water Data'!$H$6,0,10*ROW('Water Data'!H192)),NA())</f>
        <v>#N/A</v>
      </c>
      <c r="R198" s="88" t="e">
        <f ca="true">+IF(AND(ISNUMBER(OFFSET('Water Data'!$H$9,0,10*ROW('Water Data'!H192))),'Data Summary'!CG198="Yes"),OFFSET('Water Data'!$H$9,0,10*ROW('Water Data'!H192)),NA())</f>
        <v>#N/A</v>
      </c>
      <c r="S198" s="88" t="e">
        <f ca="true">+IF(AND(ISNUMBER(OFFSET('Water Data'!$I$4,0,10*ROW('Water Data'!I192))),'Data Summary'!CH198="Yes"),100-OFFSET('Water Data'!$I$4,0,10*ROW('Water Data'!I192)),NA())</f>
        <v>#N/A</v>
      </c>
      <c r="T198" s="88" t="e">
        <f ca="true">+IF(AND(ISNUMBER(OFFSET('Water Data'!$I$6,0,10*ROW('Water Data'!I192))),'Data Summary'!CI198="Yes"),OFFSET('Water Data'!$I$6,0,10*ROW('Water Data'!I192)),NA())</f>
        <v>#N/A</v>
      </c>
      <c r="U198" s="88" t="e">
        <f ca="true">+IF(AND(ISNUMBER(OFFSET('Water Data'!$I$9,0,10*ROW('Water Data'!I192))),'Data Summary'!CJ198="Yes"),OFFSET('Water Data'!$I$9,0,10*ROW('Water Data'!I192)),NA())</f>
        <v>#N/A</v>
      </c>
      <c r="V198" s="89" t="e">
        <f ca="true">+IF(AND(ISNUMBER(OFFSET('Sanitation Data'!$D$4,0,10*ROW('Sanitation Data'!D192))),'Data Summary'!CK198="Yes"),100-OFFSET('Sanitation Data'!$D$4,0,10*ROW('Sanitation Data'!D192)),NA())</f>
        <v>#N/A</v>
      </c>
      <c r="W198" s="89" t="e">
        <f ca="true">+IF(AND(ISNUMBER(OFFSET('Sanitation Data'!$D$6,0,10*ROW('Sanitation Data'!D192))),'Data Summary'!CL198="Yes"),OFFSET('Sanitation Data'!$D$6,0,10*ROW('Sanitation Data'!D192)),NA())</f>
        <v>#N/A</v>
      </c>
      <c r="X198" s="89" t="e">
        <f ca="true">+IF(AND(ISNUMBER(OFFSET('Sanitation Data'!$D$10,0,10*ROW('Sanitation Data'!D192))),'Data Summary'!CM198="Yes"),OFFSET('Sanitation Data'!$D$10,0,10*ROW('Sanitation Data'!D192)),NA())</f>
        <v>#N/A</v>
      </c>
      <c r="Y198" s="89" t="e">
        <f ca="true">+IF(AND(ISNUMBER(OFFSET('Sanitation Data'!$D$11,0,10*ROW('Sanitation Data'!D192))),'Data Summary'!CN198="Yes"),OFFSET('Sanitation Data'!$D$11,0,10*ROW('Sanitation Data'!D192)),NA())</f>
        <v>#N/A</v>
      </c>
      <c r="Z198" s="89" t="e">
        <f ca="true">+IF(AND(ISNUMBER(OFFSET('Sanitation Data'!$D$12,0,10*ROW('Sanitation Data'!D192))),'Data Summary'!CO198="Yes"),OFFSET('Sanitation Data'!$D$12,0,10*ROW('Sanitation Data'!D192)),NA())</f>
        <v>#N/A</v>
      </c>
      <c r="AA198" s="89" t="e">
        <f ca="true">+IF(AND(ISNUMBER(OFFSET('Sanitation Data'!$E$4,0,10*ROW('Sanitation Data'!E192))),'Data Summary'!CP198="Yes"),100-OFFSET('Sanitation Data'!$E$4,0,10*ROW('Sanitation Data'!E192)),NA())</f>
        <v>#N/A</v>
      </c>
      <c r="AB198" s="89" t="e">
        <f ca="true">+IF(AND(ISNUMBER(OFFSET('Sanitation Data'!$E$6,0,10*ROW('Sanitation Data'!E192))),'Data Summary'!CQ198="Yes"),OFFSET('Sanitation Data'!$E$6,0,10*ROW('Sanitation Data'!E192)),NA())</f>
        <v>#N/A</v>
      </c>
      <c r="AC198" s="89" t="e">
        <f ca="true">+IF(AND(ISNUMBER(OFFSET('Sanitation Data'!$E$10,0,10*ROW('Sanitation Data'!E192))),'Data Summary'!CR198="Yes"),OFFSET('Sanitation Data'!$E$10,0,10*ROW('Sanitation Data'!E192)),NA())</f>
        <v>#N/A</v>
      </c>
      <c r="AD198" s="89" t="e">
        <f ca="true">+IF(AND(ISNUMBER(OFFSET('Sanitation Data'!$E$11,0,10*ROW('Sanitation Data'!E192))),'Data Summary'!CS198="Yes"),OFFSET('Sanitation Data'!$E$11,0,10*ROW('Sanitation Data'!E192)),NA())</f>
        <v>#N/A</v>
      </c>
      <c r="AE198" s="89" t="e">
        <f ca="true">+IF(AND(ISNUMBER(OFFSET('Sanitation Data'!$E$12,0,10*ROW('Sanitation Data'!E192))),'Data Summary'!CT198="Yes"),OFFSET('Sanitation Data'!$E$12,0,10*ROW('Sanitation Data'!E192)),NA())</f>
        <v>#N/A</v>
      </c>
      <c r="AF198" s="89" t="e">
        <f ca="true">+IF(AND(ISNUMBER(OFFSET('Sanitation Data'!$F$4,0,10*ROW('Sanitation Data'!F192))),'Data Summary'!CU198="Yes"),100-OFFSET('Sanitation Data'!$F$4,0,10*ROW('Sanitation Data'!F192)),NA())</f>
        <v>#N/A</v>
      </c>
      <c r="AG198" s="89" t="e">
        <f ca="true">+IF(AND(ISNUMBER(OFFSET('Sanitation Data'!$F$6,0,10*ROW('Sanitation Data'!F192))),'Data Summary'!CV198="Yes"),OFFSET('Sanitation Data'!$F$6,0,10*ROW('Sanitation Data'!F192)),NA())</f>
        <v>#N/A</v>
      </c>
      <c r="AH198" s="89" t="e">
        <f ca="true">+IF(AND(ISNUMBER(OFFSET('Sanitation Data'!$F$10,0,10*ROW('Sanitation Data'!F192))),'Data Summary'!CW198="Yes"),OFFSET('Sanitation Data'!$F$10,0,10*ROW('Sanitation Data'!F192)),NA())</f>
        <v>#N/A</v>
      </c>
      <c r="AI198" s="89" t="e">
        <f ca="true">+IF(AND(ISNUMBER(OFFSET('Sanitation Data'!$F$11,0,10*ROW('Sanitation Data'!F192))),'Data Summary'!CX198="Yes"),OFFSET('Sanitation Data'!$F$11,0,10*ROW('Sanitation Data'!F192)),NA())</f>
        <v>#N/A</v>
      </c>
      <c r="AJ198" s="89" t="e">
        <f ca="true">+IF(AND(ISNUMBER(OFFSET('Sanitation Data'!$F$12,0,10*ROW('Sanitation Data'!F192))),'Data Summary'!CY198="Yes"),OFFSET('Sanitation Data'!$F$12,0,10*ROW('Sanitation Data'!F192)),NA())</f>
        <v>#N/A</v>
      </c>
      <c r="AK198" s="89" t="e">
        <f ca="true">+IF(AND(ISNUMBER(OFFSET('Sanitation Data'!$G$4,0,10*ROW('Sanitation Data'!G192))),'Data Summary'!CZ198="Yes"),100-OFFSET('Sanitation Data'!$G$4,0,10*ROW('Sanitation Data'!G192)),NA())</f>
        <v>#N/A</v>
      </c>
      <c r="AL198" s="89" t="e">
        <f ca="true">+IF(AND(ISNUMBER(OFFSET('Sanitation Data'!$G$6,0,10*ROW('Sanitation Data'!G192))),'Data Summary'!DA198="Yes"),OFFSET('Sanitation Data'!$G$6,0,10*ROW('Sanitation Data'!G192)),NA())</f>
        <v>#N/A</v>
      </c>
      <c r="AM198" s="89" t="e">
        <f ca="true">+IF(AND(ISNUMBER(OFFSET('Sanitation Data'!$G$10,0,10*ROW('Sanitation Data'!G192))),'Data Summary'!DB198="Yes"),OFFSET('Sanitation Data'!$G$10,0,10*ROW('Sanitation Data'!G192)),NA())</f>
        <v>#N/A</v>
      </c>
      <c r="AN198" s="89" t="e">
        <f ca="true">+IF(AND(ISNUMBER(OFFSET('Sanitation Data'!$G$11,0,10*ROW('Sanitation Data'!G192))),'Data Summary'!DC198="Yes"),OFFSET('Sanitation Data'!$G$11,0,10*ROW('Sanitation Data'!G192)),NA())</f>
        <v>#N/A</v>
      </c>
      <c r="AO198" s="89" t="e">
        <f ca="true">+IF(AND(ISNUMBER(OFFSET('Sanitation Data'!$G$12,0,10*ROW('Sanitation Data'!G192))),'Data Summary'!DD198="Yes"),OFFSET('Sanitation Data'!$G$12,0,10*ROW('Sanitation Data'!G192)),NA())</f>
        <v>#N/A</v>
      </c>
      <c r="AP198" s="89" t="e">
        <f ca="true">+IF(AND(ISNUMBER(OFFSET('Sanitation Data'!$H$4,0,10*ROW('Sanitation Data'!H192))),'Data Summary'!DE198="Yes"),100-OFFSET('Sanitation Data'!$H$4,0,10*ROW('Sanitation Data'!H192)),NA())</f>
        <v>#N/A</v>
      </c>
      <c r="AQ198" s="89" t="e">
        <f ca="true">+IF(AND(ISNUMBER(OFFSET('Sanitation Data'!$H$6,0,10*ROW('Sanitation Data'!H192))),'Data Summary'!DF198="Yes"),OFFSET('Sanitation Data'!$H$6,0,10*ROW('Sanitation Data'!H192)),NA())</f>
        <v>#N/A</v>
      </c>
      <c r="AR198" s="89" t="e">
        <f ca="true">+IF(AND(ISNUMBER(OFFSET('Sanitation Data'!$H$10,0,10*ROW('Sanitation Data'!H192))),'Data Summary'!DG198="Yes"),OFFSET('Sanitation Data'!$H$10,0,10*ROW('Sanitation Data'!H192)),NA())</f>
        <v>#N/A</v>
      </c>
      <c r="AS198" s="89" t="e">
        <f ca="true">+IF(AND(ISNUMBER(OFFSET('Sanitation Data'!$H$11,0,10*ROW('Sanitation Data'!H192))),'Data Summary'!DH198="Yes"),OFFSET('Sanitation Data'!$H$11,0,10*ROW('Sanitation Data'!H192)),NA())</f>
        <v>#N/A</v>
      </c>
      <c r="AT198" s="89" t="e">
        <f ca="true">+IF(AND(ISNUMBER(OFFSET('Sanitation Data'!$H$12,0,10*ROW('Sanitation Data'!H192))),'Data Summary'!DI198="Yes"),OFFSET('Sanitation Data'!$H$12,0,10*ROW('Sanitation Data'!H192)),NA())</f>
        <v>#N/A</v>
      </c>
      <c r="AU198" s="89" t="e">
        <f ca="true">+IF(AND(ISNUMBER(OFFSET('Sanitation Data'!$I$4,0,10*ROW('Sanitation Data'!I192))),'Data Summary'!DJ198="Yes"),100-OFFSET('Sanitation Data'!$I$4,0,10*ROW('Sanitation Data'!I192)),NA())</f>
        <v>#N/A</v>
      </c>
      <c r="AV198" s="89" t="e">
        <f ca="true">+IF(AND(ISNUMBER(OFFSET('Sanitation Data'!$I$6,0,10*ROW('Sanitation Data'!I192))),'Data Summary'!DK198="Yes"),OFFSET('Sanitation Data'!$I$6,0,10*ROW('Sanitation Data'!I192)),NA())</f>
        <v>#N/A</v>
      </c>
      <c r="AW198" s="89" t="e">
        <f ca="true">+IF(AND(ISNUMBER(OFFSET('Sanitation Data'!$I$10,0,10*ROW('Sanitation Data'!I192))),'Data Summary'!DL198="Yes"),OFFSET('Sanitation Data'!$I$10,0,10*ROW('Sanitation Data'!I192)),NA())</f>
        <v>#N/A</v>
      </c>
      <c r="AX198" s="89" t="e">
        <f ca="true">+IF(AND(ISNUMBER(OFFSET('Sanitation Data'!$I$11,0,10*ROW('Sanitation Data'!I192))),'Data Summary'!DM198="Yes"),OFFSET('Sanitation Data'!$I$11,0,10*ROW('Sanitation Data'!I192)),NA())</f>
        <v>#N/A</v>
      </c>
      <c r="AY198" s="89" t="e">
        <f ca="true">+IF(AND(ISNUMBER(OFFSET('Sanitation Data'!$I$12,0,10*ROW('Sanitation Data'!I192))),'Data Summary'!DN198="Yes"),OFFSET('Sanitation Data'!$I$12,0,10*ROW('Sanitation Data'!I192)),NA())</f>
        <v>#N/A</v>
      </c>
      <c r="AZ198" s="90" t="e">
        <f ca="true">+IF(AND(ISNUMBER(OFFSET('Hygiene Data'!$D$5,0,10*ROW('Hygiene Data'!D192))),'Data Summary'!DO198="Yes"),OFFSET('Hygiene Data'!$D$5,0,10*ROW('Hygiene Data'!D192)),NA())</f>
        <v>#N/A</v>
      </c>
      <c r="BA198" s="90" t="e">
        <f ca="true">+IF(AND(ISNUMBER(OFFSET('Hygiene Data'!$D$7,0,10*ROW('Hygiene Data'!D192))),'Data Summary'!DP198="Yes"),OFFSET('Hygiene Data'!$D$7,0,10*ROW('Hygiene Data'!D192)),NA())</f>
        <v>#N/A</v>
      </c>
      <c r="BB198" s="90" t="e">
        <f ca="true">+IF(AND(ISNUMBER(OFFSET('Hygiene Data'!$D$9,0,10*ROW('Hygiene Data'!D192))),'Data Summary'!DQ198="Yes"),OFFSET('Hygiene Data'!$D$9,0,10*ROW('Hygiene Data'!D192)),NA())</f>
        <v>#N/A</v>
      </c>
      <c r="BC198" s="90" t="e">
        <f ca="true">+IF(AND(ISNUMBER(OFFSET('Hygiene Data'!$E$5,0,10*ROW('Hygiene Data'!E192))),'Data Summary'!DR198="Yes"),OFFSET('Hygiene Data'!$E$5,0,10*ROW('Hygiene Data'!E192)),NA())</f>
        <v>#N/A</v>
      </c>
      <c r="BD198" s="90" t="e">
        <f ca="true">+IF(AND(ISNUMBER(OFFSET('Hygiene Data'!$E$7,0,10*ROW('Hygiene Data'!E192))),'Data Summary'!DS198="Yes"),OFFSET('Hygiene Data'!$E$7,0,10*ROW('Hygiene Data'!E192)),NA())</f>
        <v>#N/A</v>
      </c>
      <c r="BE198" s="90" t="e">
        <f ca="true">+IF(AND(ISNUMBER(OFFSET('Hygiene Data'!$E$9,0,10*ROW('Hygiene Data'!E192))),'Data Summary'!DT198="Yes"),OFFSET('Hygiene Data'!$E$9,0,10*ROW('Hygiene Data'!E192)),NA())</f>
        <v>#N/A</v>
      </c>
      <c r="BF198" s="90" t="e">
        <f ca="true">+IF(AND(ISNUMBER(OFFSET('Hygiene Data'!$F$5,0,10*ROW('Hygiene Data'!F192))),'Data Summary'!DU198="Yes"),OFFSET('Hygiene Data'!$F$5,0,10*ROW('Hygiene Data'!F192)),NA())</f>
        <v>#N/A</v>
      </c>
      <c r="BG198" s="90" t="e">
        <f ca="true">+IF(AND(ISNUMBER(OFFSET('Hygiene Data'!$F$7,0,10*ROW('Hygiene Data'!F192))),'Data Summary'!DV198="Yes"),OFFSET('Hygiene Data'!$F$7,0,10*ROW('Hygiene Data'!F192)),NA())</f>
        <v>#N/A</v>
      </c>
      <c r="BH198" s="90" t="e">
        <f ca="true">+IF(AND(ISNUMBER(OFFSET('Hygiene Data'!$F$9,0,10*ROW('Hygiene Data'!F192))),'Data Summary'!DW198="Yes"),OFFSET('Hygiene Data'!$F$9,0,10*ROW('Hygiene Data'!F192)),NA())</f>
        <v>#N/A</v>
      </c>
      <c r="BI198" s="90" t="e">
        <f ca="true">+IF(AND(ISNUMBER(OFFSET('Hygiene Data'!$G$5,0,10*ROW('Hygiene Data'!G192))),'Data Summary'!DX198="Yes"),OFFSET('Hygiene Data'!$G$5,0,10*ROW('Hygiene Data'!G192)),NA())</f>
        <v>#N/A</v>
      </c>
      <c r="BJ198" s="90" t="e">
        <f ca="true">+IF(AND(ISNUMBER(OFFSET('Hygiene Data'!$G$7,0,10*ROW('Hygiene Data'!G192))),'Data Summary'!DY198="Yes"),OFFSET('Hygiene Data'!$G$7,0,10*ROW('Hygiene Data'!G192)),NA())</f>
        <v>#N/A</v>
      </c>
      <c r="BK198" s="90" t="e">
        <f ca="true">+IF(AND(ISNUMBER(OFFSET('Hygiene Data'!$G$9,0,10*ROW('Hygiene Data'!G192))),'Data Summary'!DZ198="Yes"),OFFSET('Hygiene Data'!$G$9,0,10*ROW('Hygiene Data'!G192)),NA())</f>
        <v>#N/A</v>
      </c>
      <c r="BL198" s="90" t="e">
        <f ca="true">+IF(AND(ISNUMBER(OFFSET('Hygiene Data'!$H$5,0,10*ROW('Hygiene Data'!H192))),'Data Summary'!EA198="Yes"),OFFSET('Hygiene Data'!$H$5,0,10*ROW('Hygiene Data'!H192)),NA())</f>
        <v>#N/A</v>
      </c>
      <c r="BM198" s="90" t="e">
        <f ca="true">+IF(AND(ISNUMBER(OFFSET('Hygiene Data'!$H$7,0,10*ROW('Hygiene Data'!H192))),'Data Summary'!EB198="Yes"),OFFSET('Hygiene Data'!$H$7,0,10*ROW('Hygiene Data'!H192)),NA())</f>
        <v>#N/A</v>
      </c>
      <c r="BN198" s="90" t="e">
        <f ca="true">+IF(AND(ISNUMBER(OFFSET('Hygiene Data'!$H$9,0,10*ROW('Hygiene Data'!H192))),'Data Summary'!EC198="Yes"),OFFSET('Hygiene Data'!$H$9,0,10*ROW('Hygiene Data'!H192)),NA())</f>
        <v>#N/A</v>
      </c>
      <c r="BO198" s="90" t="e">
        <f ca="true">+IF(AND(ISNUMBER(OFFSET('Hygiene Data'!$I$5,0,10*ROW('Hygiene Data'!I192))),'Data Summary'!ED198="Yes"),OFFSET('Hygiene Data'!$I$5,0,10*ROW('Hygiene Data'!I192)),NA())</f>
        <v>#N/A</v>
      </c>
      <c r="BP198" s="90" t="e">
        <f ca="true">+IF(AND(ISNUMBER(OFFSET('Hygiene Data'!$I$7,0,10*ROW('Hygiene Data'!I192))),'Data Summary'!EE198="Yes"),OFFSET('Hygiene Data'!$I$7,0,10*ROW('Hygiene Data'!I192)),NA())</f>
        <v>#N/A</v>
      </c>
      <c r="BQ198" s="90"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4" t="str">
        <f ca="true">+IF(ISTEXT('Data Summary'!B199),'Data Summary'!B199,"")</f>
        <v/>
      </c>
      <c r="C199" s="336" t="e">
        <f ca="true">+VALUE('Data Summary'!C199)</f>
        <v>#VALUE!</v>
      </c>
      <c r="D199" s="88" t="e">
        <f ca="true">+IF(AND(ISNUMBER(OFFSET('Water Data'!$D$4,0,10*ROW('Water Data'!D193))),'Data Summary'!BS199="Yes"),100-OFFSET('Water Data'!$D$4,0,10*ROW('Water Data'!D193)),NA())</f>
        <v>#N/A</v>
      </c>
      <c r="E199" s="88" t="e">
        <f ca="true">+IF(AND(ISNUMBER(OFFSET('Water Data'!$D$6,0,10*ROW('Water Data'!D193))),'Data Summary'!BT199="Yes"),OFFSET('Water Data'!$D$6,0,10*ROW('Water Data'!D193)),NA())</f>
        <v>#N/A</v>
      </c>
      <c r="F199" s="88" t="e">
        <f ca="true">+IF(AND(ISNUMBER(OFFSET('Water Data'!$D$9,0,10*ROW('Water Data'!D193))),'Data Summary'!BU199="Yes"),OFFSET('Water Data'!$D$9,0,10*ROW('Water Data'!D193)),NA())</f>
        <v>#N/A</v>
      </c>
      <c r="G199" s="88" t="e">
        <f ca="true">+IF(AND(ISNUMBER(OFFSET('Water Data'!$E$4,0,10*ROW('Water Data'!E193))),'Data Summary'!BV199="Yes"),100-OFFSET('Water Data'!$E$4,0,10*ROW('Water Data'!E193)),NA())</f>
        <v>#N/A</v>
      </c>
      <c r="H199" s="88" t="e">
        <f ca="true">+IF(AND(ISNUMBER(OFFSET('Water Data'!$E$6,0,10*ROW('Water Data'!E193))),'Data Summary'!BW199="Yes"),OFFSET('Water Data'!$E$6,0,10*ROW('Water Data'!E193)),NA())</f>
        <v>#N/A</v>
      </c>
      <c r="I199" s="88" t="e">
        <f ca="true">+IF(AND(ISNUMBER(OFFSET('Water Data'!$E$9,0,10*ROW('Water Data'!E193))),'Data Summary'!BX199="Yes"),OFFSET('Water Data'!$E$9,0,10*ROW('Water Data'!E193)),NA())</f>
        <v>#N/A</v>
      </c>
      <c r="J199" s="88" t="e">
        <f ca="true">+IF(AND(ISNUMBER(OFFSET('Water Data'!$F$4,0,10*ROW('Water Data'!F193))),'Data Summary'!BY199="Yes"),100-OFFSET('Water Data'!$F$4,0,10*ROW('Water Data'!F193)),NA())</f>
        <v>#N/A</v>
      </c>
      <c r="K199" s="88" t="e">
        <f ca="true">+IF(AND(ISNUMBER(OFFSET('Water Data'!$F$6,0,10*ROW('Water Data'!F193))),'Data Summary'!BZ199="Yes"),OFFSET('Water Data'!$F$6,0,10*ROW('Water Data'!F193)),NA())</f>
        <v>#N/A</v>
      </c>
      <c r="L199" s="88" t="e">
        <f ca="true">+IF(AND(ISNUMBER(OFFSET('Water Data'!$F$9,0,10*ROW('Water Data'!F193))),'Data Summary'!CA199="Yes"),OFFSET('Water Data'!$F$9,0,10*ROW('Water Data'!F193)),NA())</f>
        <v>#N/A</v>
      </c>
      <c r="M199" s="88" t="e">
        <f ca="true">+IF(AND(ISNUMBER(OFFSET('Water Data'!$G$4,0,10*ROW('Water Data'!G193))),'Data Summary'!CB199="Yes"),100-OFFSET('Water Data'!$G$4,0,10*ROW('Water Data'!G193)),NA())</f>
        <v>#N/A</v>
      </c>
      <c r="N199" s="88" t="e">
        <f ca="true">+IF(AND(ISNUMBER(OFFSET('Water Data'!$G$6,0,10*ROW('Water Data'!G193))),'Data Summary'!CC199="Yes"),OFFSET('Water Data'!$G$6,0,10*ROW('Water Data'!G193)),NA())</f>
        <v>#N/A</v>
      </c>
      <c r="O199" s="88" t="e">
        <f ca="true">+IF(AND(ISNUMBER(OFFSET('Water Data'!$G$9,0,10*ROW('Water Data'!G193))),'Data Summary'!CD199="Yes"),OFFSET('Water Data'!$G$9,0,10*ROW('Water Data'!G193)),NA())</f>
        <v>#N/A</v>
      </c>
      <c r="P199" s="88" t="e">
        <f ca="true">+IF(AND(ISNUMBER(OFFSET('Water Data'!$H$4,0,10*ROW('Water Data'!H193))),'Data Summary'!CE199="Yes"),100-OFFSET('Water Data'!$H$4,0,10*ROW('Water Data'!H193)),NA())</f>
        <v>#N/A</v>
      </c>
      <c r="Q199" s="88" t="e">
        <f ca="true">+IF(AND(ISNUMBER(OFFSET('Water Data'!$H$6,0,10*ROW('Water Data'!H193))),'Data Summary'!CF199="Yes"),OFFSET('Water Data'!$H$6,0,10*ROW('Water Data'!H193)),NA())</f>
        <v>#N/A</v>
      </c>
      <c r="R199" s="88" t="e">
        <f ca="true">+IF(AND(ISNUMBER(OFFSET('Water Data'!$H$9,0,10*ROW('Water Data'!H193))),'Data Summary'!CG199="Yes"),OFFSET('Water Data'!$H$9,0,10*ROW('Water Data'!H193)),NA())</f>
        <v>#N/A</v>
      </c>
      <c r="S199" s="88" t="e">
        <f ca="true">+IF(AND(ISNUMBER(OFFSET('Water Data'!$I$4,0,10*ROW('Water Data'!I193))),'Data Summary'!CH199="Yes"),100-OFFSET('Water Data'!$I$4,0,10*ROW('Water Data'!I193)),NA())</f>
        <v>#N/A</v>
      </c>
      <c r="T199" s="88" t="e">
        <f ca="true">+IF(AND(ISNUMBER(OFFSET('Water Data'!$I$6,0,10*ROW('Water Data'!I193))),'Data Summary'!CI199="Yes"),OFFSET('Water Data'!$I$6,0,10*ROW('Water Data'!I193)),NA())</f>
        <v>#N/A</v>
      </c>
      <c r="U199" s="88" t="e">
        <f ca="true">+IF(AND(ISNUMBER(OFFSET('Water Data'!$I$9,0,10*ROW('Water Data'!I193))),'Data Summary'!CJ199="Yes"),OFFSET('Water Data'!$I$9,0,10*ROW('Water Data'!I193)),NA())</f>
        <v>#N/A</v>
      </c>
      <c r="V199" s="89" t="e">
        <f ca="true">+IF(AND(ISNUMBER(OFFSET('Sanitation Data'!$D$4,0,10*ROW('Sanitation Data'!D193))),'Data Summary'!CK199="Yes"),100-OFFSET('Sanitation Data'!$D$4,0,10*ROW('Sanitation Data'!D193)),NA())</f>
        <v>#N/A</v>
      </c>
      <c r="W199" s="89" t="e">
        <f ca="true">+IF(AND(ISNUMBER(OFFSET('Sanitation Data'!$D$6,0,10*ROW('Sanitation Data'!D193))),'Data Summary'!CL199="Yes"),OFFSET('Sanitation Data'!$D$6,0,10*ROW('Sanitation Data'!D193)),NA())</f>
        <v>#N/A</v>
      </c>
      <c r="X199" s="89" t="e">
        <f ca="true">+IF(AND(ISNUMBER(OFFSET('Sanitation Data'!$D$10,0,10*ROW('Sanitation Data'!D193))),'Data Summary'!CM199="Yes"),OFFSET('Sanitation Data'!$D$10,0,10*ROW('Sanitation Data'!D193)),NA())</f>
        <v>#N/A</v>
      </c>
      <c r="Y199" s="89" t="e">
        <f ca="true">+IF(AND(ISNUMBER(OFFSET('Sanitation Data'!$D$11,0,10*ROW('Sanitation Data'!D193))),'Data Summary'!CN199="Yes"),OFFSET('Sanitation Data'!$D$11,0,10*ROW('Sanitation Data'!D193)),NA())</f>
        <v>#N/A</v>
      </c>
      <c r="Z199" s="89" t="e">
        <f ca="true">+IF(AND(ISNUMBER(OFFSET('Sanitation Data'!$D$12,0,10*ROW('Sanitation Data'!D193))),'Data Summary'!CO199="Yes"),OFFSET('Sanitation Data'!$D$12,0,10*ROW('Sanitation Data'!D193)),NA())</f>
        <v>#N/A</v>
      </c>
      <c r="AA199" s="89" t="e">
        <f ca="true">+IF(AND(ISNUMBER(OFFSET('Sanitation Data'!$E$4,0,10*ROW('Sanitation Data'!E193))),'Data Summary'!CP199="Yes"),100-OFFSET('Sanitation Data'!$E$4,0,10*ROW('Sanitation Data'!E193)),NA())</f>
        <v>#N/A</v>
      </c>
      <c r="AB199" s="89" t="e">
        <f ca="true">+IF(AND(ISNUMBER(OFFSET('Sanitation Data'!$E$6,0,10*ROW('Sanitation Data'!E193))),'Data Summary'!CQ199="Yes"),OFFSET('Sanitation Data'!$E$6,0,10*ROW('Sanitation Data'!E193)),NA())</f>
        <v>#N/A</v>
      </c>
      <c r="AC199" s="89" t="e">
        <f ca="true">+IF(AND(ISNUMBER(OFFSET('Sanitation Data'!$E$10,0,10*ROW('Sanitation Data'!E193))),'Data Summary'!CR199="Yes"),OFFSET('Sanitation Data'!$E$10,0,10*ROW('Sanitation Data'!E193)),NA())</f>
        <v>#N/A</v>
      </c>
      <c r="AD199" s="89" t="e">
        <f ca="true">+IF(AND(ISNUMBER(OFFSET('Sanitation Data'!$E$11,0,10*ROW('Sanitation Data'!E193))),'Data Summary'!CS199="Yes"),OFFSET('Sanitation Data'!$E$11,0,10*ROW('Sanitation Data'!E193)),NA())</f>
        <v>#N/A</v>
      </c>
      <c r="AE199" s="89" t="e">
        <f ca="true">+IF(AND(ISNUMBER(OFFSET('Sanitation Data'!$E$12,0,10*ROW('Sanitation Data'!E193))),'Data Summary'!CT199="Yes"),OFFSET('Sanitation Data'!$E$12,0,10*ROW('Sanitation Data'!E193)),NA())</f>
        <v>#N/A</v>
      </c>
      <c r="AF199" s="89" t="e">
        <f ca="true">+IF(AND(ISNUMBER(OFFSET('Sanitation Data'!$F$4,0,10*ROW('Sanitation Data'!F193))),'Data Summary'!CU199="Yes"),100-OFFSET('Sanitation Data'!$F$4,0,10*ROW('Sanitation Data'!F193)),NA())</f>
        <v>#N/A</v>
      </c>
      <c r="AG199" s="89" t="e">
        <f ca="true">+IF(AND(ISNUMBER(OFFSET('Sanitation Data'!$F$6,0,10*ROW('Sanitation Data'!F193))),'Data Summary'!CV199="Yes"),OFFSET('Sanitation Data'!$F$6,0,10*ROW('Sanitation Data'!F193)),NA())</f>
        <v>#N/A</v>
      </c>
      <c r="AH199" s="89" t="e">
        <f ca="true">+IF(AND(ISNUMBER(OFFSET('Sanitation Data'!$F$10,0,10*ROW('Sanitation Data'!F193))),'Data Summary'!CW199="Yes"),OFFSET('Sanitation Data'!$F$10,0,10*ROW('Sanitation Data'!F193)),NA())</f>
        <v>#N/A</v>
      </c>
      <c r="AI199" s="89" t="e">
        <f ca="true">+IF(AND(ISNUMBER(OFFSET('Sanitation Data'!$F$11,0,10*ROW('Sanitation Data'!F193))),'Data Summary'!CX199="Yes"),OFFSET('Sanitation Data'!$F$11,0,10*ROW('Sanitation Data'!F193)),NA())</f>
        <v>#N/A</v>
      </c>
      <c r="AJ199" s="89" t="e">
        <f ca="true">+IF(AND(ISNUMBER(OFFSET('Sanitation Data'!$F$12,0,10*ROW('Sanitation Data'!F193))),'Data Summary'!CY199="Yes"),OFFSET('Sanitation Data'!$F$12,0,10*ROW('Sanitation Data'!F193)),NA())</f>
        <v>#N/A</v>
      </c>
      <c r="AK199" s="89" t="e">
        <f ca="true">+IF(AND(ISNUMBER(OFFSET('Sanitation Data'!$G$4,0,10*ROW('Sanitation Data'!G193))),'Data Summary'!CZ199="Yes"),100-OFFSET('Sanitation Data'!$G$4,0,10*ROW('Sanitation Data'!G193)),NA())</f>
        <v>#N/A</v>
      </c>
      <c r="AL199" s="89" t="e">
        <f ca="true">+IF(AND(ISNUMBER(OFFSET('Sanitation Data'!$G$6,0,10*ROW('Sanitation Data'!G193))),'Data Summary'!DA199="Yes"),OFFSET('Sanitation Data'!$G$6,0,10*ROW('Sanitation Data'!G193)),NA())</f>
        <v>#N/A</v>
      </c>
      <c r="AM199" s="89" t="e">
        <f ca="true">+IF(AND(ISNUMBER(OFFSET('Sanitation Data'!$G$10,0,10*ROW('Sanitation Data'!G193))),'Data Summary'!DB199="Yes"),OFFSET('Sanitation Data'!$G$10,0,10*ROW('Sanitation Data'!G193)),NA())</f>
        <v>#N/A</v>
      </c>
      <c r="AN199" s="89" t="e">
        <f ca="true">+IF(AND(ISNUMBER(OFFSET('Sanitation Data'!$G$11,0,10*ROW('Sanitation Data'!G193))),'Data Summary'!DC199="Yes"),OFFSET('Sanitation Data'!$G$11,0,10*ROW('Sanitation Data'!G193)),NA())</f>
        <v>#N/A</v>
      </c>
      <c r="AO199" s="89" t="e">
        <f ca="true">+IF(AND(ISNUMBER(OFFSET('Sanitation Data'!$G$12,0,10*ROW('Sanitation Data'!G193))),'Data Summary'!DD199="Yes"),OFFSET('Sanitation Data'!$G$12,0,10*ROW('Sanitation Data'!G193)),NA())</f>
        <v>#N/A</v>
      </c>
      <c r="AP199" s="89" t="e">
        <f ca="true">+IF(AND(ISNUMBER(OFFSET('Sanitation Data'!$H$4,0,10*ROW('Sanitation Data'!H193))),'Data Summary'!DE199="Yes"),100-OFFSET('Sanitation Data'!$H$4,0,10*ROW('Sanitation Data'!H193)),NA())</f>
        <v>#N/A</v>
      </c>
      <c r="AQ199" s="89" t="e">
        <f ca="true">+IF(AND(ISNUMBER(OFFSET('Sanitation Data'!$H$6,0,10*ROW('Sanitation Data'!H193))),'Data Summary'!DF199="Yes"),OFFSET('Sanitation Data'!$H$6,0,10*ROW('Sanitation Data'!H193)),NA())</f>
        <v>#N/A</v>
      </c>
      <c r="AR199" s="89" t="e">
        <f ca="true">+IF(AND(ISNUMBER(OFFSET('Sanitation Data'!$H$10,0,10*ROW('Sanitation Data'!H193))),'Data Summary'!DG199="Yes"),OFFSET('Sanitation Data'!$H$10,0,10*ROW('Sanitation Data'!H193)),NA())</f>
        <v>#N/A</v>
      </c>
      <c r="AS199" s="89" t="e">
        <f ca="true">+IF(AND(ISNUMBER(OFFSET('Sanitation Data'!$H$11,0,10*ROW('Sanitation Data'!H193))),'Data Summary'!DH199="Yes"),OFFSET('Sanitation Data'!$H$11,0,10*ROW('Sanitation Data'!H193)),NA())</f>
        <v>#N/A</v>
      </c>
      <c r="AT199" s="89" t="e">
        <f ca="true">+IF(AND(ISNUMBER(OFFSET('Sanitation Data'!$H$12,0,10*ROW('Sanitation Data'!H193))),'Data Summary'!DI199="Yes"),OFFSET('Sanitation Data'!$H$12,0,10*ROW('Sanitation Data'!H193)),NA())</f>
        <v>#N/A</v>
      </c>
      <c r="AU199" s="89" t="e">
        <f ca="true">+IF(AND(ISNUMBER(OFFSET('Sanitation Data'!$I$4,0,10*ROW('Sanitation Data'!I193))),'Data Summary'!DJ199="Yes"),100-OFFSET('Sanitation Data'!$I$4,0,10*ROW('Sanitation Data'!I193)),NA())</f>
        <v>#N/A</v>
      </c>
      <c r="AV199" s="89" t="e">
        <f ca="true">+IF(AND(ISNUMBER(OFFSET('Sanitation Data'!$I$6,0,10*ROW('Sanitation Data'!I193))),'Data Summary'!DK199="Yes"),OFFSET('Sanitation Data'!$I$6,0,10*ROW('Sanitation Data'!I193)),NA())</f>
        <v>#N/A</v>
      </c>
      <c r="AW199" s="89" t="e">
        <f ca="true">+IF(AND(ISNUMBER(OFFSET('Sanitation Data'!$I$10,0,10*ROW('Sanitation Data'!I193))),'Data Summary'!DL199="Yes"),OFFSET('Sanitation Data'!$I$10,0,10*ROW('Sanitation Data'!I193)),NA())</f>
        <v>#N/A</v>
      </c>
      <c r="AX199" s="89" t="e">
        <f ca="true">+IF(AND(ISNUMBER(OFFSET('Sanitation Data'!$I$11,0,10*ROW('Sanitation Data'!I193))),'Data Summary'!DM199="Yes"),OFFSET('Sanitation Data'!$I$11,0,10*ROW('Sanitation Data'!I193)),NA())</f>
        <v>#N/A</v>
      </c>
      <c r="AY199" s="89" t="e">
        <f ca="true">+IF(AND(ISNUMBER(OFFSET('Sanitation Data'!$I$12,0,10*ROW('Sanitation Data'!I193))),'Data Summary'!DN199="Yes"),OFFSET('Sanitation Data'!$I$12,0,10*ROW('Sanitation Data'!I193)),NA())</f>
        <v>#N/A</v>
      </c>
      <c r="AZ199" s="90" t="e">
        <f ca="true">+IF(AND(ISNUMBER(OFFSET('Hygiene Data'!$D$5,0,10*ROW('Hygiene Data'!D193))),'Data Summary'!DO199="Yes"),OFFSET('Hygiene Data'!$D$5,0,10*ROW('Hygiene Data'!D193)),NA())</f>
        <v>#N/A</v>
      </c>
      <c r="BA199" s="90" t="e">
        <f ca="true">+IF(AND(ISNUMBER(OFFSET('Hygiene Data'!$D$7,0,10*ROW('Hygiene Data'!D193))),'Data Summary'!DP199="Yes"),OFFSET('Hygiene Data'!$D$7,0,10*ROW('Hygiene Data'!D193)),NA())</f>
        <v>#N/A</v>
      </c>
      <c r="BB199" s="90" t="e">
        <f ca="true">+IF(AND(ISNUMBER(OFFSET('Hygiene Data'!$D$9,0,10*ROW('Hygiene Data'!D193))),'Data Summary'!DQ199="Yes"),OFFSET('Hygiene Data'!$D$9,0,10*ROW('Hygiene Data'!D193)),NA())</f>
        <v>#N/A</v>
      </c>
      <c r="BC199" s="90" t="e">
        <f ca="true">+IF(AND(ISNUMBER(OFFSET('Hygiene Data'!$E$5,0,10*ROW('Hygiene Data'!E193))),'Data Summary'!DR199="Yes"),OFFSET('Hygiene Data'!$E$5,0,10*ROW('Hygiene Data'!E193)),NA())</f>
        <v>#N/A</v>
      </c>
      <c r="BD199" s="90" t="e">
        <f ca="true">+IF(AND(ISNUMBER(OFFSET('Hygiene Data'!$E$7,0,10*ROW('Hygiene Data'!E193))),'Data Summary'!DS199="Yes"),OFFSET('Hygiene Data'!$E$7,0,10*ROW('Hygiene Data'!E193)),NA())</f>
        <v>#N/A</v>
      </c>
      <c r="BE199" s="90" t="e">
        <f ca="true">+IF(AND(ISNUMBER(OFFSET('Hygiene Data'!$E$9,0,10*ROW('Hygiene Data'!E193))),'Data Summary'!DT199="Yes"),OFFSET('Hygiene Data'!$E$9,0,10*ROW('Hygiene Data'!E193)),NA())</f>
        <v>#N/A</v>
      </c>
      <c r="BF199" s="90" t="e">
        <f ca="true">+IF(AND(ISNUMBER(OFFSET('Hygiene Data'!$F$5,0,10*ROW('Hygiene Data'!F193))),'Data Summary'!DU199="Yes"),OFFSET('Hygiene Data'!$F$5,0,10*ROW('Hygiene Data'!F193)),NA())</f>
        <v>#N/A</v>
      </c>
      <c r="BG199" s="90" t="e">
        <f ca="true">+IF(AND(ISNUMBER(OFFSET('Hygiene Data'!$F$7,0,10*ROW('Hygiene Data'!F193))),'Data Summary'!DV199="Yes"),OFFSET('Hygiene Data'!$F$7,0,10*ROW('Hygiene Data'!F193)),NA())</f>
        <v>#N/A</v>
      </c>
      <c r="BH199" s="90" t="e">
        <f ca="true">+IF(AND(ISNUMBER(OFFSET('Hygiene Data'!$F$9,0,10*ROW('Hygiene Data'!F193))),'Data Summary'!DW199="Yes"),OFFSET('Hygiene Data'!$F$9,0,10*ROW('Hygiene Data'!F193)),NA())</f>
        <v>#N/A</v>
      </c>
      <c r="BI199" s="90" t="e">
        <f ca="true">+IF(AND(ISNUMBER(OFFSET('Hygiene Data'!$G$5,0,10*ROW('Hygiene Data'!G193))),'Data Summary'!DX199="Yes"),OFFSET('Hygiene Data'!$G$5,0,10*ROW('Hygiene Data'!G193)),NA())</f>
        <v>#N/A</v>
      </c>
      <c r="BJ199" s="90" t="e">
        <f ca="true">+IF(AND(ISNUMBER(OFFSET('Hygiene Data'!$G$7,0,10*ROW('Hygiene Data'!G193))),'Data Summary'!DY199="Yes"),OFFSET('Hygiene Data'!$G$7,0,10*ROW('Hygiene Data'!G193)),NA())</f>
        <v>#N/A</v>
      </c>
      <c r="BK199" s="90" t="e">
        <f ca="true">+IF(AND(ISNUMBER(OFFSET('Hygiene Data'!$G$9,0,10*ROW('Hygiene Data'!G193))),'Data Summary'!DZ199="Yes"),OFFSET('Hygiene Data'!$G$9,0,10*ROW('Hygiene Data'!G193)),NA())</f>
        <v>#N/A</v>
      </c>
      <c r="BL199" s="90" t="e">
        <f ca="true">+IF(AND(ISNUMBER(OFFSET('Hygiene Data'!$H$5,0,10*ROW('Hygiene Data'!H193))),'Data Summary'!EA199="Yes"),OFFSET('Hygiene Data'!$H$5,0,10*ROW('Hygiene Data'!H193)),NA())</f>
        <v>#N/A</v>
      </c>
      <c r="BM199" s="90" t="e">
        <f ca="true">+IF(AND(ISNUMBER(OFFSET('Hygiene Data'!$H$7,0,10*ROW('Hygiene Data'!H193))),'Data Summary'!EB199="Yes"),OFFSET('Hygiene Data'!$H$7,0,10*ROW('Hygiene Data'!H193)),NA())</f>
        <v>#N/A</v>
      </c>
      <c r="BN199" s="90" t="e">
        <f ca="true">+IF(AND(ISNUMBER(OFFSET('Hygiene Data'!$H$9,0,10*ROW('Hygiene Data'!H193))),'Data Summary'!EC199="Yes"),OFFSET('Hygiene Data'!$H$9,0,10*ROW('Hygiene Data'!H193)),NA())</f>
        <v>#N/A</v>
      </c>
      <c r="BO199" s="90" t="e">
        <f ca="true">+IF(AND(ISNUMBER(OFFSET('Hygiene Data'!$I$5,0,10*ROW('Hygiene Data'!I193))),'Data Summary'!ED199="Yes"),OFFSET('Hygiene Data'!$I$5,0,10*ROW('Hygiene Data'!I193)),NA())</f>
        <v>#N/A</v>
      </c>
      <c r="BP199" s="90" t="e">
        <f ca="true">+IF(AND(ISNUMBER(OFFSET('Hygiene Data'!$I$7,0,10*ROW('Hygiene Data'!I193))),'Data Summary'!EE199="Yes"),OFFSET('Hygiene Data'!$I$7,0,10*ROW('Hygiene Data'!I193)),NA())</f>
        <v>#N/A</v>
      </c>
      <c r="BQ199" s="90"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4" t="str">
        <f ca="true">+IF(ISTEXT('Data Summary'!B200),'Data Summary'!B200,"")</f>
        <v/>
      </c>
      <c r="C200" s="336" t="e">
        <f ca="true">+VALUE('Data Summary'!C200)</f>
        <v>#VALUE!</v>
      </c>
      <c r="D200" s="88" t="e">
        <f ca="true">+IF(AND(ISNUMBER(OFFSET('Water Data'!$D$4,0,10*ROW('Water Data'!D194))),'Data Summary'!BS200="Yes"),100-OFFSET('Water Data'!$D$4,0,10*ROW('Water Data'!D194)),NA())</f>
        <v>#N/A</v>
      </c>
      <c r="E200" s="88" t="e">
        <f ca="true">+IF(AND(ISNUMBER(OFFSET('Water Data'!$D$6,0,10*ROW('Water Data'!D194))),'Data Summary'!BT200="Yes"),OFFSET('Water Data'!$D$6,0,10*ROW('Water Data'!D194)),NA())</f>
        <v>#N/A</v>
      </c>
      <c r="F200" s="88" t="e">
        <f ca="true">+IF(AND(ISNUMBER(OFFSET('Water Data'!$D$9,0,10*ROW('Water Data'!D194))),'Data Summary'!BU200="Yes"),OFFSET('Water Data'!$D$9,0,10*ROW('Water Data'!D194)),NA())</f>
        <v>#N/A</v>
      </c>
      <c r="G200" s="88" t="e">
        <f ca="true">+IF(AND(ISNUMBER(OFFSET('Water Data'!$E$4,0,10*ROW('Water Data'!E194))),'Data Summary'!BV200="Yes"),100-OFFSET('Water Data'!$E$4,0,10*ROW('Water Data'!E194)),NA())</f>
        <v>#N/A</v>
      </c>
      <c r="H200" s="88" t="e">
        <f ca="true">+IF(AND(ISNUMBER(OFFSET('Water Data'!$E$6,0,10*ROW('Water Data'!E194))),'Data Summary'!BW200="Yes"),OFFSET('Water Data'!$E$6,0,10*ROW('Water Data'!E194)),NA())</f>
        <v>#N/A</v>
      </c>
      <c r="I200" s="88" t="e">
        <f ca="true">+IF(AND(ISNUMBER(OFFSET('Water Data'!$E$9,0,10*ROW('Water Data'!E194))),'Data Summary'!BX200="Yes"),OFFSET('Water Data'!$E$9,0,10*ROW('Water Data'!E194)),NA())</f>
        <v>#N/A</v>
      </c>
      <c r="J200" s="88" t="e">
        <f ca="true">+IF(AND(ISNUMBER(OFFSET('Water Data'!$F$4,0,10*ROW('Water Data'!F194))),'Data Summary'!BY200="Yes"),100-OFFSET('Water Data'!$F$4,0,10*ROW('Water Data'!F194)),NA())</f>
        <v>#N/A</v>
      </c>
      <c r="K200" s="88" t="e">
        <f ca="true">+IF(AND(ISNUMBER(OFFSET('Water Data'!$F$6,0,10*ROW('Water Data'!F194))),'Data Summary'!BZ200="Yes"),OFFSET('Water Data'!$F$6,0,10*ROW('Water Data'!F194)),NA())</f>
        <v>#N/A</v>
      </c>
      <c r="L200" s="88" t="e">
        <f ca="true">+IF(AND(ISNUMBER(OFFSET('Water Data'!$F$9,0,10*ROW('Water Data'!F194))),'Data Summary'!CA200="Yes"),OFFSET('Water Data'!$F$9,0,10*ROW('Water Data'!F194)),NA())</f>
        <v>#N/A</v>
      </c>
      <c r="M200" s="88" t="e">
        <f ca="true">+IF(AND(ISNUMBER(OFFSET('Water Data'!$G$4,0,10*ROW('Water Data'!G194))),'Data Summary'!CB200="Yes"),100-OFFSET('Water Data'!$G$4,0,10*ROW('Water Data'!G194)),NA())</f>
        <v>#N/A</v>
      </c>
      <c r="N200" s="88" t="e">
        <f ca="true">+IF(AND(ISNUMBER(OFFSET('Water Data'!$G$6,0,10*ROW('Water Data'!G194))),'Data Summary'!CC200="Yes"),OFFSET('Water Data'!$G$6,0,10*ROW('Water Data'!G194)),NA())</f>
        <v>#N/A</v>
      </c>
      <c r="O200" s="88" t="e">
        <f ca="true">+IF(AND(ISNUMBER(OFFSET('Water Data'!$G$9,0,10*ROW('Water Data'!G194))),'Data Summary'!CD200="Yes"),OFFSET('Water Data'!$G$9,0,10*ROW('Water Data'!G194)),NA())</f>
        <v>#N/A</v>
      </c>
      <c r="P200" s="88" t="e">
        <f ca="true">+IF(AND(ISNUMBER(OFFSET('Water Data'!$H$4,0,10*ROW('Water Data'!H194))),'Data Summary'!CE200="Yes"),100-OFFSET('Water Data'!$H$4,0,10*ROW('Water Data'!H194)),NA())</f>
        <v>#N/A</v>
      </c>
      <c r="Q200" s="88" t="e">
        <f ca="true">+IF(AND(ISNUMBER(OFFSET('Water Data'!$H$6,0,10*ROW('Water Data'!H194))),'Data Summary'!CF200="Yes"),OFFSET('Water Data'!$H$6,0,10*ROW('Water Data'!H194)),NA())</f>
        <v>#N/A</v>
      </c>
      <c r="R200" s="88" t="e">
        <f ca="true">+IF(AND(ISNUMBER(OFFSET('Water Data'!$H$9,0,10*ROW('Water Data'!H194))),'Data Summary'!CG200="Yes"),OFFSET('Water Data'!$H$9,0,10*ROW('Water Data'!H194)),NA())</f>
        <v>#N/A</v>
      </c>
      <c r="S200" s="88" t="e">
        <f ca="true">+IF(AND(ISNUMBER(OFFSET('Water Data'!$I$4,0,10*ROW('Water Data'!I194))),'Data Summary'!CH200="Yes"),100-OFFSET('Water Data'!$I$4,0,10*ROW('Water Data'!I194)),NA())</f>
        <v>#N/A</v>
      </c>
      <c r="T200" s="88" t="e">
        <f ca="true">+IF(AND(ISNUMBER(OFFSET('Water Data'!$I$6,0,10*ROW('Water Data'!I194))),'Data Summary'!CI200="Yes"),OFFSET('Water Data'!$I$6,0,10*ROW('Water Data'!I194)),NA())</f>
        <v>#N/A</v>
      </c>
      <c r="U200" s="88" t="e">
        <f ca="true">+IF(AND(ISNUMBER(OFFSET('Water Data'!$I$9,0,10*ROW('Water Data'!I194))),'Data Summary'!CJ200="Yes"),OFFSET('Water Data'!$I$9,0,10*ROW('Water Data'!I194)),NA())</f>
        <v>#N/A</v>
      </c>
      <c r="V200" s="89" t="e">
        <f ca="true">+IF(AND(ISNUMBER(OFFSET('Sanitation Data'!$D$4,0,10*ROW('Sanitation Data'!D194))),'Data Summary'!CK200="Yes"),100-OFFSET('Sanitation Data'!$D$4,0,10*ROW('Sanitation Data'!D194)),NA())</f>
        <v>#N/A</v>
      </c>
      <c r="W200" s="89" t="e">
        <f ca="true">+IF(AND(ISNUMBER(OFFSET('Sanitation Data'!$D$6,0,10*ROW('Sanitation Data'!D194))),'Data Summary'!CL200="Yes"),OFFSET('Sanitation Data'!$D$6,0,10*ROW('Sanitation Data'!D194)),NA())</f>
        <v>#N/A</v>
      </c>
      <c r="X200" s="89" t="e">
        <f ca="true">+IF(AND(ISNUMBER(OFFSET('Sanitation Data'!$D$10,0,10*ROW('Sanitation Data'!D194))),'Data Summary'!CM200="Yes"),OFFSET('Sanitation Data'!$D$10,0,10*ROW('Sanitation Data'!D194)),NA())</f>
        <v>#N/A</v>
      </c>
      <c r="Y200" s="89" t="e">
        <f ca="true">+IF(AND(ISNUMBER(OFFSET('Sanitation Data'!$D$11,0,10*ROW('Sanitation Data'!D194))),'Data Summary'!CN200="Yes"),OFFSET('Sanitation Data'!$D$11,0,10*ROW('Sanitation Data'!D194)),NA())</f>
        <v>#N/A</v>
      </c>
      <c r="Z200" s="89" t="e">
        <f ca="true">+IF(AND(ISNUMBER(OFFSET('Sanitation Data'!$D$12,0,10*ROW('Sanitation Data'!D194))),'Data Summary'!CO200="Yes"),OFFSET('Sanitation Data'!$D$12,0,10*ROW('Sanitation Data'!D194)),NA())</f>
        <v>#N/A</v>
      </c>
      <c r="AA200" s="89" t="e">
        <f ca="true">+IF(AND(ISNUMBER(OFFSET('Sanitation Data'!$E$4,0,10*ROW('Sanitation Data'!E194))),'Data Summary'!CP200="Yes"),100-OFFSET('Sanitation Data'!$E$4,0,10*ROW('Sanitation Data'!E194)),NA())</f>
        <v>#N/A</v>
      </c>
      <c r="AB200" s="89" t="e">
        <f ca="true">+IF(AND(ISNUMBER(OFFSET('Sanitation Data'!$E$6,0,10*ROW('Sanitation Data'!E194))),'Data Summary'!CQ200="Yes"),OFFSET('Sanitation Data'!$E$6,0,10*ROW('Sanitation Data'!E194)),NA())</f>
        <v>#N/A</v>
      </c>
      <c r="AC200" s="89" t="e">
        <f ca="true">+IF(AND(ISNUMBER(OFFSET('Sanitation Data'!$E$10,0,10*ROW('Sanitation Data'!E194))),'Data Summary'!CR200="Yes"),OFFSET('Sanitation Data'!$E$10,0,10*ROW('Sanitation Data'!E194)),NA())</f>
        <v>#N/A</v>
      </c>
      <c r="AD200" s="89" t="e">
        <f ca="true">+IF(AND(ISNUMBER(OFFSET('Sanitation Data'!$E$11,0,10*ROW('Sanitation Data'!E194))),'Data Summary'!CS200="Yes"),OFFSET('Sanitation Data'!$E$11,0,10*ROW('Sanitation Data'!E194)),NA())</f>
        <v>#N/A</v>
      </c>
      <c r="AE200" s="89" t="e">
        <f ca="true">+IF(AND(ISNUMBER(OFFSET('Sanitation Data'!$E$12,0,10*ROW('Sanitation Data'!E194))),'Data Summary'!CT200="Yes"),OFFSET('Sanitation Data'!$E$12,0,10*ROW('Sanitation Data'!E194)),NA())</f>
        <v>#N/A</v>
      </c>
      <c r="AF200" s="89" t="e">
        <f ca="true">+IF(AND(ISNUMBER(OFFSET('Sanitation Data'!$F$4,0,10*ROW('Sanitation Data'!F194))),'Data Summary'!CU200="Yes"),100-OFFSET('Sanitation Data'!$F$4,0,10*ROW('Sanitation Data'!F194)),NA())</f>
        <v>#N/A</v>
      </c>
      <c r="AG200" s="89" t="e">
        <f ca="true">+IF(AND(ISNUMBER(OFFSET('Sanitation Data'!$F$6,0,10*ROW('Sanitation Data'!F194))),'Data Summary'!CV200="Yes"),OFFSET('Sanitation Data'!$F$6,0,10*ROW('Sanitation Data'!F194)),NA())</f>
        <v>#N/A</v>
      </c>
      <c r="AH200" s="89" t="e">
        <f ca="true">+IF(AND(ISNUMBER(OFFSET('Sanitation Data'!$F$10,0,10*ROW('Sanitation Data'!F194))),'Data Summary'!CW200="Yes"),OFFSET('Sanitation Data'!$F$10,0,10*ROW('Sanitation Data'!F194)),NA())</f>
        <v>#N/A</v>
      </c>
      <c r="AI200" s="89" t="e">
        <f ca="true">+IF(AND(ISNUMBER(OFFSET('Sanitation Data'!$F$11,0,10*ROW('Sanitation Data'!F194))),'Data Summary'!CX200="Yes"),OFFSET('Sanitation Data'!$F$11,0,10*ROW('Sanitation Data'!F194)),NA())</f>
        <v>#N/A</v>
      </c>
      <c r="AJ200" s="89" t="e">
        <f ca="true">+IF(AND(ISNUMBER(OFFSET('Sanitation Data'!$F$12,0,10*ROW('Sanitation Data'!F194))),'Data Summary'!CY200="Yes"),OFFSET('Sanitation Data'!$F$12,0,10*ROW('Sanitation Data'!F194)),NA())</f>
        <v>#N/A</v>
      </c>
      <c r="AK200" s="89" t="e">
        <f ca="true">+IF(AND(ISNUMBER(OFFSET('Sanitation Data'!$G$4,0,10*ROW('Sanitation Data'!G194))),'Data Summary'!CZ200="Yes"),100-OFFSET('Sanitation Data'!$G$4,0,10*ROW('Sanitation Data'!G194)),NA())</f>
        <v>#N/A</v>
      </c>
      <c r="AL200" s="89" t="e">
        <f ca="true">+IF(AND(ISNUMBER(OFFSET('Sanitation Data'!$G$6,0,10*ROW('Sanitation Data'!G194))),'Data Summary'!DA200="Yes"),OFFSET('Sanitation Data'!$G$6,0,10*ROW('Sanitation Data'!G194)),NA())</f>
        <v>#N/A</v>
      </c>
      <c r="AM200" s="89" t="e">
        <f ca="true">+IF(AND(ISNUMBER(OFFSET('Sanitation Data'!$G$10,0,10*ROW('Sanitation Data'!G194))),'Data Summary'!DB200="Yes"),OFFSET('Sanitation Data'!$G$10,0,10*ROW('Sanitation Data'!G194)),NA())</f>
        <v>#N/A</v>
      </c>
      <c r="AN200" s="89" t="e">
        <f ca="true">+IF(AND(ISNUMBER(OFFSET('Sanitation Data'!$G$11,0,10*ROW('Sanitation Data'!G194))),'Data Summary'!DC200="Yes"),OFFSET('Sanitation Data'!$G$11,0,10*ROW('Sanitation Data'!G194)),NA())</f>
        <v>#N/A</v>
      </c>
      <c r="AO200" s="89" t="e">
        <f ca="true">+IF(AND(ISNUMBER(OFFSET('Sanitation Data'!$G$12,0,10*ROW('Sanitation Data'!G194))),'Data Summary'!DD200="Yes"),OFFSET('Sanitation Data'!$G$12,0,10*ROW('Sanitation Data'!G194)),NA())</f>
        <v>#N/A</v>
      </c>
      <c r="AP200" s="89" t="e">
        <f ca="true">+IF(AND(ISNUMBER(OFFSET('Sanitation Data'!$H$4,0,10*ROW('Sanitation Data'!H194))),'Data Summary'!DE200="Yes"),100-OFFSET('Sanitation Data'!$H$4,0,10*ROW('Sanitation Data'!H194)),NA())</f>
        <v>#N/A</v>
      </c>
      <c r="AQ200" s="89" t="e">
        <f ca="true">+IF(AND(ISNUMBER(OFFSET('Sanitation Data'!$H$6,0,10*ROW('Sanitation Data'!H194))),'Data Summary'!DF200="Yes"),OFFSET('Sanitation Data'!$H$6,0,10*ROW('Sanitation Data'!H194)),NA())</f>
        <v>#N/A</v>
      </c>
      <c r="AR200" s="89" t="e">
        <f ca="true">+IF(AND(ISNUMBER(OFFSET('Sanitation Data'!$H$10,0,10*ROW('Sanitation Data'!H194))),'Data Summary'!DG200="Yes"),OFFSET('Sanitation Data'!$H$10,0,10*ROW('Sanitation Data'!H194)),NA())</f>
        <v>#N/A</v>
      </c>
      <c r="AS200" s="89" t="e">
        <f ca="true">+IF(AND(ISNUMBER(OFFSET('Sanitation Data'!$H$11,0,10*ROW('Sanitation Data'!H194))),'Data Summary'!DH200="Yes"),OFFSET('Sanitation Data'!$H$11,0,10*ROW('Sanitation Data'!H194)),NA())</f>
        <v>#N/A</v>
      </c>
      <c r="AT200" s="89" t="e">
        <f ca="true">+IF(AND(ISNUMBER(OFFSET('Sanitation Data'!$H$12,0,10*ROW('Sanitation Data'!H194))),'Data Summary'!DI200="Yes"),OFFSET('Sanitation Data'!$H$12,0,10*ROW('Sanitation Data'!H194)),NA())</f>
        <v>#N/A</v>
      </c>
      <c r="AU200" s="89" t="e">
        <f ca="true">+IF(AND(ISNUMBER(OFFSET('Sanitation Data'!$I$4,0,10*ROW('Sanitation Data'!I194))),'Data Summary'!DJ200="Yes"),100-OFFSET('Sanitation Data'!$I$4,0,10*ROW('Sanitation Data'!I194)),NA())</f>
        <v>#N/A</v>
      </c>
      <c r="AV200" s="89" t="e">
        <f ca="true">+IF(AND(ISNUMBER(OFFSET('Sanitation Data'!$I$6,0,10*ROW('Sanitation Data'!I194))),'Data Summary'!DK200="Yes"),OFFSET('Sanitation Data'!$I$6,0,10*ROW('Sanitation Data'!I194)),NA())</f>
        <v>#N/A</v>
      </c>
      <c r="AW200" s="89" t="e">
        <f ca="true">+IF(AND(ISNUMBER(OFFSET('Sanitation Data'!$I$10,0,10*ROW('Sanitation Data'!I194))),'Data Summary'!DL200="Yes"),OFFSET('Sanitation Data'!$I$10,0,10*ROW('Sanitation Data'!I194)),NA())</f>
        <v>#N/A</v>
      </c>
      <c r="AX200" s="89" t="e">
        <f ca="true">+IF(AND(ISNUMBER(OFFSET('Sanitation Data'!$I$11,0,10*ROW('Sanitation Data'!I194))),'Data Summary'!DM200="Yes"),OFFSET('Sanitation Data'!$I$11,0,10*ROW('Sanitation Data'!I194)),NA())</f>
        <v>#N/A</v>
      </c>
      <c r="AY200" s="89" t="e">
        <f ca="true">+IF(AND(ISNUMBER(OFFSET('Sanitation Data'!$I$12,0,10*ROW('Sanitation Data'!I194))),'Data Summary'!DN200="Yes"),OFFSET('Sanitation Data'!$I$12,0,10*ROW('Sanitation Data'!I194)),NA())</f>
        <v>#N/A</v>
      </c>
      <c r="AZ200" s="90" t="e">
        <f ca="true">+IF(AND(ISNUMBER(OFFSET('Hygiene Data'!$D$5,0,10*ROW('Hygiene Data'!D194))),'Data Summary'!DO200="Yes"),OFFSET('Hygiene Data'!$D$5,0,10*ROW('Hygiene Data'!D194)),NA())</f>
        <v>#N/A</v>
      </c>
      <c r="BA200" s="90" t="e">
        <f ca="true">+IF(AND(ISNUMBER(OFFSET('Hygiene Data'!$D$7,0,10*ROW('Hygiene Data'!D194))),'Data Summary'!DP200="Yes"),OFFSET('Hygiene Data'!$D$7,0,10*ROW('Hygiene Data'!D194)),NA())</f>
        <v>#N/A</v>
      </c>
      <c r="BB200" s="90" t="e">
        <f ca="true">+IF(AND(ISNUMBER(OFFSET('Hygiene Data'!$D$9,0,10*ROW('Hygiene Data'!D194))),'Data Summary'!DQ200="Yes"),OFFSET('Hygiene Data'!$D$9,0,10*ROW('Hygiene Data'!D194)),NA())</f>
        <v>#N/A</v>
      </c>
      <c r="BC200" s="90" t="e">
        <f ca="true">+IF(AND(ISNUMBER(OFFSET('Hygiene Data'!$E$5,0,10*ROW('Hygiene Data'!E194))),'Data Summary'!DR200="Yes"),OFFSET('Hygiene Data'!$E$5,0,10*ROW('Hygiene Data'!E194)),NA())</f>
        <v>#N/A</v>
      </c>
      <c r="BD200" s="90" t="e">
        <f ca="true">+IF(AND(ISNUMBER(OFFSET('Hygiene Data'!$E$7,0,10*ROW('Hygiene Data'!E194))),'Data Summary'!DS200="Yes"),OFFSET('Hygiene Data'!$E$7,0,10*ROW('Hygiene Data'!E194)),NA())</f>
        <v>#N/A</v>
      </c>
      <c r="BE200" s="90" t="e">
        <f ca="true">+IF(AND(ISNUMBER(OFFSET('Hygiene Data'!$E$9,0,10*ROW('Hygiene Data'!E194))),'Data Summary'!DT200="Yes"),OFFSET('Hygiene Data'!$E$9,0,10*ROW('Hygiene Data'!E194)),NA())</f>
        <v>#N/A</v>
      </c>
      <c r="BF200" s="90" t="e">
        <f ca="true">+IF(AND(ISNUMBER(OFFSET('Hygiene Data'!$F$5,0,10*ROW('Hygiene Data'!F194))),'Data Summary'!DU200="Yes"),OFFSET('Hygiene Data'!$F$5,0,10*ROW('Hygiene Data'!F194)),NA())</f>
        <v>#N/A</v>
      </c>
      <c r="BG200" s="90" t="e">
        <f ca="true">+IF(AND(ISNUMBER(OFFSET('Hygiene Data'!$F$7,0,10*ROW('Hygiene Data'!F194))),'Data Summary'!DV200="Yes"),OFFSET('Hygiene Data'!$F$7,0,10*ROW('Hygiene Data'!F194)),NA())</f>
        <v>#N/A</v>
      </c>
      <c r="BH200" s="90" t="e">
        <f ca="true">+IF(AND(ISNUMBER(OFFSET('Hygiene Data'!$F$9,0,10*ROW('Hygiene Data'!F194))),'Data Summary'!DW200="Yes"),OFFSET('Hygiene Data'!$F$9,0,10*ROW('Hygiene Data'!F194)),NA())</f>
        <v>#N/A</v>
      </c>
      <c r="BI200" s="90" t="e">
        <f ca="true">+IF(AND(ISNUMBER(OFFSET('Hygiene Data'!$G$5,0,10*ROW('Hygiene Data'!G194))),'Data Summary'!DX200="Yes"),OFFSET('Hygiene Data'!$G$5,0,10*ROW('Hygiene Data'!G194)),NA())</f>
        <v>#N/A</v>
      </c>
      <c r="BJ200" s="90" t="e">
        <f ca="true">+IF(AND(ISNUMBER(OFFSET('Hygiene Data'!$G$7,0,10*ROW('Hygiene Data'!G194))),'Data Summary'!DY200="Yes"),OFFSET('Hygiene Data'!$G$7,0,10*ROW('Hygiene Data'!G194)),NA())</f>
        <v>#N/A</v>
      </c>
      <c r="BK200" s="90" t="e">
        <f ca="true">+IF(AND(ISNUMBER(OFFSET('Hygiene Data'!$G$9,0,10*ROW('Hygiene Data'!G194))),'Data Summary'!DZ200="Yes"),OFFSET('Hygiene Data'!$G$9,0,10*ROW('Hygiene Data'!G194)),NA())</f>
        <v>#N/A</v>
      </c>
      <c r="BL200" s="90" t="e">
        <f ca="true">+IF(AND(ISNUMBER(OFFSET('Hygiene Data'!$H$5,0,10*ROW('Hygiene Data'!H194))),'Data Summary'!EA200="Yes"),OFFSET('Hygiene Data'!$H$5,0,10*ROW('Hygiene Data'!H194)),NA())</f>
        <v>#N/A</v>
      </c>
      <c r="BM200" s="90" t="e">
        <f ca="true">+IF(AND(ISNUMBER(OFFSET('Hygiene Data'!$H$7,0,10*ROW('Hygiene Data'!H194))),'Data Summary'!EB200="Yes"),OFFSET('Hygiene Data'!$H$7,0,10*ROW('Hygiene Data'!H194)),NA())</f>
        <v>#N/A</v>
      </c>
      <c r="BN200" s="90" t="e">
        <f ca="true">+IF(AND(ISNUMBER(OFFSET('Hygiene Data'!$H$9,0,10*ROW('Hygiene Data'!H194))),'Data Summary'!EC200="Yes"),OFFSET('Hygiene Data'!$H$9,0,10*ROW('Hygiene Data'!H194)),NA())</f>
        <v>#N/A</v>
      </c>
      <c r="BO200" s="90" t="e">
        <f ca="true">+IF(AND(ISNUMBER(OFFSET('Hygiene Data'!$I$5,0,10*ROW('Hygiene Data'!I194))),'Data Summary'!ED200="Yes"),OFFSET('Hygiene Data'!$I$5,0,10*ROW('Hygiene Data'!I194)),NA())</f>
        <v>#N/A</v>
      </c>
      <c r="BP200" s="90" t="e">
        <f ca="true">+IF(AND(ISNUMBER(OFFSET('Hygiene Data'!$I$7,0,10*ROW('Hygiene Data'!I194))),'Data Summary'!EE200="Yes"),OFFSET('Hygiene Data'!$I$7,0,10*ROW('Hygiene Data'!I194)),NA())</f>
        <v>#N/A</v>
      </c>
      <c r="BQ200" s="90"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4" t="str">
        <f ca="true">+IF(ISTEXT('Data Summary'!B201),'Data Summary'!B201,"")</f>
        <v/>
      </c>
      <c r="C201" s="336" t="e">
        <f ca="true">+VALUE('Data Summary'!C201)</f>
        <v>#VALUE!</v>
      </c>
      <c r="D201" s="88" t="e">
        <f ca="true">+IF(AND(ISNUMBER(OFFSET('Water Data'!$D$4,0,10*ROW('Water Data'!D195))),'Data Summary'!BS201="Yes"),100-OFFSET('Water Data'!$D$4,0,10*ROW('Water Data'!D195)),NA())</f>
        <v>#N/A</v>
      </c>
      <c r="E201" s="88" t="e">
        <f ca="true">+IF(AND(ISNUMBER(OFFSET('Water Data'!$D$6,0,10*ROW('Water Data'!D195))),'Data Summary'!BT201="Yes"),OFFSET('Water Data'!$D$6,0,10*ROW('Water Data'!D195)),NA())</f>
        <v>#N/A</v>
      </c>
      <c r="F201" s="88" t="e">
        <f ca="true">+IF(AND(ISNUMBER(OFFSET('Water Data'!$D$9,0,10*ROW('Water Data'!D195))),'Data Summary'!BU201="Yes"),OFFSET('Water Data'!$D$9,0,10*ROW('Water Data'!D195)),NA())</f>
        <v>#N/A</v>
      </c>
      <c r="G201" s="88" t="e">
        <f ca="true">+IF(AND(ISNUMBER(OFFSET('Water Data'!$E$4,0,10*ROW('Water Data'!E195))),'Data Summary'!BV201="Yes"),100-OFFSET('Water Data'!$E$4,0,10*ROW('Water Data'!E195)),NA())</f>
        <v>#N/A</v>
      </c>
      <c r="H201" s="88" t="e">
        <f ca="true">+IF(AND(ISNUMBER(OFFSET('Water Data'!$E$6,0,10*ROW('Water Data'!E195))),'Data Summary'!BW201="Yes"),OFFSET('Water Data'!$E$6,0,10*ROW('Water Data'!E195)),NA())</f>
        <v>#N/A</v>
      </c>
      <c r="I201" s="88" t="e">
        <f ca="true">+IF(AND(ISNUMBER(OFFSET('Water Data'!$E$9,0,10*ROW('Water Data'!E195))),'Data Summary'!BX201="Yes"),OFFSET('Water Data'!$E$9,0,10*ROW('Water Data'!E195)),NA())</f>
        <v>#N/A</v>
      </c>
      <c r="J201" s="88" t="e">
        <f ca="true">+IF(AND(ISNUMBER(OFFSET('Water Data'!$F$4,0,10*ROW('Water Data'!F195))),'Data Summary'!BY201="Yes"),100-OFFSET('Water Data'!$F$4,0,10*ROW('Water Data'!F195)),NA())</f>
        <v>#N/A</v>
      </c>
      <c r="K201" s="88" t="e">
        <f ca="true">+IF(AND(ISNUMBER(OFFSET('Water Data'!$F$6,0,10*ROW('Water Data'!F195))),'Data Summary'!BZ201="Yes"),OFFSET('Water Data'!$F$6,0,10*ROW('Water Data'!F195)),NA())</f>
        <v>#N/A</v>
      </c>
      <c r="L201" s="88" t="e">
        <f ca="true">+IF(AND(ISNUMBER(OFFSET('Water Data'!$F$9,0,10*ROW('Water Data'!F195))),'Data Summary'!CA201="Yes"),OFFSET('Water Data'!$F$9,0,10*ROW('Water Data'!F195)),NA())</f>
        <v>#N/A</v>
      </c>
      <c r="M201" s="88" t="e">
        <f ca="true">+IF(AND(ISNUMBER(OFFSET('Water Data'!$G$4,0,10*ROW('Water Data'!G195))),'Data Summary'!CB201="Yes"),100-OFFSET('Water Data'!$G$4,0,10*ROW('Water Data'!G195)),NA())</f>
        <v>#N/A</v>
      </c>
      <c r="N201" s="88" t="e">
        <f ca="true">+IF(AND(ISNUMBER(OFFSET('Water Data'!$G$6,0,10*ROW('Water Data'!G195))),'Data Summary'!CC201="Yes"),OFFSET('Water Data'!$G$6,0,10*ROW('Water Data'!G195)),NA())</f>
        <v>#N/A</v>
      </c>
      <c r="O201" s="88" t="e">
        <f ca="true">+IF(AND(ISNUMBER(OFFSET('Water Data'!$G$9,0,10*ROW('Water Data'!G195))),'Data Summary'!CD201="Yes"),OFFSET('Water Data'!$G$9,0,10*ROW('Water Data'!G195)),NA())</f>
        <v>#N/A</v>
      </c>
      <c r="P201" s="88" t="e">
        <f ca="true">+IF(AND(ISNUMBER(OFFSET('Water Data'!$H$4,0,10*ROW('Water Data'!H195))),'Data Summary'!CE201="Yes"),100-OFFSET('Water Data'!$H$4,0,10*ROW('Water Data'!H195)),NA())</f>
        <v>#N/A</v>
      </c>
      <c r="Q201" s="88" t="e">
        <f ca="true">+IF(AND(ISNUMBER(OFFSET('Water Data'!$H$6,0,10*ROW('Water Data'!H195))),'Data Summary'!CF201="Yes"),OFFSET('Water Data'!$H$6,0,10*ROW('Water Data'!H195)),NA())</f>
        <v>#N/A</v>
      </c>
      <c r="R201" s="88" t="e">
        <f ca="true">+IF(AND(ISNUMBER(OFFSET('Water Data'!$H$9,0,10*ROW('Water Data'!H195))),'Data Summary'!CG201="Yes"),OFFSET('Water Data'!$H$9,0,10*ROW('Water Data'!H195)),NA())</f>
        <v>#N/A</v>
      </c>
      <c r="S201" s="88" t="e">
        <f ca="true">+IF(AND(ISNUMBER(OFFSET('Water Data'!$I$4,0,10*ROW('Water Data'!I195))),'Data Summary'!CH201="Yes"),100-OFFSET('Water Data'!$I$4,0,10*ROW('Water Data'!I195)),NA())</f>
        <v>#N/A</v>
      </c>
      <c r="T201" s="88" t="e">
        <f ca="true">+IF(AND(ISNUMBER(OFFSET('Water Data'!$I$6,0,10*ROW('Water Data'!I195))),'Data Summary'!CI201="Yes"),OFFSET('Water Data'!$I$6,0,10*ROW('Water Data'!I195)),NA())</f>
        <v>#N/A</v>
      </c>
      <c r="U201" s="88" t="e">
        <f ca="true">+IF(AND(ISNUMBER(OFFSET('Water Data'!$I$9,0,10*ROW('Water Data'!I195))),'Data Summary'!CJ201="Yes"),OFFSET('Water Data'!$I$9,0,10*ROW('Water Data'!I195)),NA())</f>
        <v>#N/A</v>
      </c>
      <c r="V201" s="89" t="e">
        <f ca="true">+IF(AND(ISNUMBER(OFFSET('Sanitation Data'!$D$4,0,10*ROW('Sanitation Data'!D195))),'Data Summary'!CK201="Yes"),100-OFFSET('Sanitation Data'!$D$4,0,10*ROW('Sanitation Data'!D195)),NA())</f>
        <v>#N/A</v>
      </c>
      <c r="W201" s="89" t="e">
        <f ca="true">+IF(AND(ISNUMBER(OFFSET('Sanitation Data'!$D$6,0,10*ROW('Sanitation Data'!D195))),'Data Summary'!CL201="Yes"),OFFSET('Sanitation Data'!$D$6,0,10*ROW('Sanitation Data'!D195)),NA())</f>
        <v>#N/A</v>
      </c>
      <c r="X201" s="89" t="e">
        <f ca="true">+IF(AND(ISNUMBER(OFFSET('Sanitation Data'!$D$10,0,10*ROW('Sanitation Data'!D195))),'Data Summary'!CM201="Yes"),OFFSET('Sanitation Data'!$D$10,0,10*ROW('Sanitation Data'!D195)),NA())</f>
        <v>#N/A</v>
      </c>
      <c r="Y201" s="89" t="e">
        <f ca="true">+IF(AND(ISNUMBER(OFFSET('Sanitation Data'!$D$11,0,10*ROW('Sanitation Data'!D195))),'Data Summary'!CN201="Yes"),OFFSET('Sanitation Data'!$D$11,0,10*ROW('Sanitation Data'!D195)),NA())</f>
        <v>#N/A</v>
      </c>
      <c r="Z201" s="89" t="e">
        <f ca="true">+IF(AND(ISNUMBER(OFFSET('Sanitation Data'!$D$12,0,10*ROW('Sanitation Data'!D195))),'Data Summary'!CO201="Yes"),OFFSET('Sanitation Data'!$D$12,0,10*ROW('Sanitation Data'!D195)),NA())</f>
        <v>#N/A</v>
      </c>
      <c r="AA201" s="89" t="e">
        <f ca="true">+IF(AND(ISNUMBER(OFFSET('Sanitation Data'!$E$4,0,10*ROW('Sanitation Data'!E195))),'Data Summary'!CP201="Yes"),100-OFFSET('Sanitation Data'!$E$4,0,10*ROW('Sanitation Data'!E195)),NA())</f>
        <v>#N/A</v>
      </c>
      <c r="AB201" s="89" t="e">
        <f ca="true">+IF(AND(ISNUMBER(OFFSET('Sanitation Data'!$E$6,0,10*ROW('Sanitation Data'!E195))),'Data Summary'!CQ201="Yes"),OFFSET('Sanitation Data'!$E$6,0,10*ROW('Sanitation Data'!E195)),NA())</f>
        <v>#N/A</v>
      </c>
      <c r="AC201" s="89" t="e">
        <f ca="true">+IF(AND(ISNUMBER(OFFSET('Sanitation Data'!$E$10,0,10*ROW('Sanitation Data'!E195))),'Data Summary'!CR201="Yes"),OFFSET('Sanitation Data'!$E$10,0,10*ROW('Sanitation Data'!E195)),NA())</f>
        <v>#N/A</v>
      </c>
      <c r="AD201" s="89" t="e">
        <f ca="true">+IF(AND(ISNUMBER(OFFSET('Sanitation Data'!$E$11,0,10*ROW('Sanitation Data'!E195))),'Data Summary'!CS201="Yes"),OFFSET('Sanitation Data'!$E$11,0,10*ROW('Sanitation Data'!E195)),NA())</f>
        <v>#N/A</v>
      </c>
      <c r="AE201" s="89" t="e">
        <f ca="true">+IF(AND(ISNUMBER(OFFSET('Sanitation Data'!$E$12,0,10*ROW('Sanitation Data'!E195))),'Data Summary'!CT201="Yes"),OFFSET('Sanitation Data'!$E$12,0,10*ROW('Sanitation Data'!E195)),NA())</f>
        <v>#N/A</v>
      </c>
      <c r="AF201" s="89" t="e">
        <f ca="true">+IF(AND(ISNUMBER(OFFSET('Sanitation Data'!$F$4,0,10*ROW('Sanitation Data'!F195))),'Data Summary'!CU201="Yes"),100-OFFSET('Sanitation Data'!$F$4,0,10*ROW('Sanitation Data'!F195)),NA())</f>
        <v>#N/A</v>
      </c>
      <c r="AG201" s="89" t="e">
        <f ca="true">+IF(AND(ISNUMBER(OFFSET('Sanitation Data'!$F$6,0,10*ROW('Sanitation Data'!F195))),'Data Summary'!CV201="Yes"),OFFSET('Sanitation Data'!$F$6,0,10*ROW('Sanitation Data'!F195)),NA())</f>
        <v>#N/A</v>
      </c>
      <c r="AH201" s="89" t="e">
        <f ca="true">+IF(AND(ISNUMBER(OFFSET('Sanitation Data'!$F$10,0,10*ROW('Sanitation Data'!F195))),'Data Summary'!CW201="Yes"),OFFSET('Sanitation Data'!$F$10,0,10*ROW('Sanitation Data'!F195)),NA())</f>
        <v>#N/A</v>
      </c>
      <c r="AI201" s="89" t="e">
        <f ca="true">+IF(AND(ISNUMBER(OFFSET('Sanitation Data'!$F$11,0,10*ROW('Sanitation Data'!F195))),'Data Summary'!CX201="Yes"),OFFSET('Sanitation Data'!$F$11,0,10*ROW('Sanitation Data'!F195)),NA())</f>
        <v>#N/A</v>
      </c>
      <c r="AJ201" s="89" t="e">
        <f ca="true">+IF(AND(ISNUMBER(OFFSET('Sanitation Data'!$F$12,0,10*ROW('Sanitation Data'!F195))),'Data Summary'!CY201="Yes"),OFFSET('Sanitation Data'!$F$12,0,10*ROW('Sanitation Data'!F195)),NA())</f>
        <v>#N/A</v>
      </c>
      <c r="AK201" s="89" t="e">
        <f ca="true">+IF(AND(ISNUMBER(OFFSET('Sanitation Data'!$G$4,0,10*ROW('Sanitation Data'!G195))),'Data Summary'!CZ201="Yes"),100-OFFSET('Sanitation Data'!$G$4,0,10*ROW('Sanitation Data'!G195)),NA())</f>
        <v>#N/A</v>
      </c>
      <c r="AL201" s="89" t="e">
        <f ca="true">+IF(AND(ISNUMBER(OFFSET('Sanitation Data'!$G$6,0,10*ROW('Sanitation Data'!G195))),'Data Summary'!DA201="Yes"),OFFSET('Sanitation Data'!$G$6,0,10*ROW('Sanitation Data'!G195)),NA())</f>
        <v>#N/A</v>
      </c>
      <c r="AM201" s="89" t="e">
        <f ca="true">+IF(AND(ISNUMBER(OFFSET('Sanitation Data'!$G$10,0,10*ROW('Sanitation Data'!G195))),'Data Summary'!DB201="Yes"),OFFSET('Sanitation Data'!$G$10,0,10*ROW('Sanitation Data'!G195)),NA())</f>
        <v>#N/A</v>
      </c>
      <c r="AN201" s="89" t="e">
        <f ca="true">+IF(AND(ISNUMBER(OFFSET('Sanitation Data'!$G$11,0,10*ROW('Sanitation Data'!G195))),'Data Summary'!DC201="Yes"),OFFSET('Sanitation Data'!$G$11,0,10*ROW('Sanitation Data'!G195)),NA())</f>
        <v>#N/A</v>
      </c>
      <c r="AO201" s="89" t="e">
        <f ca="true">+IF(AND(ISNUMBER(OFFSET('Sanitation Data'!$G$12,0,10*ROW('Sanitation Data'!G195))),'Data Summary'!DD201="Yes"),OFFSET('Sanitation Data'!$G$12,0,10*ROW('Sanitation Data'!G195)),NA())</f>
        <v>#N/A</v>
      </c>
      <c r="AP201" s="89" t="e">
        <f ca="true">+IF(AND(ISNUMBER(OFFSET('Sanitation Data'!$H$4,0,10*ROW('Sanitation Data'!H195))),'Data Summary'!DE201="Yes"),100-OFFSET('Sanitation Data'!$H$4,0,10*ROW('Sanitation Data'!H195)),NA())</f>
        <v>#N/A</v>
      </c>
      <c r="AQ201" s="89" t="e">
        <f ca="true">+IF(AND(ISNUMBER(OFFSET('Sanitation Data'!$H$6,0,10*ROW('Sanitation Data'!H195))),'Data Summary'!DF201="Yes"),OFFSET('Sanitation Data'!$H$6,0,10*ROW('Sanitation Data'!H195)),NA())</f>
        <v>#N/A</v>
      </c>
      <c r="AR201" s="89" t="e">
        <f ca="true">+IF(AND(ISNUMBER(OFFSET('Sanitation Data'!$H$10,0,10*ROW('Sanitation Data'!H195))),'Data Summary'!DG201="Yes"),OFFSET('Sanitation Data'!$H$10,0,10*ROW('Sanitation Data'!H195)),NA())</f>
        <v>#N/A</v>
      </c>
      <c r="AS201" s="89" t="e">
        <f ca="true">+IF(AND(ISNUMBER(OFFSET('Sanitation Data'!$H$11,0,10*ROW('Sanitation Data'!H195))),'Data Summary'!DH201="Yes"),OFFSET('Sanitation Data'!$H$11,0,10*ROW('Sanitation Data'!H195)),NA())</f>
        <v>#N/A</v>
      </c>
      <c r="AT201" s="89" t="e">
        <f ca="true">+IF(AND(ISNUMBER(OFFSET('Sanitation Data'!$H$12,0,10*ROW('Sanitation Data'!H195))),'Data Summary'!DI201="Yes"),OFFSET('Sanitation Data'!$H$12,0,10*ROW('Sanitation Data'!H195)),NA())</f>
        <v>#N/A</v>
      </c>
      <c r="AU201" s="89" t="e">
        <f ca="true">+IF(AND(ISNUMBER(OFFSET('Sanitation Data'!$I$4,0,10*ROW('Sanitation Data'!I195))),'Data Summary'!DJ201="Yes"),100-OFFSET('Sanitation Data'!$I$4,0,10*ROW('Sanitation Data'!I195)),NA())</f>
        <v>#N/A</v>
      </c>
      <c r="AV201" s="89" t="e">
        <f ca="true">+IF(AND(ISNUMBER(OFFSET('Sanitation Data'!$I$6,0,10*ROW('Sanitation Data'!I195))),'Data Summary'!DK201="Yes"),OFFSET('Sanitation Data'!$I$6,0,10*ROW('Sanitation Data'!I195)),NA())</f>
        <v>#N/A</v>
      </c>
      <c r="AW201" s="89" t="e">
        <f ca="true">+IF(AND(ISNUMBER(OFFSET('Sanitation Data'!$I$10,0,10*ROW('Sanitation Data'!I195))),'Data Summary'!DL201="Yes"),OFFSET('Sanitation Data'!$I$10,0,10*ROW('Sanitation Data'!I195)),NA())</f>
        <v>#N/A</v>
      </c>
      <c r="AX201" s="89" t="e">
        <f ca="true">+IF(AND(ISNUMBER(OFFSET('Sanitation Data'!$I$11,0,10*ROW('Sanitation Data'!I195))),'Data Summary'!DM201="Yes"),OFFSET('Sanitation Data'!$I$11,0,10*ROW('Sanitation Data'!I195)),NA())</f>
        <v>#N/A</v>
      </c>
      <c r="AY201" s="89" t="e">
        <f ca="true">+IF(AND(ISNUMBER(OFFSET('Sanitation Data'!$I$12,0,10*ROW('Sanitation Data'!I195))),'Data Summary'!DN201="Yes"),OFFSET('Sanitation Data'!$I$12,0,10*ROW('Sanitation Data'!I195)),NA())</f>
        <v>#N/A</v>
      </c>
      <c r="AZ201" s="90" t="e">
        <f ca="true">+IF(AND(ISNUMBER(OFFSET('Hygiene Data'!$D$5,0,10*ROW('Hygiene Data'!D195))),'Data Summary'!DO201="Yes"),OFFSET('Hygiene Data'!$D$5,0,10*ROW('Hygiene Data'!D195)),NA())</f>
        <v>#N/A</v>
      </c>
      <c r="BA201" s="90" t="e">
        <f ca="true">+IF(AND(ISNUMBER(OFFSET('Hygiene Data'!$D$7,0,10*ROW('Hygiene Data'!D195))),'Data Summary'!DP201="Yes"),OFFSET('Hygiene Data'!$D$7,0,10*ROW('Hygiene Data'!D195)),NA())</f>
        <v>#N/A</v>
      </c>
      <c r="BB201" s="90" t="e">
        <f ca="true">+IF(AND(ISNUMBER(OFFSET('Hygiene Data'!$D$9,0,10*ROW('Hygiene Data'!D195))),'Data Summary'!DQ201="Yes"),OFFSET('Hygiene Data'!$D$9,0,10*ROW('Hygiene Data'!D195)),NA())</f>
        <v>#N/A</v>
      </c>
      <c r="BC201" s="90" t="e">
        <f ca="true">+IF(AND(ISNUMBER(OFFSET('Hygiene Data'!$E$5,0,10*ROW('Hygiene Data'!E195))),'Data Summary'!DR201="Yes"),OFFSET('Hygiene Data'!$E$5,0,10*ROW('Hygiene Data'!E195)),NA())</f>
        <v>#N/A</v>
      </c>
      <c r="BD201" s="90" t="e">
        <f ca="true">+IF(AND(ISNUMBER(OFFSET('Hygiene Data'!$E$7,0,10*ROW('Hygiene Data'!E195))),'Data Summary'!DS201="Yes"),OFFSET('Hygiene Data'!$E$7,0,10*ROW('Hygiene Data'!E195)),NA())</f>
        <v>#N/A</v>
      </c>
      <c r="BE201" s="90" t="e">
        <f ca="true">+IF(AND(ISNUMBER(OFFSET('Hygiene Data'!$E$9,0,10*ROW('Hygiene Data'!E195))),'Data Summary'!DT201="Yes"),OFFSET('Hygiene Data'!$E$9,0,10*ROW('Hygiene Data'!E195)),NA())</f>
        <v>#N/A</v>
      </c>
      <c r="BF201" s="90" t="e">
        <f ca="true">+IF(AND(ISNUMBER(OFFSET('Hygiene Data'!$F$5,0,10*ROW('Hygiene Data'!F195))),'Data Summary'!DU201="Yes"),OFFSET('Hygiene Data'!$F$5,0,10*ROW('Hygiene Data'!F195)),NA())</f>
        <v>#N/A</v>
      </c>
      <c r="BG201" s="90" t="e">
        <f ca="true">+IF(AND(ISNUMBER(OFFSET('Hygiene Data'!$F$7,0,10*ROW('Hygiene Data'!F195))),'Data Summary'!DV201="Yes"),OFFSET('Hygiene Data'!$F$7,0,10*ROW('Hygiene Data'!F195)),NA())</f>
        <v>#N/A</v>
      </c>
      <c r="BH201" s="90" t="e">
        <f ca="true">+IF(AND(ISNUMBER(OFFSET('Hygiene Data'!$F$9,0,10*ROW('Hygiene Data'!F195))),'Data Summary'!DW201="Yes"),OFFSET('Hygiene Data'!$F$9,0,10*ROW('Hygiene Data'!F195)),NA())</f>
        <v>#N/A</v>
      </c>
      <c r="BI201" s="90" t="e">
        <f ca="true">+IF(AND(ISNUMBER(OFFSET('Hygiene Data'!$G$5,0,10*ROW('Hygiene Data'!G195))),'Data Summary'!DX201="Yes"),OFFSET('Hygiene Data'!$G$5,0,10*ROW('Hygiene Data'!G195)),NA())</f>
        <v>#N/A</v>
      </c>
      <c r="BJ201" s="90" t="e">
        <f ca="true">+IF(AND(ISNUMBER(OFFSET('Hygiene Data'!$G$7,0,10*ROW('Hygiene Data'!G195))),'Data Summary'!DY201="Yes"),OFFSET('Hygiene Data'!$G$7,0,10*ROW('Hygiene Data'!G195)),NA())</f>
        <v>#N/A</v>
      </c>
      <c r="BK201" s="90" t="e">
        <f ca="true">+IF(AND(ISNUMBER(OFFSET('Hygiene Data'!$G$9,0,10*ROW('Hygiene Data'!G195))),'Data Summary'!DZ201="Yes"),OFFSET('Hygiene Data'!$G$9,0,10*ROW('Hygiene Data'!G195)),NA())</f>
        <v>#N/A</v>
      </c>
      <c r="BL201" s="90" t="e">
        <f ca="true">+IF(AND(ISNUMBER(OFFSET('Hygiene Data'!$H$5,0,10*ROW('Hygiene Data'!H195))),'Data Summary'!EA201="Yes"),OFFSET('Hygiene Data'!$H$5,0,10*ROW('Hygiene Data'!H195)),NA())</f>
        <v>#N/A</v>
      </c>
      <c r="BM201" s="90" t="e">
        <f ca="true">+IF(AND(ISNUMBER(OFFSET('Hygiene Data'!$H$7,0,10*ROW('Hygiene Data'!H195))),'Data Summary'!EB201="Yes"),OFFSET('Hygiene Data'!$H$7,0,10*ROW('Hygiene Data'!H195)),NA())</f>
        <v>#N/A</v>
      </c>
      <c r="BN201" s="90" t="e">
        <f ca="true">+IF(AND(ISNUMBER(OFFSET('Hygiene Data'!$H$9,0,10*ROW('Hygiene Data'!H195))),'Data Summary'!EC201="Yes"),OFFSET('Hygiene Data'!$H$9,0,10*ROW('Hygiene Data'!H195)),NA())</f>
        <v>#N/A</v>
      </c>
      <c r="BO201" s="90" t="e">
        <f ca="true">+IF(AND(ISNUMBER(OFFSET('Hygiene Data'!$I$5,0,10*ROW('Hygiene Data'!I195))),'Data Summary'!ED201="Yes"),OFFSET('Hygiene Data'!$I$5,0,10*ROW('Hygiene Data'!I195)),NA())</f>
        <v>#N/A</v>
      </c>
      <c r="BP201" s="90" t="e">
        <f ca="true">+IF(AND(ISNUMBER(OFFSET('Hygiene Data'!$I$7,0,10*ROW('Hygiene Data'!I195))),'Data Summary'!EE201="Yes"),OFFSET('Hygiene Data'!$I$7,0,10*ROW('Hygiene Data'!I195)),NA())</f>
        <v>#N/A</v>
      </c>
      <c r="BQ201" s="90"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4" t="str">
        <f ca="true">+IF(ISTEXT('Data Summary'!B202),'Data Summary'!B202,"")</f>
        <v/>
      </c>
      <c r="C202" s="336" t="e">
        <f ca="true">+VALUE('Data Summary'!C202)</f>
        <v>#VALUE!</v>
      </c>
      <c r="D202" s="88" t="e">
        <f ca="true">+IF(AND(ISNUMBER(OFFSET('Water Data'!$D$4,0,10*ROW('Water Data'!D196))),'Data Summary'!BS202="Yes"),100-OFFSET('Water Data'!$D$4,0,10*ROW('Water Data'!D196)),NA())</f>
        <v>#N/A</v>
      </c>
      <c r="E202" s="88" t="e">
        <f ca="true">+IF(AND(ISNUMBER(OFFSET('Water Data'!$D$6,0,10*ROW('Water Data'!D196))),'Data Summary'!BT202="Yes"),OFFSET('Water Data'!$D$6,0,10*ROW('Water Data'!D196)),NA())</f>
        <v>#N/A</v>
      </c>
      <c r="F202" s="88" t="e">
        <f ca="true">+IF(AND(ISNUMBER(OFFSET('Water Data'!$D$9,0,10*ROW('Water Data'!D196))),'Data Summary'!BU202="Yes"),OFFSET('Water Data'!$D$9,0,10*ROW('Water Data'!D196)),NA())</f>
        <v>#N/A</v>
      </c>
      <c r="G202" s="88" t="e">
        <f ca="true">+IF(AND(ISNUMBER(OFFSET('Water Data'!$E$4,0,10*ROW('Water Data'!E196))),'Data Summary'!BV202="Yes"),100-OFFSET('Water Data'!$E$4,0,10*ROW('Water Data'!E196)),NA())</f>
        <v>#N/A</v>
      </c>
      <c r="H202" s="88" t="e">
        <f ca="true">+IF(AND(ISNUMBER(OFFSET('Water Data'!$E$6,0,10*ROW('Water Data'!E196))),'Data Summary'!BW202="Yes"),OFFSET('Water Data'!$E$6,0,10*ROW('Water Data'!E196)),NA())</f>
        <v>#N/A</v>
      </c>
      <c r="I202" s="88" t="e">
        <f ca="true">+IF(AND(ISNUMBER(OFFSET('Water Data'!$E$9,0,10*ROW('Water Data'!E196))),'Data Summary'!BX202="Yes"),OFFSET('Water Data'!$E$9,0,10*ROW('Water Data'!E196)),NA())</f>
        <v>#N/A</v>
      </c>
      <c r="J202" s="88" t="e">
        <f ca="true">+IF(AND(ISNUMBER(OFFSET('Water Data'!$F$4,0,10*ROW('Water Data'!F196))),'Data Summary'!BY202="Yes"),100-OFFSET('Water Data'!$F$4,0,10*ROW('Water Data'!F196)),NA())</f>
        <v>#N/A</v>
      </c>
      <c r="K202" s="88" t="e">
        <f ca="true">+IF(AND(ISNUMBER(OFFSET('Water Data'!$F$6,0,10*ROW('Water Data'!F196))),'Data Summary'!BZ202="Yes"),OFFSET('Water Data'!$F$6,0,10*ROW('Water Data'!F196)),NA())</f>
        <v>#N/A</v>
      </c>
      <c r="L202" s="88" t="e">
        <f ca="true">+IF(AND(ISNUMBER(OFFSET('Water Data'!$F$9,0,10*ROW('Water Data'!F196))),'Data Summary'!CA202="Yes"),OFFSET('Water Data'!$F$9,0,10*ROW('Water Data'!F196)),NA())</f>
        <v>#N/A</v>
      </c>
      <c r="M202" s="88" t="e">
        <f ca="true">+IF(AND(ISNUMBER(OFFSET('Water Data'!$G$4,0,10*ROW('Water Data'!G196))),'Data Summary'!CB202="Yes"),100-OFFSET('Water Data'!$G$4,0,10*ROW('Water Data'!G196)),NA())</f>
        <v>#N/A</v>
      </c>
      <c r="N202" s="88" t="e">
        <f ca="true">+IF(AND(ISNUMBER(OFFSET('Water Data'!$G$6,0,10*ROW('Water Data'!G196))),'Data Summary'!CC202="Yes"),OFFSET('Water Data'!$G$6,0,10*ROW('Water Data'!G196)),NA())</f>
        <v>#N/A</v>
      </c>
      <c r="O202" s="88" t="e">
        <f ca="true">+IF(AND(ISNUMBER(OFFSET('Water Data'!$G$9,0,10*ROW('Water Data'!G196))),'Data Summary'!CD202="Yes"),OFFSET('Water Data'!$G$9,0,10*ROW('Water Data'!G196)),NA())</f>
        <v>#N/A</v>
      </c>
      <c r="P202" s="88" t="e">
        <f ca="true">+IF(AND(ISNUMBER(OFFSET('Water Data'!$H$4,0,10*ROW('Water Data'!H196))),'Data Summary'!CE202="Yes"),100-OFFSET('Water Data'!$H$4,0,10*ROW('Water Data'!H196)),NA())</f>
        <v>#N/A</v>
      </c>
      <c r="Q202" s="88" t="e">
        <f ca="true">+IF(AND(ISNUMBER(OFFSET('Water Data'!$H$6,0,10*ROW('Water Data'!H196))),'Data Summary'!CF202="Yes"),OFFSET('Water Data'!$H$6,0,10*ROW('Water Data'!H196)),NA())</f>
        <v>#N/A</v>
      </c>
      <c r="R202" s="88" t="e">
        <f ca="true">+IF(AND(ISNUMBER(OFFSET('Water Data'!$H$9,0,10*ROW('Water Data'!H196))),'Data Summary'!CG202="Yes"),OFFSET('Water Data'!$H$9,0,10*ROW('Water Data'!H196)),NA())</f>
        <v>#N/A</v>
      </c>
      <c r="S202" s="88" t="e">
        <f ca="true">+IF(AND(ISNUMBER(OFFSET('Water Data'!$I$4,0,10*ROW('Water Data'!I196))),'Data Summary'!CH202="Yes"),100-OFFSET('Water Data'!$I$4,0,10*ROW('Water Data'!I196)),NA())</f>
        <v>#N/A</v>
      </c>
      <c r="T202" s="88" t="e">
        <f ca="true">+IF(AND(ISNUMBER(OFFSET('Water Data'!$I$6,0,10*ROW('Water Data'!I196))),'Data Summary'!CI202="Yes"),OFFSET('Water Data'!$I$6,0,10*ROW('Water Data'!I196)),NA())</f>
        <v>#N/A</v>
      </c>
      <c r="U202" s="88" t="e">
        <f ca="true">+IF(AND(ISNUMBER(OFFSET('Water Data'!$I$9,0,10*ROW('Water Data'!I196))),'Data Summary'!CJ202="Yes"),OFFSET('Water Data'!$I$9,0,10*ROW('Water Data'!I196)),NA())</f>
        <v>#N/A</v>
      </c>
      <c r="V202" s="89" t="e">
        <f ca="true">+IF(AND(ISNUMBER(OFFSET('Sanitation Data'!$D$4,0,10*ROW('Sanitation Data'!D196))),'Data Summary'!CK202="Yes"),100-OFFSET('Sanitation Data'!$D$4,0,10*ROW('Sanitation Data'!D196)),NA())</f>
        <v>#N/A</v>
      </c>
      <c r="W202" s="89" t="e">
        <f ca="true">+IF(AND(ISNUMBER(OFFSET('Sanitation Data'!$D$6,0,10*ROW('Sanitation Data'!D196))),'Data Summary'!CL202="Yes"),OFFSET('Sanitation Data'!$D$6,0,10*ROW('Sanitation Data'!D196)),NA())</f>
        <v>#N/A</v>
      </c>
      <c r="X202" s="89" t="e">
        <f ca="true">+IF(AND(ISNUMBER(OFFSET('Sanitation Data'!$D$10,0,10*ROW('Sanitation Data'!D196))),'Data Summary'!CM202="Yes"),OFFSET('Sanitation Data'!$D$10,0,10*ROW('Sanitation Data'!D196)),NA())</f>
        <v>#N/A</v>
      </c>
      <c r="Y202" s="89" t="e">
        <f ca="true">+IF(AND(ISNUMBER(OFFSET('Sanitation Data'!$D$11,0,10*ROW('Sanitation Data'!D196))),'Data Summary'!CN202="Yes"),OFFSET('Sanitation Data'!$D$11,0,10*ROW('Sanitation Data'!D196)),NA())</f>
        <v>#N/A</v>
      </c>
      <c r="Z202" s="89" t="e">
        <f ca="true">+IF(AND(ISNUMBER(OFFSET('Sanitation Data'!$D$12,0,10*ROW('Sanitation Data'!D196))),'Data Summary'!CO202="Yes"),OFFSET('Sanitation Data'!$D$12,0,10*ROW('Sanitation Data'!D196)),NA())</f>
        <v>#N/A</v>
      </c>
      <c r="AA202" s="89" t="e">
        <f ca="true">+IF(AND(ISNUMBER(OFFSET('Sanitation Data'!$E$4,0,10*ROW('Sanitation Data'!E196))),'Data Summary'!CP202="Yes"),100-OFFSET('Sanitation Data'!$E$4,0,10*ROW('Sanitation Data'!E196)),NA())</f>
        <v>#N/A</v>
      </c>
      <c r="AB202" s="89" t="e">
        <f ca="true">+IF(AND(ISNUMBER(OFFSET('Sanitation Data'!$E$6,0,10*ROW('Sanitation Data'!E196))),'Data Summary'!CQ202="Yes"),OFFSET('Sanitation Data'!$E$6,0,10*ROW('Sanitation Data'!E196)),NA())</f>
        <v>#N/A</v>
      </c>
      <c r="AC202" s="89" t="e">
        <f ca="true">+IF(AND(ISNUMBER(OFFSET('Sanitation Data'!$E$10,0,10*ROW('Sanitation Data'!E196))),'Data Summary'!CR202="Yes"),OFFSET('Sanitation Data'!$E$10,0,10*ROW('Sanitation Data'!E196)),NA())</f>
        <v>#N/A</v>
      </c>
      <c r="AD202" s="89" t="e">
        <f ca="true">+IF(AND(ISNUMBER(OFFSET('Sanitation Data'!$E$11,0,10*ROW('Sanitation Data'!E196))),'Data Summary'!CS202="Yes"),OFFSET('Sanitation Data'!$E$11,0,10*ROW('Sanitation Data'!E196)),NA())</f>
        <v>#N/A</v>
      </c>
      <c r="AE202" s="89" t="e">
        <f ca="true">+IF(AND(ISNUMBER(OFFSET('Sanitation Data'!$E$12,0,10*ROW('Sanitation Data'!E196))),'Data Summary'!CT202="Yes"),OFFSET('Sanitation Data'!$E$12,0,10*ROW('Sanitation Data'!E196)),NA())</f>
        <v>#N/A</v>
      </c>
      <c r="AF202" s="89" t="e">
        <f ca="true">+IF(AND(ISNUMBER(OFFSET('Sanitation Data'!$F$4,0,10*ROW('Sanitation Data'!F196))),'Data Summary'!CU202="Yes"),100-OFFSET('Sanitation Data'!$F$4,0,10*ROW('Sanitation Data'!F196)),NA())</f>
        <v>#N/A</v>
      </c>
      <c r="AG202" s="89" t="e">
        <f ca="true">+IF(AND(ISNUMBER(OFFSET('Sanitation Data'!$F$6,0,10*ROW('Sanitation Data'!F196))),'Data Summary'!CV202="Yes"),OFFSET('Sanitation Data'!$F$6,0,10*ROW('Sanitation Data'!F196)),NA())</f>
        <v>#N/A</v>
      </c>
      <c r="AH202" s="89" t="e">
        <f ca="true">+IF(AND(ISNUMBER(OFFSET('Sanitation Data'!$F$10,0,10*ROW('Sanitation Data'!F196))),'Data Summary'!CW202="Yes"),OFFSET('Sanitation Data'!$F$10,0,10*ROW('Sanitation Data'!F196)),NA())</f>
        <v>#N/A</v>
      </c>
      <c r="AI202" s="89" t="e">
        <f ca="true">+IF(AND(ISNUMBER(OFFSET('Sanitation Data'!$F$11,0,10*ROW('Sanitation Data'!F196))),'Data Summary'!CX202="Yes"),OFFSET('Sanitation Data'!$F$11,0,10*ROW('Sanitation Data'!F196)),NA())</f>
        <v>#N/A</v>
      </c>
      <c r="AJ202" s="89" t="e">
        <f ca="true">+IF(AND(ISNUMBER(OFFSET('Sanitation Data'!$F$12,0,10*ROW('Sanitation Data'!F196))),'Data Summary'!CY202="Yes"),OFFSET('Sanitation Data'!$F$12,0,10*ROW('Sanitation Data'!F196)),NA())</f>
        <v>#N/A</v>
      </c>
      <c r="AK202" s="89" t="e">
        <f ca="true">+IF(AND(ISNUMBER(OFFSET('Sanitation Data'!$G$4,0,10*ROW('Sanitation Data'!G196))),'Data Summary'!CZ202="Yes"),100-OFFSET('Sanitation Data'!$G$4,0,10*ROW('Sanitation Data'!G196)),NA())</f>
        <v>#N/A</v>
      </c>
      <c r="AL202" s="89" t="e">
        <f ca="true">+IF(AND(ISNUMBER(OFFSET('Sanitation Data'!$G$6,0,10*ROW('Sanitation Data'!G196))),'Data Summary'!DA202="Yes"),OFFSET('Sanitation Data'!$G$6,0,10*ROW('Sanitation Data'!G196)),NA())</f>
        <v>#N/A</v>
      </c>
      <c r="AM202" s="89" t="e">
        <f ca="true">+IF(AND(ISNUMBER(OFFSET('Sanitation Data'!$G$10,0,10*ROW('Sanitation Data'!G196))),'Data Summary'!DB202="Yes"),OFFSET('Sanitation Data'!$G$10,0,10*ROW('Sanitation Data'!G196)),NA())</f>
        <v>#N/A</v>
      </c>
      <c r="AN202" s="89" t="e">
        <f ca="true">+IF(AND(ISNUMBER(OFFSET('Sanitation Data'!$G$11,0,10*ROW('Sanitation Data'!G196))),'Data Summary'!DC202="Yes"),OFFSET('Sanitation Data'!$G$11,0,10*ROW('Sanitation Data'!G196)),NA())</f>
        <v>#N/A</v>
      </c>
      <c r="AO202" s="89" t="e">
        <f ca="true">+IF(AND(ISNUMBER(OFFSET('Sanitation Data'!$G$12,0,10*ROW('Sanitation Data'!G196))),'Data Summary'!DD202="Yes"),OFFSET('Sanitation Data'!$G$12,0,10*ROW('Sanitation Data'!G196)),NA())</f>
        <v>#N/A</v>
      </c>
      <c r="AP202" s="89" t="e">
        <f ca="true">+IF(AND(ISNUMBER(OFFSET('Sanitation Data'!$H$4,0,10*ROW('Sanitation Data'!H196))),'Data Summary'!DE202="Yes"),100-OFFSET('Sanitation Data'!$H$4,0,10*ROW('Sanitation Data'!H196)),NA())</f>
        <v>#N/A</v>
      </c>
      <c r="AQ202" s="89" t="e">
        <f ca="true">+IF(AND(ISNUMBER(OFFSET('Sanitation Data'!$H$6,0,10*ROW('Sanitation Data'!H196))),'Data Summary'!DF202="Yes"),OFFSET('Sanitation Data'!$H$6,0,10*ROW('Sanitation Data'!H196)),NA())</f>
        <v>#N/A</v>
      </c>
      <c r="AR202" s="89" t="e">
        <f ca="true">+IF(AND(ISNUMBER(OFFSET('Sanitation Data'!$H$10,0,10*ROW('Sanitation Data'!H196))),'Data Summary'!DG202="Yes"),OFFSET('Sanitation Data'!$H$10,0,10*ROW('Sanitation Data'!H196)),NA())</f>
        <v>#N/A</v>
      </c>
      <c r="AS202" s="89" t="e">
        <f ca="true">+IF(AND(ISNUMBER(OFFSET('Sanitation Data'!$H$11,0,10*ROW('Sanitation Data'!H196))),'Data Summary'!DH202="Yes"),OFFSET('Sanitation Data'!$H$11,0,10*ROW('Sanitation Data'!H196)),NA())</f>
        <v>#N/A</v>
      </c>
      <c r="AT202" s="89" t="e">
        <f ca="true">+IF(AND(ISNUMBER(OFFSET('Sanitation Data'!$H$12,0,10*ROW('Sanitation Data'!H196))),'Data Summary'!DI202="Yes"),OFFSET('Sanitation Data'!$H$12,0,10*ROW('Sanitation Data'!H196)),NA())</f>
        <v>#N/A</v>
      </c>
      <c r="AU202" s="89" t="e">
        <f ca="true">+IF(AND(ISNUMBER(OFFSET('Sanitation Data'!$I$4,0,10*ROW('Sanitation Data'!I196))),'Data Summary'!DJ202="Yes"),100-OFFSET('Sanitation Data'!$I$4,0,10*ROW('Sanitation Data'!I196)),NA())</f>
        <v>#N/A</v>
      </c>
      <c r="AV202" s="89" t="e">
        <f ca="true">+IF(AND(ISNUMBER(OFFSET('Sanitation Data'!$I$6,0,10*ROW('Sanitation Data'!I196))),'Data Summary'!DK202="Yes"),OFFSET('Sanitation Data'!$I$6,0,10*ROW('Sanitation Data'!I196)),NA())</f>
        <v>#N/A</v>
      </c>
      <c r="AW202" s="89" t="e">
        <f ca="true">+IF(AND(ISNUMBER(OFFSET('Sanitation Data'!$I$10,0,10*ROW('Sanitation Data'!I196))),'Data Summary'!DL202="Yes"),OFFSET('Sanitation Data'!$I$10,0,10*ROW('Sanitation Data'!I196)),NA())</f>
        <v>#N/A</v>
      </c>
      <c r="AX202" s="89" t="e">
        <f ca="true">+IF(AND(ISNUMBER(OFFSET('Sanitation Data'!$I$11,0,10*ROW('Sanitation Data'!I196))),'Data Summary'!DM202="Yes"),OFFSET('Sanitation Data'!$I$11,0,10*ROW('Sanitation Data'!I196)),NA())</f>
        <v>#N/A</v>
      </c>
      <c r="AY202" s="89" t="e">
        <f ca="true">+IF(AND(ISNUMBER(OFFSET('Sanitation Data'!$I$12,0,10*ROW('Sanitation Data'!I196))),'Data Summary'!DN202="Yes"),OFFSET('Sanitation Data'!$I$12,0,10*ROW('Sanitation Data'!I196)),NA())</f>
        <v>#N/A</v>
      </c>
      <c r="AZ202" s="90" t="e">
        <f ca="true">+IF(AND(ISNUMBER(OFFSET('Hygiene Data'!$D$5,0,10*ROW('Hygiene Data'!D196))),'Data Summary'!DO202="Yes"),OFFSET('Hygiene Data'!$D$5,0,10*ROW('Hygiene Data'!D196)),NA())</f>
        <v>#N/A</v>
      </c>
      <c r="BA202" s="90" t="e">
        <f ca="true">+IF(AND(ISNUMBER(OFFSET('Hygiene Data'!$D$7,0,10*ROW('Hygiene Data'!D196))),'Data Summary'!DP202="Yes"),OFFSET('Hygiene Data'!$D$7,0,10*ROW('Hygiene Data'!D196)),NA())</f>
        <v>#N/A</v>
      </c>
      <c r="BB202" s="90" t="e">
        <f ca="true">+IF(AND(ISNUMBER(OFFSET('Hygiene Data'!$D$9,0,10*ROW('Hygiene Data'!D196))),'Data Summary'!DQ202="Yes"),OFFSET('Hygiene Data'!$D$9,0,10*ROW('Hygiene Data'!D196)),NA())</f>
        <v>#N/A</v>
      </c>
      <c r="BC202" s="90" t="e">
        <f ca="true">+IF(AND(ISNUMBER(OFFSET('Hygiene Data'!$E$5,0,10*ROW('Hygiene Data'!E196))),'Data Summary'!DR202="Yes"),OFFSET('Hygiene Data'!$E$5,0,10*ROW('Hygiene Data'!E196)),NA())</f>
        <v>#N/A</v>
      </c>
      <c r="BD202" s="90" t="e">
        <f ca="true">+IF(AND(ISNUMBER(OFFSET('Hygiene Data'!$E$7,0,10*ROW('Hygiene Data'!E196))),'Data Summary'!DS202="Yes"),OFFSET('Hygiene Data'!$E$7,0,10*ROW('Hygiene Data'!E196)),NA())</f>
        <v>#N/A</v>
      </c>
      <c r="BE202" s="90" t="e">
        <f ca="true">+IF(AND(ISNUMBER(OFFSET('Hygiene Data'!$E$9,0,10*ROW('Hygiene Data'!E196))),'Data Summary'!DT202="Yes"),OFFSET('Hygiene Data'!$E$9,0,10*ROW('Hygiene Data'!E196)),NA())</f>
        <v>#N/A</v>
      </c>
      <c r="BF202" s="90" t="e">
        <f ca="true">+IF(AND(ISNUMBER(OFFSET('Hygiene Data'!$F$5,0,10*ROW('Hygiene Data'!F196))),'Data Summary'!DU202="Yes"),OFFSET('Hygiene Data'!$F$5,0,10*ROW('Hygiene Data'!F196)),NA())</f>
        <v>#N/A</v>
      </c>
      <c r="BG202" s="90" t="e">
        <f ca="true">+IF(AND(ISNUMBER(OFFSET('Hygiene Data'!$F$7,0,10*ROW('Hygiene Data'!F196))),'Data Summary'!DV202="Yes"),OFFSET('Hygiene Data'!$F$7,0,10*ROW('Hygiene Data'!F196)),NA())</f>
        <v>#N/A</v>
      </c>
      <c r="BH202" s="90" t="e">
        <f ca="true">+IF(AND(ISNUMBER(OFFSET('Hygiene Data'!$F$9,0,10*ROW('Hygiene Data'!F196))),'Data Summary'!DW202="Yes"),OFFSET('Hygiene Data'!$F$9,0,10*ROW('Hygiene Data'!F196)),NA())</f>
        <v>#N/A</v>
      </c>
      <c r="BI202" s="90" t="e">
        <f ca="true">+IF(AND(ISNUMBER(OFFSET('Hygiene Data'!$G$5,0,10*ROW('Hygiene Data'!G196))),'Data Summary'!DX202="Yes"),OFFSET('Hygiene Data'!$G$5,0,10*ROW('Hygiene Data'!G196)),NA())</f>
        <v>#N/A</v>
      </c>
      <c r="BJ202" s="90" t="e">
        <f ca="true">+IF(AND(ISNUMBER(OFFSET('Hygiene Data'!$G$7,0,10*ROW('Hygiene Data'!G196))),'Data Summary'!DY202="Yes"),OFFSET('Hygiene Data'!$G$7,0,10*ROW('Hygiene Data'!G196)),NA())</f>
        <v>#N/A</v>
      </c>
      <c r="BK202" s="90" t="e">
        <f ca="true">+IF(AND(ISNUMBER(OFFSET('Hygiene Data'!$G$9,0,10*ROW('Hygiene Data'!G196))),'Data Summary'!DZ202="Yes"),OFFSET('Hygiene Data'!$G$9,0,10*ROW('Hygiene Data'!G196)),NA())</f>
        <v>#N/A</v>
      </c>
      <c r="BL202" s="90" t="e">
        <f ca="true">+IF(AND(ISNUMBER(OFFSET('Hygiene Data'!$H$5,0,10*ROW('Hygiene Data'!H196))),'Data Summary'!EA202="Yes"),OFFSET('Hygiene Data'!$H$5,0,10*ROW('Hygiene Data'!H196)),NA())</f>
        <v>#N/A</v>
      </c>
      <c r="BM202" s="90" t="e">
        <f ca="true">+IF(AND(ISNUMBER(OFFSET('Hygiene Data'!$H$7,0,10*ROW('Hygiene Data'!H196))),'Data Summary'!EB202="Yes"),OFFSET('Hygiene Data'!$H$7,0,10*ROW('Hygiene Data'!H196)),NA())</f>
        <v>#N/A</v>
      </c>
      <c r="BN202" s="90" t="e">
        <f ca="true">+IF(AND(ISNUMBER(OFFSET('Hygiene Data'!$H$9,0,10*ROW('Hygiene Data'!H196))),'Data Summary'!EC202="Yes"),OFFSET('Hygiene Data'!$H$9,0,10*ROW('Hygiene Data'!H196)),NA())</f>
        <v>#N/A</v>
      </c>
      <c r="BO202" s="90" t="e">
        <f ca="true">+IF(AND(ISNUMBER(OFFSET('Hygiene Data'!$I$5,0,10*ROW('Hygiene Data'!I196))),'Data Summary'!ED202="Yes"),OFFSET('Hygiene Data'!$I$5,0,10*ROW('Hygiene Data'!I196)),NA())</f>
        <v>#N/A</v>
      </c>
      <c r="BP202" s="90" t="e">
        <f ca="true">+IF(AND(ISNUMBER(OFFSET('Hygiene Data'!$I$7,0,10*ROW('Hygiene Data'!I196))),'Data Summary'!EE202="Yes"),OFFSET('Hygiene Data'!$I$7,0,10*ROW('Hygiene Data'!I196)),NA())</f>
        <v>#N/A</v>
      </c>
      <c r="BQ202" s="90"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4" t="str">
        <f ca="true">+IF(ISTEXT('Data Summary'!B203),'Data Summary'!B203,"")</f>
        <v/>
      </c>
      <c r="C203" s="336" t="e">
        <f ca="true">+VALUE('Data Summary'!C203)</f>
        <v>#VALUE!</v>
      </c>
      <c r="D203" s="88" t="e">
        <f ca="true">+IF(AND(ISNUMBER(OFFSET('Water Data'!$D$4,0,10*ROW('Water Data'!D197))),'Data Summary'!BS203="Yes"),100-OFFSET('Water Data'!$D$4,0,10*ROW('Water Data'!D197)),NA())</f>
        <v>#N/A</v>
      </c>
      <c r="E203" s="88" t="e">
        <f ca="true">+IF(AND(ISNUMBER(OFFSET('Water Data'!$D$6,0,10*ROW('Water Data'!D197))),'Data Summary'!BT203="Yes"),OFFSET('Water Data'!$D$6,0,10*ROW('Water Data'!D197)),NA())</f>
        <v>#N/A</v>
      </c>
      <c r="F203" s="88" t="e">
        <f ca="true">+IF(AND(ISNUMBER(OFFSET('Water Data'!$D$9,0,10*ROW('Water Data'!D197))),'Data Summary'!BU203="Yes"),OFFSET('Water Data'!$D$9,0,10*ROW('Water Data'!D197)),NA())</f>
        <v>#N/A</v>
      </c>
      <c r="G203" s="88" t="e">
        <f ca="true">+IF(AND(ISNUMBER(OFFSET('Water Data'!$E$4,0,10*ROW('Water Data'!E197))),'Data Summary'!BV203="Yes"),100-OFFSET('Water Data'!$E$4,0,10*ROW('Water Data'!E197)),NA())</f>
        <v>#N/A</v>
      </c>
      <c r="H203" s="88" t="e">
        <f ca="true">+IF(AND(ISNUMBER(OFFSET('Water Data'!$E$6,0,10*ROW('Water Data'!E197))),'Data Summary'!BW203="Yes"),OFFSET('Water Data'!$E$6,0,10*ROW('Water Data'!E197)),NA())</f>
        <v>#N/A</v>
      </c>
      <c r="I203" s="88" t="e">
        <f ca="true">+IF(AND(ISNUMBER(OFFSET('Water Data'!$E$9,0,10*ROW('Water Data'!E197))),'Data Summary'!BX203="Yes"),OFFSET('Water Data'!$E$9,0,10*ROW('Water Data'!E197)),NA())</f>
        <v>#N/A</v>
      </c>
      <c r="J203" s="88" t="e">
        <f ca="true">+IF(AND(ISNUMBER(OFFSET('Water Data'!$F$4,0,10*ROW('Water Data'!F197))),'Data Summary'!BY203="Yes"),100-OFFSET('Water Data'!$F$4,0,10*ROW('Water Data'!F197)),NA())</f>
        <v>#N/A</v>
      </c>
      <c r="K203" s="88" t="e">
        <f ca="true">+IF(AND(ISNUMBER(OFFSET('Water Data'!$F$6,0,10*ROW('Water Data'!F197))),'Data Summary'!BZ203="Yes"),OFFSET('Water Data'!$F$6,0,10*ROW('Water Data'!F197)),NA())</f>
        <v>#N/A</v>
      </c>
      <c r="L203" s="88" t="e">
        <f ca="true">+IF(AND(ISNUMBER(OFFSET('Water Data'!$F$9,0,10*ROW('Water Data'!F197))),'Data Summary'!CA203="Yes"),OFFSET('Water Data'!$F$9,0,10*ROW('Water Data'!F197)),NA())</f>
        <v>#N/A</v>
      </c>
      <c r="M203" s="88" t="e">
        <f ca="true">+IF(AND(ISNUMBER(OFFSET('Water Data'!$G$4,0,10*ROW('Water Data'!G197))),'Data Summary'!CB203="Yes"),100-OFFSET('Water Data'!$G$4,0,10*ROW('Water Data'!G197)),NA())</f>
        <v>#N/A</v>
      </c>
      <c r="N203" s="88" t="e">
        <f ca="true">+IF(AND(ISNUMBER(OFFSET('Water Data'!$G$6,0,10*ROW('Water Data'!G197))),'Data Summary'!CC203="Yes"),OFFSET('Water Data'!$G$6,0,10*ROW('Water Data'!G197)),NA())</f>
        <v>#N/A</v>
      </c>
      <c r="O203" s="88" t="e">
        <f ca="true">+IF(AND(ISNUMBER(OFFSET('Water Data'!$G$9,0,10*ROW('Water Data'!G197))),'Data Summary'!CD203="Yes"),OFFSET('Water Data'!$G$9,0,10*ROW('Water Data'!G197)),NA())</f>
        <v>#N/A</v>
      </c>
      <c r="P203" s="88" t="e">
        <f ca="true">+IF(AND(ISNUMBER(OFFSET('Water Data'!$H$4,0,10*ROW('Water Data'!H197))),'Data Summary'!CE203="Yes"),100-OFFSET('Water Data'!$H$4,0,10*ROW('Water Data'!H197)),NA())</f>
        <v>#N/A</v>
      </c>
      <c r="Q203" s="88" t="e">
        <f ca="true">+IF(AND(ISNUMBER(OFFSET('Water Data'!$H$6,0,10*ROW('Water Data'!H197))),'Data Summary'!CF203="Yes"),OFFSET('Water Data'!$H$6,0,10*ROW('Water Data'!H197)),NA())</f>
        <v>#N/A</v>
      </c>
      <c r="R203" s="88" t="e">
        <f ca="true">+IF(AND(ISNUMBER(OFFSET('Water Data'!$H$9,0,10*ROW('Water Data'!H197))),'Data Summary'!CG203="Yes"),OFFSET('Water Data'!$H$9,0,10*ROW('Water Data'!H197)),NA())</f>
        <v>#N/A</v>
      </c>
      <c r="S203" s="88" t="e">
        <f ca="true">+IF(AND(ISNUMBER(OFFSET('Water Data'!$I$4,0,10*ROW('Water Data'!I197))),'Data Summary'!CH203="Yes"),100-OFFSET('Water Data'!$I$4,0,10*ROW('Water Data'!I197)),NA())</f>
        <v>#N/A</v>
      </c>
      <c r="T203" s="88" t="e">
        <f ca="true">+IF(AND(ISNUMBER(OFFSET('Water Data'!$I$6,0,10*ROW('Water Data'!I197))),'Data Summary'!CI203="Yes"),OFFSET('Water Data'!$I$6,0,10*ROW('Water Data'!I197)),NA())</f>
        <v>#N/A</v>
      </c>
      <c r="U203" s="88" t="e">
        <f ca="true">+IF(AND(ISNUMBER(OFFSET('Water Data'!$I$9,0,10*ROW('Water Data'!I197))),'Data Summary'!CJ203="Yes"),OFFSET('Water Data'!$I$9,0,10*ROW('Water Data'!I197)),NA())</f>
        <v>#N/A</v>
      </c>
      <c r="V203" s="89" t="e">
        <f ca="true">+IF(AND(ISNUMBER(OFFSET('Sanitation Data'!$D$4,0,10*ROW('Sanitation Data'!D197))),'Data Summary'!CK203="Yes"),100-OFFSET('Sanitation Data'!$D$4,0,10*ROW('Sanitation Data'!D197)),NA())</f>
        <v>#N/A</v>
      </c>
      <c r="W203" s="89" t="e">
        <f ca="true">+IF(AND(ISNUMBER(OFFSET('Sanitation Data'!$D$6,0,10*ROW('Sanitation Data'!D197))),'Data Summary'!CL203="Yes"),OFFSET('Sanitation Data'!$D$6,0,10*ROW('Sanitation Data'!D197)),NA())</f>
        <v>#N/A</v>
      </c>
      <c r="X203" s="89" t="e">
        <f ca="true">+IF(AND(ISNUMBER(OFFSET('Sanitation Data'!$D$10,0,10*ROW('Sanitation Data'!D197))),'Data Summary'!CM203="Yes"),OFFSET('Sanitation Data'!$D$10,0,10*ROW('Sanitation Data'!D197)),NA())</f>
        <v>#N/A</v>
      </c>
      <c r="Y203" s="89" t="e">
        <f ca="true">+IF(AND(ISNUMBER(OFFSET('Sanitation Data'!$D$11,0,10*ROW('Sanitation Data'!D197))),'Data Summary'!CN203="Yes"),OFFSET('Sanitation Data'!$D$11,0,10*ROW('Sanitation Data'!D197)),NA())</f>
        <v>#N/A</v>
      </c>
      <c r="Z203" s="89" t="e">
        <f ca="true">+IF(AND(ISNUMBER(OFFSET('Sanitation Data'!$D$12,0,10*ROW('Sanitation Data'!D197))),'Data Summary'!CO203="Yes"),OFFSET('Sanitation Data'!$D$12,0,10*ROW('Sanitation Data'!D197)),NA())</f>
        <v>#N/A</v>
      </c>
      <c r="AA203" s="89" t="e">
        <f ca="true">+IF(AND(ISNUMBER(OFFSET('Sanitation Data'!$E$4,0,10*ROW('Sanitation Data'!E197))),'Data Summary'!CP203="Yes"),100-OFFSET('Sanitation Data'!$E$4,0,10*ROW('Sanitation Data'!E197)),NA())</f>
        <v>#N/A</v>
      </c>
      <c r="AB203" s="89" t="e">
        <f ca="true">+IF(AND(ISNUMBER(OFFSET('Sanitation Data'!$E$6,0,10*ROW('Sanitation Data'!E197))),'Data Summary'!CQ203="Yes"),OFFSET('Sanitation Data'!$E$6,0,10*ROW('Sanitation Data'!E197)),NA())</f>
        <v>#N/A</v>
      </c>
      <c r="AC203" s="89" t="e">
        <f ca="true">+IF(AND(ISNUMBER(OFFSET('Sanitation Data'!$E$10,0,10*ROW('Sanitation Data'!E197))),'Data Summary'!CR203="Yes"),OFFSET('Sanitation Data'!$E$10,0,10*ROW('Sanitation Data'!E197)),NA())</f>
        <v>#N/A</v>
      </c>
      <c r="AD203" s="89" t="e">
        <f ca="true">+IF(AND(ISNUMBER(OFFSET('Sanitation Data'!$E$11,0,10*ROW('Sanitation Data'!E197))),'Data Summary'!CS203="Yes"),OFFSET('Sanitation Data'!$E$11,0,10*ROW('Sanitation Data'!E197)),NA())</f>
        <v>#N/A</v>
      </c>
      <c r="AE203" s="89" t="e">
        <f ca="true">+IF(AND(ISNUMBER(OFFSET('Sanitation Data'!$E$12,0,10*ROW('Sanitation Data'!E197))),'Data Summary'!CT203="Yes"),OFFSET('Sanitation Data'!$E$12,0,10*ROW('Sanitation Data'!E197)),NA())</f>
        <v>#N/A</v>
      </c>
      <c r="AF203" s="89" t="e">
        <f ca="true">+IF(AND(ISNUMBER(OFFSET('Sanitation Data'!$F$4,0,10*ROW('Sanitation Data'!F197))),'Data Summary'!CU203="Yes"),100-OFFSET('Sanitation Data'!$F$4,0,10*ROW('Sanitation Data'!F197)),NA())</f>
        <v>#N/A</v>
      </c>
      <c r="AG203" s="89" t="e">
        <f ca="true">+IF(AND(ISNUMBER(OFFSET('Sanitation Data'!$F$6,0,10*ROW('Sanitation Data'!F197))),'Data Summary'!CV203="Yes"),OFFSET('Sanitation Data'!$F$6,0,10*ROW('Sanitation Data'!F197)),NA())</f>
        <v>#N/A</v>
      </c>
      <c r="AH203" s="89" t="e">
        <f ca="true">+IF(AND(ISNUMBER(OFFSET('Sanitation Data'!$F$10,0,10*ROW('Sanitation Data'!F197))),'Data Summary'!CW203="Yes"),OFFSET('Sanitation Data'!$F$10,0,10*ROW('Sanitation Data'!F197)),NA())</f>
        <v>#N/A</v>
      </c>
      <c r="AI203" s="89" t="e">
        <f ca="true">+IF(AND(ISNUMBER(OFFSET('Sanitation Data'!$F$11,0,10*ROW('Sanitation Data'!F197))),'Data Summary'!CX203="Yes"),OFFSET('Sanitation Data'!$F$11,0,10*ROW('Sanitation Data'!F197)),NA())</f>
        <v>#N/A</v>
      </c>
      <c r="AJ203" s="89" t="e">
        <f ca="true">+IF(AND(ISNUMBER(OFFSET('Sanitation Data'!$F$12,0,10*ROW('Sanitation Data'!F197))),'Data Summary'!CY203="Yes"),OFFSET('Sanitation Data'!$F$12,0,10*ROW('Sanitation Data'!F197)),NA())</f>
        <v>#N/A</v>
      </c>
      <c r="AK203" s="89" t="e">
        <f ca="true">+IF(AND(ISNUMBER(OFFSET('Sanitation Data'!$G$4,0,10*ROW('Sanitation Data'!G197))),'Data Summary'!CZ203="Yes"),100-OFFSET('Sanitation Data'!$G$4,0,10*ROW('Sanitation Data'!G197)),NA())</f>
        <v>#N/A</v>
      </c>
      <c r="AL203" s="89" t="e">
        <f ca="true">+IF(AND(ISNUMBER(OFFSET('Sanitation Data'!$G$6,0,10*ROW('Sanitation Data'!G197))),'Data Summary'!DA203="Yes"),OFFSET('Sanitation Data'!$G$6,0,10*ROW('Sanitation Data'!G197)),NA())</f>
        <v>#N/A</v>
      </c>
      <c r="AM203" s="89" t="e">
        <f ca="true">+IF(AND(ISNUMBER(OFFSET('Sanitation Data'!$G$10,0,10*ROW('Sanitation Data'!G197))),'Data Summary'!DB203="Yes"),OFFSET('Sanitation Data'!$G$10,0,10*ROW('Sanitation Data'!G197)),NA())</f>
        <v>#N/A</v>
      </c>
      <c r="AN203" s="89" t="e">
        <f ca="true">+IF(AND(ISNUMBER(OFFSET('Sanitation Data'!$G$11,0,10*ROW('Sanitation Data'!G197))),'Data Summary'!DC203="Yes"),OFFSET('Sanitation Data'!$G$11,0,10*ROW('Sanitation Data'!G197)),NA())</f>
        <v>#N/A</v>
      </c>
      <c r="AO203" s="89" t="e">
        <f ca="true">+IF(AND(ISNUMBER(OFFSET('Sanitation Data'!$G$12,0,10*ROW('Sanitation Data'!G197))),'Data Summary'!DD203="Yes"),OFFSET('Sanitation Data'!$G$12,0,10*ROW('Sanitation Data'!G197)),NA())</f>
        <v>#N/A</v>
      </c>
      <c r="AP203" s="89" t="e">
        <f ca="true">+IF(AND(ISNUMBER(OFFSET('Sanitation Data'!$H$4,0,10*ROW('Sanitation Data'!H197))),'Data Summary'!DE203="Yes"),100-OFFSET('Sanitation Data'!$H$4,0,10*ROW('Sanitation Data'!H197)),NA())</f>
        <v>#N/A</v>
      </c>
      <c r="AQ203" s="89" t="e">
        <f ca="true">+IF(AND(ISNUMBER(OFFSET('Sanitation Data'!$H$6,0,10*ROW('Sanitation Data'!H197))),'Data Summary'!DF203="Yes"),OFFSET('Sanitation Data'!$H$6,0,10*ROW('Sanitation Data'!H197)),NA())</f>
        <v>#N/A</v>
      </c>
      <c r="AR203" s="89" t="e">
        <f ca="true">+IF(AND(ISNUMBER(OFFSET('Sanitation Data'!$H$10,0,10*ROW('Sanitation Data'!H197))),'Data Summary'!DG203="Yes"),OFFSET('Sanitation Data'!$H$10,0,10*ROW('Sanitation Data'!H197)),NA())</f>
        <v>#N/A</v>
      </c>
      <c r="AS203" s="89" t="e">
        <f ca="true">+IF(AND(ISNUMBER(OFFSET('Sanitation Data'!$H$11,0,10*ROW('Sanitation Data'!H197))),'Data Summary'!DH203="Yes"),OFFSET('Sanitation Data'!$H$11,0,10*ROW('Sanitation Data'!H197)),NA())</f>
        <v>#N/A</v>
      </c>
      <c r="AT203" s="89" t="e">
        <f ca="true">+IF(AND(ISNUMBER(OFFSET('Sanitation Data'!$H$12,0,10*ROW('Sanitation Data'!H197))),'Data Summary'!DI203="Yes"),OFFSET('Sanitation Data'!$H$12,0,10*ROW('Sanitation Data'!H197)),NA())</f>
        <v>#N/A</v>
      </c>
      <c r="AU203" s="89" t="e">
        <f ca="true">+IF(AND(ISNUMBER(OFFSET('Sanitation Data'!$I$4,0,10*ROW('Sanitation Data'!I197))),'Data Summary'!DJ203="Yes"),100-OFFSET('Sanitation Data'!$I$4,0,10*ROW('Sanitation Data'!I197)),NA())</f>
        <v>#N/A</v>
      </c>
      <c r="AV203" s="89" t="e">
        <f ca="true">+IF(AND(ISNUMBER(OFFSET('Sanitation Data'!$I$6,0,10*ROW('Sanitation Data'!I197))),'Data Summary'!DK203="Yes"),OFFSET('Sanitation Data'!$I$6,0,10*ROW('Sanitation Data'!I197)),NA())</f>
        <v>#N/A</v>
      </c>
      <c r="AW203" s="89" t="e">
        <f ca="true">+IF(AND(ISNUMBER(OFFSET('Sanitation Data'!$I$10,0,10*ROW('Sanitation Data'!I197))),'Data Summary'!DL203="Yes"),OFFSET('Sanitation Data'!$I$10,0,10*ROW('Sanitation Data'!I197)),NA())</f>
        <v>#N/A</v>
      </c>
      <c r="AX203" s="89" t="e">
        <f ca="true">+IF(AND(ISNUMBER(OFFSET('Sanitation Data'!$I$11,0,10*ROW('Sanitation Data'!I197))),'Data Summary'!DM203="Yes"),OFFSET('Sanitation Data'!$I$11,0,10*ROW('Sanitation Data'!I197)),NA())</f>
        <v>#N/A</v>
      </c>
      <c r="AY203" s="89" t="e">
        <f ca="true">+IF(AND(ISNUMBER(OFFSET('Sanitation Data'!$I$12,0,10*ROW('Sanitation Data'!I197))),'Data Summary'!DN203="Yes"),OFFSET('Sanitation Data'!$I$12,0,10*ROW('Sanitation Data'!I197)),NA())</f>
        <v>#N/A</v>
      </c>
      <c r="AZ203" s="90" t="e">
        <f ca="true">+IF(AND(ISNUMBER(OFFSET('Hygiene Data'!$D$5,0,10*ROW('Hygiene Data'!D197))),'Data Summary'!DO203="Yes"),OFFSET('Hygiene Data'!$D$5,0,10*ROW('Hygiene Data'!D197)),NA())</f>
        <v>#N/A</v>
      </c>
      <c r="BA203" s="90" t="e">
        <f ca="true">+IF(AND(ISNUMBER(OFFSET('Hygiene Data'!$D$7,0,10*ROW('Hygiene Data'!D197))),'Data Summary'!DP203="Yes"),OFFSET('Hygiene Data'!$D$7,0,10*ROW('Hygiene Data'!D197)),NA())</f>
        <v>#N/A</v>
      </c>
      <c r="BB203" s="90" t="e">
        <f ca="true">+IF(AND(ISNUMBER(OFFSET('Hygiene Data'!$D$9,0,10*ROW('Hygiene Data'!D197))),'Data Summary'!DQ203="Yes"),OFFSET('Hygiene Data'!$D$9,0,10*ROW('Hygiene Data'!D197)),NA())</f>
        <v>#N/A</v>
      </c>
      <c r="BC203" s="90" t="e">
        <f ca="true">+IF(AND(ISNUMBER(OFFSET('Hygiene Data'!$E$5,0,10*ROW('Hygiene Data'!E197))),'Data Summary'!DR203="Yes"),OFFSET('Hygiene Data'!$E$5,0,10*ROW('Hygiene Data'!E197)),NA())</f>
        <v>#N/A</v>
      </c>
      <c r="BD203" s="90" t="e">
        <f ca="true">+IF(AND(ISNUMBER(OFFSET('Hygiene Data'!$E$7,0,10*ROW('Hygiene Data'!E197))),'Data Summary'!DS203="Yes"),OFFSET('Hygiene Data'!$E$7,0,10*ROW('Hygiene Data'!E197)),NA())</f>
        <v>#N/A</v>
      </c>
      <c r="BE203" s="90" t="e">
        <f ca="true">+IF(AND(ISNUMBER(OFFSET('Hygiene Data'!$E$9,0,10*ROW('Hygiene Data'!E197))),'Data Summary'!DT203="Yes"),OFFSET('Hygiene Data'!$E$9,0,10*ROW('Hygiene Data'!E197)),NA())</f>
        <v>#N/A</v>
      </c>
      <c r="BF203" s="90" t="e">
        <f ca="true">+IF(AND(ISNUMBER(OFFSET('Hygiene Data'!$F$5,0,10*ROW('Hygiene Data'!F197))),'Data Summary'!DU203="Yes"),OFFSET('Hygiene Data'!$F$5,0,10*ROW('Hygiene Data'!F197)),NA())</f>
        <v>#N/A</v>
      </c>
      <c r="BG203" s="90" t="e">
        <f ca="true">+IF(AND(ISNUMBER(OFFSET('Hygiene Data'!$F$7,0,10*ROW('Hygiene Data'!F197))),'Data Summary'!DV203="Yes"),OFFSET('Hygiene Data'!$F$7,0,10*ROW('Hygiene Data'!F197)),NA())</f>
        <v>#N/A</v>
      </c>
      <c r="BH203" s="90" t="e">
        <f ca="true">+IF(AND(ISNUMBER(OFFSET('Hygiene Data'!$F$9,0,10*ROW('Hygiene Data'!F197))),'Data Summary'!DW203="Yes"),OFFSET('Hygiene Data'!$F$9,0,10*ROW('Hygiene Data'!F197)),NA())</f>
        <v>#N/A</v>
      </c>
      <c r="BI203" s="90" t="e">
        <f ca="true">+IF(AND(ISNUMBER(OFFSET('Hygiene Data'!$G$5,0,10*ROW('Hygiene Data'!G197))),'Data Summary'!DX203="Yes"),OFFSET('Hygiene Data'!$G$5,0,10*ROW('Hygiene Data'!G197)),NA())</f>
        <v>#N/A</v>
      </c>
      <c r="BJ203" s="90" t="e">
        <f ca="true">+IF(AND(ISNUMBER(OFFSET('Hygiene Data'!$G$7,0,10*ROW('Hygiene Data'!G197))),'Data Summary'!DY203="Yes"),OFFSET('Hygiene Data'!$G$7,0,10*ROW('Hygiene Data'!G197)),NA())</f>
        <v>#N/A</v>
      </c>
      <c r="BK203" s="90" t="e">
        <f ca="true">+IF(AND(ISNUMBER(OFFSET('Hygiene Data'!$G$9,0,10*ROW('Hygiene Data'!G197))),'Data Summary'!DZ203="Yes"),OFFSET('Hygiene Data'!$G$9,0,10*ROW('Hygiene Data'!G197)),NA())</f>
        <v>#N/A</v>
      </c>
      <c r="BL203" s="90" t="e">
        <f ca="true">+IF(AND(ISNUMBER(OFFSET('Hygiene Data'!$H$5,0,10*ROW('Hygiene Data'!H197))),'Data Summary'!EA203="Yes"),OFFSET('Hygiene Data'!$H$5,0,10*ROW('Hygiene Data'!H197)),NA())</f>
        <v>#N/A</v>
      </c>
      <c r="BM203" s="90" t="e">
        <f ca="true">+IF(AND(ISNUMBER(OFFSET('Hygiene Data'!$H$7,0,10*ROW('Hygiene Data'!H197))),'Data Summary'!EB203="Yes"),OFFSET('Hygiene Data'!$H$7,0,10*ROW('Hygiene Data'!H197)),NA())</f>
        <v>#N/A</v>
      </c>
      <c r="BN203" s="90" t="e">
        <f ca="true">+IF(AND(ISNUMBER(OFFSET('Hygiene Data'!$H$9,0,10*ROW('Hygiene Data'!H197))),'Data Summary'!EC203="Yes"),OFFSET('Hygiene Data'!$H$9,0,10*ROW('Hygiene Data'!H197)),NA())</f>
        <v>#N/A</v>
      </c>
      <c r="BO203" s="90" t="e">
        <f ca="true">+IF(AND(ISNUMBER(OFFSET('Hygiene Data'!$I$5,0,10*ROW('Hygiene Data'!I197))),'Data Summary'!ED203="Yes"),OFFSET('Hygiene Data'!$I$5,0,10*ROW('Hygiene Data'!I197)),NA())</f>
        <v>#N/A</v>
      </c>
      <c r="BP203" s="90" t="e">
        <f ca="true">+IF(AND(ISNUMBER(OFFSET('Hygiene Data'!$I$7,0,10*ROW('Hygiene Data'!I197))),'Data Summary'!EE203="Yes"),OFFSET('Hygiene Data'!$I$7,0,10*ROW('Hygiene Data'!I197)),NA())</f>
        <v>#N/A</v>
      </c>
      <c r="BQ203" s="90"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4" t="str">
        <f ca="true">+IF(ISTEXT('Data Summary'!B204),'Data Summary'!B204,"")</f>
        <v/>
      </c>
      <c r="C204" s="336" t="e">
        <f ca="true">+VALUE('Data Summary'!C204)</f>
        <v>#VALUE!</v>
      </c>
      <c r="D204" s="88" t="e">
        <f ca="true">+IF(AND(ISNUMBER(OFFSET('Water Data'!$D$4,0,10*ROW('Water Data'!D198))),'Data Summary'!BS204="Yes"),100-OFFSET('Water Data'!$D$4,0,10*ROW('Water Data'!D198)),NA())</f>
        <v>#N/A</v>
      </c>
      <c r="E204" s="88" t="e">
        <f ca="true">+IF(AND(ISNUMBER(OFFSET('Water Data'!$D$6,0,10*ROW('Water Data'!D198))),'Data Summary'!BT204="Yes"),OFFSET('Water Data'!$D$6,0,10*ROW('Water Data'!D198)),NA())</f>
        <v>#N/A</v>
      </c>
      <c r="F204" s="88" t="e">
        <f ca="true">+IF(AND(ISNUMBER(OFFSET('Water Data'!$D$9,0,10*ROW('Water Data'!D198))),'Data Summary'!BU204="Yes"),OFFSET('Water Data'!$D$9,0,10*ROW('Water Data'!D198)),NA())</f>
        <v>#N/A</v>
      </c>
      <c r="G204" s="88" t="e">
        <f ca="true">+IF(AND(ISNUMBER(OFFSET('Water Data'!$E$4,0,10*ROW('Water Data'!E198))),'Data Summary'!BV204="Yes"),100-OFFSET('Water Data'!$E$4,0,10*ROW('Water Data'!E198)),NA())</f>
        <v>#N/A</v>
      </c>
      <c r="H204" s="88" t="e">
        <f ca="true">+IF(AND(ISNUMBER(OFFSET('Water Data'!$E$6,0,10*ROW('Water Data'!E198))),'Data Summary'!BW204="Yes"),OFFSET('Water Data'!$E$6,0,10*ROW('Water Data'!E198)),NA())</f>
        <v>#N/A</v>
      </c>
      <c r="I204" s="88" t="e">
        <f ca="true">+IF(AND(ISNUMBER(OFFSET('Water Data'!$E$9,0,10*ROW('Water Data'!E198))),'Data Summary'!BX204="Yes"),OFFSET('Water Data'!$E$9,0,10*ROW('Water Data'!E198)),NA())</f>
        <v>#N/A</v>
      </c>
      <c r="J204" s="88" t="e">
        <f ca="true">+IF(AND(ISNUMBER(OFFSET('Water Data'!$F$4,0,10*ROW('Water Data'!F198))),'Data Summary'!BY204="Yes"),100-OFFSET('Water Data'!$F$4,0,10*ROW('Water Data'!F198)),NA())</f>
        <v>#N/A</v>
      </c>
      <c r="K204" s="88" t="e">
        <f ca="true">+IF(AND(ISNUMBER(OFFSET('Water Data'!$F$6,0,10*ROW('Water Data'!F198))),'Data Summary'!BZ204="Yes"),OFFSET('Water Data'!$F$6,0,10*ROW('Water Data'!F198)),NA())</f>
        <v>#N/A</v>
      </c>
      <c r="L204" s="88" t="e">
        <f ca="true">+IF(AND(ISNUMBER(OFFSET('Water Data'!$F$9,0,10*ROW('Water Data'!F198))),'Data Summary'!CA204="Yes"),OFFSET('Water Data'!$F$9,0,10*ROW('Water Data'!F198)),NA())</f>
        <v>#N/A</v>
      </c>
      <c r="M204" s="88" t="e">
        <f ca="true">+IF(AND(ISNUMBER(OFFSET('Water Data'!$G$4,0,10*ROW('Water Data'!G198))),'Data Summary'!CB204="Yes"),100-OFFSET('Water Data'!$G$4,0,10*ROW('Water Data'!G198)),NA())</f>
        <v>#N/A</v>
      </c>
      <c r="N204" s="88" t="e">
        <f ca="true">+IF(AND(ISNUMBER(OFFSET('Water Data'!$G$6,0,10*ROW('Water Data'!G198))),'Data Summary'!CC204="Yes"),OFFSET('Water Data'!$G$6,0,10*ROW('Water Data'!G198)),NA())</f>
        <v>#N/A</v>
      </c>
      <c r="O204" s="88" t="e">
        <f ca="true">+IF(AND(ISNUMBER(OFFSET('Water Data'!$G$9,0,10*ROW('Water Data'!G198))),'Data Summary'!CD204="Yes"),OFFSET('Water Data'!$G$9,0,10*ROW('Water Data'!G198)),NA())</f>
        <v>#N/A</v>
      </c>
      <c r="P204" s="88" t="e">
        <f ca="true">+IF(AND(ISNUMBER(OFFSET('Water Data'!$H$4,0,10*ROW('Water Data'!H198))),'Data Summary'!CE204="Yes"),100-OFFSET('Water Data'!$H$4,0,10*ROW('Water Data'!H198)),NA())</f>
        <v>#N/A</v>
      </c>
      <c r="Q204" s="88" t="e">
        <f ca="true">+IF(AND(ISNUMBER(OFFSET('Water Data'!$H$6,0,10*ROW('Water Data'!H198))),'Data Summary'!CF204="Yes"),OFFSET('Water Data'!$H$6,0,10*ROW('Water Data'!H198)),NA())</f>
        <v>#N/A</v>
      </c>
      <c r="R204" s="88" t="e">
        <f ca="true">+IF(AND(ISNUMBER(OFFSET('Water Data'!$H$9,0,10*ROW('Water Data'!H198))),'Data Summary'!CG204="Yes"),OFFSET('Water Data'!$H$9,0,10*ROW('Water Data'!H198)),NA())</f>
        <v>#N/A</v>
      </c>
      <c r="S204" s="88" t="e">
        <f ca="true">+IF(AND(ISNUMBER(OFFSET('Water Data'!$I$4,0,10*ROW('Water Data'!I198))),'Data Summary'!CH204="Yes"),100-OFFSET('Water Data'!$I$4,0,10*ROW('Water Data'!I198)),NA())</f>
        <v>#N/A</v>
      </c>
      <c r="T204" s="88" t="e">
        <f ca="true">+IF(AND(ISNUMBER(OFFSET('Water Data'!$I$6,0,10*ROW('Water Data'!I198))),'Data Summary'!CI204="Yes"),OFFSET('Water Data'!$I$6,0,10*ROW('Water Data'!I198)),NA())</f>
        <v>#N/A</v>
      </c>
      <c r="U204" s="88" t="e">
        <f ca="true">+IF(AND(ISNUMBER(OFFSET('Water Data'!$I$9,0,10*ROW('Water Data'!I198))),'Data Summary'!CJ204="Yes"),OFFSET('Water Data'!$I$9,0,10*ROW('Water Data'!I198)),NA())</f>
        <v>#N/A</v>
      </c>
      <c r="V204" s="89" t="e">
        <f ca="true">+IF(AND(ISNUMBER(OFFSET('Sanitation Data'!$D$4,0,10*ROW('Sanitation Data'!D198))),'Data Summary'!CK204="Yes"),100-OFFSET('Sanitation Data'!$D$4,0,10*ROW('Sanitation Data'!D198)),NA())</f>
        <v>#N/A</v>
      </c>
      <c r="W204" s="89" t="e">
        <f ca="true">+IF(AND(ISNUMBER(OFFSET('Sanitation Data'!$D$6,0,10*ROW('Sanitation Data'!D198))),'Data Summary'!CL204="Yes"),OFFSET('Sanitation Data'!$D$6,0,10*ROW('Sanitation Data'!D198)),NA())</f>
        <v>#N/A</v>
      </c>
      <c r="X204" s="89" t="e">
        <f ca="true">+IF(AND(ISNUMBER(OFFSET('Sanitation Data'!$D$10,0,10*ROW('Sanitation Data'!D198))),'Data Summary'!CM204="Yes"),OFFSET('Sanitation Data'!$D$10,0,10*ROW('Sanitation Data'!D198)),NA())</f>
        <v>#N/A</v>
      </c>
      <c r="Y204" s="89" t="e">
        <f ca="true">+IF(AND(ISNUMBER(OFFSET('Sanitation Data'!$D$11,0,10*ROW('Sanitation Data'!D198))),'Data Summary'!CN204="Yes"),OFFSET('Sanitation Data'!$D$11,0,10*ROW('Sanitation Data'!D198)),NA())</f>
        <v>#N/A</v>
      </c>
      <c r="Z204" s="89" t="e">
        <f ca="true">+IF(AND(ISNUMBER(OFFSET('Sanitation Data'!$D$12,0,10*ROW('Sanitation Data'!D198))),'Data Summary'!CO204="Yes"),OFFSET('Sanitation Data'!$D$12,0,10*ROW('Sanitation Data'!D198)),NA())</f>
        <v>#N/A</v>
      </c>
      <c r="AA204" s="89" t="e">
        <f ca="true">+IF(AND(ISNUMBER(OFFSET('Sanitation Data'!$E$4,0,10*ROW('Sanitation Data'!E198))),'Data Summary'!CP204="Yes"),100-OFFSET('Sanitation Data'!$E$4,0,10*ROW('Sanitation Data'!E198)),NA())</f>
        <v>#N/A</v>
      </c>
      <c r="AB204" s="89" t="e">
        <f ca="true">+IF(AND(ISNUMBER(OFFSET('Sanitation Data'!$E$6,0,10*ROW('Sanitation Data'!E198))),'Data Summary'!CQ204="Yes"),OFFSET('Sanitation Data'!$E$6,0,10*ROW('Sanitation Data'!E198)),NA())</f>
        <v>#N/A</v>
      </c>
      <c r="AC204" s="89" t="e">
        <f ca="true">+IF(AND(ISNUMBER(OFFSET('Sanitation Data'!$E$10,0,10*ROW('Sanitation Data'!E198))),'Data Summary'!CR204="Yes"),OFFSET('Sanitation Data'!$E$10,0,10*ROW('Sanitation Data'!E198)),NA())</f>
        <v>#N/A</v>
      </c>
      <c r="AD204" s="89" t="e">
        <f ca="true">+IF(AND(ISNUMBER(OFFSET('Sanitation Data'!$E$11,0,10*ROW('Sanitation Data'!E198))),'Data Summary'!CS204="Yes"),OFFSET('Sanitation Data'!$E$11,0,10*ROW('Sanitation Data'!E198)),NA())</f>
        <v>#N/A</v>
      </c>
      <c r="AE204" s="89" t="e">
        <f ca="true">+IF(AND(ISNUMBER(OFFSET('Sanitation Data'!$E$12,0,10*ROW('Sanitation Data'!E198))),'Data Summary'!CT204="Yes"),OFFSET('Sanitation Data'!$E$12,0,10*ROW('Sanitation Data'!E198)),NA())</f>
        <v>#N/A</v>
      </c>
      <c r="AF204" s="89" t="e">
        <f ca="true">+IF(AND(ISNUMBER(OFFSET('Sanitation Data'!$F$4,0,10*ROW('Sanitation Data'!F198))),'Data Summary'!CU204="Yes"),100-OFFSET('Sanitation Data'!$F$4,0,10*ROW('Sanitation Data'!F198)),NA())</f>
        <v>#N/A</v>
      </c>
      <c r="AG204" s="89" t="e">
        <f ca="true">+IF(AND(ISNUMBER(OFFSET('Sanitation Data'!$F$6,0,10*ROW('Sanitation Data'!F198))),'Data Summary'!CV204="Yes"),OFFSET('Sanitation Data'!$F$6,0,10*ROW('Sanitation Data'!F198)),NA())</f>
        <v>#N/A</v>
      </c>
      <c r="AH204" s="89" t="e">
        <f ca="true">+IF(AND(ISNUMBER(OFFSET('Sanitation Data'!$F$10,0,10*ROW('Sanitation Data'!F198))),'Data Summary'!CW204="Yes"),OFFSET('Sanitation Data'!$F$10,0,10*ROW('Sanitation Data'!F198)),NA())</f>
        <v>#N/A</v>
      </c>
      <c r="AI204" s="89" t="e">
        <f ca="true">+IF(AND(ISNUMBER(OFFSET('Sanitation Data'!$F$11,0,10*ROW('Sanitation Data'!F198))),'Data Summary'!CX204="Yes"),OFFSET('Sanitation Data'!$F$11,0,10*ROW('Sanitation Data'!F198)),NA())</f>
        <v>#N/A</v>
      </c>
      <c r="AJ204" s="89" t="e">
        <f ca="true">+IF(AND(ISNUMBER(OFFSET('Sanitation Data'!$F$12,0,10*ROW('Sanitation Data'!F198))),'Data Summary'!CY204="Yes"),OFFSET('Sanitation Data'!$F$12,0,10*ROW('Sanitation Data'!F198)),NA())</f>
        <v>#N/A</v>
      </c>
      <c r="AK204" s="89" t="e">
        <f ca="true">+IF(AND(ISNUMBER(OFFSET('Sanitation Data'!$G$4,0,10*ROW('Sanitation Data'!G198))),'Data Summary'!CZ204="Yes"),100-OFFSET('Sanitation Data'!$G$4,0,10*ROW('Sanitation Data'!G198)),NA())</f>
        <v>#N/A</v>
      </c>
      <c r="AL204" s="89" t="e">
        <f ca="true">+IF(AND(ISNUMBER(OFFSET('Sanitation Data'!$G$6,0,10*ROW('Sanitation Data'!G198))),'Data Summary'!DA204="Yes"),OFFSET('Sanitation Data'!$G$6,0,10*ROW('Sanitation Data'!G198)),NA())</f>
        <v>#N/A</v>
      </c>
      <c r="AM204" s="89" t="e">
        <f ca="true">+IF(AND(ISNUMBER(OFFSET('Sanitation Data'!$G$10,0,10*ROW('Sanitation Data'!G198))),'Data Summary'!DB204="Yes"),OFFSET('Sanitation Data'!$G$10,0,10*ROW('Sanitation Data'!G198)),NA())</f>
        <v>#N/A</v>
      </c>
      <c r="AN204" s="89" t="e">
        <f ca="true">+IF(AND(ISNUMBER(OFFSET('Sanitation Data'!$G$11,0,10*ROW('Sanitation Data'!G198))),'Data Summary'!DC204="Yes"),OFFSET('Sanitation Data'!$G$11,0,10*ROW('Sanitation Data'!G198)),NA())</f>
        <v>#N/A</v>
      </c>
      <c r="AO204" s="89" t="e">
        <f ca="true">+IF(AND(ISNUMBER(OFFSET('Sanitation Data'!$G$12,0,10*ROW('Sanitation Data'!G198))),'Data Summary'!DD204="Yes"),OFFSET('Sanitation Data'!$G$12,0,10*ROW('Sanitation Data'!G198)),NA())</f>
        <v>#N/A</v>
      </c>
      <c r="AP204" s="89" t="e">
        <f ca="true">+IF(AND(ISNUMBER(OFFSET('Sanitation Data'!$H$4,0,10*ROW('Sanitation Data'!H198))),'Data Summary'!DE204="Yes"),100-OFFSET('Sanitation Data'!$H$4,0,10*ROW('Sanitation Data'!H198)),NA())</f>
        <v>#N/A</v>
      </c>
      <c r="AQ204" s="89" t="e">
        <f ca="true">+IF(AND(ISNUMBER(OFFSET('Sanitation Data'!$H$6,0,10*ROW('Sanitation Data'!H198))),'Data Summary'!DF204="Yes"),OFFSET('Sanitation Data'!$H$6,0,10*ROW('Sanitation Data'!H198)),NA())</f>
        <v>#N/A</v>
      </c>
      <c r="AR204" s="89" t="e">
        <f ca="true">+IF(AND(ISNUMBER(OFFSET('Sanitation Data'!$H$10,0,10*ROW('Sanitation Data'!H198))),'Data Summary'!DG204="Yes"),OFFSET('Sanitation Data'!$H$10,0,10*ROW('Sanitation Data'!H198)),NA())</f>
        <v>#N/A</v>
      </c>
      <c r="AS204" s="89" t="e">
        <f ca="true">+IF(AND(ISNUMBER(OFFSET('Sanitation Data'!$H$11,0,10*ROW('Sanitation Data'!H198))),'Data Summary'!DH204="Yes"),OFFSET('Sanitation Data'!$H$11,0,10*ROW('Sanitation Data'!H198)),NA())</f>
        <v>#N/A</v>
      </c>
      <c r="AT204" s="89" t="e">
        <f ca="true">+IF(AND(ISNUMBER(OFFSET('Sanitation Data'!$H$12,0,10*ROW('Sanitation Data'!H198))),'Data Summary'!DI204="Yes"),OFFSET('Sanitation Data'!$H$12,0,10*ROW('Sanitation Data'!H198)),NA())</f>
        <v>#N/A</v>
      </c>
      <c r="AU204" s="89" t="e">
        <f ca="true">+IF(AND(ISNUMBER(OFFSET('Sanitation Data'!$I$4,0,10*ROW('Sanitation Data'!I198))),'Data Summary'!DJ204="Yes"),100-OFFSET('Sanitation Data'!$I$4,0,10*ROW('Sanitation Data'!I198)),NA())</f>
        <v>#N/A</v>
      </c>
      <c r="AV204" s="89" t="e">
        <f ca="true">+IF(AND(ISNUMBER(OFFSET('Sanitation Data'!$I$6,0,10*ROW('Sanitation Data'!I198))),'Data Summary'!DK204="Yes"),OFFSET('Sanitation Data'!$I$6,0,10*ROW('Sanitation Data'!I198)),NA())</f>
        <v>#N/A</v>
      </c>
      <c r="AW204" s="89" t="e">
        <f ca="true">+IF(AND(ISNUMBER(OFFSET('Sanitation Data'!$I$10,0,10*ROW('Sanitation Data'!I198))),'Data Summary'!DL204="Yes"),OFFSET('Sanitation Data'!$I$10,0,10*ROW('Sanitation Data'!I198)),NA())</f>
        <v>#N/A</v>
      </c>
      <c r="AX204" s="89" t="e">
        <f ca="true">+IF(AND(ISNUMBER(OFFSET('Sanitation Data'!$I$11,0,10*ROW('Sanitation Data'!I198))),'Data Summary'!DM204="Yes"),OFFSET('Sanitation Data'!$I$11,0,10*ROW('Sanitation Data'!I198)),NA())</f>
        <v>#N/A</v>
      </c>
      <c r="AY204" s="89" t="e">
        <f ca="true">+IF(AND(ISNUMBER(OFFSET('Sanitation Data'!$I$12,0,10*ROW('Sanitation Data'!I198))),'Data Summary'!DN204="Yes"),OFFSET('Sanitation Data'!$I$12,0,10*ROW('Sanitation Data'!I198)),NA())</f>
        <v>#N/A</v>
      </c>
      <c r="AZ204" s="90" t="e">
        <f ca="true">+IF(AND(ISNUMBER(OFFSET('Hygiene Data'!$D$5,0,10*ROW('Hygiene Data'!D198))),'Data Summary'!DO204="Yes"),OFFSET('Hygiene Data'!$D$5,0,10*ROW('Hygiene Data'!D198)),NA())</f>
        <v>#N/A</v>
      </c>
      <c r="BA204" s="90" t="e">
        <f ca="true">+IF(AND(ISNUMBER(OFFSET('Hygiene Data'!$D$7,0,10*ROW('Hygiene Data'!D198))),'Data Summary'!DP204="Yes"),OFFSET('Hygiene Data'!$D$7,0,10*ROW('Hygiene Data'!D198)),NA())</f>
        <v>#N/A</v>
      </c>
      <c r="BB204" s="90" t="e">
        <f ca="true">+IF(AND(ISNUMBER(OFFSET('Hygiene Data'!$D$9,0,10*ROW('Hygiene Data'!D198))),'Data Summary'!DQ204="Yes"),OFFSET('Hygiene Data'!$D$9,0,10*ROW('Hygiene Data'!D198)),NA())</f>
        <v>#N/A</v>
      </c>
      <c r="BC204" s="90" t="e">
        <f ca="true">+IF(AND(ISNUMBER(OFFSET('Hygiene Data'!$E$5,0,10*ROW('Hygiene Data'!E198))),'Data Summary'!DR204="Yes"),OFFSET('Hygiene Data'!$E$5,0,10*ROW('Hygiene Data'!E198)),NA())</f>
        <v>#N/A</v>
      </c>
      <c r="BD204" s="90" t="e">
        <f ca="true">+IF(AND(ISNUMBER(OFFSET('Hygiene Data'!$E$7,0,10*ROW('Hygiene Data'!E198))),'Data Summary'!DS204="Yes"),OFFSET('Hygiene Data'!$E$7,0,10*ROW('Hygiene Data'!E198)),NA())</f>
        <v>#N/A</v>
      </c>
      <c r="BE204" s="90" t="e">
        <f ca="true">+IF(AND(ISNUMBER(OFFSET('Hygiene Data'!$E$9,0,10*ROW('Hygiene Data'!E198))),'Data Summary'!DT204="Yes"),OFFSET('Hygiene Data'!$E$9,0,10*ROW('Hygiene Data'!E198)),NA())</f>
        <v>#N/A</v>
      </c>
      <c r="BF204" s="90" t="e">
        <f ca="true">+IF(AND(ISNUMBER(OFFSET('Hygiene Data'!$F$5,0,10*ROW('Hygiene Data'!F198))),'Data Summary'!DU204="Yes"),OFFSET('Hygiene Data'!$F$5,0,10*ROW('Hygiene Data'!F198)),NA())</f>
        <v>#N/A</v>
      </c>
      <c r="BG204" s="90" t="e">
        <f ca="true">+IF(AND(ISNUMBER(OFFSET('Hygiene Data'!$F$7,0,10*ROW('Hygiene Data'!F198))),'Data Summary'!DV204="Yes"),OFFSET('Hygiene Data'!$F$7,0,10*ROW('Hygiene Data'!F198)),NA())</f>
        <v>#N/A</v>
      </c>
      <c r="BH204" s="90" t="e">
        <f ca="true">+IF(AND(ISNUMBER(OFFSET('Hygiene Data'!$F$9,0,10*ROW('Hygiene Data'!F198))),'Data Summary'!DW204="Yes"),OFFSET('Hygiene Data'!$F$9,0,10*ROW('Hygiene Data'!F198)),NA())</f>
        <v>#N/A</v>
      </c>
      <c r="BI204" s="90" t="e">
        <f ca="true">+IF(AND(ISNUMBER(OFFSET('Hygiene Data'!$G$5,0,10*ROW('Hygiene Data'!G198))),'Data Summary'!DX204="Yes"),OFFSET('Hygiene Data'!$G$5,0,10*ROW('Hygiene Data'!G198)),NA())</f>
        <v>#N/A</v>
      </c>
      <c r="BJ204" s="90" t="e">
        <f ca="true">+IF(AND(ISNUMBER(OFFSET('Hygiene Data'!$G$7,0,10*ROW('Hygiene Data'!G198))),'Data Summary'!DY204="Yes"),OFFSET('Hygiene Data'!$G$7,0,10*ROW('Hygiene Data'!G198)),NA())</f>
        <v>#N/A</v>
      </c>
      <c r="BK204" s="90" t="e">
        <f ca="true">+IF(AND(ISNUMBER(OFFSET('Hygiene Data'!$G$9,0,10*ROW('Hygiene Data'!G198))),'Data Summary'!DZ204="Yes"),OFFSET('Hygiene Data'!$G$9,0,10*ROW('Hygiene Data'!G198)),NA())</f>
        <v>#N/A</v>
      </c>
      <c r="BL204" s="90" t="e">
        <f ca="true">+IF(AND(ISNUMBER(OFFSET('Hygiene Data'!$H$5,0,10*ROW('Hygiene Data'!H198))),'Data Summary'!EA204="Yes"),OFFSET('Hygiene Data'!$H$5,0,10*ROW('Hygiene Data'!H198)),NA())</f>
        <v>#N/A</v>
      </c>
      <c r="BM204" s="90" t="e">
        <f ca="true">+IF(AND(ISNUMBER(OFFSET('Hygiene Data'!$H$7,0,10*ROW('Hygiene Data'!H198))),'Data Summary'!EB204="Yes"),OFFSET('Hygiene Data'!$H$7,0,10*ROW('Hygiene Data'!H198)),NA())</f>
        <v>#N/A</v>
      </c>
      <c r="BN204" s="90" t="e">
        <f ca="true">+IF(AND(ISNUMBER(OFFSET('Hygiene Data'!$H$9,0,10*ROW('Hygiene Data'!H198))),'Data Summary'!EC204="Yes"),OFFSET('Hygiene Data'!$H$9,0,10*ROW('Hygiene Data'!H198)),NA())</f>
        <v>#N/A</v>
      </c>
      <c r="BO204" s="90" t="e">
        <f ca="true">+IF(AND(ISNUMBER(OFFSET('Hygiene Data'!$I$5,0,10*ROW('Hygiene Data'!I198))),'Data Summary'!ED204="Yes"),OFFSET('Hygiene Data'!$I$5,0,10*ROW('Hygiene Data'!I198)),NA())</f>
        <v>#N/A</v>
      </c>
      <c r="BP204" s="90" t="e">
        <f ca="true">+IF(AND(ISNUMBER(OFFSET('Hygiene Data'!$I$7,0,10*ROW('Hygiene Data'!I198))),'Data Summary'!EE204="Yes"),OFFSET('Hygiene Data'!$I$7,0,10*ROW('Hygiene Data'!I198)),NA())</f>
        <v>#N/A</v>
      </c>
      <c r="BQ204" s="90"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4" t="str">
        <f ca="true">+IF(ISTEXT('Data Summary'!B205),'Data Summary'!B205,"")</f>
        <v/>
      </c>
      <c r="C205" s="336" t="e">
        <f ca="true">+VALUE('Data Summary'!C205)</f>
        <v>#VALUE!</v>
      </c>
      <c r="D205" s="88" t="e">
        <f ca="true">+IF(AND(ISNUMBER(OFFSET('Water Data'!$D$4,0,10*ROW('Water Data'!D199))),'Data Summary'!BS205="Yes"),100-OFFSET('Water Data'!$D$4,0,10*ROW('Water Data'!D199)),NA())</f>
        <v>#N/A</v>
      </c>
      <c r="E205" s="88" t="e">
        <f ca="true">+IF(AND(ISNUMBER(OFFSET('Water Data'!$D$6,0,10*ROW('Water Data'!D199))),'Data Summary'!BT205="Yes"),OFFSET('Water Data'!$D$6,0,10*ROW('Water Data'!D199)),NA())</f>
        <v>#N/A</v>
      </c>
      <c r="F205" s="88" t="e">
        <f ca="true">+IF(AND(ISNUMBER(OFFSET('Water Data'!$D$9,0,10*ROW('Water Data'!D199))),'Data Summary'!BU205="Yes"),OFFSET('Water Data'!$D$9,0,10*ROW('Water Data'!D199)),NA())</f>
        <v>#N/A</v>
      </c>
      <c r="G205" s="88" t="e">
        <f ca="true">+IF(AND(ISNUMBER(OFFSET('Water Data'!$E$4,0,10*ROW('Water Data'!E199))),'Data Summary'!BV205="Yes"),100-OFFSET('Water Data'!$E$4,0,10*ROW('Water Data'!E199)),NA())</f>
        <v>#N/A</v>
      </c>
      <c r="H205" s="88" t="e">
        <f ca="true">+IF(AND(ISNUMBER(OFFSET('Water Data'!$E$6,0,10*ROW('Water Data'!E199))),'Data Summary'!BW205="Yes"),OFFSET('Water Data'!$E$6,0,10*ROW('Water Data'!E199)),NA())</f>
        <v>#N/A</v>
      </c>
      <c r="I205" s="88" t="e">
        <f ca="true">+IF(AND(ISNUMBER(OFFSET('Water Data'!$E$9,0,10*ROW('Water Data'!E199))),'Data Summary'!BX205="Yes"),OFFSET('Water Data'!$E$9,0,10*ROW('Water Data'!E199)),NA())</f>
        <v>#N/A</v>
      </c>
      <c r="J205" s="88" t="e">
        <f ca="true">+IF(AND(ISNUMBER(OFFSET('Water Data'!$F$4,0,10*ROW('Water Data'!F199))),'Data Summary'!BY205="Yes"),100-OFFSET('Water Data'!$F$4,0,10*ROW('Water Data'!F199)),NA())</f>
        <v>#N/A</v>
      </c>
      <c r="K205" s="88" t="e">
        <f ca="true">+IF(AND(ISNUMBER(OFFSET('Water Data'!$F$6,0,10*ROW('Water Data'!F199))),'Data Summary'!BZ205="Yes"),OFFSET('Water Data'!$F$6,0,10*ROW('Water Data'!F199)),NA())</f>
        <v>#N/A</v>
      </c>
      <c r="L205" s="88" t="e">
        <f ca="true">+IF(AND(ISNUMBER(OFFSET('Water Data'!$F$9,0,10*ROW('Water Data'!F199))),'Data Summary'!CA205="Yes"),OFFSET('Water Data'!$F$9,0,10*ROW('Water Data'!F199)),NA())</f>
        <v>#N/A</v>
      </c>
      <c r="M205" s="88" t="e">
        <f ca="true">+IF(AND(ISNUMBER(OFFSET('Water Data'!$G$4,0,10*ROW('Water Data'!G199))),'Data Summary'!CB205="Yes"),100-OFFSET('Water Data'!$G$4,0,10*ROW('Water Data'!G199)),NA())</f>
        <v>#N/A</v>
      </c>
      <c r="N205" s="88" t="e">
        <f ca="true">+IF(AND(ISNUMBER(OFFSET('Water Data'!$G$6,0,10*ROW('Water Data'!G199))),'Data Summary'!CC205="Yes"),OFFSET('Water Data'!$G$6,0,10*ROW('Water Data'!G199)),NA())</f>
        <v>#N/A</v>
      </c>
      <c r="O205" s="88" t="e">
        <f ca="true">+IF(AND(ISNUMBER(OFFSET('Water Data'!$G$9,0,10*ROW('Water Data'!G199))),'Data Summary'!CD205="Yes"),OFFSET('Water Data'!$G$9,0,10*ROW('Water Data'!G199)),NA())</f>
        <v>#N/A</v>
      </c>
      <c r="P205" s="88" t="e">
        <f ca="true">+IF(AND(ISNUMBER(OFFSET('Water Data'!$H$4,0,10*ROW('Water Data'!H199))),'Data Summary'!CE205="Yes"),100-OFFSET('Water Data'!$H$4,0,10*ROW('Water Data'!H199)),NA())</f>
        <v>#N/A</v>
      </c>
      <c r="Q205" s="88" t="e">
        <f ca="true">+IF(AND(ISNUMBER(OFFSET('Water Data'!$H$6,0,10*ROW('Water Data'!H199))),'Data Summary'!CF205="Yes"),OFFSET('Water Data'!$H$6,0,10*ROW('Water Data'!H199)),NA())</f>
        <v>#N/A</v>
      </c>
      <c r="R205" s="88" t="e">
        <f ca="true">+IF(AND(ISNUMBER(OFFSET('Water Data'!$H$9,0,10*ROW('Water Data'!H199))),'Data Summary'!CG205="Yes"),OFFSET('Water Data'!$H$9,0,10*ROW('Water Data'!H199)),NA())</f>
        <v>#N/A</v>
      </c>
      <c r="S205" s="88" t="e">
        <f ca="true">+IF(AND(ISNUMBER(OFFSET('Water Data'!$I$4,0,10*ROW('Water Data'!I199))),'Data Summary'!CH205="Yes"),100-OFFSET('Water Data'!$I$4,0,10*ROW('Water Data'!I199)),NA())</f>
        <v>#N/A</v>
      </c>
      <c r="T205" s="88" t="e">
        <f ca="true">+IF(AND(ISNUMBER(OFFSET('Water Data'!$I$6,0,10*ROW('Water Data'!I199))),'Data Summary'!CI205="Yes"),OFFSET('Water Data'!$I$6,0,10*ROW('Water Data'!I199)),NA())</f>
        <v>#N/A</v>
      </c>
      <c r="U205" s="88" t="e">
        <f ca="true">+IF(AND(ISNUMBER(OFFSET('Water Data'!$I$9,0,10*ROW('Water Data'!I199))),'Data Summary'!CJ205="Yes"),OFFSET('Water Data'!$I$9,0,10*ROW('Water Data'!I199)),NA())</f>
        <v>#N/A</v>
      </c>
      <c r="V205" s="89" t="e">
        <f ca="true">+IF(AND(ISNUMBER(OFFSET('Sanitation Data'!$D$4,0,10*ROW('Sanitation Data'!D199))),'Data Summary'!CK205="Yes"),100-OFFSET('Sanitation Data'!$D$4,0,10*ROW('Sanitation Data'!D199)),NA())</f>
        <v>#N/A</v>
      </c>
      <c r="W205" s="89" t="e">
        <f ca="true">+IF(AND(ISNUMBER(OFFSET('Sanitation Data'!$D$6,0,10*ROW('Sanitation Data'!D199))),'Data Summary'!CL205="Yes"),OFFSET('Sanitation Data'!$D$6,0,10*ROW('Sanitation Data'!D199)),NA())</f>
        <v>#N/A</v>
      </c>
      <c r="X205" s="89" t="e">
        <f ca="true">+IF(AND(ISNUMBER(OFFSET('Sanitation Data'!$D$10,0,10*ROW('Sanitation Data'!D199))),'Data Summary'!CM205="Yes"),OFFSET('Sanitation Data'!$D$10,0,10*ROW('Sanitation Data'!D199)),NA())</f>
        <v>#N/A</v>
      </c>
      <c r="Y205" s="89" t="e">
        <f ca="true">+IF(AND(ISNUMBER(OFFSET('Sanitation Data'!$D$11,0,10*ROW('Sanitation Data'!D199))),'Data Summary'!CN205="Yes"),OFFSET('Sanitation Data'!$D$11,0,10*ROW('Sanitation Data'!D199)),NA())</f>
        <v>#N/A</v>
      </c>
      <c r="Z205" s="89" t="e">
        <f ca="true">+IF(AND(ISNUMBER(OFFSET('Sanitation Data'!$D$12,0,10*ROW('Sanitation Data'!D199))),'Data Summary'!CO205="Yes"),OFFSET('Sanitation Data'!$D$12,0,10*ROW('Sanitation Data'!D199)),NA())</f>
        <v>#N/A</v>
      </c>
      <c r="AA205" s="89" t="e">
        <f ca="true">+IF(AND(ISNUMBER(OFFSET('Sanitation Data'!$E$4,0,10*ROW('Sanitation Data'!E199))),'Data Summary'!CP205="Yes"),100-OFFSET('Sanitation Data'!$E$4,0,10*ROW('Sanitation Data'!E199)),NA())</f>
        <v>#N/A</v>
      </c>
      <c r="AB205" s="89" t="e">
        <f ca="true">+IF(AND(ISNUMBER(OFFSET('Sanitation Data'!$E$6,0,10*ROW('Sanitation Data'!E199))),'Data Summary'!CQ205="Yes"),OFFSET('Sanitation Data'!$E$6,0,10*ROW('Sanitation Data'!E199)),NA())</f>
        <v>#N/A</v>
      </c>
      <c r="AC205" s="89" t="e">
        <f ca="true">+IF(AND(ISNUMBER(OFFSET('Sanitation Data'!$E$10,0,10*ROW('Sanitation Data'!E199))),'Data Summary'!CR205="Yes"),OFFSET('Sanitation Data'!$E$10,0,10*ROW('Sanitation Data'!E199)),NA())</f>
        <v>#N/A</v>
      </c>
      <c r="AD205" s="89" t="e">
        <f ca="true">+IF(AND(ISNUMBER(OFFSET('Sanitation Data'!$E$11,0,10*ROW('Sanitation Data'!E199))),'Data Summary'!CS205="Yes"),OFFSET('Sanitation Data'!$E$11,0,10*ROW('Sanitation Data'!E199)),NA())</f>
        <v>#N/A</v>
      </c>
      <c r="AE205" s="89" t="e">
        <f ca="true">+IF(AND(ISNUMBER(OFFSET('Sanitation Data'!$E$12,0,10*ROW('Sanitation Data'!E199))),'Data Summary'!CT205="Yes"),OFFSET('Sanitation Data'!$E$12,0,10*ROW('Sanitation Data'!E199)),NA())</f>
        <v>#N/A</v>
      </c>
      <c r="AF205" s="89" t="e">
        <f ca="true">+IF(AND(ISNUMBER(OFFSET('Sanitation Data'!$F$4,0,10*ROW('Sanitation Data'!F199))),'Data Summary'!CU205="Yes"),100-OFFSET('Sanitation Data'!$F$4,0,10*ROW('Sanitation Data'!F199)),NA())</f>
        <v>#N/A</v>
      </c>
      <c r="AG205" s="89" t="e">
        <f ca="true">+IF(AND(ISNUMBER(OFFSET('Sanitation Data'!$F$6,0,10*ROW('Sanitation Data'!F199))),'Data Summary'!CV205="Yes"),OFFSET('Sanitation Data'!$F$6,0,10*ROW('Sanitation Data'!F199)),NA())</f>
        <v>#N/A</v>
      </c>
      <c r="AH205" s="89" t="e">
        <f ca="true">+IF(AND(ISNUMBER(OFFSET('Sanitation Data'!$F$10,0,10*ROW('Sanitation Data'!F199))),'Data Summary'!CW205="Yes"),OFFSET('Sanitation Data'!$F$10,0,10*ROW('Sanitation Data'!F199)),NA())</f>
        <v>#N/A</v>
      </c>
      <c r="AI205" s="89" t="e">
        <f ca="true">+IF(AND(ISNUMBER(OFFSET('Sanitation Data'!$F$11,0,10*ROW('Sanitation Data'!F199))),'Data Summary'!CX205="Yes"),OFFSET('Sanitation Data'!$F$11,0,10*ROW('Sanitation Data'!F199)),NA())</f>
        <v>#N/A</v>
      </c>
      <c r="AJ205" s="89" t="e">
        <f ca="true">+IF(AND(ISNUMBER(OFFSET('Sanitation Data'!$F$12,0,10*ROW('Sanitation Data'!F199))),'Data Summary'!CY205="Yes"),OFFSET('Sanitation Data'!$F$12,0,10*ROW('Sanitation Data'!F199)),NA())</f>
        <v>#N/A</v>
      </c>
      <c r="AK205" s="89" t="e">
        <f ca="true">+IF(AND(ISNUMBER(OFFSET('Sanitation Data'!$G$4,0,10*ROW('Sanitation Data'!G199))),'Data Summary'!CZ205="Yes"),100-OFFSET('Sanitation Data'!$G$4,0,10*ROW('Sanitation Data'!G199)),NA())</f>
        <v>#N/A</v>
      </c>
      <c r="AL205" s="89" t="e">
        <f ca="true">+IF(AND(ISNUMBER(OFFSET('Sanitation Data'!$G$6,0,10*ROW('Sanitation Data'!G199))),'Data Summary'!DA205="Yes"),OFFSET('Sanitation Data'!$G$6,0,10*ROW('Sanitation Data'!G199)),NA())</f>
        <v>#N/A</v>
      </c>
      <c r="AM205" s="89" t="e">
        <f ca="true">+IF(AND(ISNUMBER(OFFSET('Sanitation Data'!$G$10,0,10*ROW('Sanitation Data'!G199))),'Data Summary'!DB205="Yes"),OFFSET('Sanitation Data'!$G$10,0,10*ROW('Sanitation Data'!G199)),NA())</f>
        <v>#N/A</v>
      </c>
      <c r="AN205" s="89" t="e">
        <f ca="true">+IF(AND(ISNUMBER(OFFSET('Sanitation Data'!$G$11,0,10*ROW('Sanitation Data'!G199))),'Data Summary'!DC205="Yes"),OFFSET('Sanitation Data'!$G$11,0,10*ROW('Sanitation Data'!G199)),NA())</f>
        <v>#N/A</v>
      </c>
      <c r="AO205" s="89" t="e">
        <f ca="true">+IF(AND(ISNUMBER(OFFSET('Sanitation Data'!$G$12,0,10*ROW('Sanitation Data'!G199))),'Data Summary'!DD205="Yes"),OFFSET('Sanitation Data'!$G$12,0,10*ROW('Sanitation Data'!G199)),NA())</f>
        <v>#N/A</v>
      </c>
      <c r="AP205" s="89" t="e">
        <f ca="true">+IF(AND(ISNUMBER(OFFSET('Sanitation Data'!$H$4,0,10*ROW('Sanitation Data'!H199))),'Data Summary'!DE205="Yes"),100-OFFSET('Sanitation Data'!$H$4,0,10*ROW('Sanitation Data'!H199)),NA())</f>
        <v>#N/A</v>
      </c>
      <c r="AQ205" s="89" t="e">
        <f ca="true">+IF(AND(ISNUMBER(OFFSET('Sanitation Data'!$H$6,0,10*ROW('Sanitation Data'!H199))),'Data Summary'!DF205="Yes"),OFFSET('Sanitation Data'!$H$6,0,10*ROW('Sanitation Data'!H199)),NA())</f>
        <v>#N/A</v>
      </c>
      <c r="AR205" s="89" t="e">
        <f ca="true">+IF(AND(ISNUMBER(OFFSET('Sanitation Data'!$H$10,0,10*ROW('Sanitation Data'!H199))),'Data Summary'!DG205="Yes"),OFFSET('Sanitation Data'!$H$10,0,10*ROW('Sanitation Data'!H199)),NA())</f>
        <v>#N/A</v>
      </c>
      <c r="AS205" s="89" t="e">
        <f ca="true">+IF(AND(ISNUMBER(OFFSET('Sanitation Data'!$H$11,0,10*ROW('Sanitation Data'!H199))),'Data Summary'!DH205="Yes"),OFFSET('Sanitation Data'!$H$11,0,10*ROW('Sanitation Data'!H199)),NA())</f>
        <v>#N/A</v>
      </c>
      <c r="AT205" s="89" t="e">
        <f ca="true">+IF(AND(ISNUMBER(OFFSET('Sanitation Data'!$H$12,0,10*ROW('Sanitation Data'!H199))),'Data Summary'!DI205="Yes"),OFFSET('Sanitation Data'!$H$12,0,10*ROW('Sanitation Data'!H199)),NA())</f>
        <v>#N/A</v>
      </c>
      <c r="AU205" s="89" t="e">
        <f ca="true">+IF(AND(ISNUMBER(OFFSET('Sanitation Data'!$I$4,0,10*ROW('Sanitation Data'!I199))),'Data Summary'!DJ205="Yes"),100-OFFSET('Sanitation Data'!$I$4,0,10*ROW('Sanitation Data'!I199)),NA())</f>
        <v>#N/A</v>
      </c>
      <c r="AV205" s="89" t="e">
        <f ca="true">+IF(AND(ISNUMBER(OFFSET('Sanitation Data'!$I$6,0,10*ROW('Sanitation Data'!I199))),'Data Summary'!DK205="Yes"),OFFSET('Sanitation Data'!$I$6,0,10*ROW('Sanitation Data'!I199)),NA())</f>
        <v>#N/A</v>
      </c>
      <c r="AW205" s="89" t="e">
        <f ca="true">+IF(AND(ISNUMBER(OFFSET('Sanitation Data'!$I$10,0,10*ROW('Sanitation Data'!I199))),'Data Summary'!DL205="Yes"),OFFSET('Sanitation Data'!$I$10,0,10*ROW('Sanitation Data'!I199)),NA())</f>
        <v>#N/A</v>
      </c>
      <c r="AX205" s="89" t="e">
        <f ca="true">+IF(AND(ISNUMBER(OFFSET('Sanitation Data'!$I$11,0,10*ROW('Sanitation Data'!I199))),'Data Summary'!DM205="Yes"),OFFSET('Sanitation Data'!$I$11,0,10*ROW('Sanitation Data'!I199)),NA())</f>
        <v>#N/A</v>
      </c>
      <c r="AY205" s="89" t="e">
        <f ca="true">+IF(AND(ISNUMBER(OFFSET('Sanitation Data'!$I$12,0,10*ROW('Sanitation Data'!I199))),'Data Summary'!DN205="Yes"),OFFSET('Sanitation Data'!$I$12,0,10*ROW('Sanitation Data'!I199)),NA())</f>
        <v>#N/A</v>
      </c>
      <c r="AZ205" s="90" t="e">
        <f ca="true">+IF(AND(ISNUMBER(OFFSET('Hygiene Data'!$D$5,0,10*ROW('Hygiene Data'!D199))),'Data Summary'!DO205="Yes"),OFFSET('Hygiene Data'!$D$5,0,10*ROW('Hygiene Data'!D199)),NA())</f>
        <v>#N/A</v>
      </c>
      <c r="BA205" s="90" t="e">
        <f ca="true">+IF(AND(ISNUMBER(OFFSET('Hygiene Data'!$D$7,0,10*ROW('Hygiene Data'!D199))),'Data Summary'!DP205="Yes"),OFFSET('Hygiene Data'!$D$7,0,10*ROW('Hygiene Data'!D199)),NA())</f>
        <v>#N/A</v>
      </c>
      <c r="BB205" s="90" t="e">
        <f ca="true">+IF(AND(ISNUMBER(OFFSET('Hygiene Data'!$D$9,0,10*ROW('Hygiene Data'!D199))),'Data Summary'!DQ205="Yes"),OFFSET('Hygiene Data'!$D$9,0,10*ROW('Hygiene Data'!D199)),NA())</f>
        <v>#N/A</v>
      </c>
      <c r="BC205" s="90" t="e">
        <f ca="true">+IF(AND(ISNUMBER(OFFSET('Hygiene Data'!$E$5,0,10*ROW('Hygiene Data'!E199))),'Data Summary'!DR205="Yes"),OFFSET('Hygiene Data'!$E$5,0,10*ROW('Hygiene Data'!E199)),NA())</f>
        <v>#N/A</v>
      </c>
      <c r="BD205" s="90" t="e">
        <f ca="true">+IF(AND(ISNUMBER(OFFSET('Hygiene Data'!$E$7,0,10*ROW('Hygiene Data'!E199))),'Data Summary'!DS205="Yes"),OFFSET('Hygiene Data'!$E$7,0,10*ROW('Hygiene Data'!E199)),NA())</f>
        <v>#N/A</v>
      </c>
      <c r="BE205" s="90" t="e">
        <f ca="true">+IF(AND(ISNUMBER(OFFSET('Hygiene Data'!$E$9,0,10*ROW('Hygiene Data'!E199))),'Data Summary'!DT205="Yes"),OFFSET('Hygiene Data'!$E$9,0,10*ROW('Hygiene Data'!E199)),NA())</f>
        <v>#N/A</v>
      </c>
      <c r="BF205" s="90" t="e">
        <f ca="true">+IF(AND(ISNUMBER(OFFSET('Hygiene Data'!$F$5,0,10*ROW('Hygiene Data'!F199))),'Data Summary'!DU205="Yes"),OFFSET('Hygiene Data'!$F$5,0,10*ROW('Hygiene Data'!F199)),NA())</f>
        <v>#N/A</v>
      </c>
      <c r="BG205" s="90" t="e">
        <f ca="true">+IF(AND(ISNUMBER(OFFSET('Hygiene Data'!$F$7,0,10*ROW('Hygiene Data'!F199))),'Data Summary'!DV205="Yes"),OFFSET('Hygiene Data'!$F$7,0,10*ROW('Hygiene Data'!F199)),NA())</f>
        <v>#N/A</v>
      </c>
      <c r="BH205" s="90" t="e">
        <f ca="true">+IF(AND(ISNUMBER(OFFSET('Hygiene Data'!$F$9,0,10*ROW('Hygiene Data'!F199))),'Data Summary'!DW205="Yes"),OFFSET('Hygiene Data'!$F$9,0,10*ROW('Hygiene Data'!F199)),NA())</f>
        <v>#N/A</v>
      </c>
      <c r="BI205" s="90" t="e">
        <f ca="true">+IF(AND(ISNUMBER(OFFSET('Hygiene Data'!$G$5,0,10*ROW('Hygiene Data'!G199))),'Data Summary'!DX205="Yes"),OFFSET('Hygiene Data'!$G$5,0,10*ROW('Hygiene Data'!G199)),NA())</f>
        <v>#N/A</v>
      </c>
      <c r="BJ205" s="90" t="e">
        <f ca="true">+IF(AND(ISNUMBER(OFFSET('Hygiene Data'!$G$7,0,10*ROW('Hygiene Data'!G199))),'Data Summary'!DY205="Yes"),OFFSET('Hygiene Data'!$G$7,0,10*ROW('Hygiene Data'!G199)),NA())</f>
        <v>#N/A</v>
      </c>
      <c r="BK205" s="90" t="e">
        <f ca="true">+IF(AND(ISNUMBER(OFFSET('Hygiene Data'!$G$9,0,10*ROW('Hygiene Data'!G199))),'Data Summary'!DZ205="Yes"),OFFSET('Hygiene Data'!$G$9,0,10*ROW('Hygiene Data'!G199)),NA())</f>
        <v>#N/A</v>
      </c>
      <c r="BL205" s="90" t="e">
        <f ca="true">+IF(AND(ISNUMBER(OFFSET('Hygiene Data'!$H$5,0,10*ROW('Hygiene Data'!H199))),'Data Summary'!EA205="Yes"),OFFSET('Hygiene Data'!$H$5,0,10*ROW('Hygiene Data'!H199)),NA())</f>
        <v>#N/A</v>
      </c>
      <c r="BM205" s="90" t="e">
        <f ca="true">+IF(AND(ISNUMBER(OFFSET('Hygiene Data'!$H$7,0,10*ROW('Hygiene Data'!H199))),'Data Summary'!EB205="Yes"),OFFSET('Hygiene Data'!$H$7,0,10*ROW('Hygiene Data'!H199)),NA())</f>
        <v>#N/A</v>
      </c>
      <c r="BN205" s="90" t="e">
        <f ca="true">+IF(AND(ISNUMBER(OFFSET('Hygiene Data'!$H$9,0,10*ROW('Hygiene Data'!H199))),'Data Summary'!EC205="Yes"),OFFSET('Hygiene Data'!$H$9,0,10*ROW('Hygiene Data'!H199)),NA())</f>
        <v>#N/A</v>
      </c>
      <c r="BO205" s="90" t="e">
        <f ca="true">+IF(AND(ISNUMBER(OFFSET('Hygiene Data'!$I$5,0,10*ROW('Hygiene Data'!I199))),'Data Summary'!ED205="Yes"),OFFSET('Hygiene Data'!$I$5,0,10*ROW('Hygiene Data'!I199)),NA())</f>
        <v>#N/A</v>
      </c>
      <c r="BP205" s="90" t="e">
        <f ca="true">+IF(AND(ISNUMBER(OFFSET('Hygiene Data'!$I$7,0,10*ROW('Hygiene Data'!I199))),'Data Summary'!EE205="Yes"),OFFSET('Hygiene Data'!$I$7,0,10*ROW('Hygiene Data'!I199)),NA())</f>
        <v>#N/A</v>
      </c>
      <c r="BQ205" s="90"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4" t="str">
        <f ca="true">+IF(ISTEXT('Data Summary'!B206),'Data Summary'!B206,"")</f>
        <v/>
      </c>
      <c r="C206" s="336" t="e">
        <f ca="true">+VALUE('Data Summary'!C206)</f>
        <v>#VALUE!</v>
      </c>
      <c r="D206" s="88" t="e">
        <f ca="true">+IF(AND(ISNUMBER(OFFSET('Water Data'!$D$4,0,10*ROW('Water Data'!D200))),'Data Summary'!BS206="Yes"),100-OFFSET('Water Data'!$D$4,0,10*ROW('Water Data'!D200)),NA())</f>
        <v>#N/A</v>
      </c>
      <c r="E206" s="88" t="e">
        <f ca="true">+IF(AND(ISNUMBER(OFFSET('Water Data'!$D$6,0,10*ROW('Water Data'!D200))),'Data Summary'!BT206="Yes"),OFFSET('Water Data'!$D$6,0,10*ROW('Water Data'!D200)),NA())</f>
        <v>#N/A</v>
      </c>
      <c r="F206" s="88" t="e">
        <f ca="true">+IF(AND(ISNUMBER(OFFSET('Water Data'!$D$9,0,10*ROW('Water Data'!D200))),'Data Summary'!BU206="Yes"),OFFSET('Water Data'!$D$9,0,10*ROW('Water Data'!D200)),NA())</f>
        <v>#N/A</v>
      </c>
      <c r="G206" s="88" t="e">
        <f ca="true">+IF(AND(ISNUMBER(OFFSET('Water Data'!$E$4,0,10*ROW('Water Data'!E200))),'Data Summary'!BV206="Yes"),100-OFFSET('Water Data'!$E$4,0,10*ROW('Water Data'!E200)),NA())</f>
        <v>#N/A</v>
      </c>
      <c r="H206" s="88" t="e">
        <f ca="true">+IF(AND(ISNUMBER(OFFSET('Water Data'!$E$6,0,10*ROW('Water Data'!E200))),'Data Summary'!BW206="Yes"),OFFSET('Water Data'!$E$6,0,10*ROW('Water Data'!E200)),NA())</f>
        <v>#N/A</v>
      </c>
      <c r="I206" s="88" t="e">
        <f ca="true">+IF(AND(ISNUMBER(OFFSET('Water Data'!$E$9,0,10*ROW('Water Data'!E200))),'Data Summary'!BX206="Yes"),OFFSET('Water Data'!$E$9,0,10*ROW('Water Data'!E200)),NA())</f>
        <v>#N/A</v>
      </c>
      <c r="J206" s="88" t="e">
        <f ca="true">+IF(AND(ISNUMBER(OFFSET('Water Data'!$F$4,0,10*ROW('Water Data'!F200))),'Data Summary'!BY206="Yes"),100-OFFSET('Water Data'!$F$4,0,10*ROW('Water Data'!F200)),NA())</f>
        <v>#N/A</v>
      </c>
      <c r="K206" s="88" t="e">
        <f ca="true">+IF(AND(ISNUMBER(OFFSET('Water Data'!$F$6,0,10*ROW('Water Data'!F200))),'Data Summary'!BZ206="Yes"),OFFSET('Water Data'!$F$6,0,10*ROW('Water Data'!F200)),NA())</f>
        <v>#N/A</v>
      </c>
      <c r="L206" s="88" t="e">
        <f ca="true">+IF(AND(ISNUMBER(OFFSET('Water Data'!$F$9,0,10*ROW('Water Data'!F200))),'Data Summary'!CA206="Yes"),OFFSET('Water Data'!$F$9,0,10*ROW('Water Data'!F200)),NA())</f>
        <v>#N/A</v>
      </c>
      <c r="M206" s="88" t="e">
        <f ca="true">+IF(AND(ISNUMBER(OFFSET('Water Data'!$G$4,0,10*ROW('Water Data'!G200))),'Data Summary'!CB206="Yes"),100-OFFSET('Water Data'!$G$4,0,10*ROW('Water Data'!G200)),NA())</f>
        <v>#N/A</v>
      </c>
      <c r="N206" s="88" t="e">
        <f ca="true">+IF(AND(ISNUMBER(OFFSET('Water Data'!$G$6,0,10*ROW('Water Data'!G200))),'Data Summary'!CC206="Yes"),OFFSET('Water Data'!$G$6,0,10*ROW('Water Data'!G200)),NA())</f>
        <v>#N/A</v>
      </c>
      <c r="O206" s="88" t="e">
        <f ca="true">+IF(AND(ISNUMBER(OFFSET('Water Data'!$G$9,0,10*ROW('Water Data'!G200))),'Data Summary'!CD206="Yes"),OFFSET('Water Data'!$G$9,0,10*ROW('Water Data'!G200)),NA())</f>
        <v>#N/A</v>
      </c>
      <c r="P206" s="88" t="e">
        <f ca="true">+IF(AND(ISNUMBER(OFFSET('Water Data'!$H$4,0,10*ROW('Water Data'!H200))),'Data Summary'!CE206="Yes"),100-OFFSET('Water Data'!$H$4,0,10*ROW('Water Data'!H200)),NA())</f>
        <v>#N/A</v>
      </c>
      <c r="Q206" s="88" t="e">
        <f ca="true">+IF(AND(ISNUMBER(OFFSET('Water Data'!$H$6,0,10*ROW('Water Data'!H200))),'Data Summary'!CF206="Yes"),OFFSET('Water Data'!$H$6,0,10*ROW('Water Data'!H200)),NA())</f>
        <v>#N/A</v>
      </c>
      <c r="R206" s="88" t="e">
        <f ca="true">+IF(AND(ISNUMBER(OFFSET('Water Data'!$H$9,0,10*ROW('Water Data'!H200))),'Data Summary'!CG206="Yes"),OFFSET('Water Data'!$H$9,0,10*ROW('Water Data'!H200)),NA())</f>
        <v>#N/A</v>
      </c>
      <c r="S206" s="88" t="e">
        <f ca="true">+IF(AND(ISNUMBER(OFFSET('Water Data'!$I$4,0,10*ROW('Water Data'!I200))),'Data Summary'!CH206="Yes"),100-OFFSET('Water Data'!$I$4,0,10*ROW('Water Data'!I200)),NA())</f>
        <v>#N/A</v>
      </c>
      <c r="T206" s="88" t="e">
        <f ca="true">+IF(AND(ISNUMBER(OFFSET('Water Data'!$I$6,0,10*ROW('Water Data'!I200))),'Data Summary'!CI206="Yes"),OFFSET('Water Data'!$I$6,0,10*ROW('Water Data'!I200)),NA())</f>
        <v>#N/A</v>
      </c>
      <c r="U206" s="88" t="e">
        <f ca="true">+IF(AND(ISNUMBER(OFFSET('Water Data'!$I$9,0,10*ROW('Water Data'!I200))),'Data Summary'!CJ206="Yes"),OFFSET('Water Data'!$I$9,0,10*ROW('Water Data'!I200)),NA())</f>
        <v>#N/A</v>
      </c>
      <c r="V206" s="89" t="e">
        <f ca="true">+IF(AND(ISNUMBER(OFFSET('Sanitation Data'!$D$4,0,10*ROW('Sanitation Data'!D200))),'Data Summary'!CK206="Yes"),100-OFFSET('Sanitation Data'!$D$4,0,10*ROW('Sanitation Data'!D200)),NA())</f>
        <v>#N/A</v>
      </c>
      <c r="W206" s="89" t="e">
        <f ca="true">+IF(AND(ISNUMBER(OFFSET('Sanitation Data'!$D$6,0,10*ROW('Sanitation Data'!D200))),'Data Summary'!CL206="Yes"),OFFSET('Sanitation Data'!$D$6,0,10*ROW('Sanitation Data'!D200)),NA())</f>
        <v>#N/A</v>
      </c>
      <c r="X206" s="89" t="e">
        <f ca="true">+IF(AND(ISNUMBER(OFFSET('Sanitation Data'!$D$10,0,10*ROW('Sanitation Data'!D200))),'Data Summary'!CM206="Yes"),OFFSET('Sanitation Data'!$D$10,0,10*ROW('Sanitation Data'!D200)),NA())</f>
        <v>#N/A</v>
      </c>
      <c r="Y206" s="89" t="e">
        <f ca="true">+IF(AND(ISNUMBER(OFFSET('Sanitation Data'!$D$11,0,10*ROW('Sanitation Data'!D200))),'Data Summary'!CN206="Yes"),OFFSET('Sanitation Data'!$D$11,0,10*ROW('Sanitation Data'!D200)),NA())</f>
        <v>#N/A</v>
      </c>
      <c r="Z206" s="89" t="e">
        <f ca="true">+IF(AND(ISNUMBER(OFFSET('Sanitation Data'!$D$12,0,10*ROW('Sanitation Data'!D200))),'Data Summary'!CO206="Yes"),OFFSET('Sanitation Data'!$D$12,0,10*ROW('Sanitation Data'!D200)),NA())</f>
        <v>#N/A</v>
      </c>
      <c r="AA206" s="89" t="e">
        <f ca="true">+IF(AND(ISNUMBER(OFFSET('Sanitation Data'!$E$4,0,10*ROW('Sanitation Data'!E200))),'Data Summary'!CP206="Yes"),100-OFFSET('Sanitation Data'!$E$4,0,10*ROW('Sanitation Data'!E200)),NA())</f>
        <v>#N/A</v>
      </c>
      <c r="AB206" s="89" t="e">
        <f ca="true">+IF(AND(ISNUMBER(OFFSET('Sanitation Data'!$E$6,0,10*ROW('Sanitation Data'!E200))),'Data Summary'!CQ206="Yes"),OFFSET('Sanitation Data'!$E$6,0,10*ROW('Sanitation Data'!E200)),NA())</f>
        <v>#N/A</v>
      </c>
      <c r="AC206" s="89" t="e">
        <f ca="true">+IF(AND(ISNUMBER(OFFSET('Sanitation Data'!$E$10,0,10*ROW('Sanitation Data'!E200))),'Data Summary'!CR206="Yes"),OFFSET('Sanitation Data'!$E$10,0,10*ROW('Sanitation Data'!E200)),NA())</f>
        <v>#N/A</v>
      </c>
      <c r="AD206" s="89" t="e">
        <f ca="true">+IF(AND(ISNUMBER(OFFSET('Sanitation Data'!$E$11,0,10*ROW('Sanitation Data'!E200))),'Data Summary'!CS206="Yes"),OFFSET('Sanitation Data'!$E$11,0,10*ROW('Sanitation Data'!E200)),NA())</f>
        <v>#N/A</v>
      </c>
      <c r="AE206" s="89" t="e">
        <f ca="true">+IF(AND(ISNUMBER(OFFSET('Sanitation Data'!$E$12,0,10*ROW('Sanitation Data'!E200))),'Data Summary'!CT206="Yes"),OFFSET('Sanitation Data'!$E$12,0,10*ROW('Sanitation Data'!E200)),NA())</f>
        <v>#N/A</v>
      </c>
      <c r="AF206" s="89" t="e">
        <f ca="true">+IF(AND(ISNUMBER(OFFSET('Sanitation Data'!$F$4,0,10*ROW('Sanitation Data'!F200))),'Data Summary'!CU206="Yes"),100-OFFSET('Sanitation Data'!$F$4,0,10*ROW('Sanitation Data'!F200)),NA())</f>
        <v>#N/A</v>
      </c>
      <c r="AG206" s="89" t="e">
        <f ca="true">+IF(AND(ISNUMBER(OFFSET('Sanitation Data'!$F$6,0,10*ROW('Sanitation Data'!F200))),'Data Summary'!CV206="Yes"),OFFSET('Sanitation Data'!$F$6,0,10*ROW('Sanitation Data'!F200)),NA())</f>
        <v>#N/A</v>
      </c>
      <c r="AH206" s="89" t="e">
        <f ca="true">+IF(AND(ISNUMBER(OFFSET('Sanitation Data'!$F$10,0,10*ROW('Sanitation Data'!F200))),'Data Summary'!CW206="Yes"),OFFSET('Sanitation Data'!$F$10,0,10*ROW('Sanitation Data'!F200)),NA())</f>
        <v>#N/A</v>
      </c>
      <c r="AI206" s="89" t="e">
        <f ca="true">+IF(AND(ISNUMBER(OFFSET('Sanitation Data'!$F$11,0,10*ROW('Sanitation Data'!F200))),'Data Summary'!CX206="Yes"),OFFSET('Sanitation Data'!$F$11,0,10*ROW('Sanitation Data'!F200)),NA())</f>
        <v>#N/A</v>
      </c>
      <c r="AJ206" s="89" t="e">
        <f ca="true">+IF(AND(ISNUMBER(OFFSET('Sanitation Data'!$F$12,0,10*ROW('Sanitation Data'!F200))),'Data Summary'!CY206="Yes"),OFFSET('Sanitation Data'!$F$12,0,10*ROW('Sanitation Data'!F200)),NA())</f>
        <v>#N/A</v>
      </c>
      <c r="AK206" s="89" t="e">
        <f ca="true">+IF(AND(ISNUMBER(OFFSET('Sanitation Data'!$G$4,0,10*ROW('Sanitation Data'!G200))),'Data Summary'!CZ206="Yes"),100-OFFSET('Sanitation Data'!$G$4,0,10*ROW('Sanitation Data'!G200)),NA())</f>
        <v>#N/A</v>
      </c>
      <c r="AL206" s="89" t="e">
        <f ca="true">+IF(AND(ISNUMBER(OFFSET('Sanitation Data'!$G$6,0,10*ROW('Sanitation Data'!G200))),'Data Summary'!DA206="Yes"),OFFSET('Sanitation Data'!$G$6,0,10*ROW('Sanitation Data'!G200)),NA())</f>
        <v>#N/A</v>
      </c>
      <c r="AM206" s="89" t="e">
        <f ca="true">+IF(AND(ISNUMBER(OFFSET('Sanitation Data'!$G$10,0,10*ROW('Sanitation Data'!G200))),'Data Summary'!DB206="Yes"),OFFSET('Sanitation Data'!$G$10,0,10*ROW('Sanitation Data'!G200)),NA())</f>
        <v>#N/A</v>
      </c>
      <c r="AN206" s="89" t="e">
        <f ca="true">+IF(AND(ISNUMBER(OFFSET('Sanitation Data'!$G$11,0,10*ROW('Sanitation Data'!G200))),'Data Summary'!DC206="Yes"),OFFSET('Sanitation Data'!$G$11,0,10*ROW('Sanitation Data'!G200)),NA())</f>
        <v>#N/A</v>
      </c>
      <c r="AO206" s="89" t="e">
        <f ca="true">+IF(AND(ISNUMBER(OFFSET('Sanitation Data'!$G$12,0,10*ROW('Sanitation Data'!G200))),'Data Summary'!DD206="Yes"),OFFSET('Sanitation Data'!$G$12,0,10*ROW('Sanitation Data'!G200)),NA())</f>
        <v>#N/A</v>
      </c>
      <c r="AP206" s="89" t="e">
        <f ca="true">+IF(AND(ISNUMBER(OFFSET('Sanitation Data'!$H$4,0,10*ROW('Sanitation Data'!H200))),'Data Summary'!DE206="Yes"),100-OFFSET('Sanitation Data'!$H$4,0,10*ROW('Sanitation Data'!H200)),NA())</f>
        <v>#N/A</v>
      </c>
      <c r="AQ206" s="89" t="e">
        <f ca="true">+IF(AND(ISNUMBER(OFFSET('Sanitation Data'!$H$6,0,10*ROW('Sanitation Data'!H200))),'Data Summary'!DF206="Yes"),OFFSET('Sanitation Data'!$H$6,0,10*ROW('Sanitation Data'!H200)),NA())</f>
        <v>#N/A</v>
      </c>
      <c r="AR206" s="89" t="e">
        <f ca="true">+IF(AND(ISNUMBER(OFFSET('Sanitation Data'!$H$10,0,10*ROW('Sanitation Data'!H200))),'Data Summary'!DG206="Yes"),OFFSET('Sanitation Data'!$H$10,0,10*ROW('Sanitation Data'!H200)),NA())</f>
        <v>#N/A</v>
      </c>
      <c r="AS206" s="89" t="e">
        <f ca="true">+IF(AND(ISNUMBER(OFFSET('Sanitation Data'!$H$11,0,10*ROW('Sanitation Data'!H200))),'Data Summary'!DH206="Yes"),OFFSET('Sanitation Data'!$H$11,0,10*ROW('Sanitation Data'!H200)),NA())</f>
        <v>#N/A</v>
      </c>
      <c r="AT206" s="89" t="e">
        <f ca="true">+IF(AND(ISNUMBER(OFFSET('Sanitation Data'!$H$12,0,10*ROW('Sanitation Data'!H200))),'Data Summary'!DI206="Yes"),OFFSET('Sanitation Data'!$H$12,0,10*ROW('Sanitation Data'!H200)),NA())</f>
        <v>#N/A</v>
      </c>
      <c r="AU206" s="89" t="e">
        <f ca="true">+IF(AND(ISNUMBER(OFFSET('Sanitation Data'!$I$4,0,10*ROW('Sanitation Data'!I200))),'Data Summary'!DJ206="Yes"),100-OFFSET('Sanitation Data'!$I$4,0,10*ROW('Sanitation Data'!I200)),NA())</f>
        <v>#N/A</v>
      </c>
      <c r="AV206" s="89" t="e">
        <f ca="true">+IF(AND(ISNUMBER(OFFSET('Sanitation Data'!$I$6,0,10*ROW('Sanitation Data'!I200))),'Data Summary'!DK206="Yes"),OFFSET('Sanitation Data'!$I$6,0,10*ROW('Sanitation Data'!I200)),NA())</f>
        <v>#N/A</v>
      </c>
      <c r="AW206" s="89" t="e">
        <f ca="true">+IF(AND(ISNUMBER(OFFSET('Sanitation Data'!$I$10,0,10*ROW('Sanitation Data'!I200))),'Data Summary'!DL206="Yes"),OFFSET('Sanitation Data'!$I$10,0,10*ROW('Sanitation Data'!I200)),NA())</f>
        <v>#N/A</v>
      </c>
      <c r="AX206" s="89" t="e">
        <f ca="true">+IF(AND(ISNUMBER(OFFSET('Sanitation Data'!$I$11,0,10*ROW('Sanitation Data'!I200))),'Data Summary'!DM206="Yes"),OFFSET('Sanitation Data'!$I$11,0,10*ROW('Sanitation Data'!I200)),NA())</f>
        <v>#N/A</v>
      </c>
      <c r="AY206" s="89" t="e">
        <f ca="true">+IF(AND(ISNUMBER(OFFSET('Sanitation Data'!$I$12,0,10*ROW('Sanitation Data'!I200))),'Data Summary'!DN206="Yes"),OFFSET('Sanitation Data'!$I$12,0,10*ROW('Sanitation Data'!I200)),NA())</f>
        <v>#N/A</v>
      </c>
      <c r="AZ206" s="90" t="e">
        <f ca="true">+IF(AND(ISNUMBER(OFFSET('Hygiene Data'!$D$5,0,10*ROW('Hygiene Data'!D200))),'Data Summary'!DO206="Yes"),OFFSET('Hygiene Data'!$D$5,0,10*ROW('Hygiene Data'!D200)),NA())</f>
        <v>#N/A</v>
      </c>
      <c r="BA206" s="90" t="e">
        <f ca="true">+IF(AND(ISNUMBER(OFFSET('Hygiene Data'!$D$7,0,10*ROW('Hygiene Data'!D200))),'Data Summary'!DP206="Yes"),OFFSET('Hygiene Data'!$D$7,0,10*ROW('Hygiene Data'!D200)),NA())</f>
        <v>#N/A</v>
      </c>
      <c r="BB206" s="90" t="e">
        <f ca="true">+IF(AND(ISNUMBER(OFFSET('Hygiene Data'!$D$9,0,10*ROW('Hygiene Data'!D200))),'Data Summary'!DQ206="Yes"),OFFSET('Hygiene Data'!$D$9,0,10*ROW('Hygiene Data'!D200)),NA())</f>
        <v>#N/A</v>
      </c>
      <c r="BC206" s="90" t="e">
        <f ca="true">+IF(AND(ISNUMBER(OFFSET('Hygiene Data'!$E$5,0,10*ROW('Hygiene Data'!E200))),'Data Summary'!DR206="Yes"),OFFSET('Hygiene Data'!$E$5,0,10*ROW('Hygiene Data'!E200)),NA())</f>
        <v>#N/A</v>
      </c>
      <c r="BD206" s="90" t="e">
        <f ca="true">+IF(AND(ISNUMBER(OFFSET('Hygiene Data'!$E$7,0,10*ROW('Hygiene Data'!E200))),'Data Summary'!DS206="Yes"),OFFSET('Hygiene Data'!$E$7,0,10*ROW('Hygiene Data'!E200)),NA())</f>
        <v>#N/A</v>
      </c>
      <c r="BE206" s="90" t="e">
        <f ca="true">+IF(AND(ISNUMBER(OFFSET('Hygiene Data'!$E$9,0,10*ROW('Hygiene Data'!E200))),'Data Summary'!DT206="Yes"),OFFSET('Hygiene Data'!$E$9,0,10*ROW('Hygiene Data'!E200)),NA())</f>
        <v>#N/A</v>
      </c>
      <c r="BF206" s="90" t="e">
        <f ca="true">+IF(AND(ISNUMBER(OFFSET('Hygiene Data'!$F$5,0,10*ROW('Hygiene Data'!F200))),'Data Summary'!DU206="Yes"),OFFSET('Hygiene Data'!$F$5,0,10*ROW('Hygiene Data'!F200)),NA())</f>
        <v>#N/A</v>
      </c>
      <c r="BG206" s="90" t="e">
        <f ca="true">+IF(AND(ISNUMBER(OFFSET('Hygiene Data'!$F$7,0,10*ROW('Hygiene Data'!F200))),'Data Summary'!DV206="Yes"),OFFSET('Hygiene Data'!$F$7,0,10*ROW('Hygiene Data'!F200)),NA())</f>
        <v>#N/A</v>
      </c>
      <c r="BH206" s="90" t="e">
        <f ca="true">+IF(AND(ISNUMBER(OFFSET('Hygiene Data'!$F$9,0,10*ROW('Hygiene Data'!F200))),'Data Summary'!DW206="Yes"),OFFSET('Hygiene Data'!$F$9,0,10*ROW('Hygiene Data'!F200)),NA())</f>
        <v>#N/A</v>
      </c>
      <c r="BI206" s="90" t="e">
        <f ca="true">+IF(AND(ISNUMBER(OFFSET('Hygiene Data'!$G$5,0,10*ROW('Hygiene Data'!G200))),'Data Summary'!DX206="Yes"),OFFSET('Hygiene Data'!$G$5,0,10*ROW('Hygiene Data'!G200)),NA())</f>
        <v>#N/A</v>
      </c>
      <c r="BJ206" s="90" t="e">
        <f ca="true">+IF(AND(ISNUMBER(OFFSET('Hygiene Data'!$G$7,0,10*ROW('Hygiene Data'!G200))),'Data Summary'!DY206="Yes"),OFFSET('Hygiene Data'!$G$7,0,10*ROW('Hygiene Data'!G200)),NA())</f>
        <v>#N/A</v>
      </c>
      <c r="BK206" s="90" t="e">
        <f ca="true">+IF(AND(ISNUMBER(OFFSET('Hygiene Data'!$G$9,0,10*ROW('Hygiene Data'!G200))),'Data Summary'!DZ206="Yes"),OFFSET('Hygiene Data'!$G$9,0,10*ROW('Hygiene Data'!G200)),NA())</f>
        <v>#N/A</v>
      </c>
      <c r="BL206" s="90" t="e">
        <f ca="true">+IF(AND(ISNUMBER(OFFSET('Hygiene Data'!$H$5,0,10*ROW('Hygiene Data'!H200))),'Data Summary'!EA206="Yes"),OFFSET('Hygiene Data'!$H$5,0,10*ROW('Hygiene Data'!H200)),NA())</f>
        <v>#N/A</v>
      </c>
      <c r="BM206" s="90" t="e">
        <f ca="true">+IF(AND(ISNUMBER(OFFSET('Hygiene Data'!$H$7,0,10*ROW('Hygiene Data'!H200))),'Data Summary'!EB206="Yes"),OFFSET('Hygiene Data'!$H$7,0,10*ROW('Hygiene Data'!H200)),NA())</f>
        <v>#N/A</v>
      </c>
      <c r="BN206" s="90" t="e">
        <f ca="true">+IF(AND(ISNUMBER(OFFSET('Hygiene Data'!$H$9,0,10*ROW('Hygiene Data'!H200))),'Data Summary'!EC206="Yes"),OFFSET('Hygiene Data'!$H$9,0,10*ROW('Hygiene Data'!H200)),NA())</f>
        <v>#N/A</v>
      </c>
      <c r="BO206" s="90" t="e">
        <f ca="true">+IF(AND(ISNUMBER(OFFSET('Hygiene Data'!$I$5,0,10*ROW('Hygiene Data'!I200))),'Data Summary'!ED206="Yes"),OFFSET('Hygiene Data'!$I$5,0,10*ROW('Hygiene Data'!I200)),NA())</f>
        <v>#N/A</v>
      </c>
      <c r="BP206" s="90" t="e">
        <f ca="true">+IF(AND(ISNUMBER(OFFSET('Hygiene Data'!$I$7,0,10*ROW('Hygiene Data'!I200))),'Data Summary'!EE206="Yes"),OFFSET('Hygiene Data'!$I$7,0,10*ROW('Hygiene Data'!I200)),NA())</f>
        <v>#N/A</v>
      </c>
      <c r="BQ206" s="90"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4" t="str">
        <f ca="true">+IF(ISTEXT('Data Summary'!B207),'Data Summary'!B207,"")</f>
        <v/>
      </c>
      <c r="C207" s="336" t="e">
        <f ca="true">+VALUE('Data Summary'!C207)</f>
        <v>#VALUE!</v>
      </c>
      <c r="D207" s="88" t="e">
        <f ca="true">+IF(AND(ISNUMBER(OFFSET('Water Data'!$D$4,0,10*ROW('Water Data'!D201))),'Data Summary'!BS207="Yes"),100-OFFSET('Water Data'!$D$4,0,10*ROW('Water Data'!D201)),NA())</f>
        <v>#N/A</v>
      </c>
      <c r="E207" s="88" t="e">
        <f ca="true">+IF(AND(ISNUMBER(OFFSET('Water Data'!$D$6,0,10*ROW('Water Data'!D201))),'Data Summary'!BT207="Yes"),OFFSET('Water Data'!$D$6,0,10*ROW('Water Data'!D201)),NA())</f>
        <v>#N/A</v>
      </c>
      <c r="F207" s="88" t="e">
        <f ca="true">+IF(AND(ISNUMBER(OFFSET('Water Data'!$D$9,0,10*ROW('Water Data'!D201))),'Data Summary'!BU207="Yes"),OFFSET('Water Data'!$D$9,0,10*ROW('Water Data'!D201)),NA())</f>
        <v>#N/A</v>
      </c>
      <c r="G207" s="88" t="e">
        <f ca="true">+IF(AND(ISNUMBER(OFFSET('Water Data'!$E$4,0,10*ROW('Water Data'!E201))),'Data Summary'!BV207="Yes"),100-OFFSET('Water Data'!$E$4,0,10*ROW('Water Data'!E201)),NA())</f>
        <v>#N/A</v>
      </c>
      <c r="H207" s="88" t="e">
        <f ca="true">+IF(AND(ISNUMBER(OFFSET('Water Data'!$E$6,0,10*ROW('Water Data'!E201))),'Data Summary'!BW207="Yes"),OFFSET('Water Data'!$E$6,0,10*ROW('Water Data'!E201)),NA())</f>
        <v>#N/A</v>
      </c>
      <c r="I207" s="88" t="e">
        <f ca="true">+IF(AND(ISNUMBER(OFFSET('Water Data'!$E$9,0,10*ROW('Water Data'!E201))),'Data Summary'!BX207="Yes"),OFFSET('Water Data'!$E$9,0,10*ROW('Water Data'!E201)),NA())</f>
        <v>#N/A</v>
      </c>
      <c r="J207" s="88" t="e">
        <f ca="true">+IF(AND(ISNUMBER(OFFSET('Water Data'!$F$4,0,10*ROW('Water Data'!F201))),'Data Summary'!BY207="Yes"),100-OFFSET('Water Data'!$F$4,0,10*ROW('Water Data'!F201)),NA())</f>
        <v>#N/A</v>
      </c>
      <c r="K207" s="88" t="e">
        <f ca="true">+IF(AND(ISNUMBER(OFFSET('Water Data'!$F$6,0,10*ROW('Water Data'!F201))),'Data Summary'!BZ207="Yes"),OFFSET('Water Data'!$F$6,0,10*ROW('Water Data'!F201)),NA())</f>
        <v>#N/A</v>
      </c>
      <c r="L207" s="88" t="e">
        <f ca="true">+IF(AND(ISNUMBER(OFFSET('Water Data'!$F$9,0,10*ROW('Water Data'!F201))),'Data Summary'!CA207="Yes"),OFFSET('Water Data'!$F$9,0,10*ROW('Water Data'!F201)),NA())</f>
        <v>#N/A</v>
      </c>
      <c r="M207" s="88" t="e">
        <f ca="true">+IF(AND(ISNUMBER(OFFSET('Water Data'!$G$4,0,10*ROW('Water Data'!G201))),'Data Summary'!CB207="Yes"),100-OFFSET('Water Data'!$G$4,0,10*ROW('Water Data'!G201)),NA())</f>
        <v>#N/A</v>
      </c>
      <c r="N207" s="88" t="e">
        <f ca="true">+IF(AND(ISNUMBER(OFFSET('Water Data'!$G$6,0,10*ROW('Water Data'!G201))),'Data Summary'!CC207="Yes"),OFFSET('Water Data'!$G$6,0,10*ROW('Water Data'!G201)),NA())</f>
        <v>#N/A</v>
      </c>
      <c r="O207" s="88" t="e">
        <f ca="true">+IF(AND(ISNUMBER(OFFSET('Water Data'!$G$9,0,10*ROW('Water Data'!G201))),'Data Summary'!CD207="Yes"),OFFSET('Water Data'!$G$9,0,10*ROW('Water Data'!G201)),NA())</f>
        <v>#N/A</v>
      </c>
      <c r="P207" s="88" t="e">
        <f ca="true">+IF(AND(ISNUMBER(OFFSET('Water Data'!$H$4,0,10*ROW('Water Data'!H201))),'Data Summary'!CE207="Yes"),100-OFFSET('Water Data'!$H$4,0,10*ROW('Water Data'!H201)),NA())</f>
        <v>#N/A</v>
      </c>
      <c r="Q207" s="88" t="e">
        <f ca="true">+IF(AND(ISNUMBER(OFFSET('Water Data'!$H$6,0,10*ROW('Water Data'!H201))),'Data Summary'!CF207="Yes"),OFFSET('Water Data'!$H$6,0,10*ROW('Water Data'!H201)),NA())</f>
        <v>#N/A</v>
      </c>
      <c r="R207" s="88" t="e">
        <f ca="true">+IF(AND(ISNUMBER(OFFSET('Water Data'!$H$9,0,10*ROW('Water Data'!H201))),'Data Summary'!CG207="Yes"),OFFSET('Water Data'!$H$9,0,10*ROW('Water Data'!H201)),NA())</f>
        <v>#N/A</v>
      </c>
      <c r="S207" s="88" t="e">
        <f ca="true">+IF(AND(ISNUMBER(OFFSET('Water Data'!$I$4,0,10*ROW('Water Data'!I201))),'Data Summary'!CH207="Yes"),100-OFFSET('Water Data'!$I$4,0,10*ROW('Water Data'!I201)),NA())</f>
        <v>#N/A</v>
      </c>
      <c r="T207" s="88" t="e">
        <f ca="true">+IF(AND(ISNUMBER(OFFSET('Water Data'!$I$6,0,10*ROW('Water Data'!I201))),'Data Summary'!CI207="Yes"),OFFSET('Water Data'!$I$6,0,10*ROW('Water Data'!I201)),NA())</f>
        <v>#N/A</v>
      </c>
      <c r="U207" s="88" t="e">
        <f ca="true">+IF(AND(ISNUMBER(OFFSET('Water Data'!$I$9,0,10*ROW('Water Data'!I201))),'Data Summary'!CJ207="Yes"),OFFSET('Water Data'!$I$9,0,10*ROW('Water Data'!I201)),NA())</f>
        <v>#N/A</v>
      </c>
      <c r="V207" s="89" t="e">
        <f ca="true">+IF(AND(ISNUMBER(OFFSET('Sanitation Data'!$D$4,0,10*ROW('Sanitation Data'!D201))),'Data Summary'!CK207="Yes"),100-OFFSET('Sanitation Data'!$D$4,0,10*ROW('Sanitation Data'!D201)),NA())</f>
        <v>#N/A</v>
      </c>
      <c r="W207" s="89" t="e">
        <f ca="true">+IF(AND(ISNUMBER(OFFSET('Sanitation Data'!$D$6,0,10*ROW('Sanitation Data'!D201))),'Data Summary'!CL207="Yes"),OFFSET('Sanitation Data'!$D$6,0,10*ROW('Sanitation Data'!D201)),NA())</f>
        <v>#N/A</v>
      </c>
      <c r="X207" s="89" t="e">
        <f ca="true">+IF(AND(ISNUMBER(OFFSET('Sanitation Data'!$D$10,0,10*ROW('Sanitation Data'!D201))),'Data Summary'!CM207="Yes"),OFFSET('Sanitation Data'!$D$10,0,10*ROW('Sanitation Data'!D201)),NA())</f>
        <v>#N/A</v>
      </c>
      <c r="Y207" s="89" t="e">
        <f ca="true">+IF(AND(ISNUMBER(OFFSET('Sanitation Data'!$D$11,0,10*ROW('Sanitation Data'!D201))),'Data Summary'!CN207="Yes"),OFFSET('Sanitation Data'!$D$11,0,10*ROW('Sanitation Data'!D201)),NA())</f>
        <v>#N/A</v>
      </c>
      <c r="Z207" s="89" t="e">
        <f ca="true">+IF(AND(ISNUMBER(OFFSET('Sanitation Data'!$D$12,0,10*ROW('Sanitation Data'!D201))),'Data Summary'!CO207="Yes"),OFFSET('Sanitation Data'!$D$12,0,10*ROW('Sanitation Data'!D201)),NA())</f>
        <v>#N/A</v>
      </c>
      <c r="AA207" s="89" t="e">
        <f ca="true">+IF(AND(ISNUMBER(OFFSET('Sanitation Data'!$E$4,0,10*ROW('Sanitation Data'!E201))),'Data Summary'!CP207="Yes"),100-OFFSET('Sanitation Data'!$E$4,0,10*ROW('Sanitation Data'!E201)),NA())</f>
        <v>#N/A</v>
      </c>
      <c r="AB207" s="89" t="e">
        <f ca="true">+IF(AND(ISNUMBER(OFFSET('Sanitation Data'!$E$6,0,10*ROW('Sanitation Data'!E201))),'Data Summary'!CQ207="Yes"),OFFSET('Sanitation Data'!$E$6,0,10*ROW('Sanitation Data'!E201)),NA())</f>
        <v>#N/A</v>
      </c>
      <c r="AC207" s="89" t="e">
        <f ca="true">+IF(AND(ISNUMBER(OFFSET('Sanitation Data'!$E$10,0,10*ROW('Sanitation Data'!E201))),'Data Summary'!CR207="Yes"),OFFSET('Sanitation Data'!$E$10,0,10*ROW('Sanitation Data'!E201)),NA())</f>
        <v>#N/A</v>
      </c>
      <c r="AD207" s="89" t="e">
        <f ca="true">+IF(AND(ISNUMBER(OFFSET('Sanitation Data'!$E$11,0,10*ROW('Sanitation Data'!E201))),'Data Summary'!CS207="Yes"),OFFSET('Sanitation Data'!$E$11,0,10*ROW('Sanitation Data'!E201)),NA())</f>
        <v>#N/A</v>
      </c>
      <c r="AE207" s="89" t="e">
        <f ca="true">+IF(AND(ISNUMBER(OFFSET('Sanitation Data'!$E$12,0,10*ROW('Sanitation Data'!E201))),'Data Summary'!CT207="Yes"),OFFSET('Sanitation Data'!$E$12,0,10*ROW('Sanitation Data'!E201)),NA())</f>
        <v>#N/A</v>
      </c>
      <c r="AF207" s="89" t="e">
        <f ca="true">+IF(AND(ISNUMBER(OFFSET('Sanitation Data'!$F$4,0,10*ROW('Sanitation Data'!F201))),'Data Summary'!CU207="Yes"),100-OFFSET('Sanitation Data'!$F$4,0,10*ROW('Sanitation Data'!F201)),NA())</f>
        <v>#N/A</v>
      </c>
      <c r="AG207" s="89" t="e">
        <f ca="true">+IF(AND(ISNUMBER(OFFSET('Sanitation Data'!$F$6,0,10*ROW('Sanitation Data'!F201))),'Data Summary'!CV207="Yes"),OFFSET('Sanitation Data'!$F$6,0,10*ROW('Sanitation Data'!F201)),NA())</f>
        <v>#N/A</v>
      </c>
      <c r="AH207" s="89" t="e">
        <f ca="true">+IF(AND(ISNUMBER(OFFSET('Sanitation Data'!$F$10,0,10*ROW('Sanitation Data'!F201))),'Data Summary'!CW207="Yes"),OFFSET('Sanitation Data'!$F$10,0,10*ROW('Sanitation Data'!F201)),NA())</f>
        <v>#N/A</v>
      </c>
      <c r="AI207" s="89" t="e">
        <f ca="true">+IF(AND(ISNUMBER(OFFSET('Sanitation Data'!$F$11,0,10*ROW('Sanitation Data'!F201))),'Data Summary'!CX207="Yes"),OFFSET('Sanitation Data'!$F$11,0,10*ROW('Sanitation Data'!F201)),NA())</f>
        <v>#N/A</v>
      </c>
      <c r="AJ207" s="89" t="e">
        <f ca="true">+IF(AND(ISNUMBER(OFFSET('Sanitation Data'!$F$12,0,10*ROW('Sanitation Data'!F201))),'Data Summary'!CY207="Yes"),OFFSET('Sanitation Data'!$F$12,0,10*ROW('Sanitation Data'!F201)),NA())</f>
        <v>#N/A</v>
      </c>
      <c r="AK207" s="89" t="e">
        <f ca="true">+IF(AND(ISNUMBER(OFFSET('Sanitation Data'!$G$4,0,10*ROW('Sanitation Data'!G201))),'Data Summary'!CZ207="Yes"),100-OFFSET('Sanitation Data'!$G$4,0,10*ROW('Sanitation Data'!G201)),NA())</f>
        <v>#N/A</v>
      </c>
      <c r="AL207" s="89" t="e">
        <f ca="true">+IF(AND(ISNUMBER(OFFSET('Sanitation Data'!$G$6,0,10*ROW('Sanitation Data'!G201))),'Data Summary'!DA207="Yes"),OFFSET('Sanitation Data'!$G$6,0,10*ROW('Sanitation Data'!G201)),NA())</f>
        <v>#N/A</v>
      </c>
      <c r="AM207" s="89" t="e">
        <f ca="true">+IF(AND(ISNUMBER(OFFSET('Sanitation Data'!$G$10,0,10*ROW('Sanitation Data'!G201))),'Data Summary'!DB207="Yes"),OFFSET('Sanitation Data'!$G$10,0,10*ROW('Sanitation Data'!G201)),NA())</f>
        <v>#N/A</v>
      </c>
      <c r="AN207" s="89" t="e">
        <f ca="true">+IF(AND(ISNUMBER(OFFSET('Sanitation Data'!$G$11,0,10*ROW('Sanitation Data'!G201))),'Data Summary'!DC207="Yes"),OFFSET('Sanitation Data'!$G$11,0,10*ROW('Sanitation Data'!G201)),NA())</f>
        <v>#N/A</v>
      </c>
      <c r="AO207" s="89" t="e">
        <f ca="true">+IF(AND(ISNUMBER(OFFSET('Sanitation Data'!$G$12,0,10*ROW('Sanitation Data'!G201))),'Data Summary'!DD207="Yes"),OFFSET('Sanitation Data'!$G$12,0,10*ROW('Sanitation Data'!G201)),NA())</f>
        <v>#N/A</v>
      </c>
      <c r="AP207" s="89" t="e">
        <f ca="true">+IF(AND(ISNUMBER(OFFSET('Sanitation Data'!$H$4,0,10*ROW('Sanitation Data'!H201))),'Data Summary'!DE207="Yes"),100-OFFSET('Sanitation Data'!$H$4,0,10*ROW('Sanitation Data'!H201)),NA())</f>
        <v>#N/A</v>
      </c>
      <c r="AQ207" s="89" t="e">
        <f ca="true">+IF(AND(ISNUMBER(OFFSET('Sanitation Data'!$H$6,0,10*ROW('Sanitation Data'!H201))),'Data Summary'!DF207="Yes"),OFFSET('Sanitation Data'!$H$6,0,10*ROW('Sanitation Data'!H201)),NA())</f>
        <v>#N/A</v>
      </c>
      <c r="AR207" s="89" t="e">
        <f ca="true">+IF(AND(ISNUMBER(OFFSET('Sanitation Data'!$H$10,0,10*ROW('Sanitation Data'!H201))),'Data Summary'!DG207="Yes"),OFFSET('Sanitation Data'!$H$10,0,10*ROW('Sanitation Data'!H201)),NA())</f>
        <v>#N/A</v>
      </c>
      <c r="AS207" s="89" t="e">
        <f ca="true">+IF(AND(ISNUMBER(OFFSET('Sanitation Data'!$H$11,0,10*ROW('Sanitation Data'!H201))),'Data Summary'!DH207="Yes"),OFFSET('Sanitation Data'!$H$11,0,10*ROW('Sanitation Data'!H201)),NA())</f>
        <v>#N/A</v>
      </c>
      <c r="AT207" s="89" t="e">
        <f ca="true">+IF(AND(ISNUMBER(OFFSET('Sanitation Data'!$H$12,0,10*ROW('Sanitation Data'!H201))),'Data Summary'!DI207="Yes"),OFFSET('Sanitation Data'!$H$12,0,10*ROW('Sanitation Data'!H201)),NA())</f>
        <v>#N/A</v>
      </c>
      <c r="AU207" s="89" t="e">
        <f ca="true">+IF(AND(ISNUMBER(OFFSET('Sanitation Data'!$I$4,0,10*ROW('Sanitation Data'!I201))),'Data Summary'!DJ207="Yes"),100-OFFSET('Sanitation Data'!$I$4,0,10*ROW('Sanitation Data'!I201)),NA())</f>
        <v>#N/A</v>
      </c>
      <c r="AV207" s="89" t="e">
        <f ca="true">+IF(AND(ISNUMBER(OFFSET('Sanitation Data'!$I$6,0,10*ROW('Sanitation Data'!I201))),'Data Summary'!DK207="Yes"),OFFSET('Sanitation Data'!$I$6,0,10*ROW('Sanitation Data'!I201)),NA())</f>
        <v>#N/A</v>
      </c>
      <c r="AW207" s="89" t="e">
        <f ca="true">+IF(AND(ISNUMBER(OFFSET('Sanitation Data'!$I$10,0,10*ROW('Sanitation Data'!I201))),'Data Summary'!DL207="Yes"),OFFSET('Sanitation Data'!$I$10,0,10*ROW('Sanitation Data'!I201)),NA())</f>
        <v>#N/A</v>
      </c>
      <c r="AX207" s="89" t="e">
        <f ca="true">+IF(AND(ISNUMBER(OFFSET('Sanitation Data'!$I$11,0,10*ROW('Sanitation Data'!I201))),'Data Summary'!DM207="Yes"),OFFSET('Sanitation Data'!$I$11,0,10*ROW('Sanitation Data'!I201)),NA())</f>
        <v>#N/A</v>
      </c>
      <c r="AY207" s="89" t="e">
        <f ca="true">+IF(AND(ISNUMBER(OFFSET('Sanitation Data'!$I$12,0,10*ROW('Sanitation Data'!I201))),'Data Summary'!DN207="Yes"),OFFSET('Sanitation Data'!$I$12,0,10*ROW('Sanitation Data'!I201)),NA())</f>
        <v>#N/A</v>
      </c>
      <c r="AZ207" s="90" t="e">
        <f ca="true">+IF(AND(ISNUMBER(OFFSET('Hygiene Data'!$D$5,0,10*ROW('Hygiene Data'!D201))),'Data Summary'!DO207="Yes"),OFFSET('Hygiene Data'!$D$5,0,10*ROW('Hygiene Data'!D201)),NA())</f>
        <v>#N/A</v>
      </c>
      <c r="BA207" s="90" t="e">
        <f ca="true">+IF(AND(ISNUMBER(OFFSET('Hygiene Data'!$D$7,0,10*ROW('Hygiene Data'!D201))),'Data Summary'!DP207="Yes"),OFFSET('Hygiene Data'!$D$7,0,10*ROW('Hygiene Data'!D201)),NA())</f>
        <v>#N/A</v>
      </c>
      <c r="BB207" s="90" t="e">
        <f ca="true">+IF(AND(ISNUMBER(OFFSET('Hygiene Data'!$D$9,0,10*ROW('Hygiene Data'!D201))),'Data Summary'!DQ207="Yes"),OFFSET('Hygiene Data'!$D$9,0,10*ROW('Hygiene Data'!D201)),NA())</f>
        <v>#N/A</v>
      </c>
      <c r="BC207" s="90" t="e">
        <f ca="true">+IF(AND(ISNUMBER(OFFSET('Hygiene Data'!$E$5,0,10*ROW('Hygiene Data'!E201))),'Data Summary'!DR207="Yes"),OFFSET('Hygiene Data'!$E$5,0,10*ROW('Hygiene Data'!E201)),NA())</f>
        <v>#N/A</v>
      </c>
      <c r="BD207" s="90" t="e">
        <f ca="true">+IF(AND(ISNUMBER(OFFSET('Hygiene Data'!$E$7,0,10*ROW('Hygiene Data'!E201))),'Data Summary'!DS207="Yes"),OFFSET('Hygiene Data'!$E$7,0,10*ROW('Hygiene Data'!E201)),NA())</f>
        <v>#N/A</v>
      </c>
      <c r="BE207" s="90" t="e">
        <f ca="true">+IF(AND(ISNUMBER(OFFSET('Hygiene Data'!$E$9,0,10*ROW('Hygiene Data'!E201))),'Data Summary'!DT207="Yes"),OFFSET('Hygiene Data'!$E$9,0,10*ROW('Hygiene Data'!E201)),NA())</f>
        <v>#N/A</v>
      </c>
      <c r="BF207" s="90" t="e">
        <f ca="true">+IF(AND(ISNUMBER(OFFSET('Hygiene Data'!$F$5,0,10*ROW('Hygiene Data'!F201))),'Data Summary'!DU207="Yes"),OFFSET('Hygiene Data'!$F$5,0,10*ROW('Hygiene Data'!F201)),NA())</f>
        <v>#N/A</v>
      </c>
      <c r="BG207" s="90" t="e">
        <f ca="true">+IF(AND(ISNUMBER(OFFSET('Hygiene Data'!$F$7,0,10*ROW('Hygiene Data'!F201))),'Data Summary'!DV207="Yes"),OFFSET('Hygiene Data'!$F$7,0,10*ROW('Hygiene Data'!F201)),NA())</f>
        <v>#N/A</v>
      </c>
      <c r="BH207" s="90" t="e">
        <f ca="true">+IF(AND(ISNUMBER(OFFSET('Hygiene Data'!$F$9,0,10*ROW('Hygiene Data'!F201))),'Data Summary'!DW207="Yes"),OFFSET('Hygiene Data'!$F$9,0,10*ROW('Hygiene Data'!F201)),NA())</f>
        <v>#N/A</v>
      </c>
      <c r="BI207" s="90" t="e">
        <f ca="true">+IF(AND(ISNUMBER(OFFSET('Hygiene Data'!$G$5,0,10*ROW('Hygiene Data'!G201))),'Data Summary'!DX207="Yes"),OFFSET('Hygiene Data'!$G$5,0,10*ROW('Hygiene Data'!G201)),NA())</f>
        <v>#N/A</v>
      </c>
      <c r="BJ207" s="90" t="e">
        <f ca="true">+IF(AND(ISNUMBER(OFFSET('Hygiene Data'!$G$7,0,10*ROW('Hygiene Data'!G201))),'Data Summary'!DY207="Yes"),OFFSET('Hygiene Data'!$G$7,0,10*ROW('Hygiene Data'!G201)),NA())</f>
        <v>#N/A</v>
      </c>
      <c r="BK207" s="90" t="e">
        <f ca="true">+IF(AND(ISNUMBER(OFFSET('Hygiene Data'!$G$9,0,10*ROW('Hygiene Data'!G201))),'Data Summary'!DZ207="Yes"),OFFSET('Hygiene Data'!$G$9,0,10*ROW('Hygiene Data'!G201)),NA())</f>
        <v>#N/A</v>
      </c>
      <c r="BL207" s="90" t="e">
        <f ca="true">+IF(AND(ISNUMBER(OFFSET('Hygiene Data'!$H$5,0,10*ROW('Hygiene Data'!H201))),'Data Summary'!EA207="Yes"),OFFSET('Hygiene Data'!$H$5,0,10*ROW('Hygiene Data'!H201)),NA())</f>
        <v>#N/A</v>
      </c>
      <c r="BM207" s="90" t="e">
        <f ca="true">+IF(AND(ISNUMBER(OFFSET('Hygiene Data'!$H$7,0,10*ROW('Hygiene Data'!H201))),'Data Summary'!EB207="Yes"),OFFSET('Hygiene Data'!$H$7,0,10*ROW('Hygiene Data'!H201)),NA())</f>
        <v>#N/A</v>
      </c>
      <c r="BN207" s="90" t="e">
        <f ca="true">+IF(AND(ISNUMBER(OFFSET('Hygiene Data'!$H$9,0,10*ROW('Hygiene Data'!H201))),'Data Summary'!EC207="Yes"),OFFSET('Hygiene Data'!$H$9,0,10*ROW('Hygiene Data'!H201)),NA())</f>
        <v>#N/A</v>
      </c>
      <c r="BO207" s="90" t="e">
        <f ca="true">+IF(AND(ISNUMBER(OFFSET('Hygiene Data'!$I$5,0,10*ROW('Hygiene Data'!I201))),'Data Summary'!ED207="Yes"),OFFSET('Hygiene Data'!$I$5,0,10*ROW('Hygiene Data'!I201)),NA())</f>
        <v>#N/A</v>
      </c>
      <c r="BP207" s="90" t="e">
        <f ca="true">+IF(AND(ISNUMBER(OFFSET('Hygiene Data'!$I$7,0,10*ROW('Hygiene Data'!I201))),'Data Summary'!EE207="Yes"),OFFSET('Hygiene Data'!$I$7,0,10*ROW('Hygiene Data'!I201)),NA())</f>
        <v>#N/A</v>
      </c>
      <c r="BQ207" s="9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D855-B449-4DC0-8DF8-5CAF351AF42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1" customWidth="true"/>
    <col min="2" max="2" width="7.5" style="177" customWidth="true"/>
    <col min="3" max="8" width="8.75" style="141" customWidth="true"/>
    <col min="9" max="9" width="9.375" style="141" customWidth="true"/>
    <col min="10" max="10" width="13.375" style="141" customWidth="true"/>
    <col min="11" max="11" width="7.5" style="141" customWidth="true"/>
    <col min="12" max="17" width="8.625" style="141" customWidth="true"/>
    <col min="18" max="18" width="6.5" style="141" customWidth="true"/>
    <col min="19" max="19" width="13.375" style="141" customWidth="true"/>
    <col min="20" max="20" width="7.5" style="141" customWidth="true"/>
    <col min="21" max="26" width="9.125" style="141" customWidth="true"/>
    <col min="27" max="16384" width="9" style="141"/>
  </cols>
  <sheetData>
    <row xmlns:x14ac="http://schemas.microsoft.com/office/spreadsheetml/2009/9/ac" r="1" ht="15.75" x14ac:dyDescent="0.25">
      <c r="A1" s="137" t="s">
        <v>48</v>
      </c>
      <c r="B1" s="138"/>
      <c r="C1" s="139"/>
      <c r="D1" s="139"/>
      <c r="E1" s="139"/>
      <c r="F1" s="139"/>
      <c r="G1" s="139"/>
      <c r="H1" s="555"/>
      <c r="I1" s="555"/>
      <c r="J1" s="555"/>
      <c r="K1" s="555"/>
      <c r="L1" s="555"/>
      <c r="M1" s="555"/>
      <c r="N1" s="555"/>
      <c r="O1" s="555"/>
      <c r="P1" s="555"/>
      <c r="Q1" s="139"/>
      <c r="R1" s="139"/>
      <c r="S1" s="139"/>
      <c r="T1" s="140"/>
      <c r="U1" s="140"/>
      <c r="V1" s="140"/>
      <c r="W1" s="140"/>
      <c r="X1" s="140"/>
      <c r="Y1" s="140"/>
      <c r="Z1" s="140"/>
      <c r="AA1" s="140"/>
    </row>
    <row xmlns:x14ac="http://schemas.microsoft.com/office/spreadsheetml/2009/9/ac" r="2" s="144" customFormat="true" ht="26.25" customHeight="true" x14ac:dyDescent="0.25">
      <c r="A2" s="142" t="s">
        <v>13</v>
      </c>
      <c r="B2" s="143"/>
      <c r="J2" s="142" t="s">
        <v>14</v>
      </c>
      <c r="R2" s="145"/>
      <c r="S2" s="146" t="s">
        <v>15</v>
      </c>
      <c r="W2" s="145"/>
      <c r="X2" s="145"/>
      <c r="Y2" s="147"/>
      <c r="Z2" s="147"/>
      <c r="AD2" s="148"/>
      <c r="AE2" s="148"/>
      <c r="AF2" s="148"/>
      <c r="AG2" s="148"/>
      <c r="AH2" s="148"/>
      <c r="AI2" s="148"/>
    </row>
    <row xmlns:x14ac="http://schemas.microsoft.com/office/spreadsheetml/2009/9/ac" r="3" ht="15.75" x14ac:dyDescent="0.25">
      <c r="A3" s="149"/>
      <c r="B3" s="150" t="s">
        <v>4</v>
      </c>
      <c r="C3" s="145" t="s">
        <v>7</v>
      </c>
      <c r="D3" s="145" t="s">
        <v>2</v>
      </c>
      <c r="E3" s="145" t="s">
        <v>1</v>
      </c>
      <c r="F3" s="145" t="s">
        <v>54</v>
      </c>
      <c r="G3" s="145" t="s">
        <v>17</v>
      </c>
      <c r="H3" s="145" t="s">
        <v>18</v>
      </c>
      <c r="I3" s="151"/>
      <c r="J3" s="149"/>
      <c r="K3" s="150" t="s">
        <v>4</v>
      </c>
      <c r="L3" s="145" t="s">
        <v>7</v>
      </c>
      <c r="M3" s="145" t="s">
        <v>2</v>
      </c>
      <c r="N3" s="145" t="s">
        <v>1</v>
      </c>
      <c r="O3" s="145" t="s">
        <v>54</v>
      </c>
      <c r="P3" s="145" t="s">
        <v>17</v>
      </c>
      <c r="Q3" s="145" t="s">
        <v>18</v>
      </c>
      <c r="R3" s="147"/>
      <c r="S3" s="152"/>
      <c r="T3" s="150" t="s">
        <v>4</v>
      </c>
      <c r="U3" s="145" t="s">
        <v>7</v>
      </c>
      <c r="V3" s="145" t="s">
        <v>2</v>
      </c>
      <c r="W3" s="145" t="s">
        <v>1</v>
      </c>
      <c r="X3" s="145" t="s">
        <v>54</v>
      </c>
      <c r="Y3" s="145" t="s">
        <v>17</v>
      </c>
      <c r="Z3" s="145" t="s">
        <v>18</v>
      </c>
      <c r="AB3" s="148"/>
      <c r="AC3" s="148"/>
      <c r="AD3" s="148"/>
      <c r="AE3" s="148"/>
      <c r="AF3" s="148"/>
      <c r="AG3" s="148"/>
    </row>
    <row xmlns:x14ac="http://schemas.microsoft.com/office/spreadsheetml/2009/9/ac" r="4" ht="15.75" x14ac:dyDescent="0.25">
      <c r="A4" s="149" t="s">
        <v>34</v>
      </c>
      <c r="B4" s="67">
        <v>2023</v>
      </c>
      <c r="C4" s="67">
        <v>99.333333330000002</v>
      </c>
      <c r="D4" s="67"/>
      <c r="E4" s="67"/>
      <c r="F4" s="67"/>
      <c r="G4" s="67">
        <v>100</v>
      </c>
      <c r="H4" s="67">
        <v>100</v>
      </c>
      <c r="I4" s="151"/>
      <c r="J4" s="149" t="s">
        <v>34</v>
      </c>
      <c r="K4" s="67">
        <v>2022</v>
      </c>
      <c r="L4" s="67">
        <v>96</v>
      </c>
      <c r="M4" s="67"/>
      <c r="N4" s="67"/>
      <c r="O4" s="67"/>
      <c r="P4" s="67"/>
      <c r="Q4" s="67"/>
      <c r="R4" s="148"/>
      <c r="S4" s="149" t="s">
        <v>34</v>
      </c>
      <c r="T4" s="67">
        <v>2022</v>
      </c>
      <c r="U4" s="67"/>
      <c r="V4" s="67"/>
      <c r="W4" s="67"/>
      <c r="X4" s="67"/>
      <c r="Y4" s="67"/>
      <c r="Z4" s="67"/>
      <c r="AA4" s="148"/>
      <c r="AB4" s="148"/>
      <c r="AC4" s="148"/>
      <c r="AD4" s="148"/>
      <c r="AE4" s="148"/>
      <c r="AF4" s="148"/>
      <c r="AG4" s="148"/>
    </row>
    <row xmlns:x14ac="http://schemas.microsoft.com/office/spreadsheetml/2009/9/ac" r="5" ht="15.75" x14ac:dyDescent="0.25">
      <c r="A5" s="149" t="s">
        <v>35</v>
      </c>
      <c r="B5" s="67">
        <v>2023</v>
      </c>
      <c r="C5" s="67">
        <v>0</v>
      </c>
      <c r="D5" s="67"/>
      <c r="E5" s="67"/>
      <c r="F5" s="67"/>
      <c r="G5" s="67">
        <v>0</v>
      </c>
      <c r="H5" s="67">
        <v>0</v>
      </c>
      <c r="I5" s="151"/>
      <c r="J5" s="149" t="s">
        <v>35</v>
      </c>
      <c r="K5" s="67">
        <v>2022</v>
      </c>
      <c r="L5" s="67"/>
      <c r="M5" s="67"/>
      <c r="N5" s="67"/>
      <c r="O5" s="67"/>
      <c r="P5" s="67"/>
      <c r="Q5" s="67"/>
      <c r="R5" s="148"/>
      <c r="S5" s="149" t="s">
        <v>35</v>
      </c>
      <c r="T5" s="67">
        <v>2022</v>
      </c>
      <c r="U5" s="67"/>
      <c r="V5" s="67"/>
      <c r="W5" s="67"/>
      <c r="X5" s="67"/>
      <c r="Y5" s="67"/>
      <c r="Z5" s="67"/>
      <c r="AA5" s="148"/>
      <c r="AB5" s="148"/>
      <c r="AC5" s="148"/>
      <c r="AD5" s="148"/>
      <c r="AE5" s="148"/>
      <c r="AF5" s="148"/>
      <c r="AG5" s="148"/>
    </row>
    <row xmlns:x14ac="http://schemas.microsoft.com/office/spreadsheetml/2009/9/ac" r="6" s="144" customFormat="true" ht="15.75" x14ac:dyDescent="0.25">
      <c r="A6" s="149" t="s">
        <v>36</v>
      </c>
      <c r="B6" s="67">
        <v>2023</v>
      </c>
      <c r="C6" s="67">
        <v>0.66666666669999997</v>
      </c>
      <c r="D6" s="67"/>
      <c r="E6" s="67"/>
      <c r="F6" s="67"/>
      <c r="G6" s="67">
        <v>0</v>
      </c>
      <c r="H6" s="67">
        <v>0</v>
      </c>
      <c r="I6" s="151"/>
      <c r="J6" s="149" t="s">
        <v>36</v>
      </c>
      <c r="K6" s="67">
        <v>2022</v>
      </c>
      <c r="L6" s="67"/>
      <c r="M6" s="67"/>
      <c r="N6" s="67"/>
      <c r="O6" s="67"/>
      <c r="P6" s="67"/>
      <c r="Q6" s="67"/>
      <c r="R6" s="147"/>
      <c r="S6" s="149" t="s">
        <v>36</v>
      </c>
      <c r="T6" s="67">
        <v>2022</v>
      </c>
      <c r="U6" s="67">
        <v>18</v>
      </c>
      <c r="V6" s="67"/>
      <c r="W6" s="67"/>
      <c r="X6" s="67"/>
      <c r="Y6" s="67"/>
      <c r="Z6" s="67"/>
      <c r="AA6" s="148"/>
      <c r="AB6" s="148"/>
      <c r="AC6" s="148"/>
      <c r="AD6" s="148"/>
      <c r="AE6" s="148"/>
      <c r="AF6" s="148"/>
      <c r="AG6" s="148"/>
    </row>
    <row xmlns:x14ac="http://schemas.microsoft.com/office/spreadsheetml/2009/9/ac" r="7" s="144" customFormat="true" ht="15.75" x14ac:dyDescent="0.25">
      <c r="A7" s="153" t="s">
        <v>202</v>
      </c>
      <c r="B7" s="67">
        <v>2023</v>
      </c>
      <c r="C7" s="67">
        <v>0</v>
      </c>
      <c r="D7" s="67">
        <v>100</v>
      </c>
      <c r="E7" s="67">
        <v>100</v>
      </c>
      <c r="F7" s="67">
        <v>100</v>
      </c>
      <c r="G7" s="67">
        <v>0</v>
      </c>
      <c r="H7" s="67">
        <v>0</v>
      </c>
      <c r="I7" s="148"/>
      <c r="J7" s="153" t="s">
        <v>202</v>
      </c>
      <c r="K7" s="67">
        <v>2022</v>
      </c>
      <c r="L7" s="67">
        <v>4</v>
      </c>
      <c r="M7" s="67">
        <v>100</v>
      </c>
      <c r="N7" s="67">
        <v>100</v>
      </c>
      <c r="O7" s="67">
        <v>100</v>
      </c>
      <c r="P7" s="67">
        <v>100</v>
      </c>
      <c r="Q7" s="67">
        <v>100</v>
      </c>
      <c r="R7" s="148"/>
      <c r="S7" s="153" t="s">
        <v>202</v>
      </c>
      <c r="T7" s="67">
        <v>2022</v>
      </c>
      <c r="U7" s="67">
        <v>82</v>
      </c>
      <c r="V7" s="67">
        <v>100</v>
      </c>
      <c r="W7" s="67">
        <v>100</v>
      </c>
      <c r="X7" s="67">
        <v>100</v>
      </c>
      <c r="Y7" s="67">
        <v>100</v>
      </c>
      <c r="Z7" s="67">
        <v>100</v>
      </c>
      <c r="AA7" s="154"/>
    </row>
    <row xmlns:x14ac="http://schemas.microsoft.com/office/spreadsheetml/2009/9/ac" r="8" s="144" customFormat="true" ht="15.75" x14ac:dyDescent="0.25">
      <c r="A8" s="155"/>
      <c r="B8" s="156"/>
      <c r="H8" s="154"/>
      <c r="I8" s="154"/>
      <c r="J8" s="154"/>
      <c r="K8" s="154"/>
      <c r="L8" s="154"/>
      <c r="M8" s="154"/>
      <c r="N8" s="154"/>
      <c r="O8" s="154"/>
      <c r="P8" s="154"/>
      <c r="Q8" s="154"/>
      <c r="R8" s="154"/>
      <c r="S8" s="154"/>
      <c r="T8" s="154"/>
      <c r="U8" s="154"/>
      <c r="V8" s="154"/>
      <c r="W8" s="154"/>
      <c r="X8" s="154"/>
      <c r="Y8" s="154"/>
      <c r="Z8" s="154"/>
      <c r="AA8" s="154"/>
    </row>
    <row xmlns:x14ac="http://schemas.microsoft.com/office/spreadsheetml/2009/9/ac" r="9" s="144" customFormat="true" ht="15.75" x14ac:dyDescent="0.25">
      <c r="A9" s="155"/>
      <c r="B9" s="156"/>
      <c r="H9" s="154"/>
      <c r="I9" s="154"/>
      <c r="J9" s="154"/>
      <c r="K9" s="154"/>
      <c r="L9" s="154"/>
      <c r="M9" s="154"/>
      <c r="N9" s="154"/>
      <c r="O9" s="154"/>
      <c r="P9" s="154"/>
      <c r="Q9" s="154"/>
      <c r="R9" s="154"/>
      <c r="S9" s="154"/>
      <c r="T9" s="154"/>
      <c r="U9" s="154"/>
      <c r="V9" s="154"/>
      <c r="W9" s="154"/>
      <c r="X9" s="154"/>
      <c r="Y9" s="154"/>
      <c r="Z9" s="154"/>
      <c r="AA9" s="154"/>
    </row>
    <row xmlns:x14ac="http://schemas.microsoft.com/office/spreadsheetml/2009/9/ac" r="10" s="144" customFormat="true" ht="15.75" x14ac:dyDescent="0.25">
      <c r="A10" s="157"/>
      <c r="B10" s="156"/>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row>
    <row xmlns:x14ac="http://schemas.microsoft.com/office/spreadsheetml/2009/9/ac" r="11" ht="15.75" x14ac:dyDescent="0.25">
      <c r="A11" s="158"/>
      <c r="B11" s="159"/>
      <c r="C11" s="154"/>
      <c r="D11" s="154"/>
      <c r="E11" s="154"/>
      <c r="F11" s="154"/>
      <c r="G11" s="154"/>
      <c r="H11" s="154"/>
      <c r="I11" s="154"/>
      <c r="J11" s="154"/>
      <c r="K11" s="154"/>
      <c r="L11" s="154"/>
      <c r="M11" s="154"/>
      <c r="N11" s="154"/>
      <c r="O11" s="154"/>
      <c r="P11" s="154"/>
      <c r="Q11" s="154"/>
    </row>
    <row xmlns:x14ac="http://schemas.microsoft.com/office/spreadsheetml/2009/9/ac" r="12" ht="15.75" x14ac:dyDescent="0.25">
      <c r="A12" s="160" t="s">
        <v>49</v>
      </c>
      <c r="B12" s="161"/>
      <c r="C12" s="162"/>
      <c r="D12" s="162"/>
      <c r="E12" s="162"/>
      <c r="F12" s="162"/>
      <c r="G12" s="162"/>
      <c r="H12" s="162"/>
      <c r="I12" s="162"/>
      <c r="J12" s="162"/>
      <c r="K12" s="162"/>
      <c r="L12" s="162"/>
      <c r="M12" s="162"/>
      <c r="N12" s="162"/>
      <c r="O12" s="162"/>
      <c r="P12" s="162"/>
      <c r="Q12" s="162"/>
      <c r="R12" s="163"/>
      <c r="S12" s="163"/>
      <c r="T12" s="163"/>
      <c r="U12" s="163"/>
      <c r="V12" s="163"/>
    </row>
    <row xmlns:x14ac="http://schemas.microsoft.com/office/spreadsheetml/2009/9/ac" r="13" s="166" customFormat="true" x14ac:dyDescent="0.2">
      <c r="A13" s="164" t="s">
        <v>50</v>
      </c>
      <c r="B13" s="165" t="s">
        <v>41</v>
      </c>
      <c r="C13" s="164" t="s">
        <v>89</v>
      </c>
      <c r="D13" s="164" t="s">
        <v>51</v>
      </c>
      <c r="E13" s="164" t="s">
        <v>166</v>
      </c>
      <c r="F13" s="164" t="s">
        <v>90</v>
      </c>
      <c r="G13" s="164" t="s">
        <v>91</v>
      </c>
      <c r="H13" s="164" t="s">
        <v>92</v>
      </c>
      <c r="I13" s="164" t="s">
        <v>93</v>
      </c>
      <c r="J13" s="164" t="s">
        <v>199</v>
      </c>
      <c r="K13" s="164" t="s">
        <v>167</v>
      </c>
      <c r="L13" s="164" t="s">
        <v>94</v>
      </c>
      <c r="M13" s="164" t="s">
        <v>95</v>
      </c>
      <c r="N13" s="164" t="s">
        <v>96</v>
      </c>
      <c r="O13" s="166" t="s">
        <v>97</v>
      </c>
      <c r="P13" s="166" t="s">
        <v>200</v>
      </c>
      <c r="Q13" s="164" t="s">
        <v>123</v>
      </c>
      <c r="R13" s="164" t="s">
        <v>157</v>
      </c>
      <c r="S13" s="167" t="s">
        <v>98</v>
      </c>
      <c r="T13" s="168" t="s">
        <v>99</v>
      </c>
      <c r="U13" s="168" t="s">
        <v>100</v>
      </c>
      <c r="V13" s="168" t="s">
        <v>201</v>
      </c>
    </row>
    <row xmlns:x14ac="http://schemas.microsoft.com/office/spreadsheetml/2009/9/ac" r="14" s="171" customFormat="true" ht="12" x14ac:dyDescent="0.2">
      <c r="A14" s="169" t="s">
        <v>204</v>
      </c>
      <c r="B14" s="67">
        <v>2000</v>
      </c>
      <c r="C14" s="170" t="s">
        <v>7</v>
      </c>
      <c r="D14" s="67">
        <v>118102</v>
      </c>
      <c r="E14" s="67">
        <v>100</v>
      </c>
      <c r="F14" s="67"/>
      <c r="G14" s="67">
        <v>100</v>
      </c>
      <c r="H14" s="67"/>
      <c r="I14" s="67"/>
      <c r="J14" s="67">
        <v>0</v>
      </c>
      <c r="K14" s="67"/>
      <c r="L14" s="67"/>
      <c r="M14" s="67"/>
      <c r="N14" s="67"/>
      <c r="O14" s="67"/>
      <c r="P14" s="67">
        <v>100</v>
      </c>
      <c r="Q14" s="67"/>
      <c r="R14" s="67"/>
      <c r="S14" s="67"/>
      <c r="T14" s="67"/>
      <c r="U14" s="67"/>
      <c r="V14" s="67">
        <v>100</v>
      </c>
    </row>
    <row xmlns:x14ac="http://schemas.microsoft.com/office/spreadsheetml/2009/9/ac" r="15" s="171" customFormat="true" ht="12" x14ac:dyDescent="0.2">
      <c r="A15" s="169" t="s">
        <v>204</v>
      </c>
      <c r="B15" s="67">
        <v>2001</v>
      </c>
      <c r="C15" s="170" t="s">
        <v>7</v>
      </c>
      <c r="D15" s="67">
        <v>117824</v>
      </c>
      <c r="E15" s="67">
        <v>100</v>
      </c>
      <c r="F15" s="67"/>
      <c r="G15" s="67">
        <v>100</v>
      </c>
      <c r="H15" s="67"/>
      <c r="I15" s="67"/>
      <c r="J15" s="67">
        <v>0</v>
      </c>
      <c r="K15" s="67"/>
      <c r="L15" s="67"/>
      <c r="M15" s="67"/>
      <c r="N15" s="67"/>
      <c r="O15" s="67"/>
      <c r="P15" s="67">
        <v>100</v>
      </c>
      <c r="Q15" s="67"/>
      <c r="R15" s="67"/>
      <c r="S15" s="67"/>
      <c r="T15" s="67"/>
      <c r="U15" s="67"/>
      <c r="V15" s="67">
        <v>100</v>
      </c>
    </row>
    <row xmlns:x14ac="http://schemas.microsoft.com/office/spreadsheetml/2009/9/ac" r="16" s="171" customFormat="true" ht="12" x14ac:dyDescent="0.2">
      <c r="A16" s="169" t="s">
        <v>204</v>
      </c>
      <c r="B16" s="67">
        <v>2002</v>
      </c>
      <c r="C16" s="170" t="s">
        <v>7</v>
      </c>
      <c r="D16" s="67">
        <v>116735</v>
      </c>
      <c r="E16" s="67">
        <v>100</v>
      </c>
      <c r="F16" s="67"/>
      <c r="G16" s="67">
        <v>100</v>
      </c>
      <c r="H16" s="67"/>
      <c r="I16" s="67"/>
      <c r="J16" s="67">
        <v>0</v>
      </c>
      <c r="K16" s="67"/>
      <c r="L16" s="67"/>
      <c r="M16" s="67"/>
      <c r="N16" s="67"/>
      <c r="O16" s="67"/>
      <c r="P16" s="67">
        <v>100</v>
      </c>
      <c r="Q16" s="67"/>
      <c r="R16" s="67"/>
      <c r="S16" s="67"/>
      <c r="T16" s="67"/>
      <c r="U16" s="67"/>
      <c r="V16" s="67">
        <v>100</v>
      </c>
    </row>
    <row xmlns:x14ac="http://schemas.microsoft.com/office/spreadsheetml/2009/9/ac" r="17" s="171" customFormat="true" ht="12" x14ac:dyDescent="0.2">
      <c r="A17" s="169" t="s">
        <v>204</v>
      </c>
      <c r="B17" s="67">
        <v>2003</v>
      </c>
      <c r="C17" s="170" t="s">
        <v>7</v>
      </c>
      <c r="D17" s="67">
        <v>115015</v>
      </c>
      <c r="E17" s="67">
        <v>100</v>
      </c>
      <c r="F17" s="67"/>
      <c r="G17" s="67">
        <v>100</v>
      </c>
      <c r="H17" s="67"/>
      <c r="I17" s="67"/>
      <c r="J17" s="67">
        <v>0</v>
      </c>
      <c r="K17" s="67"/>
      <c r="L17" s="67"/>
      <c r="M17" s="67"/>
      <c r="N17" s="67"/>
      <c r="O17" s="67"/>
      <c r="P17" s="67">
        <v>100</v>
      </c>
      <c r="Q17" s="67"/>
      <c r="R17" s="67"/>
      <c r="S17" s="67"/>
      <c r="T17" s="67"/>
      <c r="U17" s="67"/>
      <c r="V17" s="67">
        <v>100</v>
      </c>
    </row>
    <row xmlns:x14ac="http://schemas.microsoft.com/office/spreadsheetml/2009/9/ac" r="18" s="171" customFormat="true" ht="12" x14ac:dyDescent="0.2">
      <c r="A18" s="169" t="s">
        <v>204</v>
      </c>
      <c r="B18" s="67">
        <v>2004</v>
      </c>
      <c r="C18" s="170" t="s">
        <v>7</v>
      </c>
      <c r="D18" s="67">
        <v>112918</v>
      </c>
      <c r="E18" s="67">
        <v>100</v>
      </c>
      <c r="F18" s="67"/>
      <c r="G18" s="67">
        <v>100</v>
      </c>
      <c r="H18" s="67"/>
      <c r="I18" s="67"/>
      <c r="J18" s="67">
        <v>0</v>
      </c>
      <c r="K18" s="67"/>
      <c r="L18" s="67"/>
      <c r="M18" s="67"/>
      <c r="N18" s="67"/>
      <c r="O18" s="67"/>
      <c r="P18" s="67">
        <v>100</v>
      </c>
      <c r="Q18" s="67"/>
      <c r="R18" s="67"/>
      <c r="S18" s="67"/>
      <c r="T18" s="67"/>
      <c r="U18" s="67"/>
      <c r="V18" s="67">
        <v>100</v>
      </c>
    </row>
    <row xmlns:x14ac="http://schemas.microsoft.com/office/spreadsheetml/2009/9/ac" r="19" s="171" customFormat="true" ht="12" x14ac:dyDescent="0.2">
      <c r="A19" s="169" t="s">
        <v>204</v>
      </c>
      <c r="B19" s="67">
        <v>2005</v>
      </c>
      <c r="C19" s="170" t="s">
        <v>7</v>
      </c>
      <c r="D19" s="67">
        <v>110490</v>
      </c>
      <c r="E19" s="67">
        <v>100</v>
      </c>
      <c r="F19" s="67"/>
      <c r="G19" s="67">
        <v>100</v>
      </c>
      <c r="H19" s="67"/>
      <c r="I19" s="67"/>
      <c r="J19" s="67">
        <v>0</v>
      </c>
      <c r="K19" s="67"/>
      <c r="L19" s="67"/>
      <c r="M19" s="67"/>
      <c r="N19" s="67"/>
      <c r="O19" s="67"/>
      <c r="P19" s="67">
        <v>100</v>
      </c>
      <c r="Q19" s="67"/>
      <c r="R19" s="67"/>
      <c r="S19" s="67"/>
      <c r="T19" s="67"/>
      <c r="U19" s="67"/>
      <c r="V19" s="67">
        <v>100</v>
      </c>
    </row>
    <row xmlns:x14ac="http://schemas.microsoft.com/office/spreadsheetml/2009/9/ac" r="20" s="171" customFormat="true" ht="12" x14ac:dyDescent="0.2">
      <c r="A20" s="169" t="s">
        <v>204</v>
      </c>
      <c r="B20" s="67">
        <v>2006</v>
      </c>
      <c r="C20" s="170" t="s">
        <v>7</v>
      </c>
      <c r="D20" s="67">
        <v>107825</v>
      </c>
      <c r="E20" s="67">
        <v>100</v>
      </c>
      <c r="F20" s="67"/>
      <c r="G20" s="67">
        <v>100</v>
      </c>
      <c r="H20" s="67"/>
      <c r="I20" s="67"/>
      <c r="J20" s="67">
        <v>0</v>
      </c>
      <c r="K20" s="67"/>
      <c r="L20" s="67"/>
      <c r="M20" s="67"/>
      <c r="N20" s="67"/>
      <c r="O20" s="67"/>
      <c r="P20" s="67">
        <v>100</v>
      </c>
      <c r="Q20" s="67"/>
      <c r="R20" s="67"/>
      <c r="S20" s="67"/>
      <c r="T20" s="67"/>
      <c r="U20" s="67"/>
      <c r="V20" s="67">
        <v>100</v>
      </c>
    </row>
    <row xmlns:x14ac="http://schemas.microsoft.com/office/spreadsheetml/2009/9/ac" r="21" s="171" customFormat="true" ht="12" x14ac:dyDescent="0.2">
      <c r="A21" s="169" t="s">
        <v>204</v>
      </c>
      <c r="B21" s="67">
        <v>2007</v>
      </c>
      <c r="C21" s="170" t="s">
        <v>7</v>
      </c>
      <c r="D21" s="67">
        <v>105800</v>
      </c>
      <c r="E21" s="67">
        <v>100</v>
      </c>
      <c r="F21" s="67"/>
      <c r="G21" s="67">
        <v>100</v>
      </c>
      <c r="H21" s="67"/>
      <c r="I21" s="67"/>
      <c r="J21" s="67">
        <v>0</v>
      </c>
      <c r="K21" s="67"/>
      <c r="L21" s="67"/>
      <c r="M21" s="67"/>
      <c r="N21" s="67"/>
      <c r="O21" s="67"/>
      <c r="P21" s="67">
        <v>100</v>
      </c>
      <c r="Q21" s="67"/>
      <c r="R21" s="67"/>
      <c r="S21" s="67"/>
      <c r="T21" s="67"/>
      <c r="U21" s="67"/>
      <c r="V21" s="67">
        <v>100</v>
      </c>
    </row>
    <row xmlns:x14ac="http://schemas.microsoft.com/office/spreadsheetml/2009/9/ac" r="22" s="171" customFormat="true" ht="12" x14ac:dyDescent="0.2">
      <c r="A22" s="169" t="s">
        <v>204</v>
      </c>
      <c r="B22" s="67">
        <v>2008</v>
      </c>
      <c r="C22" s="170" t="s">
        <v>7</v>
      </c>
      <c r="D22" s="67">
        <v>103414</v>
      </c>
      <c r="E22" s="67">
        <v>100</v>
      </c>
      <c r="F22" s="67"/>
      <c r="G22" s="67">
        <v>100</v>
      </c>
      <c r="H22" s="67"/>
      <c r="I22" s="67"/>
      <c r="J22" s="67">
        <v>0</v>
      </c>
      <c r="K22" s="67"/>
      <c r="L22" s="67"/>
      <c r="M22" s="67"/>
      <c r="N22" s="67"/>
      <c r="O22" s="67"/>
      <c r="P22" s="67">
        <v>100</v>
      </c>
      <c r="Q22" s="67"/>
      <c r="R22" s="67"/>
      <c r="S22" s="67"/>
      <c r="T22" s="67"/>
      <c r="U22" s="67"/>
      <c r="V22" s="67">
        <v>100</v>
      </c>
    </row>
    <row xmlns:x14ac="http://schemas.microsoft.com/office/spreadsheetml/2009/9/ac" r="23" s="171" customFormat="true" ht="12" x14ac:dyDescent="0.2">
      <c r="A23" s="169" t="s">
        <v>204</v>
      </c>
      <c r="B23" s="67">
        <v>2009</v>
      </c>
      <c r="C23" s="170" t="s">
        <v>7</v>
      </c>
      <c r="D23" s="67">
        <v>100720</v>
      </c>
      <c r="E23" s="67">
        <v>100</v>
      </c>
      <c r="F23" s="67"/>
      <c r="G23" s="67">
        <v>100</v>
      </c>
      <c r="H23" s="67"/>
      <c r="I23" s="67"/>
      <c r="J23" s="67">
        <v>0</v>
      </c>
      <c r="K23" s="67"/>
      <c r="L23" s="67"/>
      <c r="M23" s="67"/>
      <c r="N23" s="67"/>
      <c r="O23" s="67"/>
      <c r="P23" s="67">
        <v>100</v>
      </c>
      <c r="Q23" s="67"/>
      <c r="R23" s="67"/>
      <c r="S23" s="67"/>
      <c r="T23" s="67"/>
      <c r="U23" s="67"/>
      <c r="V23" s="67">
        <v>100</v>
      </c>
    </row>
    <row xmlns:x14ac="http://schemas.microsoft.com/office/spreadsheetml/2009/9/ac" r="24" s="171" customFormat="true" ht="12" x14ac:dyDescent="0.2">
      <c r="A24" s="169" t="s">
        <v>204</v>
      </c>
      <c r="B24" s="67">
        <v>2010</v>
      </c>
      <c r="C24" s="170" t="s">
        <v>7</v>
      </c>
      <c r="D24" s="67">
        <v>98205</v>
      </c>
      <c r="E24" s="67">
        <v>100</v>
      </c>
      <c r="F24" s="67">
        <v>99.333333333333329</v>
      </c>
      <c r="G24" s="67">
        <v>99.333333333333329</v>
      </c>
      <c r="H24" s="67">
        <v>0</v>
      </c>
      <c r="I24" s="67">
        <v>0.6666666666666714</v>
      </c>
      <c r="J24" s="67">
        <v>0</v>
      </c>
      <c r="K24" s="67"/>
      <c r="L24" s="67"/>
      <c r="M24" s="67"/>
      <c r="N24" s="67"/>
      <c r="O24" s="67"/>
      <c r="P24" s="67">
        <v>100</v>
      </c>
      <c r="Q24" s="67"/>
      <c r="R24" s="67"/>
      <c r="S24" s="67"/>
      <c r="T24" s="67"/>
      <c r="U24" s="67"/>
      <c r="V24" s="67">
        <v>100</v>
      </c>
    </row>
    <row xmlns:x14ac="http://schemas.microsoft.com/office/spreadsheetml/2009/9/ac" r="25" s="171" customFormat="true" ht="12" x14ac:dyDescent="0.2">
      <c r="A25" s="169" t="s">
        <v>204</v>
      </c>
      <c r="B25" s="67">
        <v>2011</v>
      </c>
      <c r="C25" s="170" t="s">
        <v>7</v>
      </c>
      <c r="D25" s="67">
        <v>96117</v>
      </c>
      <c r="E25" s="67">
        <v>100</v>
      </c>
      <c r="F25" s="67">
        <v>99.333333333333329</v>
      </c>
      <c r="G25" s="67">
        <v>99.333333333333329</v>
      </c>
      <c r="H25" s="67">
        <v>0</v>
      </c>
      <c r="I25" s="67">
        <v>0.6666666666666714</v>
      </c>
      <c r="J25" s="67">
        <v>0</v>
      </c>
      <c r="K25" s="67"/>
      <c r="L25" s="67"/>
      <c r="M25" s="67"/>
      <c r="N25" s="67"/>
      <c r="O25" s="67"/>
      <c r="P25" s="67">
        <v>100</v>
      </c>
      <c r="Q25" s="67"/>
      <c r="R25" s="67"/>
      <c r="S25" s="67"/>
      <c r="T25" s="67"/>
      <c r="U25" s="67"/>
      <c r="V25" s="67">
        <v>100</v>
      </c>
    </row>
    <row xmlns:x14ac="http://schemas.microsoft.com/office/spreadsheetml/2009/9/ac" r="26" s="171" customFormat="true" ht="12" x14ac:dyDescent="0.2">
      <c r="A26" s="169" t="s">
        <v>204</v>
      </c>
      <c r="B26" s="67">
        <v>2012</v>
      </c>
      <c r="C26" s="170" t="s">
        <v>7</v>
      </c>
      <c r="D26" s="67">
        <v>94676</v>
      </c>
      <c r="E26" s="67">
        <v>100</v>
      </c>
      <c r="F26" s="67">
        <v>99.333333333333329</v>
      </c>
      <c r="G26" s="67">
        <v>99.333333333333329</v>
      </c>
      <c r="H26" s="67">
        <v>0</v>
      </c>
      <c r="I26" s="67">
        <v>0.6666666666666714</v>
      </c>
      <c r="J26" s="67">
        <v>0</v>
      </c>
      <c r="K26" s="67"/>
      <c r="L26" s="67"/>
      <c r="M26" s="67"/>
      <c r="N26" s="67"/>
      <c r="O26" s="67"/>
      <c r="P26" s="67">
        <v>100</v>
      </c>
      <c r="Q26" s="67"/>
      <c r="R26" s="67"/>
      <c r="S26" s="67"/>
      <c r="T26" s="67"/>
      <c r="U26" s="67"/>
      <c r="V26" s="67">
        <v>100</v>
      </c>
    </row>
    <row xmlns:x14ac="http://schemas.microsoft.com/office/spreadsheetml/2009/9/ac" r="27" s="171" customFormat="true" ht="12" x14ac:dyDescent="0.2">
      <c r="A27" s="169" t="s">
        <v>204</v>
      </c>
      <c r="B27" s="67">
        <v>2013</v>
      </c>
      <c r="C27" s="170" t="s">
        <v>7</v>
      </c>
      <c r="D27" s="67">
        <v>94037</v>
      </c>
      <c r="E27" s="67">
        <v>100</v>
      </c>
      <c r="F27" s="67">
        <v>99.333333333333329</v>
      </c>
      <c r="G27" s="67">
        <v>99.333333333333329</v>
      </c>
      <c r="H27" s="67">
        <v>0</v>
      </c>
      <c r="I27" s="67">
        <v>0.6666666666666714</v>
      </c>
      <c r="J27" s="67">
        <v>0</v>
      </c>
      <c r="K27" s="67"/>
      <c r="L27" s="67"/>
      <c r="M27" s="67"/>
      <c r="N27" s="67"/>
      <c r="O27" s="67"/>
      <c r="P27" s="67">
        <v>100</v>
      </c>
      <c r="Q27" s="67"/>
      <c r="R27" s="67"/>
      <c r="S27" s="67"/>
      <c r="T27" s="67"/>
      <c r="U27" s="67"/>
      <c r="V27" s="67">
        <v>100</v>
      </c>
    </row>
    <row xmlns:x14ac="http://schemas.microsoft.com/office/spreadsheetml/2009/9/ac" r="28" s="171" customFormat="true" ht="12" x14ac:dyDescent="0.2">
      <c r="A28" s="169" t="s">
        <v>204</v>
      </c>
      <c r="B28" s="67">
        <v>2014</v>
      </c>
      <c r="C28" s="170" t="s">
        <v>7</v>
      </c>
      <c r="D28" s="67">
        <v>94136</v>
      </c>
      <c r="E28" s="67">
        <v>100</v>
      </c>
      <c r="F28" s="67">
        <v>99.333333333333329</v>
      </c>
      <c r="G28" s="67">
        <v>99.333333333333329</v>
      </c>
      <c r="H28" s="67">
        <v>0</v>
      </c>
      <c r="I28" s="67">
        <v>0.6666666666666714</v>
      </c>
      <c r="J28" s="67">
        <v>0</v>
      </c>
      <c r="K28" s="67"/>
      <c r="L28" s="67"/>
      <c r="M28" s="67">
        <v>96</v>
      </c>
      <c r="N28" s="67"/>
      <c r="O28" s="67"/>
      <c r="P28" s="67">
        <v>4</v>
      </c>
      <c r="Q28" s="67">
        <v>82</v>
      </c>
      <c r="R28" s="67"/>
      <c r="S28" s="67"/>
      <c r="T28" s="67"/>
      <c r="U28" s="67">
        <v>18</v>
      </c>
      <c r="V28" s="67">
        <v>82</v>
      </c>
    </row>
    <row xmlns:x14ac="http://schemas.microsoft.com/office/spreadsheetml/2009/9/ac" r="29" s="171" customFormat="true" ht="12" x14ac:dyDescent="0.2">
      <c r="A29" s="169" t="s">
        <v>204</v>
      </c>
      <c r="B29" s="67">
        <v>2015</v>
      </c>
      <c r="C29" s="170" t="s">
        <v>7</v>
      </c>
      <c r="D29" s="67">
        <v>95712</v>
      </c>
      <c r="E29" s="67">
        <v>100</v>
      </c>
      <c r="F29" s="67">
        <v>99.333333333333329</v>
      </c>
      <c r="G29" s="67">
        <v>99.333333333333329</v>
      </c>
      <c r="H29" s="67">
        <v>0</v>
      </c>
      <c r="I29" s="67">
        <v>0.6666666666666714</v>
      </c>
      <c r="J29" s="67">
        <v>0</v>
      </c>
      <c r="K29" s="67"/>
      <c r="L29" s="67"/>
      <c r="M29" s="67">
        <v>96</v>
      </c>
      <c r="N29" s="67"/>
      <c r="O29" s="67"/>
      <c r="P29" s="67">
        <v>4</v>
      </c>
      <c r="Q29" s="67">
        <v>82</v>
      </c>
      <c r="R29" s="67"/>
      <c r="S29" s="67"/>
      <c r="T29" s="67"/>
      <c r="U29" s="67">
        <v>18</v>
      </c>
      <c r="V29" s="67">
        <v>82</v>
      </c>
    </row>
    <row xmlns:x14ac="http://schemas.microsoft.com/office/spreadsheetml/2009/9/ac" r="30" s="171" customFormat="true" ht="12" x14ac:dyDescent="0.2">
      <c r="A30" s="169" t="s">
        <v>204</v>
      </c>
      <c r="B30" s="67">
        <v>2016</v>
      </c>
      <c r="C30" s="170" t="s">
        <v>7</v>
      </c>
      <c r="D30" s="67">
        <v>97579</v>
      </c>
      <c r="E30" s="67">
        <v>100</v>
      </c>
      <c r="F30" s="67">
        <v>99.333333333333329</v>
      </c>
      <c r="G30" s="67">
        <v>99.333333333333329</v>
      </c>
      <c r="H30" s="67">
        <v>0</v>
      </c>
      <c r="I30" s="67">
        <v>0.6666666666666714</v>
      </c>
      <c r="J30" s="67">
        <v>0</v>
      </c>
      <c r="K30" s="67"/>
      <c r="L30" s="67"/>
      <c r="M30" s="67">
        <v>96</v>
      </c>
      <c r="N30" s="67"/>
      <c r="O30" s="67"/>
      <c r="P30" s="67">
        <v>4</v>
      </c>
      <c r="Q30" s="67">
        <v>82</v>
      </c>
      <c r="R30" s="67"/>
      <c r="S30" s="67"/>
      <c r="T30" s="67"/>
      <c r="U30" s="67">
        <v>18</v>
      </c>
      <c r="V30" s="67">
        <v>82</v>
      </c>
    </row>
    <row xmlns:x14ac="http://schemas.microsoft.com/office/spreadsheetml/2009/9/ac" r="31" s="171" customFormat="true" ht="12" x14ac:dyDescent="0.2">
      <c r="A31" s="169" t="s">
        <v>204</v>
      </c>
      <c r="B31" s="67">
        <v>2017</v>
      </c>
      <c r="C31" s="170" t="s">
        <v>7</v>
      </c>
      <c r="D31" s="67">
        <v>99611</v>
      </c>
      <c r="E31" s="67">
        <v>100</v>
      </c>
      <c r="F31" s="67">
        <v>99.333333333333329</v>
      </c>
      <c r="G31" s="67">
        <v>99.333333333333329</v>
      </c>
      <c r="H31" s="67">
        <v>0</v>
      </c>
      <c r="I31" s="67">
        <v>0.6666666666666714</v>
      </c>
      <c r="J31" s="67">
        <v>0</v>
      </c>
      <c r="K31" s="67"/>
      <c r="L31" s="67"/>
      <c r="M31" s="67">
        <v>96</v>
      </c>
      <c r="N31" s="67"/>
      <c r="O31" s="67"/>
      <c r="P31" s="67">
        <v>4</v>
      </c>
      <c r="Q31" s="67">
        <v>82</v>
      </c>
      <c r="R31" s="67"/>
      <c r="S31" s="67"/>
      <c r="T31" s="67"/>
      <c r="U31" s="67">
        <v>18</v>
      </c>
      <c r="V31" s="67">
        <v>82</v>
      </c>
    </row>
    <row xmlns:x14ac="http://schemas.microsoft.com/office/spreadsheetml/2009/9/ac" r="32" s="171" customFormat="true" ht="12" x14ac:dyDescent="0.2">
      <c r="A32" s="169" t="s">
        <v>204</v>
      </c>
      <c r="B32" s="67">
        <v>2018</v>
      </c>
      <c r="C32" s="170" t="s">
        <v>7</v>
      </c>
      <c r="D32" s="67">
        <v>101886</v>
      </c>
      <c r="E32" s="67">
        <v>100</v>
      </c>
      <c r="F32" s="67">
        <v>99.333333333333329</v>
      </c>
      <c r="G32" s="67">
        <v>99.333333333333329</v>
      </c>
      <c r="H32" s="67">
        <v>0</v>
      </c>
      <c r="I32" s="67">
        <v>0.6666666666666714</v>
      </c>
      <c r="J32" s="67">
        <v>0</v>
      </c>
      <c r="K32" s="67"/>
      <c r="L32" s="67"/>
      <c r="M32" s="67">
        <v>96</v>
      </c>
      <c r="N32" s="67"/>
      <c r="O32" s="67"/>
      <c r="P32" s="67">
        <v>4</v>
      </c>
      <c r="Q32" s="67">
        <v>82</v>
      </c>
      <c r="R32" s="67"/>
      <c r="S32" s="67"/>
      <c r="T32" s="67"/>
      <c r="U32" s="67">
        <v>18</v>
      </c>
      <c r="V32" s="67">
        <v>82</v>
      </c>
    </row>
    <row xmlns:x14ac="http://schemas.microsoft.com/office/spreadsheetml/2009/9/ac" r="33" s="171" customFormat="true" ht="12" x14ac:dyDescent="0.2">
      <c r="A33" s="169" t="s">
        <v>204</v>
      </c>
      <c r="B33" s="67">
        <v>2019</v>
      </c>
      <c r="C33" s="170" t="s">
        <v>7</v>
      </c>
      <c r="D33" s="67">
        <v>104332</v>
      </c>
      <c r="E33" s="67">
        <v>100</v>
      </c>
      <c r="F33" s="67">
        <v>99.333333333333329</v>
      </c>
      <c r="G33" s="67">
        <v>99.333333333333329</v>
      </c>
      <c r="H33" s="67">
        <v>0</v>
      </c>
      <c r="I33" s="67">
        <v>0.6666666666666714</v>
      </c>
      <c r="J33" s="67">
        <v>0</v>
      </c>
      <c r="K33" s="67"/>
      <c r="L33" s="67"/>
      <c r="M33" s="67">
        <v>96</v>
      </c>
      <c r="N33" s="67"/>
      <c r="O33" s="67"/>
      <c r="P33" s="67">
        <v>4</v>
      </c>
      <c r="Q33" s="67">
        <v>82</v>
      </c>
      <c r="R33" s="67"/>
      <c r="S33" s="67"/>
      <c r="T33" s="67"/>
      <c r="U33" s="67">
        <v>18</v>
      </c>
      <c r="V33" s="67">
        <v>82</v>
      </c>
    </row>
    <row xmlns:x14ac="http://schemas.microsoft.com/office/spreadsheetml/2009/9/ac" r="34" s="171" customFormat="true" ht="12" x14ac:dyDescent="0.2">
      <c r="A34" s="169" t="s">
        <v>204</v>
      </c>
      <c r="B34" s="67">
        <v>2020</v>
      </c>
      <c r="C34" s="170" t="s">
        <v>7</v>
      </c>
      <c r="D34" s="67">
        <v>106528</v>
      </c>
      <c r="E34" s="67">
        <v>100</v>
      </c>
      <c r="F34" s="67">
        <v>99.333333333333329</v>
      </c>
      <c r="G34" s="67">
        <v>99.333333333333329</v>
      </c>
      <c r="H34" s="67">
        <v>0</v>
      </c>
      <c r="I34" s="67">
        <v>0.6666666666666714</v>
      </c>
      <c r="J34" s="67">
        <v>0</v>
      </c>
      <c r="K34" s="67"/>
      <c r="L34" s="67"/>
      <c r="M34" s="67">
        <v>96</v>
      </c>
      <c r="N34" s="67"/>
      <c r="O34" s="67"/>
      <c r="P34" s="67">
        <v>4</v>
      </c>
      <c r="Q34" s="67">
        <v>82</v>
      </c>
      <c r="R34" s="67"/>
      <c r="S34" s="67"/>
      <c r="T34" s="67"/>
      <c r="U34" s="67">
        <v>18</v>
      </c>
      <c r="V34" s="67">
        <v>82</v>
      </c>
    </row>
    <row xmlns:x14ac="http://schemas.microsoft.com/office/spreadsheetml/2009/9/ac" r="35" s="171" customFormat="true" ht="12" x14ac:dyDescent="0.2">
      <c r="A35" s="169" t="s">
        <v>204</v>
      </c>
      <c r="B35" s="67">
        <v>2021</v>
      </c>
      <c r="C35" s="170" t="s">
        <v>7</v>
      </c>
      <c r="D35" s="67">
        <v>108248</v>
      </c>
      <c r="E35" s="67">
        <v>100</v>
      </c>
      <c r="F35" s="67">
        <v>99.333333333333329</v>
      </c>
      <c r="G35" s="67">
        <v>99.333333333333329</v>
      </c>
      <c r="H35" s="67">
        <v>0</v>
      </c>
      <c r="I35" s="67">
        <v>0.6666666666666714</v>
      </c>
      <c r="J35" s="67">
        <v>0</v>
      </c>
      <c r="K35" s="67"/>
      <c r="L35" s="67"/>
      <c r="M35" s="67">
        <v>96</v>
      </c>
      <c r="N35" s="67"/>
      <c r="O35" s="67"/>
      <c r="P35" s="67">
        <v>4</v>
      </c>
      <c r="Q35" s="67">
        <v>82</v>
      </c>
      <c r="R35" s="67"/>
      <c r="S35" s="67"/>
      <c r="T35" s="67"/>
      <c r="U35" s="67">
        <v>18</v>
      </c>
      <c r="V35" s="67">
        <v>82</v>
      </c>
    </row>
    <row xmlns:x14ac="http://schemas.microsoft.com/office/spreadsheetml/2009/9/ac" r="36" s="171" customFormat="true" ht="12" x14ac:dyDescent="0.2">
      <c r="A36" s="169" t="s">
        <v>204</v>
      </c>
      <c r="B36" s="67">
        <v>2022</v>
      </c>
      <c r="C36" s="170" t="s">
        <v>7</v>
      </c>
      <c r="D36" s="67">
        <v>110022</v>
      </c>
      <c r="E36" s="67">
        <v>100</v>
      </c>
      <c r="F36" s="67">
        <v>99.333333333333329</v>
      </c>
      <c r="G36" s="67">
        <v>99.333333333333329</v>
      </c>
      <c r="H36" s="67">
        <v>0</v>
      </c>
      <c r="I36" s="67">
        <v>0.6666666666666714</v>
      </c>
      <c r="J36" s="67">
        <v>0</v>
      </c>
      <c r="K36" s="67"/>
      <c r="L36" s="67"/>
      <c r="M36" s="67">
        <v>96</v>
      </c>
      <c r="N36" s="67"/>
      <c r="O36" s="67"/>
      <c r="P36" s="67">
        <v>4</v>
      </c>
      <c r="Q36" s="67">
        <v>82</v>
      </c>
      <c r="R36" s="67"/>
      <c r="S36" s="67"/>
      <c r="T36" s="67"/>
      <c r="U36" s="67">
        <v>18</v>
      </c>
      <c r="V36" s="67">
        <v>82</v>
      </c>
    </row>
    <row xmlns:x14ac="http://schemas.microsoft.com/office/spreadsheetml/2009/9/ac" r="37" s="171" customFormat="true" ht="12" x14ac:dyDescent="0.2">
      <c r="A37" s="169" t="s">
        <v>204</v>
      </c>
      <c r="B37" s="67">
        <v>2023</v>
      </c>
      <c r="C37" s="170" t="s">
        <v>7</v>
      </c>
      <c r="D37" s="67">
        <v>110722</v>
      </c>
      <c r="E37" s="67">
        <v>100</v>
      </c>
      <c r="F37" s="67">
        <v>99.333333333333329</v>
      </c>
      <c r="G37" s="67">
        <v>99.333333333333329</v>
      </c>
      <c r="H37" s="67">
        <v>0</v>
      </c>
      <c r="I37" s="67">
        <v>0.6666666666666714</v>
      </c>
      <c r="J37" s="67">
        <v>0</v>
      </c>
      <c r="K37" s="67"/>
      <c r="L37" s="67"/>
      <c r="M37" s="67"/>
      <c r="N37" s="67"/>
      <c r="O37" s="67"/>
      <c r="P37" s="67">
        <v>100</v>
      </c>
      <c r="Q37" s="67"/>
      <c r="R37" s="67"/>
      <c r="S37" s="67"/>
      <c r="T37" s="67"/>
      <c r="U37" s="67"/>
      <c r="V37" s="67">
        <v>100</v>
      </c>
    </row>
    <row xmlns:x14ac="http://schemas.microsoft.com/office/spreadsheetml/2009/9/ac" r="38" s="171" customFormat="true" ht="12" x14ac:dyDescent="0.2">
      <c r="A38" s="169" t="s">
        <v>204</v>
      </c>
      <c r="B38" s="67">
        <v>2024</v>
      </c>
      <c r="C38" s="170" t="s">
        <v>7</v>
      </c>
      <c r="D38" s="67"/>
      <c r="E38" s="67"/>
      <c r="F38" s="67"/>
      <c r="G38" s="67"/>
      <c r="H38" s="67"/>
      <c r="I38" s="67"/>
      <c r="J38" s="67"/>
      <c r="K38" s="67"/>
      <c r="L38" s="67"/>
      <c r="M38" s="67"/>
      <c r="N38" s="67"/>
      <c r="O38" s="67"/>
      <c r="P38" s="67"/>
      <c r="Q38" s="67"/>
      <c r="R38" s="67"/>
      <c r="S38" s="67"/>
      <c r="T38" s="67"/>
      <c r="U38" s="67"/>
      <c r="V38" s="67"/>
    </row>
    <row xmlns:x14ac="http://schemas.microsoft.com/office/spreadsheetml/2009/9/ac" r="39" s="171" customFormat="true" ht="12" x14ac:dyDescent="0.2">
      <c r="A39" s="169" t="s">
        <v>204</v>
      </c>
      <c r="B39" s="67">
        <v>2025</v>
      </c>
      <c r="C39" s="170" t="s">
        <v>7</v>
      </c>
      <c r="D39" s="67"/>
      <c r="E39" s="67"/>
      <c r="F39" s="67"/>
      <c r="G39" s="67"/>
      <c r="H39" s="67"/>
      <c r="I39" s="67"/>
      <c r="J39" s="67"/>
      <c r="K39" s="67"/>
      <c r="L39" s="67"/>
      <c r="M39" s="67"/>
      <c r="N39" s="67"/>
      <c r="O39" s="67"/>
      <c r="P39" s="67"/>
      <c r="Q39" s="67"/>
      <c r="R39" s="67"/>
      <c r="S39" s="67"/>
      <c r="T39" s="67"/>
      <c r="U39" s="67"/>
      <c r="V39" s="67"/>
    </row>
    <row xmlns:x14ac="http://schemas.microsoft.com/office/spreadsheetml/2009/9/ac" r="40" s="171" customFormat="true" ht="12" x14ac:dyDescent="0.2">
      <c r="A40" s="169" t="s">
        <v>204</v>
      </c>
      <c r="B40" s="67">
        <v>2026</v>
      </c>
      <c r="C40" s="170" t="s">
        <v>7</v>
      </c>
      <c r="D40" s="67"/>
      <c r="E40" s="67"/>
      <c r="F40" s="67"/>
      <c r="G40" s="67"/>
      <c r="H40" s="67"/>
      <c r="I40" s="67"/>
      <c r="J40" s="67"/>
      <c r="K40" s="67"/>
      <c r="L40" s="67"/>
      <c r="M40" s="67"/>
      <c r="N40" s="67"/>
      <c r="O40" s="67"/>
      <c r="P40" s="67"/>
      <c r="Q40" s="67"/>
      <c r="R40" s="67"/>
      <c r="S40" s="67"/>
      <c r="T40" s="67"/>
      <c r="U40" s="67"/>
      <c r="V40" s="67"/>
    </row>
    <row xmlns:x14ac="http://schemas.microsoft.com/office/spreadsheetml/2009/9/ac" r="41" s="171" customFormat="true" ht="12" x14ac:dyDescent="0.2">
      <c r="A41" s="169" t="s">
        <v>204</v>
      </c>
      <c r="B41" s="67">
        <v>2027</v>
      </c>
      <c r="C41" s="170" t="s">
        <v>7</v>
      </c>
      <c r="D41" s="67"/>
      <c r="E41" s="67"/>
      <c r="F41" s="67"/>
      <c r="G41" s="67"/>
      <c r="H41" s="67"/>
      <c r="I41" s="67"/>
      <c r="J41" s="67"/>
      <c r="K41" s="67"/>
      <c r="L41" s="67"/>
      <c r="M41" s="67"/>
      <c r="N41" s="67"/>
      <c r="O41" s="67"/>
      <c r="P41" s="67"/>
      <c r="Q41" s="67"/>
      <c r="R41" s="67"/>
      <c r="S41" s="67"/>
      <c r="T41" s="67"/>
      <c r="U41" s="67"/>
      <c r="V41" s="67"/>
    </row>
    <row xmlns:x14ac="http://schemas.microsoft.com/office/spreadsheetml/2009/9/ac" r="42" s="171" customFormat="true" ht="12" x14ac:dyDescent="0.2">
      <c r="A42" s="169" t="s">
        <v>204</v>
      </c>
      <c r="B42" s="67">
        <v>2028</v>
      </c>
      <c r="C42" s="170" t="s">
        <v>7</v>
      </c>
      <c r="D42" s="67"/>
      <c r="E42" s="67"/>
      <c r="F42" s="67"/>
      <c r="G42" s="67"/>
      <c r="H42" s="67"/>
      <c r="I42" s="67"/>
      <c r="J42" s="67"/>
      <c r="K42" s="67"/>
      <c r="L42" s="67"/>
      <c r="M42" s="67"/>
      <c r="N42" s="67"/>
      <c r="O42" s="67"/>
      <c r="P42" s="67"/>
      <c r="Q42" s="67"/>
      <c r="R42" s="67"/>
      <c r="S42" s="67"/>
      <c r="T42" s="67"/>
      <c r="U42" s="67"/>
      <c r="V42" s="67"/>
    </row>
    <row xmlns:x14ac="http://schemas.microsoft.com/office/spreadsheetml/2009/9/ac" r="43" s="171" customFormat="true" ht="12" x14ac:dyDescent="0.2">
      <c r="A43" s="169" t="s">
        <v>204</v>
      </c>
      <c r="B43" s="67">
        <v>2029</v>
      </c>
      <c r="C43" s="170" t="s">
        <v>7</v>
      </c>
      <c r="D43" s="67"/>
      <c r="E43" s="67"/>
      <c r="F43" s="67"/>
      <c r="G43" s="67"/>
      <c r="H43" s="67"/>
      <c r="I43" s="67"/>
      <c r="J43" s="67"/>
      <c r="K43" s="67"/>
      <c r="L43" s="67"/>
      <c r="M43" s="67"/>
      <c r="N43" s="67"/>
      <c r="O43" s="67"/>
      <c r="P43" s="67"/>
      <c r="Q43" s="67"/>
      <c r="R43" s="67"/>
      <c r="S43" s="67"/>
      <c r="T43" s="67"/>
      <c r="U43" s="67"/>
      <c r="V43" s="67"/>
    </row>
    <row xmlns:x14ac="http://schemas.microsoft.com/office/spreadsheetml/2009/9/ac" r="44" s="171" customFormat="true" ht="12" x14ac:dyDescent="0.2">
      <c r="A44" s="169" t="s">
        <v>204</v>
      </c>
      <c r="B44" s="67">
        <v>2030</v>
      </c>
      <c r="C44" s="170" t="s">
        <v>7</v>
      </c>
      <c r="D44" s="67"/>
      <c r="E44" s="67"/>
      <c r="F44" s="67"/>
      <c r="G44" s="67"/>
      <c r="H44" s="67"/>
      <c r="I44" s="67"/>
      <c r="J44" s="67"/>
      <c r="K44" s="67"/>
      <c r="L44" s="67"/>
      <c r="M44" s="67"/>
      <c r="N44" s="67"/>
      <c r="O44" s="67"/>
      <c r="P44" s="67"/>
      <c r="Q44" s="67"/>
      <c r="R44" s="67"/>
      <c r="S44" s="67"/>
      <c r="T44" s="67"/>
      <c r="U44" s="67"/>
      <c r="V44" s="67"/>
    </row>
    <row xmlns:x14ac="http://schemas.microsoft.com/office/spreadsheetml/2009/9/ac" r="45" s="171" customFormat="true" ht="12" x14ac:dyDescent="0.2">
      <c r="A45" s="169" t="s">
        <v>204</v>
      </c>
      <c r="B45" s="67">
        <v>2000</v>
      </c>
      <c r="C45" s="170" t="s">
        <v>1</v>
      </c>
      <c r="D45" s="67">
        <v>32721.339381141661</v>
      </c>
      <c r="E45" s="67"/>
      <c r="F45" s="67"/>
      <c r="G45" s="67"/>
      <c r="H45" s="67"/>
      <c r="I45" s="67"/>
      <c r="J45" s="67">
        <v>100</v>
      </c>
      <c r="K45" s="67"/>
      <c r="L45" s="67"/>
      <c r="M45" s="67"/>
      <c r="N45" s="67"/>
      <c r="O45" s="67"/>
      <c r="P45" s="67">
        <v>100</v>
      </c>
      <c r="Q45" s="67"/>
      <c r="R45" s="67"/>
      <c r="S45" s="67"/>
      <c r="T45" s="67"/>
      <c r="U45" s="67"/>
      <c r="V45" s="67">
        <v>100</v>
      </c>
    </row>
    <row xmlns:x14ac="http://schemas.microsoft.com/office/spreadsheetml/2009/9/ac" r="46" s="171" customFormat="true" ht="12" x14ac:dyDescent="0.2">
      <c r="A46" s="169" t="s">
        <v>204</v>
      </c>
      <c r="B46" s="67">
        <v>2001</v>
      </c>
      <c r="C46" s="170" t="s">
        <v>1</v>
      </c>
      <c r="D46" s="67">
        <v>34002.827279052741</v>
      </c>
      <c r="E46" s="67"/>
      <c r="F46" s="67"/>
      <c r="G46" s="67"/>
      <c r="H46" s="67"/>
      <c r="I46" s="67"/>
      <c r="J46" s="67">
        <v>100</v>
      </c>
      <c r="K46" s="67"/>
      <c r="L46" s="67"/>
      <c r="M46" s="67"/>
      <c r="N46" s="67"/>
      <c r="O46" s="67"/>
      <c r="P46" s="67">
        <v>100</v>
      </c>
      <c r="Q46" s="67"/>
      <c r="R46" s="67"/>
      <c r="S46" s="67"/>
      <c r="T46" s="67"/>
      <c r="U46" s="67"/>
      <c r="V46" s="67">
        <v>100</v>
      </c>
    </row>
    <row xmlns:x14ac="http://schemas.microsoft.com/office/spreadsheetml/2009/9/ac" r="47" s="171" customFormat="true" ht="12" x14ac:dyDescent="0.2">
      <c r="A47" s="169" t="s">
        <v>204</v>
      </c>
      <c r="B47" s="67">
        <v>2002</v>
      </c>
      <c r="C47" s="170" t="s">
        <v>1</v>
      </c>
      <c r="D47" s="67">
        <v>35069.528486251831</v>
      </c>
      <c r="E47" s="67"/>
      <c r="F47" s="67"/>
      <c r="G47" s="67"/>
      <c r="H47" s="67"/>
      <c r="I47" s="67"/>
      <c r="J47" s="67">
        <v>100</v>
      </c>
      <c r="K47" s="67"/>
      <c r="L47" s="67"/>
      <c r="M47" s="67"/>
      <c r="N47" s="67"/>
      <c r="O47" s="67"/>
      <c r="P47" s="67">
        <v>100</v>
      </c>
      <c r="Q47" s="67"/>
      <c r="R47" s="67"/>
      <c r="S47" s="67"/>
      <c r="T47" s="67"/>
      <c r="U47" s="67"/>
      <c r="V47" s="67">
        <v>100</v>
      </c>
    </row>
    <row xmlns:x14ac="http://schemas.microsoft.com/office/spreadsheetml/2009/9/ac" r="48" s="171" customFormat="true" ht="12" x14ac:dyDescent="0.2">
      <c r="A48" s="169" t="s">
        <v>204</v>
      </c>
      <c r="B48" s="67">
        <v>2003</v>
      </c>
      <c r="C48" s="170" t="s">
        <v>1</v>
      </c>
      <c r="D48" s="67">
        <v>35944.488730144498</v>
      </c>
      <c r="E48" s="67"/>
      <c r="F48" s="67"/>
      <c r="G48" s="67"/>
      <c r="H48" s="67"/>
      <c r="I48" s="67"/>
      <c r="J48" s="67">
        <v>100</v>
      </c>
      <c r="K48" s="67"/>
      <c r="L48" s="67"/>
      <c r="M48" s="67"/>
      <c r="N48" s="67"/>
      <c r="O48" s="67"/>
      <c r="P48" s="67">
        <v>100</v>
      </c>
      <c r="Q48" s="67"/>
      <c r="R48" s="67"/>
      <c r="S48" s="67"/>
      <c r="T48" s="67"/>
      <c r="U48" s="67"/>
      <c r="V48" s="67">
        <v>100</v>
      </c>
    </row>
    <row xmlns:x14ac="http://schemas.microsoft.com/office/spreadsheetml/2009/9/ac" r="49" s="171" customFormat="true" ht="12" x14ac:dyDescent="0.2">
      <c r="A49" s="169" t="s">
        <v>204</v>
      </c>
      <c r="B49" s="67">
        <v>2004</v>
      </c>
      <c r="C49" s="170" t="s">
        <v>1</v>
      </c>
      <c r="D49" s="67">
        <v>36687.060095291134</v>
      </c>
      <c r="E49" s="67"/>
      <c r="F49" s="67"/>
      <c r="G49" s="67"/>
      <c r="H49" s="67"/>
      <c r="I49" s="67"/>
      <c r="J49" s="67">
        <v>100</v>
      </c>
      <c r="K49" s="67"/>
      <c r="L49" s="67"/>
      <c r="M49" s="67"/>
      <c r="N49" s="67"/>
      <c r="O49" s="67"/>
      <c r="P49" s="67">
        <v>100</v>
      </c>
      <c r="Q49" s="67"/>
      <c r="R49" s="67"/>
      <c r="S49" s="67"/>
      <c r="T49" s="67"/>
      <c r="U49" s="67"/>
      <c r="V49" s="67">
        <v>100</v>
      </c>
    </row>
    <row xmlns:x14ac="http://schemas.microsoft.com/office/spreadsheetml/2009/9/ac" r="50" s="171" customFormat="true" ht="12" x14ac:dyDescent="0.2">
      <c r="A50" s="169" t="s">
        <v>204</v>
      </c>
      <c r="B50" s="67">
        <v>2005</v>
      </c>
      <c r="C50" s="170" t="s">
        <v>1</v>
      </c>
      <c r="D50" s="67">
        <v>37290.375</v>
      </c>
      <c r="E50" s="67"/>
      <c r="F50" s="67"/>
      <c r="G50" s="67"/>
      <c r="H50" s="67"/>
      <c r="I50" s="67"/>
      <c r="J50" s="67">
        <v>100</v>
      </c>
      <c r="K50" s="67"/>
      <c r="L50" s="67"/>
      <c r="M50" s="67"/>
      <c r="N50" s="67"/>
      <c r="O50" s="67"/>
      <c r="P50" s="67">
        <v>100</v>
      </c>
      <c r="Q50" s="67"/>
      <c r="R50" s="67"/>
      <c r="S50" s="67"/>
      <c r="T50" s="67"/>
      <c r="U50" s="67"/>
      <c r="V50" s="67">
        <v>100</v>
      </c>
    </row>
    <row xmlns:x14ac="http://schemas.microsoft.com/office/spreadsheetml/2009/9/ac" r="51" s="171" customFormat="true" ht="12" x14ac:dyDescent="0.2">
      <c r="A51" s="169" t="s">
        <v>204</v>
      </c>
      <c r="B51" s="67">
        <v>2006</v>
      </c>
      <c r="C51" s="170" t="s">
        <v>1</v>
      </c>
      <c r="D51" s="67">
        <v>37516.629117965698</v>
      </c>
      <c r="E51" s="67"/>
      <c r="F51" s="67"/>
      <c r="G51" s="67"/>
      <c r="H51" s="67"/>
      <c r="I51" s="67"/>
      <c r="J51" s="67">
        <v>100</v>
      </c>
      <c r="K51" s="67"/>
      <c r="L51" s="67"/>
      <c r="M51" s="67"/>
      <c r="N51" s="67"/>
      <c r="O51" s="67"/>
      <c r="P51" s="67">
        <v>100</v>
      </c>
      <c r="Q51" s="67"/>
      <c r="R51" s="67"/>
      <c r="S51" s="67"/>
      <c r="T51" s="67"/>
      <c r="U51" s="67"/>
      <c r="V51" s="67">
        <v>100</v>
      </c>
    </row>
    <row xmlns:x14ac="http://schemas.microsoft.com/office/spreadsheetml/2009/9/ac" r="52" s="171" customFormat="true" ht="12" x14ac:dyDescent="0.2">
      <c r="A52" s="169" t="s">
        <v>204</v>
      </c>
      <c r="B52" s="67">
        <v>2007</v>
      </c>
      <c r="C52" s="170" t="s">
        <v>1</v>
      </c>
      <c r="D52" s="67">
        <v>37241.600807189941</v>
      </c>
      <c r="E52" s="67"/>
      <c r="F52" s="67"/>
      <c r="G52" s="67"/>
      <c r="H52" s="67"/>
      <c r="I52" s="67"/>
      <c r="J52" s="67">
        <v>100</v>
      </c>
      <c r="K52" s="67"/>
      <c r="L52" s="67"/>
      <c r="M52" s="67"/>
      <c r="N52" s="67"/>
      <c r="O52" s="67"/>
      <c r="P52" s="67">
        <v>100</v>
      </c>
      <c r="Q52" s="67"/>
      <c r="R52" s="67"/>
      <c r="S52" s="67"/>
      <c r="T52" s="67"/>
      <c r="U52" s="67"/>
      <c r="V52" s="67">
        <v>100</v>
      </c>
    </row>
    <row xmlns:x14ac="http://schemas.microsoft.com/office/spreadsheetml/2009/9/ac" r="53" s="171" customFormat="true" ht="12" x14ac:dyDescent="0.2">
      <c r="A53" s="169" t="s">
        <v>204</v>
      </c>
      <c r="B53" s="67">
        <v>2008</v>
      </c>
      <c r="C53" s="170" t="s">
        <v>1</v>
      </c>
      <c r="D53" s="67">
        <v>36825.726031188962</v>
      </c>
      <c r="E53" s="67"/>
      <c r="F53" s="67"/>
      <c r="G53" s="67"/>
      <c r="H53" s="67"/>
      <c r="I53" s="67"/>
      <c r="J53" s="67">
        <v>100</v>
      </c>
      <c r="K53" s="67"/>
      <c r="L53" s="67"/>
      <c r="M53" s="67"/>
      <c r="N53" s="67"/>
      <c r="O53" s="67"/>
      <c r="P53" s="67">
        <v>100</v>
      </c>
      <c r="Q53" s="67"/>
      <c r="R53" s="67"/>
      <c r="S53" s="67"/>
      <c r="T53" s="67"/>
      <c r="U53" s="67"/>
      <c r="V53" s="67">
        <v>100</v>
      </c>
    </row>
    <row xmlns:x14ac="http://schemas.microsoft.com/office/spreadsheetml/2009/9/ac" r="54" s="171" customFormat="true" ht="12" x14ac:dyDescent="0.2">
      <c r="A54" s="169" t="s">
        <v>204</v>
      </c>
      <c r="B54" s="67">
        <v>2009</v>
      </c>
      <c r="C54" s="170" t="s">
        <v>1</v>
      </c>
      <c r="D54" s="67">
        <v>36280.35110778809</v>
      </c>
      <c r="E54" s="67"/>
      <c r="F54" s="67"/>
      <c r="G54" s="67"/>
      <c r="H54" s="67"/>
      <c r="I54" s="67"/>
      <c r="J54" s="67">
        <v>100</v>
      </c>
      <c r="K54" s="67"/>
      <c r="L54" s="67"/>
      <c r="M54" s="67"/>
      <c r="N54" s="67"/>
      <c r="O54" s="67"/>
      <c r="P54" s="67">
        <v>100</v>
      </c>
      <c r="Q54" s="67"/>
      <c r="R54" s="67"/>
      <c r="S54" s="67"/>
      <c r="T54" s="67"/>
      <c r="U54" s="67"/>
      <c r="V54" s="67">
        <v>100</v>
      </c>
    </row>
    <row xmlns:x14ac="http://schemas.microsoft.com/office/spreadsheetml/2009/9/ac" r="55" s="171" customFormat="true" ht="12" x14ac:dyDescent="0.2">
      <c r="A55" s="169" t="s">
        <v>204</v>
      </c>
      <c r="B55" s="67">
        <v>2010</v>
      </c>
      <c r="C55" s="170" t="s">
        <v>1</v>
      </c>
      <c r="D55" s="67">
        <v>35780.007841873179</v>
      </c>
      <c r="E55" s="67"/>
      <c r="F55" s="67"/>
      <c r="G55" s="67"/>
      <c r="H55" s="67"/>
      <c r="I55" s="67"/>
      <c r="J55" s="67">
        <v>100</v>
      </c>
      <c r="K55" s="67"/>
      <c r="L55" s="67"/>
      <c r="M55" s="67"/>
      <c r="N55" s="67"/>
      <c r="O55" s="67"/>
      <c r="P55" s="67">
        <v>100</v>
      </c>
      <c r="Q55" s="67"/>
      <c r="R55" s="67"/>
      <c r="S55" s="67"/>
      <c r="T55" s="67"/>
      <c r="U55" s="67"/>
      <c r="V55" s="67">
        <v>100</v>
      </c>
    </row>
    <row xmlns:x14ac="http://schemas.microsoft.com/office/spreadsheetml/2009/9/ac" r="56" s="171" customFormat="true" ht="12" x14ac:dyDescent="0.2">
      <c r="A56" s="169" t="s">
        <v>204</v>
      </c>
      <c r="B56" s="67">
        <v>2011</v>
      </c>
      <c r="C56" s="170" t="s">
        <v>1</v>
      </c>
      <c r="D56" s="67">
        <v>35418.15239135742</v>
      </c>
      <c r="E56" s="67"/>
      <c r="F56" s="67"/>
      <c r="G56" s="67"/>
      <c r="H56" s="67"/>
      <c r="I56" s="67"/>
      <c r="J56" s="67">
        <v>100</v>
      </c>
      <c r="K56" s="67"/>
      <c r="L56" s="67"/>
      <c r="M56" s="67"/>
      <c r="N56" s="67"/>
      <c r="O56" s="67"/>
      <c r="P56" s="67">
        <v>100</v>
      </c>
      <c r="Q56" s="67"/>
      <c r="R56" s="67"/>
      <c r="S56" s="67"/>
      <c r="T56" s="67"/>
      <c r="U56" s="67"/>
      <c r="V56" s="67">
        <v>100</v>
      </c>
    </row>
    <row xmlns:x14ac="http://schemas.microsoft.com/office/spreadsheetml/2009/9/ac" r="57" s="171" customFormat="true" ht="12" x14ac:dyDescent="0.2">
      <c r="A57" s="169" t="s">
        <v>204</v>
      </c>
      <c r="B57" s="67">
        <v>2012</v>
      </c>
      <c r="C57" s="170" t="s">
        <v>1</v>
      </c>
      <c r="D57" s="67">
        <v>35282.903302001963</v>
      </c>
      <c r="E57" s="67"/>
      <c r="F57" s="67"/>
      <c r="G57" s="67"/>
      <c r="H57" s="67"/>
      <c r="I57" s="67"/>
      <c r="J57" s="67">
        <v>100</v>
      </c>
      <c r="K57" s="67"/>
      <c r="L57" s="67"/>
      <c r="M57" s="67"/>
      <c r="N57" s="67"/>
      <c r="O57" s="67"/>
      <c r="P57" s="67">
        <v>100</v>
      </c>
      <c r="Q57" s="67"/>
      <c r="R57" s="67"/>
      <c r="S57" s="67"/>
      <c r="T57" s="67"/>
      <c r="U57" s="67"/>
      <c r="V57" s="67">
        <v>100</v>
      </c>
    </row>
    <row xmlns:x14ac="http://schemas.microsoft.com/office/spreadsheetml/2009/9/ac" r="58" s="171" customFormat="true" ht="12" x14ac:dyDescent="0.2">
      <c r="A58" s="169" t="s">
        <v>204</v>
      </c>
      <c r="B58" s="67">
        <v>2013</v>
      </c>
      <c r="C58" s="170" t="s">
        <v>1</v>
      </c>
      <c r="D58" s="67">
        <v>35437.844741401677</v>
      </c>
      <c r="E58" s="67"/>
      <c r="F58" s="67"/>
      <c r="G58" s="67"/>
      <c r="H58" s="67"/>
      <c r="I58" s="67"/>
      <c r="J58" s="67">
        <v>100</v>
      </c>
      <c r="K58" s="67"/>
      <c r="L58" s="67"/>
      <c r="M58" s="67"/>
      <c r="N58" s="67"/>
      <c r="O58" s="67"/>
      <c r="P58" s="67">
        <v>100</v>
      </c>
      <c r="Q58" s="67"/>
      <c r="R58" s="67"/>
      <c r="S58" s="67"/>
      <c r="T58" s="67"/>
      <c r="U58" s="67"/>
      <c r="V58" s="67">
        <v>100</v>
      </c>
    </row>
    <row xmlns:x14ac="http://schemas.microsoft.com/office/spreadsheetml/2009/9/ac" r="59" s="171" customFormat="true" ht="12" x14ac:dyDescent="0.2">
      <c r="A59" s="169" t="s">
        <v>204</v>
      </c>
      <c r="B59" s="67">
        <v>2014</v>
      </c>
      <c r="C59" s="170" t="s">
        <v>1</v>
      </c>
      <c r="D59" s="67">
        <v>35871.463211975097</v>
      </c>
      <c r="E59" s="67"/>
      <c r="F59" s="67"/>
      <c r="G59" s="67"/>
      <c r="H59" s="67"/>
      <c r="I59" s="67"/>
      <c r="J59" s="67">
        <v>100</v>
      </c>
      <c r="K59" s="67"/>
      <c r="L59" s="67"/>
      <c r="M59" s="67"/>
      <c r="N59" s="67"/>
      <c r="O59" s="67"/>
      <c r="P59" s="67">
        <v>100</v>
      </c>
      <c r="Q59" s="67"/>
      <c r="R59" s="67"/>
      <c r="S59" s="67"/>
      <c r="T59" s="67"/>
      <c r="U59" s="67"/>
      <c r="V59" s="67">
        <v>100</v>
      </c>
    </row>
    <row xmlns:x14ac="http://schemas.microsoft.com/office/spreadsheetml/2009/9/ac" r="60" s="171" customFormat="true" ht="12" x14ac:dyDescent="0.2">
      <c r="A60" s="169" t="s">
        <v>204</v>
      </c>
      <c r="B60" s="67">
        <v>2015</v>
      </c>
      <c r="C60" s="170" t="s">
        <v>1</v>
      </c>
      <c r="D60" s="67">
        <v>36876.875837402353</v>
      </c>
      <c r="E60" s="67"/>
      <c r="F60" s="67"/>
      <c r="G60" s="67"/>
      <c r="H60" s="67"/>
      <c r="I60" s="67"/>
      <c r="J60" s="67">
        <v>100</v>
      </c>
      <c r="K60" s="67"/>
      <c r="L60" s="67"/>
      <c r="M60" s="67"/>
      <c r="N60" s="67"/>
      <c r="O60" s="67"/>
      <c r="P60" s="67">
        <v>100</v>
      </c>
      <c r="Q60" s="67"/>
      <c r="R60" s="67"/>
      <c r="S60" s="67"/>
      <c r="T60" s="67"/>
      <c r="U60" s="67"/>
      <c r="V60" s="67">
        <v>100</v>
      </c>
    </row>
    <row xmlns:x14ac="http://schemas.microsoft.com/office/spreadsheetml/2009/9/ac" r="61" s="171" customFormat="true" ht="12" x14ac:dyDescent="0.2">
      <c r="A61" s="169" t="s">
        <v>204</v>
      </c>
      <c r="B61" s="67">
        <v>2016</v>
      </c>
      <c r="C61" s="170" t="s">
        <v>1</v>
      </c>
      <c r="D61" s="67">
        <v>38010.922260398867</v>
      </c>
      <c r="E61" s="67"/>
      <c r="F61" s="67"/>
      <c r="G61" s="67"/>
      <c r="H61" s="67"/>
      <c r="I61" s="67"/>
      <c r="J61" s="67">
        <v>100</v>
      </c>
      <c r="K61" s="67"/>
      <c r="L61" s="67"/>
      <c r="M61" s="67"/>
      <c r="N61" s="67"/>
      <c r="O61" s="67"/>
      <c r="P61" s="67">
        <v>100</v>
      </c>
      <c r="Q61" s="67"/>
      <c r="R61" s="67"/>
      <c r="S61" s="67"/>
      <c r="T61" s="67"/>
      <c r="U61" s="67"/>
      <c r="V61" s="67">
        <v>100</v>
      </c>
    </row>
    <row xmlns:x14ac="http://schemas.microsoft.com/office/spreadsheetml/2009/9/ac" r="62" s="171" customFormat="true" ht="12" x14ac:dyDescent="0.2">
      <c r="A62" s="169" t="s">
        <v>204</v>
      </c>
      <c r="B62" s="67">
        <v>2017</v>
      </c>
      <c r="C62" s="170" t="s">
        <v>1</v>
      </c>
      <c r="D62" s="67">
        <v>39226.812863960258</v>
      </c>
      <c r="E62" s="67"/>
      <c r="F62" s="67"/>
      <c r="G62" s="67"/>
      <c r="H62" s="67"/>
      <c r="I62" s="67"/>
      <c r="J62" s="67">
        <v>100</v>
      </c>
      <c r="K62" s="67"/>
      <c r="L62" s="67"/>
      <c r="M62" s="67"/>
      <c r="N62" s="67"/>
      <c r="O62" s="67"/>
      <c r="P62" s="67">
        <v>100</v>
      </c>
      <c r="Q62" s="67"/>
      <c r="R62" s="67"/>
      <c r="S62" s="67"/>
      <c r="T62" s="67"/>
      <c r="U62" s="67"/>
      <c r="V62" s="67">
        <v>100</v>
      </c>
    </row>
    <row xmlns:x14ac="http://schemas.microsoft.com/office/spreadsheetml/2009/9/ac" r="63" s="171" customFormat="true" ht="12" x14ac:dyDescent="0.2">
      <c r="A63" s="169" t="s">
        <v>204</v>
      </c>
      <c r="B63" s="67">
        <v>2018</v>
      </c>
      <c r="C63" s="170" t="s">
        <v>1</v>
      </c>
      <c r="D63" s="67">
        <v>40558.777511901862</v>
      </c>
      <c r="E63" s="67"/>
      <c r="F63" s="67"/>
      <c r="G63" s="67"/>
      <c r="H63" s="67"/>
      <c r="I63" s="67"/>
      <c r="J63" s="67">
        <v>100</v>
      </c>
      <c r="K63" s="67"/>
      <c r="L63" s="67"/>
      <c r="M63" s="67"/>
      <c r="N63" s="67"/>
      <c r="O63" s="67"/>
      <c r="P63" s="67">
        <v>100</v>
      </c>
      <c r="Q63" s="67"/>
      <c r="R63" s="67"/>
      <c r="S63" s="67"/>
      <c r="T63" s="67"/>
      <c r="U63" s="67"/>
      <c r="V63" s="67">
        <v>100</v>
      </c>
    </row>
    <row xmlns:x14ac="http://schemas.microsoft.com/office/spreadsheetml/2009/9/ac" r="64" s="171" customFormat="true" ht="12" x14ac:dyDescent="0.2">
      <c r="A64" s="169" t="s">
        <v>204</v>
      </c>
      <c r="B64" s="67">
        <v>2019</v>
      </c>
      <c r="C64" s="170" t="s">
        <v>1</v>
      </c>
      <c r="D64" s="67">
        <v>41981.109077453613</v>
      </c>
      <c r="E64" s="67"/>
      <c r="F64" s="67"/>
      <c r="G64" s="67"/>
      <c r="H64" s="67"/>
      <c r="I64" s="67"/>
      <c r="J64" s="67">
        <v>100</v>
      </c>
      <c r="K64" s="67"/>
      <c r="L64" s="67"/>
      <c r="M64" s="67"/>
      <c r="N64" s="67"/>
      <c r="O64" s="67"/>
      <c r="P64" s="67">
        <v>100</v>
      </c>
      <c r="Q64" s="67"/>
      <c r="R64" s="67"/>
      <c r="S64" s="67"/>
      <c r="T64" s="67"/>
      <c r="U64" s="67"/>
      <c r="V64" s="67">
        <v>100</v>
      </c>
    </row>
    <row xmlns:x14ac="http://schemas.microsoft.com/office/spreadsheetml/2009/9/ac" r="65" s="171" customFormat="true" ht="12" x14ac:dyDescent="0.2">
      <c r="A65" s="169" t="s">
        <v>204</v>
      </c>
      <c r="B65" s="67">
        <v>2020</v>
      </c>
      <c r="C65" s="170" t="s">
        <v>1</v>
      </c>
      <c r="D65" s="67">
        <v>43323.870954589853</v>
      </c>
      <c r="E65" s="67"/>
      <c r="F65" s="67"/>
      <c r="G65" s="67"/>
      <c r="H65" s="67"/>
      <c r="I65" s="67"/>
      <c r="J65" s="67">
        <v>100</v>
      </c>
      <c r="K65" s="67"/>
      <c r="L65" s="67"/>
      <c r="M65" s="67"/>
      <c r="N65" s="67"/>
      <c r="O65" s="67"/>
      <c r="P65" s="67">
        <v>100</v>
      </c>
      <c r="Q65" s="67"/>
      <c r="R65" s="67"/>
      <c r="S65" s="67"/>
      <c r="T65" s="67"/>
      <c r="U65" s="67"/>
      <c r="V65" s="67">
        <v>100</v>
      </c>
    </row>
    <row xmlns:x14ac="http://schemas.microsoft.com/office/spreadsheetml/2009/9/ac" r="66" s="171" customFormat="true" ht="12" x14ac:dyDescent="0.2">
      <c r="A66" s="169" t="s">
        <v>204</v>
      </c>
      <c r="B66" s="67">
        <v>2021</v>
      </c>
      <c r="C66" s="170" t="s">
        <v>1</v>
      </c>
      <c r="D66" s="67">
        <v>44492.094248352048</v>
      </c>
      <c r="E66" s="67"/>
      <c r="F66" s="67"/>
      <c r="G66" s="67"/>
      <c r="H66" s="67"/>
      <c r="I66" s="67"/>
      <c r="J66" s="67">
        <v>100</v>
      </c>
      <c r="K66" s="67"/>
      <c r="L66" s="67"/>
      <c r="M66" s="67"/>
      <c r="N66" s="67"/>
      <c r="O66" s="67"/>
      <c r="P66" s="67">
        <v>100</v>
      </c>
      <c r="Q66" s="67"/>
      <c r="R66" s="67"/>
      <c r="S66" s="67"/>
      <c r="T66" s="67"/>
      <c r="U66" s="67"/>
      <c r="V66" s="67">
        <v>100</v>
      </c>
    </row>
    <row xmlns:x14ac="http://schemas.microsoft.com/office/spreadsheetml/2009/9/ac" r="67" s="171" customFormat="true" ht="12" x14ac:dyDescent="0.2">
      <c r="A67" s="169" t="s">
        <v>204</v>
      </c>
      <c r="B67" s="67">
        <v>2022</v>
      </c>
      <c r="C67" s="170" t="s">
        <v>1</v>
      </c>
      <c r="D67" s="67">
        <v>45698.737147750857</v>
      </c>
      <c r="E67" s="67"/>
      <c r="F67" s="67"/>
      <c r="G67" s="67"/>
      <c r="H67" s="67"/>
      <c r="I67" s="67"/>
      <c r="J67" s="67">
        <v>100</v>
      </c>
      <c r="K67" s="67"/>
      <c r="L67" s="67"/>
      <c r="M67" s="67"/>
      <c r="N67" s="67"/>
      <c r="O67" s="67"/>
      <c r="P67" s="67">
        <v>100</v>
      </c>
      <c r="Q67" s="67"/>
      <c r="R67" s="67"/>
      <c r="S67" s="67"/>
      <c r="T67" s="67"/>
      <c r="U67" s="67"/>
      <c r="V67" s="67">
        <v>100</v>
      </c>
    </row>
    <row xmlns:x14ac="http://schemas.microsoft.com/office/spreadsheetml/2009/9/ac" r="68" s="171" customFormat="true" ht="12" x14ac:dyDescent="0.2">
      <c r="A68" s="169" t="s">
        <v>204</v>
      </c>
      <c r="B68" s="67">
        <v>2023</v>
      </c>
      <c r="C68" s="170" t="s">
        <v>1</v>
      </c>
      <c r="D68" s="67">
        <v>46471.131363372813</v>
      </c>
      <c r="E68" s="67"/>
      <c r="F68" s="67"/>
      <c r="G68" s="67"/>
      <c r="H68" s="67"/>
      <c r="I68" s="67"/>
      <c r="J68" s="67">
        <v>100</v>
      </c>
      <c r="K68" s="67"/>
      <c r="L68" s="67"/>
      <c r="M68" s="67"/>
      <c r="N68" s="67"/>
      <c r="O68" s="67"/>
      <c r="P68" s="67">
        <v>100</v>
      </c>
      <c r="Q68" s="67"/>
      <c r="R68" s="67"/>
      <c r="S68" s="67"/>
      <c r="T68" s="67"/>
      <c r="U68" s="67"/>
      <c r="V68" s="67">
        <v>100</v>
      </c>
    </row>
    <row xmlns:x14ac="http://schemas.microsoft.com/office/spreadsheetml/2009/9/ac" r="69" s="171" customFormat="true" ht="12" x14ac:dyDescent="0.2">
      <c r="A69" s="169" t="s">
        <v>204</v>
      </c>
      <c r="B69" s="67">
        <v>2024</v>
      </c>
      <c r="C69" s="170" t="s">
        <v>1</v>
      </c>
      <c r="D69" s="67"/>
      <c r="E69" s="67"/>
      <c r="F69" s="67"/>
      <c r="G69" s="67"/>
      <c r="H69" s="67"/>
      <c r="I69" s="67"/>
      <c r="J69" s="67"/>
      <c r="K69" s="67"/>
      <c r="L69" s="67"/>
      <c r="M69" s="67"/>
      <c r="N69" s="67"/>
      <c r="O69" s="67"/>
      <c r="P69" s="67"/>
      <c r="Q69" s="67"/>
      <c r="R69" s="67"/>
      <c r="S69" s="67"/>
      <c r="T69" s="67"/>
      <c r="U69" s="67"/>
      <c r="V69" s="67"/>
    </row>
    <row xmlns:x14ac="http://schemas.microsoft.com/office/spreadsheetml/2009/9/ac" r="70" s="171" customFormat="true" ht="12" x14ac:dyDescent="0.2">
      <c r="A70" s="169" t="s">
        <v>204</v>
      </c>
      <c r="B70" s="67">
        <v>2025</v>
      </c>
      <c r="C70" s="170" t="s">
        <v>1</v>
      </c>
      <c r="D70" s="67"/>
      <c r="E70" s="67"/>
      <c r="F70" s="67"/>
      <c r="G70" s="67"/>
      <c r="H70" s="67"/>
      <c r="I70" s="67"/>
      <c r="J70" s="67"/>
      <c r="K70" s="67"/>
      <c r="L70" s="67"/>
      <c r="M70" s="67"/>
      <c r="N70" s="67"/>
      <c r="O70" s="67"/>
      <c r="P70" s="67"/>
      <c r="Q70" s="67"/>
      <c r="R70" s="67"/>
      <c r="S70" s="67"/>
      <c r="T70" s="67"/>
      <c r="U70" s="67"/>
      <c r="V70" s="67"/>
    </row>
    <row xmlns:x14ac="http://schemas.microsoft.com/office/spreadsheetml/2009/9/ac" r="71" s="171" customFormat="true" ht="12" x14ac:dyDescent="0.2">
      <c r="A71" s="169" t="s">
        <v>204</v>
      </c>
      <c r="B71" s="67">
        <v>2026</v>
      </c>
      <c r="C71" s="170" t="s">
        <v>1</v>
      </c>
      <c r="D71" s="67"/>
      <c r="E71" s="67"/>
      <c r="F71" s="67"/>
      <c r="G71" s="67"/>
      <c r="H71" s="67"/>
      <c r="I71" s="67"/>
      <c r="J71" s="67"/>
      <c r="K71" s="67"/>
      <c r="L71" s="67"/>
      <c r="M71" s="67"/>
      <c r="N71" s="67"/>
      <c r="O71" s="67"/>
      <c r="P71" s="67"/>
      <c r="Q71" s="67"/>
      <c r="R71" s="67"/>
      <c r="S71" s="67"/>
      <c r="T71" s="67"/>
      <c r="U71" s="67"/>
      <c r="V71" s="67"/>
    </row>
    <row xmlns:x14ac="http://schemas.microsoft.com/office/spreadsheetml/2009/9/ac" r="72" s="171" customFormat="true" ht="12" x14ac:dyDescent="0.2">
      <c r="A72" s="169" t="s">
        <v>204</v>
      </c>
      <c r="B72" s="67">
        <v>2027</v>
      </c>
      <c r="C72" s="170" t="s">
        <v>1</v>
      </c>
      <c r="D72" s="67"/>
      <c r="E72" s="67"/>
      <c r="F72" s="67"/>
      <c r="G72" s="67"/>
      <c r="H72" s="67"/>
      <c r="I72" s="67"/>
      <c r="J72" s="67"/>
      <c r="K72" s="67"/>
      <c r="L72" s="67"/>
      <c r="M72" s="67"/>
      <c r="N72" s="67"/>
      <c r="O72" s="67"/>
      <c r="P72" s="67"/>
      <c r="Q72" s="67"/>
      <c r="R72" s="67"/>
      <c r="S72" s="67"/>
      <c r="T72" s="67"/>
      <c r="U72" s="67"/>
      <c r="V72" s="67"/>
    </row>
    <row xmlns:x14ac="http://schemas.microsoft.com/office/spreadsheetml/2009/9/ac" r="73" s="171" customFormat="true" ht="12" x14ac:dyDescent="0.2">
      <c r="A73" s="169" t="s">
        <v>204</v>
      </c>
      <c r="B73" s="67">
        <v>2028</v>
      </c>
      <c r="C73" s="170" t="s">
        <v>1</v>
      </c>
      <c r="D73" s="67"/>
      <c r="E73" s="67"/>
      <c r="F73" s="67"/>
      <c r="G73" s="67"/>
      <c r="H73" s="67"/>
      <c r="I73" s="67"/>
      <c r="J73" s="67"/>
      <c r="K73" s="67"/>
      <c r="L73" s="67"/>
      <c r="M73" s="67"/>
      <c r="N73" s="67"/>
      <c r="O73" s="67"/>
      <c r="P73" s="67"/>
      <c r="Q73" s="67"/>
      <c r="R73" s="67"/>
      <c r="S73" s="67"/>
      <c r="T73" s="67"/>
      <c r="U73" s="67"/>
      <c r="V73" s="67"/>
    </row>
    <row xmlns:x14ac="http://schemas.microsoft.com/office/spreadsheetml/2009/9/ac" r="74" s="171" customFormat="true" ht="12" x14ac:dyDescent="0.2">
      <c r="A74" s="169" t="s">
        <v>204</v>
      </c>
      <c r="B74" s="67">
        <v>2029</v>
      </c>
      <c r="C74" s="170" t="s">
        <v>1</v>
      </c>
      <c r="D74" s="67"/>
      <c r="E74" s="67"/>
      <c r="F74" s="67"/>
      <c r="G74" s="67"/>
      <c r="H74" s="67"/>
      <c r="I74" s="67"/>
      <c r="J74" s="67"/>
      <c r="K74" s="67"/>
      <c r="L74" s="67"/>
      <c r="M74" s="67"/>
      <c r="N74" s="67"/>
      <c r="O74" s="67"/>
      <c r="P74" s="67"/>
      <c r="Q74" s="67"/>
      <c r="R74" s="67"/>
      <c r="S74" s="67"/>
      <c r="T74" s="67"/>
      <c r="U74" s="67"/>
      <c r="V74" s="67"/>
    </row>
    <row xmlns:x14ac="http://schemas.microsoft.com/office/spreadsheetml/2009/9/ac" r="75" s="171" customFormat="true" ht="12" x14ac:dyDescent="0.2">
      <c r="A75" s="169" t="s">
        <v>204</v>
      </c>
      <c r="B75" s="67">
        <v>2030</v>
      </c>
      <c r="C75" s="170" t="s">
        <v>1</v>
      </c>
      <c r="D75" s="67"/>
      <c r="E75" s="67"/>
      <c r="F75" s="67"/>
      <c r="G75" s="67"/>
      <c r="H75" s="67"/>
      <c r="I75" s="67"/>
      <c r="J75" s="67"/>
      <c r="K75" s="67"/>
      <c r="L75" s="67"/>
      <c r="M75" s="67"/>
      <c r="N75" s="67"/>
      <c r="O75" s="67"/>
      <c r="P75" s="67"/>
      <c r="Q75" s="67"/>
      <c r="R75" s="67"/>
      <c r="S75" s="67"/>
      <c r="T75" s="67"/>
      <c r="U75" s="67"/>
      <c r="V75" s="67"/>
    </row>
    <row xmlns:x14ac="http://schemas.microsoft.com/office/spreadsheetml/2009/9/ac" r="76" s="171" customFormat="true" ht="12" x14ac:dyDescent="0.2">
      <c r="A76" s="169" t="s">
        <v>204</v>
      </c>
      <c r="B76" s="67">
        <v>2000</v>
      </c>
      <c r="C76" s="170" t="s">
        <v>2</v>
      </c>
      <c r="D76" s="67">
        <v>85380.660618858339</v>
      </c>
      <c r="E76" s="67"/>
      <c r="F76" s="67"/>
      <c r="G76" s="67"/>
      <c r="H76" s="67"/>
      <c r="I76" s="67"/>
      <c r="J76" s="67">
        <v>100</v>
      </c>
      <c r="K76" s="67"/>
      <c r="L76" s="67"/>
      <c r="M76" s="67"/>
      <c r="N76" s="67"/>
      <c r="O76" s="67"/>
      <c r="P76" s="67">
        <v>100</v>
      </c>
      <c r="Q76" s="67"/>
      <c r="R76" s="67"/>
      <c r="S76" s="67"/>
      <c r="T76" s="67"/>
      <c r="U76" s="67"/>
      <c r="V76" s="67">
        <v>100</v>
      </c>
    </row>
    <row xmlns:x14ac="http://schemas.microsoft.com/office/spreadsheetml/2009/9/ac" r="77" s="171" customFormat="true" ht="12" x14ac:dyDescent="0.2">
      <c r="A77" s="169" t="s">
        <v>204</v>
      </c>
      <c r="B77" s="67">
        <v>2001</v>
      </c>
      <c r="C77" s="170" t="s">
        <v>2</v>
      </c>
      <c r="D77" s="67">
        <v>83821.172720947259</v>
      </c>
      <c r="E77" s="67"/>
      <c r="F77" s="67"/>
      <c r="G77" s="67"/>
      <c r="H77" s="67"/>
      <c r="I77" s="67"/>
      <c r="J77" s="67">
        <v>100</v>
      </c>
      <c r="K77" s="67"/>
      <c r="L77" s="67"/>
      <c r="M77" s="67"/>
      <c r="N77" s="67"/>
      <c r="O77" s="67"/>
      <c r="P77" s="67">
        <v>100</v>
      </c>
      <c r="Q77" s="67"/>
      <c r="R77" s="67"/>
      <c r="S77" s="67"/>
      <c r="T77" s="67"/>
      <c r="U77" s="67"/>
      <c r="V77" s="67">
        <v>100</v>
      </c>
    </row>
    <row xmlns:x14ac="http://schemas.microsoft.com/office/spreadsheetml/2009/9/ac" r="78" s="171" customFormat="true" ht="12" x14ac:dyDescent="0.2">
      <c r="A78" s="169" t="s">
        <v>204</v>
      </c>
      <c r="B78" s="67">
        <v>2002</v>
      </c>
      <c r="C78" s="170" t="s">
        <v>2</v>
      </c>
      <c r="D78" s="67">
        <v>81665.471513748169</v>
      </c>
      <c r="E78" s="67"/>
      <c r="F78" s="67"/>
      <c r="G78" s="67"/>
      <c r="H78" s="67"/>
      <c r="I78" s="67"/>
      <c r="J78" s="67">
        <v>100</v>
      </c>
      <c r="K78" s="67"/>
      <c r="L78" s="67"/>
      <c r="M78" s="67"/>
      <c r="N78" s="67"/>
      <c r="O78" s="67"/>
      <c r="P78" s="67">
        <v>100</v>
      </c>
      <c r="Q78" s="67"/>
      <c r="R78" s="67"/>
      <c r="S78" s="67"/>
      <c r="T78" s="67"/>
      <c r="U78" s="67"/>
      <c r="V78" s="67">
        <v>100</v>
      </c>
    </row>
    <row xmlns:x14ac="http://schemas.microsoft.com/office/spreadsheetml/2009/9/ac" r="79" s="171" customFormat="true" ht="12" x14ac:dyDescent="0.2">
      <c r="A79" s="169" t="s">
        <v>204</v>
      </c>
      <c r="B79" s="67">
        <v>2003</v>
      </c>
      <c r="C79" s="170" t="s">
        <v>2</v>
      </c>
      <c r="D79" s="67">
        <v>79070.511269855502</v>
      </c>
      <c r="E79" s="67"/>
      <c r="F79" s="67"/>
      <c r="G79" s="67"/>
      <c r="H79" s="67"/>
      <c r="I79" s="67"/>
      <c r="J79" s="67">
        <v>100</v>
      </c>
      <c r="K79" s="67"/>
      <c r="L79" s="67"/>
      <c r="M79" s="67"/>
      <c r="N79" s="67"/>
      <c r="O79" s="67"/>
      <c r="P79" s="67">
        <v>100</v>
      </c>
      <c r="Q79" s="67"/>
      <c r="R79" s="67"/>
      <c r="S79" s="67"/>
      <c r="T79" s="67"/>
      <c r="U79" s="67"/>
      <c r="V79" s="67">
        <v>100</v>
      </c>
    </row>
    <row xmlns:x14ac="http://schemas.microsoft.com/office/spreadsheetml/2009/9/ac" r="80" s="171" customFormat="true" ht="12" x14ac:dyDescent="0.2">
      <c r="A80" s="169" t="s">
        <v>204</v>
      </c>
      <c r="B80" s="67">
        <v>2004</v>
      </c>
      <c r="C80" s="170" t="s">
        <v>2</v>
      </c>
      <c r="D80" s="67">
        <v>76230.939904708866</v>
      </c>
      <c r="E80" s="67"/>
      <c r="F80" s="67"/>
      <c r="G80" s="67"/>
      <c r="H80" s="67"/>
      <c r="I80" s="67"/>
      <c r="J80" s="67">
        <v>100</v>
      </c>
      <c r="K80" s="67"/>
      <c r="L80" s="67"/>
      <c r="M80" s="67"/>
      <c r="N80" s="67"/>
      <c r="O80" s="67"/>
      <c r="P80" s="67">
        <v>100</v>
      </c>
      <c r="Q80" s="67"/>
      <c r="R80" s="67"/>
      <c r="S80" s="67"/>
      <c r="T80" s="67"/>
      <c r="U80" s="67"/>
      <c r="V80" s="67">
        <v>100</v>
      </c>
    </row>
    <row xmlns:x14ac="http://schemas.microsoft.com/office/spreadsheetml/2009/9/ac" r="81" s="171" customFormat="true" ht="12" x14ac:dyDescent="0.2">
      <c r="A81" s="169" t="s">
        <v>204</v>
      </c>
      <c r="B81" s="67">
        <v>2005</v>
      </c>
      <c r="C81" s="170" t="s">
        <v>2</v>
      </c>
      <c r="D81" s="67">
        <v>73199.625</v>
      </c>
      <c r="E81" s="67"/>
      <c r="F81" s="67"/>
      <c r="G81" s="67"/>
      <c r="H81" s="67"/>
      <c r="I81" s="67"/>
      <c r="J81" s="67">
        <v>100</v>
      </c>
      <c r="K81" s="67"/>
      <c r="L81" s="67"/>
      <c r="M81" s="67"/>
      <c r="N81" s="67"/>
      <c r="O81" s="67"/>
      <c r="P81" s="67">
        <v>100</v>
      </c>
      <c r="Q81" s="67"/>
      <c r="R81" s="67"/>
      <c r="S81" s="67"/>
      <c r="T81" s="67"/>
      <c r="U81" s="67"/>
      <c r="V81" s="67">
        <v>100</v>
      </c>
    </row>
    <row xmlns:x14ac="http://schemas.microsoft.com/office/spreadsheetml/2009/9/ac" r="82" s="171" customFormat="true" ht="12" x14ac:dyDescent="0.2">
      <c r="A82" s="169" t="s">
        <v>204</v>
      </c>
      <c r="B82" s="67">
        <v>2006</v>
      </c>
      <c r="C82" s="170" t="s">
        <v>2</v>
      </c>
      <c r="D82" s="67">
        <v>70308.370882034302</v>
      </c>
      <c r="E82" s="67"/>
      <c r="F82" s="67"/>
      <c r="G82" s="67"/>
      <c r="H82" s="67"/>
      <c r="I82" s="67"/>
      <c r="J82" s="67">
        <v>100</v>
      </c>
      <c r="K82" s="67"/>
      <c r="L82" s="67"/>
      <c r="M82" s="67"/>
      <c r="N82" s="67"/>
      <c r="O82" s="67"/>
      <c r="P82" s="67">
        <v>100</v>
      </c>
      <c r="Q82" s="67"/>
      <c r="R82" s="67"/>
      <c r="S82" s="67"/>
      <c r="T82" s="67"/>
      <c r="U82" s="67"/>
      <c r="V82" s="67">
        <v>100</v>
      </c>
    </row>
    <row xmlns:x14ac="http://schemas.microsoft.com/office/spreadsheetml/2009/9/ac" r="83" s="171" customFormat="true" ht="12" x14ac:dyDescent="0.2">
      <c r="A83" s="169" t="s">
        <v>204</v>
      </c>
      <c r="B83" s="67">
        <v>2007</v>
      </c>
      <c r="C83" s="170" t="s">
        <v>2</v>
      </c>
      <c r="D83" s="67">
        <v>68558.399192810059</v>
      </c>
      <c r="E83" s="67"/>
      <c r="F83" s="67"/>
      <c r="G83" s="67"/>
      <c r="H83" s="67"/>
      <c r="I83" s="67"/>
      <c r="J83" s="67">
        <v>100</v>
      </c>
      <c r="K83" s="67"/>
      <c r="L83" s="67"/>
      <c r="M83" s="67"/>
      <c r="N83" s="67"/>
      <c r="O83" s="67"/>
      <c r="P83" s="67">
        <v>100</v>
      </c>
      <c r="Q83" s="67"/>
      <c r="R83" s="67"/>
      <c r="S83" s="67"/>
      <c r="T83" s="67"/>
      <c r="U83" s="67"/>
      <c r="V83" s="67">
        <v>100</v>
      </c>
    </row>
    <row xmlns:x14ac="http://schemas.microsoft.com/office/spreadsheetml/2009/9/ac" r="84" s="171" customFormat="true" ht="12" x14ac:dyDescent="0.2">
      <c r="A84" s="169" t="s">
        <v>204</v>
      </c>
      <c r="B84" s="67">
        <v>2008</v>
      </c>
      <c r="C84" s="170" t="s">
        <v>2</v>
      </c>
      <c r="D84" s="67">
        <v>66588.27396881103</v>
      </c>
      <c r="E84" s="67"/>
      <c r="F84" s="67"/>
      <c r="G84" s="67"/>
      <c r="H84" s="67"/>
      <c r="I84" s="67"/>
      <c r="J84" s="67">
        <v>100</v>
      </c>
      <c r="K84" s="67"/>
      <c r="L84" s="67"/>
      <c r="M84" s="67"/>
      <c r="N84" s="67"/>
      <c r="O84" s="67"/>
      <c r="P84" s="67">
        <v>100</v>
      </c>
      <c r="Q84" s="67"/>
      <c r="R84" s="67"/>
      <c r="S84" s="67"/>
      <c r="T84" s="67"/>
      <c r="U84" s="67"/>
      <c r="V84" s="67">
        <v>100</v>
      </c>
    </row>
    <row xmlns:x14ac="http://schemas.microsoft.com/office/spreadsheetml/2009/9/ac" r="85" s="171" customFormat="true" ht="12" x14ac:dyDescent="0.2">
      <c r="A85" s="169" t="s">
        <v>204</v>
      </c>
      <c r="B85" s="67">
        <v>2009</v>
      </c>
      <c r="C85" s="170" t="s">
        <v>2</v>
      </c>
      <c r="D85" s="67">
        <v>64439.64889221191</v>
      </c>
      <c r="E85" s="67"/>
      <c r="F85" s="67"/>
      <c r="G85" s="67"/>
      <c r="H85" s="67"/>
      <c r="I85" s="67"/>
      <c r="J85" s="67">
        <v>100</v>
      </c>
      <c r="K85" s="67"/>
      <c r="L85" s="67"/>
      <c r="M85" s="67"/>
      <c r="N85" s="67"/>
      <c r="O85" s="67"/>
      <c r="P85" s="67">
        <v>100</v>
      </c>
      <c r="Q85" s="67"/>
      <c r="R85" s="67"/>
      <c r="S85" s="67"/>
      <c r="T85" s="67"/>
      <c r="U85" s="67"/>
      <c r="V85" s="67">
        <v>100</v>
      </c>
    </row>
    <row xmlns:x14ac="http://schemas.microsoft.com/office/spreadsheetml/2009/9/ac" r="86" s="171" customFormat="true" ht="12" x14ac:dyDescent="0.2">
      <c r="A86" s="169" t="s">
        <v>204</v>
      </c>
      <c r="B86" s="67">
        <v>2010</v>
      </c>
      <c r="C86" s="170" t="s">
        <v>2</v>
      </c>
      <c r="D86" s="67">
        <v>62424.992158126828</v>
      </c>
      <c r="E86" s="67"/>
      <c r="F86" s="67"/>
      <c r="G86" s="67"/>
      <c r="H86" s="67"/>
      <c r="I86" s="67"/>
      <c r="J86" s="67">
        <v>100</v>
      </c>
      <c r="K86" s="67"/>
      <c r="L86" s="67"/>
      <c r="M86" s="67"/>
      <c r="N86" s="67"/>
      <c r="O86" s="67"/>
      <c r="P86" s="67">
        <v>100</v>
      </c>
      <c r="Q86" s="67"/>
      <c r="R86" s="67"/>
      <c r="S86" s="67"/>
      <c r="T86" s="67"/>
      <c r="U86" s="67"/>
      <c r="V86" s="67">
        <v>100</v>
      </c>
    </row>
    <row xmlns:x14ac="http://schemas.microsoft.com/office/spreadsheetml/2009/9/ac" r="87" s="171" customFormat="true" ht="12" x14ac:dyDescent="0.2">
      <c r="A87" s="169" t="s">
        <v>204</v>
      </c>
      <c r="B87" s="67">
        <v>2011</v>
      </c>
      <c r="C87" s="170" t="s">
        <v>2</v>
      </c>
      <c r="D87" s="67">
        <v>60698.84760864258</v>
      </c>
      <c r="E87" s="67"/>
      <c r="F87" s="67"/>
      <c r="G87" s="67"/>
      <c r="H87" s="67"/>
      <c r="I87" s="67"/>
      <c r="J87" s="67">
        <v>100</v>
      </c>
      <c r="K87" s="67"/>
      <c r="L87" s="67"/>
      <c r="M87" s="67"/>
      <c r="N87" s="67"/>
      <c r="O87" s="67"/>
      <c r="P87" s="67">
        <v>100</v>
      </c>
      <c r="Q87" s="67"/>
      <c r="R87" s="67"/>
      <c r="S87" s="67"/>
      <c r="T87" s="67"/>
      <c r="U87" s="67"/>
      <c r="V87" s="67">
        <v>100</v>
      </c>
    </row>
    <row xmlns:x14ac="http://schemas.microsoft.com/office/spreadsheetml/2009/9/ac" r="88" s="171" customFormat="true" ht="12" x14ac:dyDescent="0.2">
      <c r="A88" s="169" t="s">
        <v>204</v>
      </c>
      <c r="B88" s="67">
        <v>2012</v>
      </c>
      <c r="C88" s="170" t="s">
        <v>2</v>
      </c>
      <c r="D88" s="67">
        <v>59393.096697998037</v>
      </c>
      <c r="E88" s="67"/>
      <c r="F88" s="67"/>
      <c r="G88" s="67"/>
      <c r="H88" s="67"/>
      <c r="I88" s="67"/>
      <c r="J88" s="67">
        <v>100</v>
      </c>
      <c r="K88" s="67"/>
      <c r="L88" s="67"/>
      <c r="M88" s="67"/>
      <c r="N88" s="67"/>
      <c r="O88" s="67"/>
      <c r="P88" s="67">
        <v>100</v>
      </c>
      <c r="Q88" s="67"/>
      <c r="R88" s="67"/>
      <c r="S88" s="67"/>
      <c r="T88" s="67"/>
      <c r="U88" s="67"/>
      <c r="V88" s="67">
        <v>100</v>
      </c>
    </row>
    <row xmlns:x14ac="http://schemas.microsoft.com/office/spreadsheetml/2009/9/ac" r="89" s="171" customFormat="true" ht="12" x14ac:dyDescent="0.2">
      <c r="A89" s="169" t="s">
        <v>204</v>
      </c>
      <c r="B89" s="67">
        <v>2013</v>
      </c>
      <c r="C89" s="170" t="s">
        <v>2</v>
      </c>
      <c r="D89" s="67">
        <v>58599.155258598323</v>
      </c>
      <c r="E89" s="67"/>
      <c r="F89" s="67"/>
      <c r="G89" s="67"/>
      <c r="H89" s="67"/>
      <c r="I89" s="67"/>
      <c r="J89" s="67">
        <v>100</v>
      </c>
      <c r="K89" s="67"/>
      <c r="L89" s="67"/>
      <c r="M89" s="67"/>
      <c r="N89" s="67"/>
      <c r="O89" s="67"/>
      <c r="P89" s="67">
        <v>100</v>
      </c>
      <c r="Q89" s="67"/>
      <c r="R89" s="67"/>
      <c r="S89" s="67"/>
      <c r="T89" s="67"/>
      <c r="U89" s="67"/>
      <c r="V89" s="67">
        <v>100</v>
      </c>
    </row>
    <row xmlns:x14ac="http://schemas.microsoft.com/office/spreadsheetml/2009/9/ac" r="90" s="171" customFormat="true" ht="12" x14ac:dyDescent="0.2">
      <c r="A90" s="169" t="s">
        <v>204</v>
      </c>
      <c r="B90" s="67">
        <v>2014</v>
      </c>
      <c r="C90" s="170" t="s">
        <v>2</v>
      </c>
      <c r="D90" s="67">
        <v>58264.536788024903</v>
      </c>
      <c r="E90" s="67"/>
      <c r="F90" s="67"/>
      <c r="G90" s="67"/>
      <c r="H90" s="67"/>
      <c r="I90" s="67"/>
      <c r="J90" s="67">
        <v>100</v>
      </c>
      <c r="K90" s="67"/>
      <c r="L90" s="67"/>
      <c r="M90" s="67"/>
      <c r="N90" s="67"/>
      <c r="O90" s="67"/>
      <c r="P90" s="67">
        <v>100</v>
      </c>
      <c r="Q90" s="67"/>
      <c r="R90" s="67"/>
      <c r="S90" s="67"/>
      <c r="T90" s="67"/>
      <c r="U90" s="67"/>
      <c r="V90" s="67">
        <v>100</v>
      </c>
    </row>
    <row xmlns:x14ac="http://schemas.microsoft.com/office/spreadsheetml/2009/9/ac" r="91" s="171" customFormat="true" ht="12" x14ac:dyDescent="0.2">
      <c r="A91" s="169" t="s">
        <v>204</v>
      </c>
      <c r="B91" s="67">
        <v>2015</v>
      </c>
      <c r="C91" s="170" t="s">
        <v>2</v>
      </c>
      <c r="D91" s="67">
        <v>58835.124162597662</v>
      </c>
      <c r="E91" s="67"/>
      <c r="F91" s="67"/>
      <c r="G91" s="67"/>
      <c r="H91" s="67"/>
      <c r="I91" s="67"/>
      <c r="J91" s="67">
        <v>100</v>
      </c>
      <c r="K91" s="67"/>
      <c r="L91" s="67"/>
      <c r="M91" s="67"/>
      <c r="N91" s="67"/>
      <c r="O91" s="67"/>
      <c r="P91" s="67">
        <v>100</v>
      </c>
      <c r="Q91" s="67"/>
      <c r="R91" s="67"/>
      <c r="S91" s="67"/>
      <c r="T91" s="67"/>
      <c r="U91" s="67"/>
      <c r="V91" s="67">
        <v>100</v>
      </c>
    </row>
    <row xmlns:x14ac="http://schemas.microsoft.com/office/spreadsheetml/2009/9/ac" r="92" s="171" customFormat="true" ht="12" x14ac:dyDescent="0.2">
      <c r="A92" s="169" t="s">
        <v>204</v>
      </c>
      <c r="B92" s="67">
        <v>2016</v>
      </c>
      <c r="C92" s="170" t="s">
        <v>2</v>
      </c>
      <c r="D92" s="67">
        <v>59568.077739601133</v>
      </c>
      <c r="E92" s="67"/>
      <c r="F92" s="67"/>
      <c r="G92" s="67"/>
      <c r="H92" s="67"/>
      <c r="I92" s="67"/>
      <c r="J92" s="67">
        <v>100</v>
      </c>
      <c r="K92" s="67"/>
      <c r="L92" s="67"/>
      <c r="M92" s="67"/>
      <c r="N92" s="67"/>
      <c r="O92" s="67"/>
      <c r="P92" s="67">
        <v>100</v>
      </c>
      <c r="Q92" s="67"/>
      <c r="R92" s="67"/>
      <c r="S92" s="67"/>
      <c r="T92" s="67"/>
      <c r="U92" s="67"/>
      <c r="V92" s="67">
        <v>100</v>
      </c>
    </row>
    <row xmlns:x14ac="http://schemas.microsoft.com/office/spreadsheetml/2009/9/ac" r="93" s="171" customFormat="true" ht="12" x14ac:dyDescent="0.2">
      <c r="A93" s="169" t="s">
        <v>204</v>
      </c>
      <c r="B93" s="67">
        <v>2017</v>
      </c>
      <c r="C93" s="170" t="s">
        <v>2</v>
      </c>
      <c r="D93" s="67">
        <v>60384.187136039749</v>
      </c>
      <c r="E93" s="67"/>
      <c r="F93" s="67"/>
      <c r="G93" s="67"/>
      <c r="H93" s="67"/>
      <c r="I93" s="67"/>
      <c r="J93" s="67">
        <v>100</v>
      </c>
      <c r="K93" s="67"/>
      <c r="L93" s="67"/>
      <c r="M93" s="67"/>
      <c r="N93" s="67"/>
      <c r="O93" s="67"/>
      <c r="P93" s="67">
        <v>100</v>
      </c>
      <c r="Q93" s="67"/>
      <c r="R93" s="67"/>
      <c r="S93" s="67"/>
      <c r="T93" s="67"/>
      <c r="U93" s="67"/>
      <c r="V93" s="67">
        <v>100</v>
      </c>
    </row>
    <row xmlns:x14ac="http://schemas.microsoft.com/office/spreadsheetml/2009/9/ac" r="94" s="171" customFormat="true" ht="12" x14ac:dyDescent="0.2">
      <c r="A94" s="169" t="s">
        <v>204</v>
      </c>
      <c r="B94" s="67">
        <v>2018</v>
      </c>
      <c r="C94" s="170" t="s">
        <v>2</v>
      </c>
      <c r="D94" s="67">
        <v>61327.222488098138</v>
      </c>
      <c r="E94" s="67"/>
      <c r="F94" s="67"/>
      <c r="G94" s="67"/>
      <c r="H94" s="67"/>
      <c r="I94" s="67"/>
      <c r="J94" s="67">
        <v>100</v>
      </c>
      <c r="K94" s="67"/>
      <c r="L94" s="67"/>
      <c r="M94" s="67"/>
      <c r="N94" s="67"/>
      <c r="O94" s="67"/>
      <c r="P94" s="67">
        <v>100</v>
      </c>
      <c r="Q94" s="67"/>
      <c r="R94" s="67"/>
      <c r="S94" s="67"/>
      <c r="T94" s="67"/>
      <c r="U94" s="67"/>
      <c r="V94" s="67">
        <v>100</v>
      </c>
    </row>
    <row xmlns:x14ac="http://schemas.microsoft.com/office/spreadsheetml/2009/9/ac" r="95" s="171" customFormat="true" ht="12" x14ac:dyDescent="0.2">
      <c r="A95" s="169" t="s">
        <v>204</v>
      </c>
      <c r="B95" s="67">
        <v>2019</v>
      </c>
      <c r="C95" s="170" t="s">
        <v>2</v>
      </c>
      <c r="D95" s="67">
        <v>62350.890922546401</v>
      </c>
      <c r="E95" s="67"/>
      <c r="F95" s="67"/>
      <c r="G95" s="67"/>
      <c r="H95" s="67"/>
      <c r="I95" s="67"/>
      <c r="J95" s="67">
        <v>100</v>
      </c>
      <c r="K95" s="67"/>
      <c r="L95" s="67"/>
      <c r="M95" s="67"/>
      <c r="N95" s="67"/>
      <c r="O95" s="67"/>
      <c r="P95" s="67">
        <v>100</v>
      </c>
      <c r="Q95" s="67"/>
      <c r="R95" s="67"/>
      <c r="S95" s="67"/>
      <c r="T95" s="67"/>
      <c r="U95" s="67"/>
      <c r="V95" s="67">
        <v>100</v>
      </c>
    </row>
    <row xmlns:x14ac="http://schemas.microsoft.com/office/spreadsheetml/2009/9/ac" r="96" s="171" customFormat="true" ht="12" x14ac:dyDescent="0.2">
      <c r="A96" s="169" t="s">
        <v>204</v>
      </c>
      <c r="B96" s="67">
        <v>2020</v>
      </c>
      <c r="C96" s="170" t="s">
        <v>2</v>
      </c>
      <c r="D96" s="67">
        <v>63204.129045410147</v>
      </c>
      <c r="E96" s="67"/>
      <c r="F96" s="67"/>
      <c r="G96" s="67"/>
      <c r="H96" s="67"/>
      <c r="I96" s="67"/>
      <c r="J96" s="67">
        <v>100</v>
      </c>
      <c r="K96" s="67"/>
      <c r="L96" s="67"/>
      <c r="M96" s="67"/>
      <c r="N96" s="67"/>
      <c r="O96" s="67"/>
      <c r="P96" s="67">
        <v>100</v>
      </c>
      <c r="Q96" s="67"/>
      <c r="R96" s="67"/>
      <c r="S96" s="67"/>
      <c r="T96" s="67"/>
      <c r="U96" s="67"/>
      <c r="V96" s="67">
        <v>100</v>
      </c>
    </row>
    <row xmlns:x14ac="http://schemas.microsoft.com/office/spreadsheetml/2009/9/ac" r="97" s="171" customFormat="true" ht="12" x14ac:dyDescent="0.2">
      <c r="A97" s="169" t="s">
        <v>204</v>
      </c>
      <c r="B97" s="67">
        <v>2021</v>
      </c>
      <c r="C97" s="170" t="s">
        <v>2</v>
      </c>
      <c r="D97" s="67">
        <v>63755.905751647952</v>
      </c>
      <c r="E97" s="67"/>
      <c r="F97" s="67"/>
      <c r="G97" s="67"/>
      <c r="H97" s="67"/>
      <c r="I97" s="67"/>
      <c r="J97" s="67">
        <v>100</v>
      </c>
      <c r="K97" s="67"/>
      <c r="L97" s="67"/>
      <c r="M97" s="67"/>
      <c r="N97" s="67"/>
      <c r="O97" s="67"/>
      <c r="P97" s="67">
        <v>100</v>
      </c>
      <c r="Q97" s="67"/>
      <c r="R97" s="67"/>
      <c r="S97" s="67"/>
      <c r="T97" s="67"/>
      <c r="U97" s="67"/>
      <c r="V97" s="67">
        <v>100</v>
      </c>
    </row>
    <row xmlns:x14ac="http://schemas.microsoft.com/office/spreadsheetml/2009/9/ac" r="98" s="171" customFormat="true" ht="12" x14ac:dyDescent="0.2">
      <c r="A98" s="169" t="s">
        <v>204</v>
      </c>
      <c r="B98" s="67">
        <v>2022</v>
      </c>
      <c r="C98" s="170" t="s">
        <v>2</v>
      </c>
      <c r="D98" s="67">
        <v>64323.262852249143</v>
      </c>
      <c r="E98" s="67"/>
      <c r="F98" s="67"/>
      <c r="G98" s="67"/>
      <c r="H98" s="67"/>
      <c r="I98" s="67"/>
      <c r="J98" s="67">
        <v>100</v>
      </c>
      <c r="K98" s="67"/>
      <c r="L98" s="67"/>
      <c r="M98" s="67"/>
      <c r="N98" s="67"/>
      <c r="O98" s="67"/>
      <c r="P98" s="67">
        <v>100</v>
      </c>
      <c r="Q98" s="67"/>
      <c r="R98" s="67"/>
      <c r="S98" s="67"/>
      <c r="T98" s="67"/>
      <c r="U98" s="67"/>
      <c r="V98" s="67">
        <v>100</v>
      </c>
    </row>
    <row xmlns:x14ac="http://schemas.microsoft.com/office/spreadsheetml/2009/9/ac" r="99" s="171" customFormat="true" ht="12" x14ac:dyDescent="0.2">
      <c r="A99" s="169" t="s">
        <v>204</v>
      </c>
      <c r="B99" s="67">
        <v>2023</v>
      </c>
      <c r="C99" s="170" t="s">
        <v>2</v>
      </c>
      <c r="D99" s="67">
        <v>64250.868636627201</v>
      </c>
      <c r="E99" s="67"/>
      <c r="F99" s="67"/>
      <c r="G99" s="67"/>
      <c r="H99" s="67"/>
      <c r="I99" s="67"/>
      <c r="J99" s="67">
        <v>100</v>
      </c>
      <c r="K99" s="67"/>
      <c r="L99" s="67"/>
      <c r="M99" s="67"/>
      <c r="N99" s="67"/>
      <c r="O99" s="67"/>
      <c r="P99" s="67">
        <v>100</v>
      </c>
      <c r="Q99" s="67"/>
      <c r="R99" s="67"/>
      <c r="S99" s="67"/>
      <c r="T99" s="67"/>
      <c r="U99" s="67"/>
      <c r="V99" s="67">
        <v>100</v>
      </c>
    </row>
    <row xmlns:x14ac="http://schemas.microsoft.com/office/spreadsheetml/2009/9/ac" r="100" s="171" customFormat="true" ht="12" x14ac:dyDescent="0.2">
      <c r="A100" s="169" t="s">
        <v>204</v>
      </c>
      <c r="B100" s="67">
        <v>2024</v>
      </c>
      <c r="C100" s="170" t="s">
        <v>2</v>
      </c>
      <c r="D100" s="67"/>
      <c r="E100" s="67"/>
      <c r="F100" s="67"/>
      <c r="G100" s="67"/>
      <c r="H100" s="67"/>
      <c r="I100" s="67"/>
      <c r="J100" s="67"/>
      <c r="K100" s="67"/>
      <c r="L100" s="67"/>
      <c r="M100" s="67"/>
      <c r="N100" s="67"/>
      <c r="O100" s="67"/>
      <c r="P100" s="67"/>
      <c r="Q100" s="67"/>
      <c r="R100" s="67"/>
      <c r="S100" s="67"/>
      <c r="T100" s="67"/>
      <c r="U100" s="67"/>
      <c r="V100" s="67"/>
    </row>
    <row xmlns:x14ac="http://schemas.microsoft.com/office/spreadsheetml/2009/9/ac" r="101" s="171" customFormat="true" ht="12" x14ac:dyDescent="0.2">
      <c r="A101" s="169" t="s">
        <v>204</v>
      </c>
      <c r="B101" s="67">
        <v>2025</v>
      </c>
      <c r="C101" s="170" t="s">
        <v>2</v>
      </c>
      <c r="D101" s="67"/>
      <c r="E101" s="67"/>
      <c r="F101" s="67"/>
      <c r="G101" s="67"/>
      <c r="H101" s="67"/>
      <c r="I101" s="67"/>
      <c r="J101" s="67"/>
      <c r="K101" s="67"/>
      <c r="L101" s="67"/>
      <c r="M101" s="67"/>
      <c r="N101" s="67"/>
      <c r="O101" s="67"/>
      <c r="P101" s="67"/>
      <c r="Q101" s="67"/>
      <c r="R101" s="67"/>
      <c r="S101" s="67"/>
      <c r="T101" s="67"/>
      <c r="U101" s="67"/>
      <c r="V101" s="67"/>
    </row>
    <row xmlns:x14ac="http://schemas.microsoft.com/office/spreadsheetml/2009/9/ac" r="102" s="171" customFormat="true" ht="12" x14ac:dyDescent="0.2">
      <c r="A102" s="169" t="s">
        <v>204</v>
      </c>
      <c r="B102" s="67">
        <v>2026</v>
      </c>
      <c r="C102" s="170" t="s">
        <v>2</v>
      </c>
      <c r="D102" s="67"/>
      <c r="E102" s="67"/>
      <c r="F102" s="67"/>
      <c r="G102" s="67"/>
      <c r="H102" s="67"/>
      <c r="I102" s="67"/>
      <c r="J102" s="67"/>
      <c r="K102" s="67"/>
      <c r="L102" s="67"/>
      <c r="M102" s="67"/>
      <c r="N102" s="67"/>
      <c r="O102" s="67"/>
      <c r="P102" s="67"/>
      <c r="Q102" s="67"/>
      <c r="R102" s="67"/>
      <c r="S102" s="67"/>
      <c r="T102" s="67"/>
      <c r="U102" s="67"/>
      <c r="V102" s="67"/>
    </row>
    <row xmlns:x14ac="http://schemas.microsoft.com/office/spreadsheetml/2009/9/ac" r="103" s="171" customFormat="true" ht="12" x14ac:dyDescent="0.2">
      <c r="A103" s="169" t="s">
        <v>204</v>
      </c>
      <c r="B103" s="67">
        <v>2027</v>
      </c>
      <c r="C103" s="170" t="s">
        <v>2</v>
      </c>
      <c r="D103" s="67"/>
      <c r="E103" s="67"/>
      <c r="F103" s="67"/>
      <c r="G103" s="67"/>
      <c r="H103" s="67"/>
      <c r="I103" s="67"/>
      <c r="J103" s="67"/>
      <c r="K103" s="67"/>
      <c r="L103" s="67"/>
      <c r="M103" s="67"/>
      <c r="N103" s="67"/>
      <c r="O103" s="67"/>
      <c r="P103" s="67"/>
      <c r="Q103" s="67"/>
      <c r="R103" s="67"/>
      <c r="S103" s="67"/>
      <c r="T103" s="67"/>
      <c r="U103" s="67"/>
      <c r="V103" s="67"/>
    </row>
    <row xmlns:x14ac="http://schemas.microsoft.com/office/spreadsheetml/2009/9/ac" r="104" s="171" customFormat="true" ht="12" x14ac:dyDescent="0.2">
      <c r="A104" s="169" t="s">
        <v>204</v>
      </c>
      <c r="B104" s="67">
        <v>2028</v>
      </c>
      <c r="C104" s="170" t="s">
        <v>2</v>
      </c>
      <c r="D104" s="67"/>
      <c r="E104" s="67"/>
      <c r="F104" s="67"/>
      <c r="G104" s="67"/>
      <c r="H104" s="67"/>
      <c r="I104" s="67"/>
      <c r="J104" s="67"/>
      <c r="K104" s="67"/>
      <c r="L104" s="67"/>
      <c r="M104" s="67"/>
      <c r="N104" s="67"/>
      <c r="O104" s="67"/>
      <c r="P104" s="67"/>
      <c r="Q104" s="67"/>
      <c r="R104" s="67"/>
      <c r="S104" s="67"/>
      <c r="T104" s="67"/>
      <c r="U104" s="67"/>
      <c r="V104" s="67"/>
    </row>
    <row xmlns:x14ac="http://schemas.microsoft.com/office/spreadsheetml/2009/9/ac" r="105" s="171" customFormat="true" ht="12" x14ac:dyDescent="0.2">
      <c r="A105" s="169" t="s">
        <v>204</v>
      </c>
      <c r="B105" s="67">
        <v>2029</v>
      </c>
      <c r="C105" s="170" t="s">
        <v>2</v>
      </c>
      <c r="D105" s="67"/>
      <c r="E105" s="67"/>
      <c r="F105" s="67"/>
      <c r="G105" s="67"/>
      <c r="H105" s="67"/>
      <c r="I105" s="67"/>
      <c r="J105" s="67"/>
      <c r="K105" s="67"/>
      <c r="L105" s="67"/>
      <c r="M105" s="67"/>
      <c r="N105" s="67"/>
      <c r="O105" s="67"/>
      <c r="P105" s="67"/>
      <c r="Q105" s="67"/>
      <c r="R105" s="67"/>
      <c r="S105" s="67"/>
      <c r="T105" s="67"/>
      <c r="U105" s="67"/>
      <c r="V105" s="67"/>
    </row>
    <row xmlns:x14ac="http://schemas.microsoft.com/office/spreadsheetml/2009/9/ac" r="106" s="171" customFormat="true" ht="12" x14ac:dyDescent="0.2">
      <c r="A106" s="169" t="s">
        <v>204</v>
      </c>
      <c r="B106" s="67">
        <v>2030</v>
      </c>
      <c r="C106" s="170" t="s">
        <v>2</v>
      </c>
      <c r="D106" s="67"/>
      <c r="E106" s="67"/>
      <c r="F106" s="67"/>
      <c r="G106" s="67"/>
      <c r="H106" s="67"/>
      <c r="I106" s="67"/>
      <c r="J106" s="67"/>
      <c r="K106" s="67"/>
      <c r="L106" s="67"/>
      <c r="M106" s="67"/>
      <c r="N106" s="67"/>
      <c r="O106" s="67"/>
      <c r="P106" s="67"/>
      <c r="Q106" s="67"/>
      <c r="R106" s="67"/>
      <c r="S106" s="67"/>
      <c r="T106" s="67"/>
      <c r="U106" s="67"/>
      <c r="V106" s="67"/>
    </row>
    <row xmlns:x14ac="http://schemas.microsoft.com/office/spreadsheetml/2009/9/ac" r="107" s="171" customFormat="true" ht="12" x14ac:dyDescent="0.2">
      <c r="A107" s="169" t="s">
        <v>204</v>
      </c>
      <c r="B107" s="67">
        <v>2000</v>
      </c>
      <c r="C107" s="170" t="s">
        <v>16</v>
      </c>
      <c r="D107" s="67">
        <v>21515</v>
      </c>
      <c r="E107" s="67"/>
      <c r="F107" s="67"/>
      <c r="G107" s="67"/>
      <c r="H107" s="67"/>
      <c r="I107" s="67"/>
      <c r="J107" s="67">
        <v>100</v>
      </c>
      <c r="K107" s="67"/>
      <c r="L107" s="67"/>
      <c r="M107" s="67"/>
      <c r="N107" s="67"/>
      <c r="O107" s="67"/>
      <c r="P107" s="67">
        <v>100</v>
      </c>
      <c r="Q107" s="67"/>
      <c r="R107" s="67"/>
      <c r="S107" s="67"/>
      <c r="T107" s="67"/>
      <c r="U107" s="67"/>
      <c r="V107" s="67">
        <v>100</v>
      </c>
    </row>
    <row xmlns:x14ac="http://schemas.microsoft.com/office/spreadsheetml/2009/9/ac" r="108" s="171" customFormat="true" ht="12" x14ac:dyDescent="0.2">
      <c r="A108" s="169" t="s">
        <v>204</v>
      </c>
      <c r="B108" s="67">
        <v>2001</v>
      </c>
      <c r="C108" s="170" t="s">
        <v>16</v>
      </c>
      <c r="D108" s="67">
        <v>20665</v>
      </c>
      <c r="E108" s="67"/>
      <c r="F108" s="67"/>
      <c r="G108" s="67"/>
      <c r="H108" s="67"/>
      <c r="I108" s="67"/>
      <c r="J108" s="67">
        <v>100</v>
      </c>
      <c r="K108" s="67"/>
      <c r="L108" s="67"/>
      <c r="M108" s="67"/>
      <c r="N108" s="67"/>
      <c r="O108" s="67"/>
      <c r="P108" s="67">
        <v>100</v>
      </c>
      <c r="Q108" s="67"/>
      <c r="R108" s="67"/>
      <c r="S108" s="67"/>
      <c r="T108" s="67"/>
      <c r="U108" s="67"/>
      <c r="V108" s="67">
        <v>100</v>
      </c>
    </row>
    <row xmlns:x14ac="http://schemas.microsoft.com/office/spreadsheetml/2009/9/ac" r="109" s="171" customFormat="true" ht="12" x14ac:dyDescent="0.2">
      <c r="A109" s="169" t="s">
        <v>204</v>
      </c>
      <c r="B109" s="67">
        <v>2002</v>
      </c>
      <c r="C109" s="170" t="s">
        <v>16</v>
      </c>
      <c r="D109" s="67">
        <v>19600</v>
      </c>
      <c r="E109" s="67"/>
      <c r="F109" s="67"/>
      <c r="G109" s="67"/>
      <c r="H109" s="67"/>
      <c r="I109" s="67"/>
      <c r="J109" s="67">
        <v>100</v>
      </c>
      <c r="K109" s="67"/>
      <c r="L109" s="67"/>
      <c r="M109" s="67"/>
      <c r="N109" s="67"/>
      <c r="O109" s="67"/>
      <c r="P109" s="67">
        <v>100</v>
      </c>
      <c r="Q109" s="67"/>
      <c r="R109" s="67"/>
      <c r="S109" s="67"/>
      <c r="T109" s="67"/>
      <c r="U109" s="67"/>
      <c r="V109" s="67">
        <v>100</v>
      </c>
    </row>
    <row xmlns:x14ac="http://schemas.microsoft.com/office/spreadsheetml/2009/9/ac" r="110" s="171" customFormat="true" ht="12" x14ac:dyDescent="0.2">
      <c r="A110" s="169" t="s">
        <v>204</v>
      </c>
      <c r="B110" s="67">
        <v>2003</v>
      </c>
      <c r="C110" s="172" t="s">
        <v>16</v>
      </c>
      <c r="D110" s="67">
        <v>18541</v>
      </c>
      <c r="E110" s="67"/>
      <c r="F110" s="67"/>
      <c r="G110" s="67"/>
      <c r="H110" s="67"/>
      <c r="I110" s="67"/>
      <c r="J110" s="67">
        <v>100</v>
      </c>
      <c r="K110" s="67"/>
      <c r="L110" s="67"/>
      <c r="M110" s="67"/>
      <c r="N110" s="67"/>
      <c r="O110" s="67"/>
      <c r="P110" s="67">
        <v>100</v>
      </c>
      <c r="Q110" s="67"/>
      <c r="R110" s="67"/>
      <c r="S110" s="67"/>
      <c r="T110" s="67"/>
      <c r="U110" s="67"/>
      <c r="V110" s="67">
        <v>100</v>
      </c>
      <c r="W110" s="173"/>
      <c r="X110" s="173"/>
      <c r="Y110" s="173"/>
      <c r="Z110" s="173"/>
      <c r="AA110" s="173"/>
      <c r="AB110" s="173"/>
      <c r="AC110" s="173"/>
      <c r="AD110" s="173"/>
      <c r="AE110" s="173"/>
    </row>
    <row xmlns:x14ac="http://schemas.microsoft.com/office/spreadsheetml/2009/9/ac" r="111" s="171" customFormat="true" ht="12" x14ac:dyDescent="0.2">
      <c r="A111" s="169" t="s">
        <v>204</v>
      </c>
      <c r="B111" s="67">
        <v>2004</v>
      </c>
      <c r="C111" s="172" t="s">
        <v>16</v>
      </c>
      <c r="D111" s="67">
        <v>17727</v>
      </c>
      <c r="E111" s="67"/>
      <c r="F111" s="67"/>
      <c r="G111" s="67"/>
      <c r="H111" s="67"/>
      <c r="I111" s="67"/>
      <c r="J111" s="67">
        <v>100</v>
      </c>
      <c r="K111" s="67"/>
      <c r="L111" s="67"/>
      <c r="M111" s="67"/>
      <c r="N111" s="67"/>
      <c r="O111" s="67"/>
      <c r="P111" s="67">
        <v>100</v>
      </c>
      <c r="Q111" s="67"/>
      <c r="R111" s="67"/>
      <c r="S111" s="67"/>
      <c r="T111" s="67"/>
      <c r="U111" s="67"/>
      <c r="V111" s="67">
        <v>100</v>
      </c>
      <c r="W111" s="173"/>
      <c r="X111" s="173"/>
      <c r="Y111" s="173"/>
      <c r="Z111" s="173"/>
      <c r="AA111" s="173"/>
      <c r="AB111" s="173"/>
      <c r="AC111" s="173"/>
      <c r="AD111" s="173"/>
      <c r="AE111" s="173"/>
    </row>
    <row xmlns:x14ac="http://schemas.microsoft.com/office/spreadsheetml/2009/9/ac" r="112" s="171" customFormat="true" ht="12" x14ac:dyDescent="0.2">
      <c r="A112" s="169" t="s">
        <v>204</v>
      </c>
      <c r="B112" s="67">
        <v>2005</v>
      </c>
      <c r="C112" s="172" t="s">
        <v>16</v>
      </c>
      <c r="D112" s="67">
        <v>17235</v>
      </c>
      <c r="E112" s="67"/>
      <c r="F112" s="67"/>
      <c r="G112" s="67"/>
      <c r="H112" s="67"/>
      <c r="I112" s="67"/>
      <c r="J112" s="67">
        <v>100</v>
      </c>
      <c r="K112" s="67"/>
      <c r="L112" s="67"/>
      <c r="M112" s="67"/>
      <c r="N112" s="67"/>
      <c r="O112" s="67"/>
      <c r="P112" s="67">
        <v>100</v>
      </c>
      <c r="Q112" s="67"/>
      <c r="R112" s="67"/>
      <c r="S112" s="67"/>
      <c r="T112" s="67"/>
      <c r="U112" s="67"/>
      <c r="V112" s="67">
        <v>100</v>
      </c>
      <c r="W112" s="173"/>
      <c r="X112" s="173"/>
      <c r="Y112" s="173"/>
      <c r="Z112" s="173"/>
      <c r="AA112" s="173"/>
      <c r="AB112" s="173"/>
      <c r="AC112" s="173"/>
      <c r="AD112" s="173"/>
      <c r="AE112" s="173"/>
    </row>
    <row xmlns:x14ac="http://schemas.microsoft.com/office/spreadsheetml/2009/9/ac" r="113" s="171" customFormat="true" ht="12" x14ac:dyDescent="0.2">
      <c r="A113" s="169" t="s">
        <v>204</v>
      </c>
      <c r="B113" s="67">
        <v>2006</v>
      </c>
      <c r="C113" s="172" t="s">
        <v>16</v>
      </c>
      <c r="D113" s="67">
        <v>16757</v>
      </c>
      <c r="E113" s="67"/>
      <c r="F113" s="67"/>
      <c r="G113" s="67"/>
      <c r="H113" s="67"/>
      <c r="I113" s="67"/>
      <c r="J113" s="67">
        <v>100</v>
      </c>
      <c r="K113" s="67"/>
      <c r="L113" s="67"/>
      <c r="M113" s="67"/>
      <c r="N113" s="67"/>
      <c r="O113" s="67"/>
      <c r="P113" s="67">
        <v>100</v>
      </c>
      <c r="Q113" s="67"/>
      <c r="R113" s="67"/>
      <c r="S113" s="67"/>
      <c r="T113" s="67"/>
      <c r="U113" s="67"/>
      <c r="V113" s="67">
        <v>100</v>
      </c>
      <c r="W113" s="173"/>
      <c r="X113" s="173"/>
      <c r="Y113" s="173"/>
      <c r="Z113" s="173"/>
      <c r="AA113" s="173"/>
      <c r="AB113" s="173"/>
      <c r="AC113" s="173"/>
      <c r="AD113" s="173"/>
      <c r="AE113" s="173"/>
    </row>
    <row xmlns:x14ac="http://schemas.microsoft.com/office/spreadsheetml/2009/9/ac" r="114" s="171" customFormat="true" ht="12" x14ac:dyDescent="0.2">
      <c r="A114" s="169" t="s">
        <v>204</v>
      </c>
      <c r="B114" s="67">
        <v>2007</v>
      </c>
      <c r="C114" s="172" t="s">
        <v>16</v>
      </c>
      <c r="D114" s="67">
        <v>16376</v>
      </c>
      <c r="E114" s="67"/>
      <c r="F114" s="67"/>
      <c r="G114" s="67"/>
      <c r="H114" s="67"/>
      <c r="I114" s="67"/>
      <c r="J114" s="67">
        <v>100</v>
      </c>
      <c r="K114" s="67"/>
      <c r="L114" s="67"/>
      <c r="M114" s="67"/>
      <c r="N114" s="67"/>
      <c r="O114" s="67"/>
      <c r="P114" s="67">
        <v>100</v>
      </c>
      <c r="Q114" s="67"/>
      <c r="R114" s="67"/>
      <c r="S114" s="67"/>
      <c r="T114" s="67"/>
      <c r="U114" s="67"/>
      <c r="V114" s="67">
        <v>100</v>
      </c>
      <c r="W114" s="173"/>
      <c r="X114" s="173"/>
      <c r="Y114" s="173"/>
      <c r="Z114" s="173"/>
      <c r="AA114" s="173"/>
      <c r="AB114" s="173"/>
      <c r="AC114" s="173"/>
      <c r="AD114" s="173"/>
      <c r="AE114" s="173"/>
    </row>
    <row xmlns:x14ac="http://schemas.microsoft.com/office/spreadsheetml/2009/9/ac" r="115" s="171" customFormat="true" ht="12" x14ac:dyDescent="0.2">
      <c r="A115" s="169" t="s">
        <v>204</v>
      </c>
      <c r="B115" s="67">
        <v>2008</v>
      </c>
      <c r="C115" s="172" t="s">
        <v>16</v>
      </c>
      <c r="D115" s="67">
        <v>16403</v>
      </c>
      <c r="E115" s="67"/>
      <c r="F115" s="67"/>
      <c r="G115" s="67"/>
      <c r="H115" s="67"/>
      <c r="I115" s="67"/>
      <c r="J115" s="67">
        <v>100</v>
      </c>
      <c r="K115" s="67"/>
      <c r="L115" s="67"/>
      <c r="M115" s="67"/>
      <c r="N115" s="67"/>
      <c r="O115" s="67"/>
      <c r="P115" s="67">
        <v>100</v>
      </c>
      <c r="Q115" s="67"/>
      <c r="R115" s="67"/>
      <c r="S115" s="67"/>
      <c r="T115" s="67"/>
      <c r="U115" s="67"/>
      <c r="V115" s="67">
        <v>100</v>
      </c>
      <c r="W115" s="173"/>
      <c r="X115" s="173"/>
      <c r="Y115" s="173"/>
      <c r="Z115" s="173"/>
      <c r="AA115" s="173"/>
      <c r="AB115" s="173"/>
      <c r="AC115" s="173"/>
      <c r="AD115" s="173"/>
      <c r="AE115" s="173"/>
    </row>
    <row xmlns:x14ac="http://schemas.microsoft.com/office/spreadsheetml/2009/9/ac" r="116" s="171" customFormat="true" ht="12" x14ac:dyDescent="0.2">
      <c r="A116" s="169" t="s">
        <v>204</v>
      </c>
      <c r="B116" s="67">
        <v>2009</v>
      </c>
      <c r="C116" s="174" t="s">
        <v>16</v>
      </c>
      <c r="D116" s="67">
        <v>16779</v>
      </c>
      <c r="E116" s="67"/>
      <c r="F116" s="67"/>
      <c r="G116" s="67"/>
      <c r="H116" s="67"/>
      <c r="I116" s="67"/>
      <c r="J116" s="67">
        <v>100</v>
      </c>
      <c r="K116" s="67"/>
      <c r="L116" s="67"/>
      <c r="M116" s="67"/>
      <c r="N116" s="67"/>
      <c r="O116" s="67"/>
      <c r="P116" s="67">
        <v>100</v>
      </c>
      <c r="Q116" s="67"/>
      <c r="R116" s="67"/>
      <c r="S116" s="67"/>
      <c r="T116" s="67"/>
      <c r="U116" s="67"/>
      <c r="V116" s="67">
        <v>100</v>
      </c>
      <c r="W116" s="174"/>
      <c r="X116" s="174"/>
      <c r="Y116" s="174"/>
      <c r="Z116" s="174"/>
      <c r="AA116" s="174"/>
      <c r="AB116" s="174"/>
      <c r="AC116" s="174"/>
    </row>
    <row xmlns:x14ac="http://schemas.microsoft.com/office/spreadsheetml/2009/9/ac" r="117" s="171" customFormat="true" ht="12" x14ac:dyDescent="0.2">
      <c r="A117" s="169" t="s">
        <v>204</v>
      </c>
      <c r="B117" s="67">
        <v>2010</v>
      </c>
      <c r="C117" s="174" t="s">
        <v>16</v>
      </c>
      <c r="D117" s="67">
        <v>17442</v>
      </c>
      <c r="E117" s="67"/>
      <c r="F117" s="67"/>
      <c r="G117" s="67"/>
      <c r="H117" s="67"/>
      <c r="I117" s="67"/>
      <c r="J117" s="67">
        <v>100</v>
      </c>
      <c r="K117" s="67"/>
      <c r="L117" s="67"/>
      <c r="M117" s="67"/>
      <c r="N117" s="67"/>
      <c r="O117" s="67"/>
      <c r="P117" s="67">
        <v>100</v>
      </c>
      <c r="Q117" s="67"/>
      <c r="R117" s="67"/>
      <c r="S117" s="67"/>
      <c r="T117" s="67"/>
      <c r="U117" s="67"/>
      <c r="V117" s="67">
        <v>100</v>
      </c>
      <c r="W117" s="174"/>
      <c r="X117" s="174"/>
      <c r="Y117" s="174"/>
      <c r="Z117" s="174"/>
      <c r="AA117" s="174"/>
      <c r="AB117" s="174"/>
      <c r="AC117" s="174"/>
    </row>
    <row xmlns:x14ac="http://schemas.microsoft.com/office/spreadsheetml/2009/9/ac" r="118" s="171" customFormat="true" ht="12" x14ac:dyDescent="0.2">
      <c r="A118" s="169" t="s">
        <v>204</v>
      </c>
      <c r="B118" s="67">
        <v>2011</v>
      </c>
      <c r="C118" s="174" t="s">
        <v>16</v>
      </c>
      <c r="D118" s="67">
        <v>18327</v>
      </c>
      <c r="E118" s="67"/>
      <c r="F118" s="67"/>
      <c r="G118" s="67"/>
      <c r="H118" s="67"/>
      <c r="I118" s="67"/>
      <c r="J118" s="67">
        <v>100</v>
      </c>
      <c r="K118" s="67"/>
      <c r="L118" s="67"/>
      <c r="M118" s="67"/>
      <c r="N118" s="67"/>
      <c r="O118" s="67"/>
      <c r="P118" s="67">
        <v>100</v>
      </c>
      <c r="Q118" s="67"/>
      <c r="R118" s="67"/>
      <c r="S118" s="67"/>
      <c r="T118" s="67"/>
      <c r="U118" s="67"/>
      <c r="V118" s="67">
        <v>100</v>
      </c>
      <c r="W118" s="174"/>
      <c r="X118" s="174"/>
      <c r="Y118" s="174"/>
      <c r="Z118" s="174"/>
      <c r="AA118" s="174"/>
      <c r="AB118" s="174"/>
      <c r="AC118" s="174"/>
      <c r="AD118" s="174"/>
    </row>
    <row xmlns:x14ac="http://schemas.microsoft.com/office/spreadsheetml/2009/9/ac" r="119" s="171" customFormat="true" ht="12" x14ac:dyDescent="0.2">
      <c r="A119" s="169" t="s">
        <v>204</v>
      </c>
      <c r="B119" s="67">
        <v>2012</v>
      </c>
      <c r="C119" s="174" t="s">
        <v>16</v>
      </c>
      <c r="D119" s="67">
        <v>19389</v>
      </c>
      <c r="E119" s="67"/>
      <c r="F119" s="67"/>
      <c r="G119" s="67"/>
      <c r="H119" s="67"/>
      <c r="I119" s="67"/>
      <c r="J119" s="67">
        <v>100</v>
      </c>
      <c r="K119" s="67"/>
      <c r="L119" s="67"/>
      <c r="M119" s="67"/>
      <c r="N119" s="67"/>
      <c r="O119" s="67"/>
      <c r="P119" s="67">
        <v>100</v>
      </c>
      <c r="Q119" s="67"/>
      <c r="R119" s="67"/>
      <c r="S119" s="67"/>
      <c r="T119" s="67"/>
      <c r="U119" s="67"/>
      <c r="V119" s="67">
        <v>100</v>
      </c>
      <c r="W119" s="174"/>
      <c r="X119" s="174"/>
      <c r="Y119" s="174"/>
      <c r="Z119" s="174"/>
      <c r="AA119" s="174"/>
      <c r="AB119" s="174"/>
      <c r="AC119" s="174"/>
      <c r="AD119" s="174"/>
    </row>
    <row xmlns:x14ac="http://schemas.microsoft.com/office/spreadsheetml/2009/9/ac" r="120" s="171" customFormat="true" ht="12" x14ac:dyDescent="0.2">
      <c r="A120" s="169" t="s">
        <v>204</v>
      </c>
      <c r="B120" s="67">
        <v>2013</v>
      </c>
      <c r="C120" s="174" t="s">
        <v>16</v>
      </c>
      <c r="D120" s="67">
        <v>20491</v>
      </c>
      <c r="E120" s="67"/>
      <c r="F120" s="67"/>
      <c r="G120" s="67"/>
      <c r="H120" s="67"/>
      <c r="I120" s="67"/>
      <c r="J120" s="67">
        <v>100</v>
      </c>
      <c r="K120" s="67"/>
      <c r="L120" s="67"/>
      <c r="M120" s="67"/>
      <c r="N120" s="67"/>
      <c r="O120" s="67"/>
      <c r="P120" s="67">
        <v>100</v>
      </c>
      <c r="Q120" s="67"/>
      <c r="R120" s="67"/>
      <c r="S120" s="67"/>
      <c r="T120" s="67"/>
      <c r="U120" s="67"/>
      <c r="V120" s="67">
        <v>100</v>
      </c>
      <c r="W120" s="174"/>
      <c r="X120" s="174"/>
      <c r="Y120" s="174"/>
      <c r="Z120" s="174"/>
      <c r="AA120" s="174"/>
      <c r="AB120" s="174"/>
      <c r="AC120" s="174"/>
      <c r="AD120" s="174"/>
    </row>
    <row xmlns:x14ac="http://schemas.microsoft.com/office/spreadsheetml/2009/9/ac" r="121" s="171" customFormat="true" ht="12" x14ac:dyDescent="0.2">
      <c r="A121" s="169" t="s">
        <v>204</v>
      </c>
      <c r="B121" s="67">
        <v>2014</v>
      </c>
      <c r="C121" s="174" t="s">
        <v>16</v>
      </c>
      <c r="D121" s="67">
        <v>21489</v>
      </c>
      <c r="E121" s="67"/>
      <c r="F121" s="67"/>
      <c r="G121" s="67"/>
      <c r="H121" s="67"/>
      <c r="I121" s="67"/>
      <c r="J121" s="67">
        <v>100</v>
      </c>
      <c r="K121" s="67"/>
      <c r="L121" s="67"/>
      <c r="M121" s="67"/>
      <c r="N121" s="67"/>
      <c r="O121" s="67"/>
      <c r="P121" s="67">
        <v>100</v>
      </c>
      <c r="Q121" s="67"/>
      <c r="R121" s="67"/>
      <c r="S121" s="67"/>
      <c r="T121" s="67"/>
      <c r="U121" s="67"/>
      <c r="V121" s="67">
        <v>100</v>
      </c>
      <c r="W121" s="174"/>
      <c r="X121" s="174"/>
      <c r="Y121" s="174"/>
      <c r="Z121" s="174"/>
      <c r="AA121" s="174"/>
      <c r="AB121" s="174"/>
      <c r="AC121" s="174"/>
      <c r="AD121" s="174"/>
    </row>
    <row xmlns:x14ac="http://schemas.microsoft.com/office/spreadsheetml/2009/9/ac" r="122" s="171" customFormat="true" ht="12" x14ac:dyDescent="0.2">
      <c r="A122" s="169" t="s">
        <v>204</v>
      </c>
      <c r="B122" s="67">
        <v>2015</v>
      </c>
      <c r="C122" s="174" t="s">
        <v>16</v>
      </c>
      <c r="D122" s="67">
        <v>22196</v>
      </c>
      <c r="E122" s="67"/>
      <c r="F122" s="67"/>
      <c r="G122" s="67"/>
      <c r="H122" s="67"/>
      <c r="I122" s="67"/>
      <c r="J122" s="67">
        <v>100</v>
      </c>
      <c r="K122" s="67"/>
      <c r="L122" s="67"/>
      <c r="M122" s="67"/>
      <c r="N122" s="67"/>
      <c r="O122" s="67"/>
      <c r="P122" s="67">
        <v>100</v>
      </c>
      <c r="Q122" s="67"/>
      <c r="R122" s="67"/>
      <c r="S122" s="67"/>
      <c r="T122" s="67"/>
      <c r="U122" s="67"/>
      <c r="V122" s="67">
        <v>100</v>
      </c>
      <c r="W122" s="174"/>
      <c r="X122" s="174"/>
      <c r="Y122" s="174"/>
      <c r="Z122" s="174"/>
      <c r="AA122" s="174"/>
      <c r="AB122" s="174"/>
      <c r="AC122" s="174"/>
      <c r="AD122" s="174"/>
    </row>
    <row xmlns:x14ac="http://schemas.microsoft.com/office/spreadsheetml/2009/9/ac" r="123" s="171" customFormat="true" ht="12" x14ac:dyDescent="0.2">
      <c r="A123" s="169" t="s">
        <v>204</v>
      </c>
      <c r="B123" s="67">
        <v>2016</v>
      </c>
      <c r="C123" s="174" t="s">
        <v>16</v>
      </c>
      <c r="D123" s="67">
        <v>22674</v>
      </c>
      <c r="E123" s="67"/>
      <c r="F123" s="67"/>
      <c r="G123" s="67"/>
      <c r="H123" s="67"/>
      <c r="I123" s="67"/>
      <c r="J123" s="67">
        <v>100</v>
      </c>
      <c r="K123" s="67"/>
      <c r="L123" s="67"/>
      <c r="M123" s="67"/>
      <c r="N123" s="67"/>
      <c r="O123" s="67"/>
      <c r="P123" s="67">
        <v>100</v>
      </c>
      <c r="Q123" s="67"/>
      <c r="R123" s="67"/>
      <c r="S123" s="67"/>
      <c r="T123" s="67"/>
      <c r="U123" s="67"/>
      <c r="V123" s="67">
        <v>100</v>
      </c>
      <c r="W123" s="174"/>
      <c r="X123" s="174"/>
      <c r="Y123" s="174"/>
      <c r="Z123" s="174"/>
      <c r="AA123" s="174"/>
      <c r="AB123" s="174"/>
      <c r="AC123" s="174"/>
      <c r="AD123" s="174"/>
    </row>
    <row xmlns:x14ac="http://schemas.microsoft.com/office/spreadsheetml/2009/9/ac" r="124" s="171" customFormat="true" ht="12" x14ac:dyDescent="0.2">
      <c r="A124" s="169" t="s">
        <v>204</v>
      </c>
      <c r="B124" s="67">
        <v>2017</v>
      </c>
      <c r="C124" s="174" t="s">
        <v>16</v>
      </c>
      <c r="D124" s="67">
        <v>22952</v>
      </c>
      <c r="E124" s="67"/>
      <c r="F124" s="67"/>
      <c r="G124" s="67"/>
      <c r="H124" s="67"/>
      <c r="I124" s="67"/>
      <c r="J124" s="67">
        <v>100</v>
      </c>
      <c r="K124" s="67"/>
      <c r="L124" s="67"/>
      <c r="M124" s="67"/>
      <c r="N124" s="67"/>
      <c r="O124" s="67"/>
      <c r="P124" s="67">
        <v>100</v>
      </c>
      <c r="Q124" s="67"/>
      <c r="R124" s="67"/>
      <c r="S124" s="67"/>
      <c r="T124" s="67"/>
      <c r="U124" s="67"/>
      <c r="V124" s="67">
        <v>100</v>
      </c>
      <c r="W124" s="174"/>
      <c r="X124" s="174"/>
      <c r="Y124" s="174"/>
      <c r="Z124" s="174"/>
      <c r="AA124" s="174"/>
      <c r="AB124" s="174"/>
      <c r="AC124" s="174"/>
      <c r="AD124" s="174"/>
    </row>
    <row xmlns:x14ac="http://schemas.microsoft.com/office/spreadsheetml/2009/9/ac" r="125" s="171" customFormat="true" ht="12" x14ac:dyDescent="0.2">
      <c r="A125" s="169" t="s">
        <v>204</v>
      </c>
      <c r="B125" s="67">
        <v>2018</v>
      </c>
      <c r="C125" s="174" t="s">
        <v>16</v>
      </c>
      <c r="D125" s="67">
        <v>23192</v>
      </c>
      <c r="E125" s="67"/>
      <c r="F125" s="67"/>
      <c r="G125" s="67"/>
      <c r="H125" s="67"/>
      <c r="I125" s="67"/>
      <c r="J125" s="67">
        <v>100</v>
      </c>
      <c r="K125" s="67"/>
      <c r="L125" s="67"/>
      <c r="M125" s="67"/>
      <c r="N125" s="67"/>
      <c r="O125" s="67"/>
      <c r="P125" s="67">
        <v>100</v>
      </c>
      <c r="Q125" s="67"/>
      <c r="R125" s="67"/>
      <c r="S125" s="67"/>
      <c r="T125" s="67"/>
      <c r="U125" s="67"/>
      <c r="V125" s="67">
        <v>100</v>
      </c>
      <c r="W125" s="174"/>
      <c r="X125" s="174"/>
      <c r="Y125" s="174"/>
      <c r="Z125" s="174"/>
      <c r="AA125" s="174"/>
      <c r="AB125" s="174"/>
      <c r="AC125" s="174"/>
      <c r="AD125" s="174"/>
    </row>
    <row xmlns:x14ac="http://schemas.microsoft.com/office/spreadsheetml/2009/9/ac" r="126" s="171" customFormat="true" ht="12" x14ac:dyDescent="0.2">
      <c r="A126" s="169" t="s">
        <v>204</v>
      </c>
      <c r="B126" s="67">
        <v>2019</v>
      </c>
      <c r="C126" s="174" t="s">
        <v>16</v>
      </c>
      <c r="D126" s="67">
        <v>23411</v>
      </c>
      <c r="E126" s="67"/>
      <c r="F126" s="67"/>
      <c r="G126" s="67"/>
      <c r="H126" s="67"/>
      <c r="I126" s="67"/>
      <c r="J126" s="67">
        <v>100</v>
      </c>
      <c r="K126" s="67"/>
      <c r="L126" s="67"/>
      <c r="M126" s="67"/>
      <c r="N126" s="67"/>
      <c r="O126" s="67"/>
      <c r="P126" s="67">
        <v>100</v>
      </c>
      <c r="Q126" s="67"/>
      <c r="R126" s="67"/>
      <c r="S126" s="67"/>
      <c r="T126" s="67"/>
      <c r="U126" s="67"/>
      <c r="V126" s="67">
        <v>100</v>
      </c>
      <c r="W126" s="174"/>
      <c r="X126" s="174"/>
      <c r="Y126" s="174"/>
      <c r="Z126" s="174"/>
      <c r="AA126" s="174"/>
      <c r="AB126" s="174"/>
      <c r="AC126" s="174"/>
      <c r="AD126" s="174"/>
    </row>
    <row xmlns:x14ac="http://schemas.microsoft.com/office/spreadsheetml/2009/9/ac" r="127" s="171" customFormat="true" ht="12" x14ac:dyDescent="0.2">
      <c r="A127" s="169" t="s">
        <v>204</v>
      </c>
      <c r="B127" s="67">
        <v>2020</v>
      </c>
      <c r="C127" s="174" t="s">
        <v>16</v>
      </c>
      <c r="D127" s="67">
        <v>23552</v>
      </c>
      <c r="E127" s="67"/>
      <c r="F127" s="67"/>
      <c r="G127" s="67"/>
      <c r="H127" s="67"/>
      <c r="I127" s="67"/>
      <c r="J127" s="67">
        <v>100</v>
      </c>
      <c r="K127" s="67"/>
      <c r="L127" s="67"/>
      <c r="M127" s="67"/>
      <c r="N127" s="67"/>
      <c r="O127" s="67"/>
      <c r="P127" s="67">
        <v>100</v>
      </c>
      <c r="Q127" s="67"/>
      <c r="R127" s="67"/>
      <c r="S127" s="67"/>
      <c r="T127" s="67"/>
      <c r="U127" s="67"/>
      <c r="V127" s="67">
        <v>100</v>
      </c>
      <c r="W127" s="174"/>
      <c r="X127" s="174"/>
      <c r="Y127" s="174"/>
      <c r="Z127" s="174"/>
      <c r="AA127" s="174"/>
      <c r="AB127" s="174"/>
      <c r="AC127" s="174"/>
      <c r="AD127" s="174"/>
    </row>
    <row xmlns:x14ac="http://schemas.microsoft.com/office/spreadsheetml/2009/9/ac" r="128" s="171" customFormat="true" ht="12" x14ac:dyDescent="0.2">
      <c r="A128" s="174" t="s">
        <v>204</v>
      </c>
      <c r="B128" s="67">
        <v>2021</v>
      </c>
      <c r="C128" s="174" t="s">
        <v>16</v>
      </c>
      <c r="D128" s="67">
        <v>23463</v>
      </c>
      <c r="E128" s="67"/>
      <c r="F128" s="67"/>
      <c r="G128" s="67"/>
      <c r="H128" s="67"/>
      <c r="I128" s="67"/>
      <c r="J128" s="67">
        <v>100</v>
      </c>
      <c r="K128" s="67"/>
      <c r="L128" s="67"/>
      <c r="M128" s="67"/>
      <c r="N128" s="67"/>
      <c r="O128" s="67"/>
      <c r="P128" s="67">
        <v>100</v>
      </c>
      <c r="Q128" s="67"/>
      <c r="R128" s="67"/>
      <c r="S128" s="67"/>
      <c r="T128" s="67"/>
      <c r="U128" s="67"/>
      <c r="V128" s="67">
        <v>100</v>
      </c>
      <c r="W128" s="174"/>
      <c r="X128" s="174"/>
      <c r="Y128" s="174"/>
      <c r="Z128" s="174"/>
      <c r="AA128" s="174"/>
      <c r="AB128" s="174"/>
      <c r="AC128" s="174"/>
      <c r="AD128" s="174"/>
    </row>
    <row xmlns:x14ac="http://schemas.microsoft.com/office/spreadsheetml/2009/9/ac" r="129" s="171" customFormat="true" ht="12" x14ac:dyDescent="0.2">
      <c r="A129" s="174" t="s">
        <v>204</v>
      </c>
      <c r="B129" s="67">
        <v>2022</v>
      </c>
      <c r="C129" s="174" t="s">
        <v>16</v>
      </c>
      <c r="D129" s="67">
        <v>23255</v>
      </c>
      <c r="E129" s="67"/>
      <c r="F129" s="67"/>
      <c r="G129" s="67"/>
      <c r="H129" s="67"/>
      <c r="I129" s="67"/>
      <c r="J129" s="67">
        <v>100</v>
      </c>
      <c r="K129" s="67"/>
      <c r="L129" s="67"/>
      <c r="M129" s="67"/>
      <c r="N129" s="67"/>
      <c r="O129" s="67"/>
      <c r="P129" s="67">
        <v>100</v>
      </c>
      <c r="Q129" s="67"/>
      <c r="R129" s="67"/>
      <c r="S129" s="67"/>
      <c r="T129" s="67"/>
      <c r="U129" s="67"/>
      <c r="V129" s="67">
        <v>100</v>
      </c>
      <c r="W129" s="174"/>
      <c r="X129" s="174"/>
      <c r="Y129" s="174"/>
      <c r="Z129" s="174"/>
      <c r="AA129" s="174"/>
      <c r="AB129" s="174"/>
      <c r="AC129" s="174"/>
      <c r="AD129" s="174"/>
    </row>
    <row xmlns:x14ac="http://schemas.microsoft.com/office/spreadsheetml/2009/9/ac" r="130" s="171" customFormat="true" ht="12" x14ac:dyDescent="0.2">
      <c r="A130" s="174" t="s">
        <v>204</v>
      </c>
      <c r="B130" s="67">
        <v>2023</v>
      </c>
      <c r="C130" s="174" t="s">
        <v>16</v>
      </c>
      <c r="D130" s="67">
        <v>22834</v>
      </c>
      <c r="E130" s="67"/>
      <c r="F130" s="67"/>
      <c r="G130" s="67"/>
      <c r="H130" s="67"/>
      <c r="I130" s="67"/>
      <c r="J130" s="67">
        <v>100</v>
      </c>
      <c r="K130" s="67"/>
      <c r="L130" s="67"/>
      <c r="M130" s="67"/>
      <c r="N130" s="67"/>
      <c r="O130" s="67"/>
      <c r="P130" s="67">
        <v>100</v>
      </c>
      <c r="Q130" s="67"/>
      <c r="R130" s="67"/>
      <c r="S130" s="67"/>
      <c r="T130" s="67"/>
      <c r="U130" s="67"/>
      <c r="V130" s="67">
        <v>100</v>
      </c>
      <c r="W130" s="174"/>
      <c r="X130" s="174"/>
      <c r="Y130" s="174"/>
      <c r="Z130" s="174"/>
      <c r="AA130" s="174"/>
      <c r="AB130" s="174"/>
      <c r="AC130" s="174"/>
      <c r="AD130" s="174"/>
    </row>
    <row xmlns:x14ac="http://schemas.microsoft.com/office/spreadsheetml/2009/9/ac" r="131" s="171" customFormat="true" ht="12" x14ac:dyDescent="0.2">
      <c r="A131" s="174" t="s">
        <v>204</v>
      </c>
      <c r="B131" s="67">
        <v>2024</v>
      </c>
      <c r="C131" s="174" t="s">
        <v>16</v>
      </c>
      <c r="D131" s="67"/>
      <c r="E131" s="67"/>
      <c r="F131" s="67"/>
      <c r="G131" s="67"/>
      <c r="H131" s="67"/>
      <c r="I131" s="67"/>
      <c r="J131" s="67"/>
      <c r="K131" s="67"/>
      <c r="L131" s="67"/>
      <c r="M131" s="67"/>
      <c r="N131" s="67"/>
      <c r="O131" s="67"/>
      <c r="P131" s="67"/>
      <c r="Q131" s="67"/>
      <c r="R131" s="67"/>
      <c r="S131" s="67"/>
      <c r="T131" s="67"/>
      <c r="U131" s="67"/>
      <c r="V131" s="67"/>
      <c r="W131" s="174"/>
      <c r="X131" s="174"/>
      <c r="Y131" s="174"/>
      <c r="Z131" s="174"/>
      <c r="AA131" s="174"/>
      <c r="AB131" s="174"/>
      <c r="AC131" s="174"/>
      <c r="AD131" s="174"/>
    </row>
    <row xmlns:x14ac="http://schemas.microsoft.com/office/spreadsheetml/2009/9/ac" r="132" s="171" customFormat="true" ht="12" x14ac:dyDescent="0.2">
      <c r="A132" s="174" t="s">
        <v>204</v>
      </c>
      <c r="B132" s="67">
        <v>2025</v>
      </c>
      <c r="C132" s="174" t="s">
        <v>16</v>
      </c>
      <c r="D132" s="67"/>
      <c r="E132" s="67"/>
      <c r="F132" s="67"/>
      <c r="G132" s="67"/>
      <c r="H132" s="67"/>
      <c r="I132" s="67"/>
      <c r="J132" s="67"/>
      <c r="K132" s="67"/>
      <c r="L132" s="67"/>
      <c r="M132" s="67"/>
      <c r="N132" s="67"/>
      <c r="O132" s="67"/>
      <c r="P132" s="67"/>
      <c r="Q132" s="67"/>
      <c r="R132" s="67"/>
      <c r="S132" s="67"/>
      <c r="T132" s="67"/>
      <c r="U132" s="67"/>
      <c r="V132" s="67"/>
      <c r="W132" s="174"/>
      <c r="X132" s="174"/>
      <c r="Y132" s="174"/>
      <c r="Z132" s="174"/>
      <c r="AA132" s="174"/>
      <c r="AB132" s="174"/>
      <c r="AC132" s="174"/>
      <c r="AD132" s="174"/>
    </row>
    <row xmlns:x14ac="http://schemas.microsoft.com/office/spreadsheetml/2009/9/ac" r="133" s="171" customFormat="true" ht="12" x14ac:dyDescent="0.2">
      <c r="A133" s="174" t="s">
        <v>204</v>
      </c>
      <c r="B133" s="67">
        <v>2026</v>
      </c>
      <c r="C133" s="174" t="s">
        <v>16</v>
      </c>
      <c r="D133" s="67"/>
      <c r="E133" s="67"/>
      <c r="F133" s="67"/>
      <c r="G133" s="67"/>
      <c r="H133" s="67"/>
      <c r="I133" s="67"/>
      <c r="J133" s="67"/>
      <c r="K133" s="67"/>
      <c r="L133" s="67"/>
      <c r="M133" s="67"/>
      <c r="N133" s="67"/>
      <c r="O133" s="67"/>
      <c r="P133" s="67"/>
      <c r="Q133" s="67"/>
      <c r="R133" s="67"/>
      <c r="S133" s="67"/>
      <c r="T133" s="67"/>
      <c r="U133" s="67"/>
      <c r="V133" s="67"/>
      <c r="W133" s="174"/>
      <c r="X133" s="174"/>
      <c r="Y133" s="174"/>
      <c r="Z133" s="174"/>
      <c r="AA133" s="174"/>
      <c r="AB133" s="174"/>
      <c r="AC133" s="174"/>
      <c r="AD133" s="174"/>
    </row>
    <row xmlns:x14ac="http://schemas.microsoft.com/office/spreadsheetml/2009/9/ac" r="134" s="171" customFormat="true" ht="12" x14ac:dyDescent="0.2">
      <c r="A134" s="174" t="s">
        <v>204</v>
      </c>
      <c r="B134" s="67">
        <v>2027</v>
      </c>
      <c r="C134" s="174" t="s">
        <v>16</v>
      </c>
      <c r="D134" s="67"/>
      <c r="E134" s="67"/>
      <c r="F134" s="67"/>
      <c r="G134" s="67"/>
      <c r="H134" s="67"/>
      <c r="I134" s="67"/>
      <c r="J134" s="67"/>
      <c r="K134" s="67"/>
      <c r="L134" s="67"/>
      <c r="M134" s="67"/>
      <c r="N134" s="67"/>
      <c r="O134" s="67"/>
      <c r="P134" s="67"/>
      <c r="Q134" s="67"/>
      <c r="R134" s="67"/>
      <c r="S134" s="67"/>
      <c r="T134" s="67"/>
      <c r="U134" s="67"/>
      <c r="V134" s="67"/>
      <c r="W134" s="174"/>
      <c r="X134" s="174"/>
      <c r="Y134" s="174"/>
      <c r="Z134" s="174"/>
      <c r="AA134" s="174"/>
      <c r="AB134" s="174"/>
      <c r="AC134" s="174"/>
      <c r="AD134" s="174"/>
    </row>
    <row xmlns:x14ac="http://schemas.microsoft.com/office/spreadsheetml/2009/9/ac" r="135" s="171" customFormat="true" ht="12" x14ac:dyDescent="0.2">
      <c r="A135" s="174" t="s">
        <v>204</v>
      </c>
      <c r="B135" s="67">
        <v>2028</v>
      </c>
      <c r="C135" s="174" t="s">
        <v>16</v>
      </c>
      <c r="D135" s="67"/>
      <c r="E135" s="67"/>
      <c r="F135" s="67"/>
      <c r="G135" s="67"/>
      <c r="H135" s="67"/>
      <c r="I135" s="67"/>
      <c r="J135" s="67"/>
      <c r="K135" s="67"/>
      <c r="L135" s="67"/>
      <c r="M135" s="67"/>
      <c r="N135" s="67"/>
      <c r="O135" s="67"/>
      <c r="P135" s="67"/>
      <c r="Q135" s="67"/>
      <c r="R135" s="67"/>
      <c r="S135" s="67"/>
      <c r="T135" s="67"/>
      <c r="U135" s="67"/>
      <c r="V135" s="67"/>
      <c r="W135" s="174"/>
      <c r="X135" s="174"/>
      <c r="Y135" s="174"/>
      <c r="Z135" s="174"/>
      <c r="AA135" s="174"/>
      <c r="AB135" s="174"/>
      <c r="AC135" s="174"/>
      <c r="AD135" s="174"/>
    </row>
    <row xmlns:x14ac="http://schemas.microsoft.com/office/spreadsheetml/2009/9/ac" r="136" s="171" customFormat="true" ht="12" x14ac:dyDescent="0.2">
      <c r="A136" s="174" t="s">
        <v>204</v>
      </c>
      <c r="B136" s="67">
        <v>2029</v>
      </c>
      <c r="C136" s="174" t="s">
        <v>16</v>
      </c>
      <c r="D136" s="67"/>
      <c r="E136" s="67"/>
      <c r="F136" s="67"/>
      <c r="G136" s="67"/>
      <c r="H136" s="67"/>
      <c r="I136" s="67"/>
      <c r="J136" s="67"/>
      <c r="K136" s="67"/>
      <c r="L136" s="67"/>
      <c r="M136" s="67"/>
      <c r="N136" s="67"/>
      <c r="O136" s="67"/>
      <c r="P136" s="67"/>
      <c r="Q136" s="67"/>
      <c r="R136" s="67"/>
      <c r="S136" s="67"/>
      <c r="T136" s="67"/>
      <c r="U136" s="67"/>
      <c r="V136" s="67"/>
      <c r="W136" s="174"/>
      <c r="X136" s="174"/>
      <c r="Y136" s="174"/>
      <c r="Z136" s="174"/>
      <c r="AA136" s="174"/>
      <c r="AB136" s="174"/>
      <c r="AC136" s="174"/>
      <c r="AD136" s="174"/>
    </row>
    <row xmlns:x14ac="http://schemas.microsoft.com/office/spreadsheetml/2009/9/ac" r="137" s="171" customFormat="true" ht="12" x14ac:dyDescent="0.2">
      <c r="A137" s="174" t="s">
        <v>204</v>
      </c>
      <c r="B137" s="67">
        <v>2030</v>
      </c>
      <c r="C137" s="174" t="s">
        <v>16</v>
      </c>
      <c r="D137" s="67"/>
      <c r="E137" s="67"/>
      <c r="F137" s="67"/>
      <c r="G137" s="67"/>
      <c r="H137" s="67"/>
      <c r="I137" s="67"/>
      <c r="J137" s="67"/>
      <c r="K137" s="67"/>
      <c r="L137" s="67"/>
      <c r="M137" s="67"/>
      <c r="N137" s="67"/>
      <c r="O137" s="67"/>
      <c r="P137" s="67"/>
      <c r="Q137" s="67"/>
      <c r="R137" s="67"/>
      <c r="S137" s="67"/>
      <c r="T137" s="67"/>
      <c r="U137" s="67"/>
      <c r="V137" s="67"/>
      <c r="W137" s="174"/>
      <c r="X137" s="174"/>
      <c r="Y137" s="174"/>
      <c r="Z137" s="174"/>
      <c r="AA137" s="174"/>
      <c r="AB137" s="174"/>
      <c r="AC137" s="174"/>
      <c r="AD137" s="174"/>
    </row>
    <row xmlns:x14ac="http://schemas.microsoft.com/office/spreadsheetml/2009/9/ac" r="138" s="171" customFormat="true" ht="12" x14ac:dyDescent="0.2">
      <c r="A138" s="174" t="s">
        <v>204</v>
      </c>
      <c r="B138" s="67">
        <v>2000</v>
      </c>
      <c r="C138" s="174" t="s">
        <v>17</v>
      </c>
      <c r="D138" s="67">
        <v>57760</v>
      </c>
      <c r="E138" s="67">
        <v>100</v>
      </c>
      <c r="F138" s="67">
        <v>100</v>
      </c>
      <c r="G138" s="67">
        <v>100</v>
      </c>
      <c r="H138" s="67">
        <v>0</v>
      </c>
      <c r="I138" s="67">
        <v>0</v>
      </c>
      <c r="J138" s="67">
        <v>0</v>
      </c>
      <c r="K138" s="67"/>
      <c r="L138" s="67"/>
      <c r="M138" s="67"/>
      <c r="N138" s="67"/>
      <c r="O138" s="67"/>
      <c r="P138" s="67">
        <v>100</v>
      </c>
      <c r="Q138" s="67"/>
      <c r="R138" s="67"/>
      <c r="S138" s="67"/>
      <c r="T138" s="67"/>
      <c r="U138" s="67"/>
      <c r="V138" s="67">
        <v>100</v>
      </c>
      <c r="W138" s="174"/>
      <c r="X138" s="174"/>
      <c r="Y138" s="174"/>
      <c r="Z138" s="174"/>
      <c r="AA138" s="174"/>
      <c r="AB138" s="174"/>
      <c r="AC138" s="174"/>
      <c r="AD138" s="174"/>
    </row>
    <row xmlns:x14ac="http://schemas.microsoft.com/office/spreadsheetml/2009/9/ac" r="139" s="171" customFormat="true" ht="12" x14ac:dyDescent="0.2">
      <c r="A139" s="174" t="s">
        <v>204</v>
      </c>
      <c r="B139" s="67">
        <v>2001</v>
      </c>
      <c r="C139" s="174" t="s">
        <v>17</v>
      </c>
      <c r="D139" s="67">
        <v>56911</v>
      </c>
      <c r="E139" s="67">
        <v>100</v>
      </c>
      <c r="F139" s="67">
        <v>100</v>
      </c>
      <c r="G139" s="67">
        <v>100</v>
      </c>
      <c r="H139" s="67">
        <v>0</v>
      </c>
      <c r="I139" s="67">
        <v>0</v>
      </c>
      <c r="J139" s="67">
        <v>0</v>
      </c>
      <c r="K139" s="67"/>
      <c r="L139" s="67"/>
      <c r="M139" s="67"/>
      <c r="N139" s="67"/>
      <c r="O139" s="67"/>
      <c r="P139" s="67">
        <v>100</v>
      </c>
      <c r="Q139" s="67"/>
      <c r="R139" s="67"/>
      <c r="S139" s="67"/>
      <c r="T139" s="67"/>
      <c r="U139" s="67"/>
      <c r="V139" s="67">
        <v>100</v>
      </c>
      <c r="W139" s="174"/>
      <c r="X139" s="174"/>
      <c r="Y139" s="174"/>
      <c r="Z139" s="174"/>
      <c r="AA139" s="174"/>
      <c r="AB139" s="174"/>
      <c r="AC139" s="174"/>
      <c r="AD139" s="174"/>
    </row>
    <row xmlns:x14ac="http://schemas.microsoft.com/office/spreadsheetml/2009/9/ac" r="140" s="171" customFormat="true" ht="12" x14ac:dyDescent="0.2">
      <c r="A140" s="174" t="s">
        <v>204</v>
      </c>
      <c r="B140" s="67">
        <v>2002</v>
      </c>
      <c r="C140" s="174" t="s">
        <v>17</v>
      </c>
      <c r="D140" s="67">
        <v>55856</v>
      </c>
      <c r="E140" s="67">
        <v>100</v>
      </c>
      <c r="F140" s="67">
        <v>100</v>
      </c>
      <c r="G140" s="67">
        <v>100</v>
      </c>
      <c r="H140" s="67">
        <v>0</v>
      </c>
      <c r="I140" s="67">
        <v>0</v>
      </c>
      <c r="J140" s="67">
        <v>0</v>
      </c>
      <c r="K140" s="67"/>
      <c r="L140" s="67"/>
      <c r="M140" s="67"/>
      <c r="N140" s="67"/>
      <c r="O140" s="67"/>
      <c r="P140" s="67">
        <v>100</v>
      </c>
      <c r="Q140" s="67"/>
      <c r="R140" s="67"/>
      <c r="S140" s="67"/>
      <c r="T140" s="67"/>
      <c r="U140" s="67"/>
      <c r="V140" s="67">
        <v>100</v>
      </c>
      <c r="W140" s="174"/>
      <c r="X140" s="174"/>
      <c r="Y140" s="174"/>
      <c r="Z140" s="174"/>
      <c r="AA140" s="174"/>
      <c r="AB140" s="174"/>
      <c r="AC140" s="174"/>
      <c r="AD140" s="174"/>
    </row>
    <row xmlns:x14ac="http://schemas.microsoft.com/office/spreadsheetml/2009/9/ac" r="141" s="171" customFormat="true" ht="12" x14ac:dyDescent="0.2">
      <c r="A141" s="174" t="s">
        <v>204</v>
      </c>
      <c r="B141" s="67">
        <v>2003</v>
      </c>
      <c r="C141" s="174" t="s">
        <v>17</v>
      </c>
      <c r="D141" s="67">
        <v>54448</v>
      </c>
      <c r="E141" s="67">
        <v>100</v>
      </c>
      <c r="F141" s="67">
        <v>100</v>
      </c>
      <c r="G141" s="67">
        <v>100</v>
      </c>
      <c r="H141" s="67">
        <v>0</v>
      </c>
      <c r="I141" s="67">
        <v>0</v>
      </c>
      <c r="J141" s="67">
        <v>0</v>
      </c>
      <c r="K141" s="67"/>
      <c r="L141" s="67"/>
      <c r="M141" s="67"/>
      <c r="N141" s="67"/>
      <c r="O141" s="67"/>
      <c r="P141" s="67">
        <v>100</v>
      </c>
      <c r="Q141" s="67"/>
      <c r="R141" s="67"/>
      <c r="S141" s="67"/>
      <c r="T141" s="67"/>
      <c r="U141" s="67"/>
      <c r="V141" s="67">
        <v>100</v>
      </c>
      <c r="W141" s="174"/>
      <c r="X141" s="174"/>
      <c r="Y141" s="174"/>
      <c r="Z141" s="174"/>
      <c r="AA141" s="174"/>
      <c r="AB141" s="174"/>
      <c r="AC141" s="174"/>
      <c r="AD141" s="174"/>
    </row>
    <row xmlns:x14ac="http://schemas.microsoft.com/office/spreadsheetml/2009/9/ac" r="142" s="171" customFormat="true" ht="12" x14ac:dyDescent="0.2">
      <c r="A142" s="174" t="s">
        <v>204</v>
      </c>
      <c r="B142" s="67">
        <v>2004</v>
      </c>
      <c r="C142" s="174" t="s">
        <v>17</v>
      </c>
      <c r="D142" s="67">
        <v>52682</v>
      </c>
      <c r="E142" s="67">
        <v>100</v>
      </c>
      <c r="F142" s="67">
        <v>100</v>
      </c>
      <c r="G142" s="67">
        <v>100</v>
      </c>
      <c r="H142" s="67">
        <v>0</v>
      </c>
      <c r="I142" s="67">
        <v>0</v>
      </c>
      <c r="J142" s="67">
        <v>0</v>
      </c>
      <c r="K142" s="67"/>
      <c r="L142" s="67"/>
      <c r="M142" s="67"/>
      <c r="N142" s="67"/>
      <c r="O142" s="67"/>
      <c r="P142" s="67">
        <v>100</v>
      </c>
      <c r="Q142" s="67"/>
      <c r="R142" s="67"/>
      <c r="S142" s="67"/>
      <c r="T142" s="67"/>
      <c r="U142" s="67"/>
      <c r="V142" s="67">
        <v>100</v>
      </c>
      <c r="W142" s="174"/>
      <c r="X142" s="174"/>
      <c r="Y142" s="174"/>
      <c r="Z142" s="174"/>
      <c r="AA142" s="174"/>
      <c r="AB142" s="174"/>
      <c r="AC142" s="174"/>
      <c r="AD142" s="174"/>
    </row>
    <row xmlns:x14ac="http://schemas.microsoft.com/office/spreadsheetml/2009/9/ac" r="143" s="171" customFormat="true" ht="12" x14ac:dyDescent="0.2">
      <c r="A143" s="174" t="s">
        <v>204</v>
      </c>
      <c r="B143" s="67">
        <v>2005</v>
      </c>
      <c r="C143" s="174" t="s">
        <v>17</v>
      </c>
      <c r="D143" s="67">
        <v>50667</v>
      </c>
      <c r="E143" s="67">
        <v>100</v>
      </c>
      <c r="F143" s="67">
        <v>100</v>
      </c>
      <c r="G143" s="67">
        <v>100</v>
      </c>
      <c r="H143" s="67">
        <v>0</v>
      </c>
      <c r="I143" s="67">
        <v>0</v>
      </c>
      <c r="J143" s="67">
        <v>0</v>
      </c>
      <c r="K143" s="67"/>
      <c r="L143" s="67"/>
      <c r="M143" s="67"/>
      <c r="N143" s="67"/>
      <c r="O143" s="67"/>
      <c r="P143" s="67">
        <v>100</v>
      </c>
      <c r="Q143" s="67"/>
      <c r="R143" s="67"/>
      <c r="S143" s="67"/>
      <c r="T143" s="67"/>
      <c r="U143" s="67"/>
      <c r="V143" s="67">
        <v>100</v>
      </c>
      <c r="W143" s="174"/>
      <c r="X143" s="174"/>
      <c r="Y143" s="174"/>
      <c r="Z143" s="174"/>
      <c r="AA143" s="174"/>
      <c r="AB143" s="174"/>
      <c r="AC143" s="174"/>
      <c r="AD143" s="174"/>
    </row>
    <row xmlns:x14ac="http://schemas.microsoft.com/office/spreadsheetml/2009/9/ac" r="144" s="171" customFormat="true" ht="12" x14ac:dyDescent="0.2">
      <c r="A144" s="174" t="s">
        <v>204</v>
      </c>
      <c r="B144" s="67">
        <v>2006</v>
      </c>
      <c r="C144" s="174" t="s">
        <v>17</v>
      </c>
      <c r="D144" s="67">
        <v>48616</v>
      </c>
      <c r="E144" s="67">
        <v>100</v>
      </c>
      <c r="F144" s="67">
        <v>100</v>
      </c>
      <c r="G144" s="67">
        <v>100</v>
      </c>
      <c r="H144" s="67">
        <v>0</v>
      </c>
      <c r="I144" s="67">
        <v>0</v>
      </c>
      <c r="J144" s="67">
        <v>0</v>
      </c>
      <c r="K144" s="67"/>
      <c r="L144" s="67"/>
      <c r="M144" s="67"/>
      <c r="N144" s="67"/>
      <c r="O144" s="67"/>
      <c r="P144" s="67">
        <v>100</v>
      </c>
      <c r="Q144" s="67"/>
      <c r="R144" s="67"/>
      <c r="S144" s="67"/>
      <c r="T144" s="67"/>
      <c r="U144" s="67"/>
      <c r="V144" s="67">
        <v>100</v>
      </c>
      <c r="W144" s="174"/>
      <c r="X144" s="174"/>
      <c r="Y144" s="174"/>
      <c r="Z144" s="174"/>
      <c r="AA144" s="174"/>
      <c r="AB144" s="174"/>
      <c r="AC144" s="174"/>
      <c r="AD144" s="174"/>
    </row>
    <row xmlns:x14ac="http://schemas.microsoft.com/office/spreadsheetml/2009/9/ac" r="145" s="171" customFormat="true" ht="12" x14ac:dyDescent="0.2">
      <c r="A145" s="174" t="s">
        <v>204</v>
      </c>
      <c r="B145" s="67">
        <v>2007</v>
      </c>
      <c r="C145" s="174" t="s">
        <v>17</v>
      </c>
      <c r="D145" s="67">
        <v>46646</v>
      </c>
      <c r="E145" s="67">
        <v>100</v>
      </c>
      <c r="F145" s="67">
        <v>100</v>
      </c>
      <c r="G145" s="67">
        <v>100</v>
      </c>
      <c r="H145" s="67">
        <v>0</v>
      </c>
      <c r="I145" s="67">
        <v>0</v>
      </c>
      <c r="J145" s="67">
        <v>0</v>
      </c>
      <c r="K145" s="67"/>
      <c r="L145" s="67"/>
      <c r="M145" s="67"/>
      <c r="N145" s="67"/>
      <c r="O145" s="67"/>
      <c r="P145" s="67">
        <v>100</v>
      </c>
      <c r="Q145" s="67"/>
      <c r="R145" s="67"/>
      <c r="S145" s="67"/>
      <c r="T145" s="67"/>
      <c r="U145" s="67"/>
      <c r="V145" s="67">
        <v>100</v>
      </c>
      <c r="W145" s="174"/>
      <c r="X145" s="174"/>
      <c r="Y145" s="174"/>
      <c r="Z145" s="174"/>
      <c r="AA145" s="174"/>
      <c r="AB145" s="174"/>
      <c r="AC145" s="174"/>
      <c r="AD145" s="174"/>
    </row>
    <row xmlns:x14ac="http://schemas.microsoft.com/office/spreadsheetml/2009/9/ac" r="146" s="171" customFormat="true" ht="12" x14ac:dyDescent="0.2">
      <c r="A146" s="174" t="s">
        <v>204</v>
      </c>
      <c r="B146" s="67">
        <v>2008</v>
      </c>
      <c r="C146" s="174" t="s">
        <v>17</v>
      </c>
      <c r="D146" s="67">
        <v>44630</v>
      </c>
      <c r="E146" s="67">
        <v>100</v>
      </c>
      <c r="F146" s="67">
        <v>100</v>
      </c>
      <c r="G146" s="67">
        <v>100</v>
      </c>
      <c r="H146" s="67">
        <v>0</v>
      </c>
      <c r="I146" s="67">
        <v>0</v>
      </c>
      <c r="J146" s="67">
        <v>0</v>
      </c>
      <c r="K146" s="67"/>
      <c r="L146" s="67"/>
      <c r="M146" s="67"/>
      <c r="N146" s="67"/>
      <c r="O146" s="67"/>
      <c r="P146" s="67">
        <v>100</v>
      </c>
      <c r="Q146" s="67"/>
      <c r="R146" s="67"/>
      <c r="S146" s="67"/>
      <c r="T146" s="67"/>
      <c r="U146" s="67"/>
      <c r="V146" s="67">
        <v>100</v>
      </c>
      <c r="W146" s="174"/>
      <c r="X146" s="174"/>
      <c r="Y146" s="174"/>
      <c r="Z146" s="174"/>
      <c r="AA146" s="174"/>
      <c r="AB146" s="174"/>
      <c r="AC146" s="174"/>
      <c r="AD146" s="174"/>
    </row>
    <row xmlns:x14ac="http://schemas.microsoft.com/office/spreadsheetml/2009/9/ac" r="147" s="171" customFormat="true" ht="12" x14ac:dyDescent="0.2">
      <c r="A147" s="174" t="s">
        <v>204</v>
      </c>
      <c r="B147" s="67">
        <v>2009</v>
      </c>
      <c r="C147" s="174" t="s">
        <v>17</v>
      </c>
      <c r="D147" s="67">
        <v>42675</v>
      </c>
      <c r="E147" s="67">
        <v>100</v>
      </c>
      <c r="F147" s="67">
        <v>100</v>
      </c>
      <c r="G147" s="67">
        <v>100</v>
      </c>
      <c r="H147" s="67">
        <v>0</v>
      </c>
      <c r="I147" s="67">
        <v>0</v>
      </c>
      <c r="J147" s="67">
        <v>0</v>
      </c>
      <c r="K147" s="67"/>
      <c r="L147" s="67"/>
      <c r="M147" s="67"/>
      <c r="N147" s="67"/>
      <c r="O147" s="67"/>
      <c r="P147" s="67">
        <v>100</v>
      </c>
      <c r="Q147" s="67"/>
      <c r="R147" s="67"/>
      <c r="S147" s="67"/>
      <c r="T147" s="67"/>
      <c r="U147" s="67"/>
      <c r="V147" s="67">
        <v>100</v>
      </c>
      <c r="W147" s="174"/>
      <c r="X147" s="174"/>
      <c r="Y147" s="174"/>
      <c r="Z147" s="174"/>
      <c r="AA147" s="174"/>
      <c r="AB147" s="174"/>
      <c r="AC147" s="174"/>
      <c r="AD147" s="174"/>
    </row>
    <row xmlns:x14ac="http://schemas.microsoft.com/office/spreadsheetml/2009/9/ac" r="148" s="171" customFormat="true" ht="12" x14ac:dyDescent="0.2">
      <c r="A148" s="174" t="s">
        <v>204</v>
      </c>
      <c r="B148" s="67">
        <v>2010</v>
      </c>
      <c r="C148" s="174" t="s">
        <v>17</v>
      </c>
      <c r="D148" s="67">
        <v>41049</v>
      </c>
      <c r="E148" s="67">
        <v>100</v>
      </c>
      <c r="F148" s="67">
        <v>100</v>
      </c>
      <c r="G148" s="67">
        <v>100</v>
      </c>
      <c r="H148" s="67">
        <v>0</v>
      </c>
      <c r="I148" s="67">
        <v>0</v>
      </c>
      <c r="J148" s="67">
        <v>0</v>
      </c>
      <c r="K148" s="67"/>
      <c r="L148" s="67"/>
      <c r="M148" s="67"/>
      <c r="N148" s="67"/>
      <c r="O148" s="67"/>
      <c r="P148" s="67">
        <v>100</v>
      </c>
      <c r="Q148" s="67"/>
      <c r="R148" s="67"/>
      <c r="S148" s="67"/>
      <c r="T148" s="67"/>
      <c r="U148" s="67"/>
      <c r="V148" s="67">
        <v>100</v>
      </c>
      <c r="W148" s="174"/>
      <c r="X148" s="174"/>
      <c r="Y148" s="174"/>
      <c r="Z148" s="174"/>
      <c r="AA148" s="174"/>
      <c r="AB148" s="174"/>
      <c r="AC148" s="174"/>
      <c r="AD148" s="174"/>
    </row>
    <row xmlns:x14ac="http://schemas.microsoft.com/office/spreadsheetml/2009/9/ac" r="149" s="171" customFormat="true" ht="12" x14ac:dyDescent="0.2">
      <c r="A149" s="174" t="s">
        <v>204</v>
      </c>
      <c r="B149" s="67">
        <v>2011</v>
      </c>
      <c r="C149" s="174" t="s">
        <v>17</v>
      </c>
      <c r="D149" s="67">
        <v>40007</v>
      </c>
      <c r="E149" s="67">
        <v>100</v>
      </c>
      <c r="F149" s="67">
        <v>100</v>
      </c>
      <c r="G149" s="67">
        <v>100</v>
      </c>
      <c r="H149" s="67">
        <v>0</v>
      </c>
      <c r="I149" s="67">
        <v>0</v>
      </c>
      <c r="J149" s="67">
        <v>0</v>
      </c>
      <c r="K149" s="67"/>
      <c r="L149" s="67"/>
      <c r="M149" s="67"/>
      <c r="N149" s="67"/>
      <c r="O149" s="67"/>
      <c r="P149" s="67">
        <v>100</v>
      </c>
      <c r="Q149" s="67"/>
      <c r="R149" s="67"/>
      <c r="S149" s="67"/>
      <c r="T149" s="67"/>
      <c r="U149" s="67"/>
      <c r="V149" s="67">
        <v>100</v>
      </c>
      <c r="W149" s="174"/>
      <c r="X149" s="174"/>
      <c r="Y149" s="174"/>
      <c r="Z149" s="174"/>
      <c r="AA149" s="174"/>
      <c r="AB149" s="174"/>
      <c r="AC149" s="174"/>
      <c r="AD149" s="174"/>
    </row>
    <row xmlns:x14ac="http://schemas.microsoft.com/office/spreadsheetml/2009/9/ac" r="150" s="171" customFormat="true" ht="12" x14ac:dyDescent="0.2">
      <c r="A150" s="174" t="s">
        <v>204</v>
      </c>
      <c r="B150" s="67">
        <v>2012</v>
      </c>
      <c r="C150" s="174" t="s">
        <v>17</v>
      </c>
      <c r="D150" s="67">
        <v>39605</v>
      </c>
      <c r="E150" s="67">
        <v>100</v>
      </c>
      <c r="F150" s="67">
        <v>100</v>
      </c>
      <c r="G150" s="67">
        <v>100</v>
      </c>
      <c r="H150" s="67">
        <v>0</v>
      </c>
      <c r="I150" s="67">
        <v>0</v>
      </c>
      <c r="J150" s="67">
        <v>0</v>
      </c>
      <c r="K150" s="67"/>
      <c r="L150" s="67"/>
      <c r="M150" s="67"/>
      <c r="N150" s="67"/>
      <c r="O150" s="67"/>
      <c r="P150" s="67">
        <v>100</v>
      </c>
      <c r="Q150" s="67"/>
      <c r="R150" s="67"/>
      <c r="S150" s="67"/>
      <c r="T150" s="67"/>
      <c r="U150" s="67"/>
      <c r="V150" s="67">
        <v>100</v>
      </c>
      <c r="W150" s="174"/>
      <c r="X150" s="174"/>
      <c r="Y150" s="174"/>
      <c r="Z150" s="174"/>
      <c r="AA150" s="174"/>
      <c r="AB150" s="174"/>
      <c r="AC150" s="174"/>
      <c r="AD150" s="174"/>
    </row>
    <row xmlns:x14ac="http://schemas.microsoft.com/office/spreadsheetml/2009/9/ac" r="151" s="171" customFormat="true" ht="12" x14ac:dyDescent="0.2">
      <c r="A151" s="174" t="s">
        <v>204</v>
      </c>
      <c r="B151" s="67">
        <v>2013</v>
      </c>
      <c r="C151" s="174" t="s">
        <v>17</v>
      </c>
      <c r="D151" s="67">
        <v>39878</v>
      </c>
      <c r="E151" s="67">
        <v>100</v>
      </c>
      <c r="F151" s="67">
        <v>100</v>
      </c>
      <c r="G151" s="67">
        <v>100</v>
      </c>
      <c r="H151" s="67">
        <v>0</v>
      </c>
      <c r="I151" s="67">
        <v>0</v>
      </c>
      <c r="J151" s="67">
        <v>0</v>
      </c>
      <c r="K151" s="67"/>
      <c r="L151" s="67"/>
      <c r="M151" s="67"/>
      <c r="N151" s="67"/>
      <c r="O151" s="67"/>
      <c r="P151" s="67">
        <v>100</v>
      </c>
      <c r="Q151" s="67"/>
      <c r="R151" s="67"/>
      <c r="S151" s="67"/>
      <c r="T151" s="67"/>
      <c r="U151" s="67"/>
      <c r="V151" s="67">
        <v>100</v>
      </c>
      <c r="W151" s="174"/>
      <c r="X151" s="174"/>
      <c r="Y151" s="174"/>
      <c r="Z151" s="174"/>
      <c r="AA151" s="174"/>
      <c r="AB151" s="174"/>
      <c r="AC151" s="174"/>
      <c r="AD151" s="174"/>
    </row>
    <row xmlns:x14ac="http://schemas.microsoft.com/office/spreadsheetml/2009/9/ac" r="152" s="171" customFormat="true" ht="12" x14ac:dyDescent="0.2">
      <c r="A152" s="174" t="s">
        <v>204</v>
      </c>
      <c r="B152" s="67">
        <v>2014</v>
      </c>
      <c r="C152" s="174" t="s">
        <v>17</v>
      </c>
      <c r="D152" s="67">
        <v>40877</v>
      </c>
      <c r="E152" s="67">
        <v>100</v>
      </c>
      <c r="F152" s="67">
        <v>100</v>
      </c>
      <c r="G152" s="67">
        <v>100</v>
      </c>
      <c r="H152" s="67">
        <v>0</v>
      </c>
      <c r="I152" s="67">
        <v>0</v>
      </c>
      <c r="J152" s="67">
        <v>0</v>
      </c>
      <c r="K152" s="67"/>
      <c r="L152" s="67"/>
      <c r="M152" s="67"/>
      <c r="N152" s="67"/>
      <c r="O152" s="67"/>
      <c r="P152" s="67">
        <v>100</v>
      </c>
      <c r="Q152" s="67"/>
      <c r="R152" s="67"/>
      <c r="S152" s="67"/>
      <c r="T152" s="67"/>
      <c r="U152" s="67"/>
      <c r="V152" s="67">
        <v>100</v>
      </c>
      <c r="W152" s="174"/>
      <c r="X152" s="174"/>
      <c r="Y152" s="174"/>
      <c r="Z152" s="174"/>
      <c r="AA152" s="174"/>
      <c r="AB152" s="174"/>
      <c r="AC152" s="174"/>
      <c r="AD152" s="174"/>
    </row>
    <row xmlns:x14ac="http://schemas.microsoft.com/office/spreadsheetml/2009/9/ac" r="153" s="171" customFormat="true" ht="12" x14ac:dyDescent="0.2">
      <c r="A153" s="174" t="s">
        <v>204</v>
      </c>
      <c r="B153" s="67">
        <v>2015</v>
      </c>
      <c r="C153" s="174" t="s">
        <v>17</v>
      </c>
      <c r="D153" s="67">
        <v>42557</v>
      </c>
      <c r="E153" s="67">
        <v>100</v>
      </c>
      <c r="F153" s="67">
        <v>100</v>
      </c>
      <c r="G153" s="67">
        <v>100</v>
      </c>
      <c r="H153" s="67">
        <v>0</v>
      </c>
      <c r="I153" s="67">
        <v>0</v>
      </c>
      <c r="J153" s="67">
        <v>0</v>
      </c>
      <c r="K153" s="67"/>
      <c r="L153" s="67"/>
      <c r="M153" s="67"/>
      <c r="N153" s="67"/>
      <c r="O153" s="67"/>
      <c r="P153" s="67">
        <v>100</v>
      </c>
      <c r="Q153" s="67"/>
      <c r="R153" s="67"/>
      <c r="S153" s="67"/>
      <c r="T153" s="67"/>
      <c r="U153" s="67"/>
      <c r="V153" s="67">
        <v>100</v>
      </c>
      <c r="W153" s="174"/>
      <c r="X153" s="174"/>
      <c r="Y153" s="174"/>
      <c r="Z153" s="174"/>
      <c r="AA153" s="174"/>
      <c r="AB153" s="174"/>
      <c r="AC153" s="174"/>
      <c r="AD153" s="174"/>
    </row>
    <row xmlns:x14ac="http://schemas.microsoft.com/office/spreadsheetml/2009/9/ac" r="154" s="171" customFormat="true" ht="12" x14ac:dyDescent="0.2">
      <c r="A154" s="174" t="s">
        <v>204</v>
      </c>
      <c r="B154" s="67">
        <v>2016</v>
      </c>
      <c r="C154" s="174" t="s">
        <v>17</v>
      </c>
      <c r="D154" s="67">
        <v>44578</v>
      </c>
      <c r="E154" s="67">
        <v>100</v>
      </c>
      <c r="F154" s="67">
        <v>100</v>
      </c>
      <c r="G154" s="67">
        <v>100</v>
      </c>
      <c r="H154" s="67">
        <v>0</v>
      </c>
      <c r="I154" s="67">
        <v>0</v>
      </c>
      <c r="J154" s="67">
        <v>0</v>
      </c>
      <c r="K154" s="67"/>
      <c r="L154" s="67"/>
      <c r="M154" s="67"/>
      <c r="N154" s="67"/>
      <c r="O154" s="67"/>
      <c r="P154" s="67">
        <v>100</v>
      </c>
      <c r="Q154" s="67"/>
      <c r="R154" s="67"/>
      <c r="S154" s="67"/>
      <c r="T154" s="67"/>
      <c r="U154" s="67"/>
      <c r="V154" s="67">
        <v>100</v>
      </c>
      <c r="W154" s="174"/>
      <c r="X154" s="174"/>
      <c r="Y154" s="174"/>
      <c r="Z154" s="174"/>
      <c r="AA154" s="174"/>
      <c r="AB154" s="174"/>
      <c r="AC154" s="174"/>
      <c r="AD154" s="174"/>
    </row>
    <row xmlns:x14ac="http://schemas.microsoft.com/office/spreadsheetml/2009/9/ac" r="155" s="171" customFormat="true" ht="12" x14ac:dyDescent="0.2">
      <c r="A155" s="174" t="s">
        <v>204</v>
      </c>
      <c r="B155" s="67">
        <v>2017</v>
      </c>
      <c r="C155" s="174" t="s">
        <v>17</v>
      </c>
      <c r="D155" s="67">
        <v>46755</v>
      </c>
      <c r="E155" s="67">
        <v>100</v>
      </c>
      <c r="F155" s="67">
        <v>100</v>
      </c>
      <c r="G155" s="67">
        <v>100</v>
      </c>
      <c r="H155" s="67">
        <v>0</v>
      </c>
      <c r="I155" s="67">
        <v>0</v>
      </c>
      <c r="J155" s="67">
        <v>0</v>
      </c>
      <c r="K155" s="67"/>
      <c r="L155" s="67"/>
      <c r="M155" s="67"/>
      <c r="N155" s="67"/>
      <c r="O155" s="67"/>
      <c r="P155" s="67">
        <v>100</v>
      </c>
      <c r="Q155" s="67"/>
      <c r="R155" s="67"/>
      <c r="S155" s="67"/>
      <c r="T155" s="67"/>
      <c r="U155" s="67"/>
      <c r="V155" s="67">
        <v>100</v>
      </c>
      <c r="W155" s="174"/>
      <c r="X155" s="174"/>
      <c r="Y155" s="174"/>
      <c r="Z155" s="174"/>
      <c r="AA155" s="174"/>
      <c r="AB155" s="174"/>
      <c r="AC155" s="174"/>
      <c r="AD155" s="174"/>
    </row>
    <row xmlns:x14ac="http://schemas.microsoft.com/office/spreadsheetml/2009/9/ac" r="156" s="171" customFormat="true" ht="12" x14ac:dyDescent="0.2">
      <c r="A156" s="174" t="s">
        <v>204</v>
      </c>
      <c r="B156" s="67">
        <v>2018</v>
      </c>
      <c r="C156" s="174" t="s">
        <v>17</v>
      </c>
      <c r="D156" s="67">
        <v>48904</v>
      </c>
      <c r="E156" s="67">
        <v>100</v>
      </c>
      <c r="F156" s="67">
        <v>100</v>
      </c>
      <c r="G156" s="67">
        <v>100</v>
      </c>
      <c r="H156" s="67">
        <v>0</v>
      </c>
      <c r="I156" s="67">
        <v>0</v>
      </c>
      <c r="J156" s="67">
        <v>0</v>
      </c>
      <c r="K156" s="67"/>
      <c r="L156" s="67"/>
      <c r="M156" s="67"/>
      <c r="N156" s="67"/>
      <c r="O156" s="67"/>
      <c r="P156" s="67">
        <v>100</v>
      </c>
      <c r="Q156" s="67"/>
      <c r="R156" s="67"/>
      <c r="S156" s="67"/>
      <c r="T156" s="67"/>
      <c r="U156" s="67"/>
      <c r="V156" s="67">
        <v>100</v>
      </c>
      <c r="W156" s="174"/>
      <c r="X156" s="174"/>
      <c r="Y156" s="174"/>
      <c r="Z156" s="174"/>
      <c r="AA156" s="174"/>
      <c r="AB156" s="174"/>
      <c r="AC156" s="174"/>
      <c r="AD156" s="174"/>
    </row>
    <row xmlns:x14ac="http://schemas.microsoft.com/office/spreadsheetml/2009/9/ac" r="157" s="171" customFormat="true" ht="12" x14ac:dyDescent="0.2">
      <c r="A157" s="174" t="s">
        <v>204</v>
      </c>
      <c r="B157" s="67">
        <v>2019</v>
      </c>
      <c r="C157" s="174" t="s">
        <v>17</v>
      </c>
      <c r="D157" s="67">
        <v>50833</v>
      </c>
      <c r="E157" s="67">
        <v>100</v>
      </c>
      <c r="F157" s="67">
        <v>100</v>
      </c>
      <c r="G157" s="67">
        <v>100</v>
      </c>
      <c r="H157" s="67">
        <v>0</v>
      </c>
      <c r="I157" s="67">
        <v>0</v>
      </c>
      <c r="J157" s="67">
        <v>0</v>
      </c>
      <c r="K157" s="67"/>
      <c r="L157" s="67"/>
      <c r="M157" s="67"/>
      <c r="N157" s="67"/>
      <c r="O157" s="67"/>
      <c r="P157" s="67">
        <v>100</v>
      </c>
      <c r="Q157" s="67"/>
      <c r="R157" s="67"/>
      <c r="S157" s="67"/>
      <c r="T157" s="67"/>
      <c r="U157" s="67"/>
      <c r="V157" s="67">
        <v>100</v>
      </c>
      <c r="W157" s="174"/>
      <c r="X157" s="174"/>
      <c r="Y157" s="174"/>
      <c r="Z157" s="174"/>
      <c r="AA157" s="174"/>
      <c r="AB157" s="174"/>
      <c r="AC157" s="174"/>
      <c r="AD157" s="174"/>
    </row>
    <row xmlns:x14ac="http://schemas.microsoft.com/office/spreadsheetml/2009/9/ac" r="158" s="171" customFormat="true" ht="12" x14ac:dyDescent="0.2">
      <c r="A158" s="174" t="s">
        <v>204</v>
      </c>
      <c r="B158" s="67">
        <v>2020</v>
      </c>
      <c r="C158" s="174" t="s">
        <v>17</v>
      </c>
      <c r="D158" s="67">
        <v>52315</v>
      </c>
      <c r="E158" s="67">
        <v>100</v>
      </c>
      <c r="F158" s="67">
        <v>100</v>
      </c>
      <c r="G158" s="67">
        <v>100</v>
      </c>
      <c r="H158" s="67">
        <v>0</v>
      </c>
      <c r="I158" s="67">
        <v>0</v>
      </c>
      <c r="J158" s="67">
        <v>0</v>
      </c>
      <c r="K158" s="67"/>
      <c r="L158" s="67"/>
      <c r="M158" s="67"/>
      <c r="N158" s="67"/>
      <c r="O158" s="67"/>
      <c r="P158" s="67">
        <v>100</v>
      </c>
      <c r="Q158" s="67"/>
      <c r="R158" s="67"/>
      <c r="S158" s="67"/>
      <c r="T158" s="67"/>
      <c r="U158" s="67"/>
      <c r="V158" s="67">
        <v>100</v>
      </c>
      <c r="W158" s="174"/>
      <c r="X158" s="174"/>
      <c r="Y158" s="174"/>
      <c r="Z158" s="174"/>
      <c r="AA158" s="174"/>
      <c r="AB158" s="174"/>
      <c r="AC158" s="174"/>
      <c r="AD158" s="174"/>
    </row>
    <row xmlns:x14ac="http://schemas.microsoft.com/office/spreadsheetml/2009/9/ac" r="159" s="171" customFormat="true" ht="12" x14ac:dyDescent="0.2">
      <c r="A159" s="174" t="s">
        <v>204</v>
      </c>
      <c r="B159" s="67">
        <v>2021</v>
      </c>
      <c r="C159" s="174" t="s">
        <v>17</v>
      </c>
      <c r="D159" s="67">
        <v>53387</v>
      </c>
      <c r="E159" s="67">
        <v>100</v>
      </c>
      <c r="F159" s="67">
        <v>100</v>
      </c>
      <c r="G159" s="67">
        <v>100</v>
      </c>
      <c r="H159" s="67">
        <v>0</v>
      </c>
      <c r="I159" s="67">
        <v>0</v>
      </c>
      <c r="J159" s="67">
        <v>0</v>
      </c>
      <c r="K159" s="67"/>
      <c r="L159" s="67"/>
      <c r="M159" s="67"/>
      <c r="N159" s="67"/>
      <c r="O159" s="67"/>
      <c r="P159" s="67">
        <v>100</v>
      </c>
      <c r="Q159" s="67"/>
      <c r="R159" s="67"/>
      <c r="S159" s="67"/>
      <c r="T159" s="67"/>
      <c r="U159" s="67"/>
      <c r="V159" s="67">
        <v>100</v>
      </c>
      <c r="W159" s="174"/>
      <c r="X159" s="174"/>
      <c r="Y159" s="174"/>
      <c r="Z159" s="174"/>
      <c r="AA159" s="174"/>
      <c r="AB159" s="174"/>
      <c r="AC159" s="174"/>
      <c r="AD159" s="174"/>
    </row>
    <row xmlns:x14ac="http://schemas.microsoft.com/office/spreadsheetml/2009/9/ac" r="160" s="171" customFormat="true" ht="12" x14ac:dyDescent="0.2">
      <c r="A160" s="174" t="s">
        <v>204</v>
      </c>
      <c r="B160" s="67">
        <v>2022</v>
      </c>
      <c r="C160" s="174" t="s">
        <v>17</v>
      </c>
      <c r="D160" s="67">
        <v>54149</v>
      </c>
      <c r="E160" s="67">
        <v>100</v>
      </c>
      <c r="F160" s="67">
        <v>100</v>
      </c>
      <c r="G160" s="67">
        <v>100</v>
      </c>
      <c r="H160" s="67">
        <v>0</v>
      </c>
      <c r="I160" s="67">
        <v>0</v>
      </c>
      <c r="J160" s="67">
        <v>0</v>
      </c>
      <c r="K160" s="67"/>
      <c r="L160" s="67"/>
      <c r="M160" s="67"/>
      <c r="N160" s="67"/>
      <c r="O160" s="67"/>
      <c r="P160" s="67">
        <v>100</v>
      </c>
      <c r="Q160" s="67"/>
      <c r="R160" s="67"/>
      <c r="S160" s="67"/>
      <c r="T160" s="67"/>
      <c r="U160" s="67"/>
      <c r="V160" s="67">
        <v>100</v>
      </c>
      <c r="W160" s="174"/>
      <c r="X160" s="174"/>
      <c r="Y160" s="174"/>
      <c r="Z160" s="174"/>
      <c r="AA160" s="174"/>
      <c r="AB160" s="174"/>
      <c r="AC160" s="174"/>
      <c r="AD160" s="174"/>
    </row>
    <row xmlns:x14ac="http://schemas.microsoft.com/office/spreadsheetml/2009/9/ac" r="161" s="171" customFormat="true" ht="12" x14ac:dyDescent="0.2">
      <c r="A161" s="174" t="s">
        <v>204</v>
      </c>
      <c r="B161" s="67">
        <v>2023</v>
      </c>
      <c r="C161" s="174" t="s">
        <v>17</v>
      </c>
      <c r="D161" s="67">
        <v>54368</v>
      </c>
      <c r="E161" s="67">
        <v>100</v>
      </c>
      <c r="F161" s="67">
        <v>100</v>
      </c>
      <c r="G161" s="67">
        <v>100</v>
      </c>
      <c r="H161" s="67">
        <v>0</v>
      </c>
      <c r="I161" s="67">
        <v>0</v>
      </c>
      <c r="J161" s="67">
        <v>0</v>
      </c>
      <c r="K161" s="67"/>
      <c r="L161" s="67"/>
      <c r="M161" s="67"/>
      <c r="N161" s="67"/>
      <c r="O161" s="67"/>
      <c r="P161" s="67">
        <v>100</v>
      </c>
      <c r="Q161" s="67"/>
      <c r="R161" s="67"/>
      <c r="S161" s="67"/>
      <c r="T161" s="67"/>
      <c r="U161" s="67"/>
      <c r="V161" s="67">
        <v>100</v>
      </c>
      <c r="W161" s="174"/>
      <c r="X161" s="174"/>
      <c r="Y161" s="174"/>
      <c r="Z161" s="174"/>
      <c r="AA161" s="174"/>
      <c r="AB161" s="174"/>
      <c r="AC161" s="174"/>
      <c r="AD161" s="174"/>
    </row>
    <row xmlns:x14ac="http://schemas.microsoft.com/office/spreadsheetml/2009/9/ac" r="162" s="171" customFormat="true" ht="12" x14ac:dyDescent="0.2">
      <c r="A162" s="174" t="s">
        <v>204</v>
      </c>
      <c r="B162" s="67">
        <v>2024</v>
      </c>
      <c r="C162" s="174" t="s">
        <v>17</v>
      </c>
      <c r="D162" s="67"/>
      <c r="E162" s="67"/>
      <c r="F162" s="67"/>
      <c r="G162" s="67"/>
      <c r="H162" s="67"/>
      <c r="I162" s="67"/>
      <c r="J162" s="67"/>
      <c r="K162" s="67"/>
      <c r="L162" s="67"/>
      <c r="M162" s="67"/>
      <c r="N162" s="67"/>
      <c r="O162" s="67"/>
      <c r="P162" s="67"/>
      <c r="Q162" s="67"/>
      <c r="R162" s="67"/>
      <c r="S162" s="67"/>
      <c r="T162" s="67"/>
      <c r="U162" s="67"/>
      <c r="V162" s="67"/>
      <c r="W162" s="174"/>
      <c r="X162" s="174"/>
      <c r="Y162" s="174"/>
      <c r="Z162" s="174"/>
      <c r="AA162" s="174"/>
      <c r="AB162" s="174"/>
      <c r="AC162" s="174"/>
      <c r="AD162" s="174"/>
    </row>
    <row xmlns:x14ac="http://schemas.microsoft.com/office/spreadsheetml/2009/9/ac" r="163" s="171" customFormat="true" ht="12" x14ac:dyDescent="0.2">
      <c r="A163" s="174" t="s">
        <v>204</v>
      </c>
      <c r="B163" s="67">
        <v>2025</v>
      </c>
      <c r="C163" s="174" t="s">
        <v>17</v>
      </c>
      <c r="D163" s="67"/>
      <c r="E163" s="67"/>
      <c r="F163" s="67"/>
      <c r="G163" s="67"/>
      <c r="H163" s="67"/>
      <c r="I163" s="67"/>
      <c r="J163" s="67"/>
      <c r="K163" s="67"/>
      <c r="L163" s="67"/>
      <c r="M163" s="67"/>
      <c r="N163" s="67"/>
      <c r="O163" s="67"/>
      <c r="P163" s="67"/>
      <c r="Q163" s="67"/>
      <c r="R163" s="67"/>
      <c r="S163" s="67"/>
      <c r="T163" s="67"/>
      <c r="U163" s="67"/>
      <c r="V163" s="67"/>
      <c r="W163" s="174"/>
      <c r="X163" s="174"/>
      <c r="Y163" s="174"/>
      <c r="Z163" s="174"/>
      <c r="AA163" s="174"/>
      <c r="AB163" s="174"/>
      <c r="AC163" s="174"/>
      <c r="AD163" s="174"/>
    </row>
    <row xmlns:x14ac="http://schemas.microsoft.com/office/spreadsheetml/2009/9/ac" r="164" s="171" customFormat="true" ht="12" x14ac:dyDescent="0.2">
      <c r="A164" s="174" t="s">
        <v>204</v>
      </c>
      <c r="B164" s="67">
        <v>2026</v>
      </c>
      <c r="C164" s="174" t="s">
        <v>17</v>
      </c>
      <c r="D164" s="67"/>
      <c r="E164" s="67"/>
      <c r="F164" s="67"/>
      <c r="G164" s="67"/>
      <c r="H164" s="67"/>
      <c r="I164" s="67"/>
      <c r="J164" s="67"/>
      <c r="K164" s="67"/>
      <c r="L164" s="67"/>
      <c r="M164" s="67"/>
      <c r="N164" s="67"/>
      <c r="O164" s="67"/>
      <c r="P164" s="67"/>
      <c r="Q164" s="67"/>
      <c r="R164" s="67"/>
      <c r="S164" s="67"/>
      <c r="T164" s="67"/>
      <c r="U164" s="67"/>
      <c r="V164" s="67"/>
      <c r="W164" s="174"/>
      <c r="X164" s="174"/>
      <c r="Y164" s="174"/>
      <c r="Z164" s="174"/>
      <c r="AA164" s="174"/>
      <c r="AB164" s="174"/>
      <c r="AC164" s="174"/>
      <c r="AD164" s="174"/>
    </row>
    <row xmlns:x14ac="http://schemas.microsoft.com/office/spreadsheetml/2009/9/ac" r="165" s="171" customFormat="true" ht="12" x14ac:dyDescent="0.2">
      <c r="A165" s="174" t="s">
        <v>204</v>
      </c>
      <c r="B165" s="67">
        <v>2027</v>
      </c>
      <c r="C165" s="174" t="s">
        <v>17</v>
      </c>
      <c r="D165" s="67"/>
      <c r="E165" s="67"/>
      <c r="F165" s="67"/>
      <c r="G165" s="67"/>
      <c r="H165" s="67"/>
      <c r="I165" s="67"/>
      <c r="J165" s="67"/>
      <c r="K165" s="67"/>
      <c r="L165" s="67"/>
      <c r="M165" s="67"/>
      <c r="N165" s="67"/>
      <c r="O165" s="67"/>
      <c r="P165" s="67"/>
      <c r="Q165" s="67"/>
      <c r="R165" s="67"/>
      <c r="S165" s="67"/>
      <c r="T165" s="67"/>
      <c r="U165" s="67"/>
      <c r="V165" s="67"/>
      <c r="W165" s="174"/>
      <c r="X165" s="174"/>
      <c r="Y165" s="174"/>
      <c r="Z165" s="174"/>
      <c r="AA165" s="174"/>
      <c r="AB165" s="174"/>
      <c r="AC165" s="174"/>
      <c r="AD165" s="174"/>
    </row>
    <row xmlns:x14ac="http://schemas.microsoft.com/office/spreadsheetml/2009/9/ac" r="166" s="171" customFormat="true" ht="12" x14ac:dyDescent="0.2">
      <c r="A166" s="174" t="s">
        <v>204</v>
      </c>
      <c r="B166" s="67">
        <v>2028</v>
      </c>
      <c r="C166" s="174" t="s">
        <v>17</v>
      </c>
      <c r="D166" s="67"/>
      <c r="E166" s="67"/>
      <c r="F166" s="67"/>
      <c r="G166" s="67"/>
      <c r="H166" s="67"/>
      <c r="I166" s="67"/>
      <c r="J166" s="67"/>
      <c r="K166" s="67"/>
      <c r="L166" s="67"/>
      <c r="M166" s="67"/>
      <c r="N166" s="67"/>
      <c r="O166" s="67"/>
      <c r="P166" s="67"/>
      <c r="Q166" s="67"/>
      <c r="R166" s="67"/>
      <c r="S166" s="67"/>
      <c r="T166" s="67"/>
      <c r="U166" s="67"/>
      <c r="V166" s="67"/>
      <c r="W166" s="174"/>
      <c r="X166" s="174"/>
      <c r="Y166" s="174"/>
      <c r="Z166" s="174"/>
      <c r="AA166" s="174"/>
      <c r="AB166" s="174"/>
      <c r="AC166" s="174"/>
      <c r="AD166" s="174"/>
    </row>
    <row xmlns:x14ac="http://schemas.microsoft.com/office/spreadsheetml/2009/9/ac" r="167" s="171" customFormat="true" ht="12" x14ac:dyDescent="0.2">
      <c r="A167" s="174" t="s">
        <v>204</v>
      </c>
      <c r="B167" s="67">
        <v>2029</v>
      </c>
      <c r="C167" s="174" t="s">
        <v>17</v>
      </c>
      <c r="D167" s="67"/>
      <c r="E167" s="67"/>
      <c r="F167" s="67"/>
      <c r="G167" s="67"/>
      <c r="H167" s="67"/>
      <c r="I167" s="67"/>
      <c r="J167" s="67"/>
      <c r="K167" s="67"/>
      <c r="L167" s="67"/>
      <c r="M167" s="67"/>
      <c r="N167" s="67"/>
      <c r="O167" s="67"/>
      <c r="P167" s="67"/>
      <c r="Q167" s="67"/>
      <c r="R167" s="67"/>
      <c r="S167" s="67"/>
      <c r="T167" s="67"/>
      <c r="U167" s="67"/>
      <c r="V167" s="67"/>
      <c r="W167" s="174"/>
      <c r="X167" s="174"/>
      <c r="Y167" s="174"/>
      <c r="Z167" s="174"/>
      <c r="AA167" s="174"/>
      <c r="AB167" s="174"/>
    </row>
    <row xmlns:x14ac="http://schemas.microsoft.com/office/spreadsheetml/2009/9/ac" r="168" s="171" customFormat="true" ht="12" x14ac:dyDescent="0.2">
      <c r="A168" s="174" t="s">
        <v>204</v>
      </c>
      <c r="B168" s="67">
        <v>2030</v>
      </c>
      <c r="C168" s="174" t="s">
        <v>17</v>
      </c>
      <c r="D168" s="67"/>
      <c r="E168" s="67"/>
      <c r="F168" s="67"/>
      <c r="G168" s="67"/>
      <c r="H168" s="67"/>
      <c r="I168" s="67"/>
      <c r="J168" s="67"/>
      <c r="K168" s="67"/>
      <c r="L168" s="67"/>
      <c r="M168" s="67"/>
      <c r="N168" s="67"/>
      <c r="O168" s="67"/>
      <c r="P168" s="67"/>
      <c r="Q168" s="67"/>
      <c r="R168" s="67"/>
      <c r="S168" s="67"/>
      <c r="T168" s="67"/>
      <c r="U168" s="67"/>
      <c r="V168" s="67"/>
      <c r="W168" s="174"/>
      <c r="X168" s="174"/>
      <c r="Y168" s="174"/>
      <c r="Z168" s="174"/>
      <c r="AA168" s="174"/>
      <c r="AB168" s="174"/>
    </row>
    <row xmlns:x14ac="http://schemas.microsoft.com/office/spreadsheetml/2009/9/ac" r="169" ht="15.75" x14ac:dyDescent="0.25">
      <c r="A169" s="175" t="s">
        <v>204</v>
      </c>
      <c r="B169" s="67">
        <v>2000</v>
      </c>
      <c r="C169" s="175" t="s">
        <v>18</v>
      </c>
      <c r="D169" s="67">
        <v>38827</v>
      </c>
      <c r="E169" s="67">
        <v>100</v>
      </c>
      <c r="F169" s="67">
        <v>100</v>
      </c>
      <c r="G169" s="67">
        <v>100</v>
      </c>
      <c r="H169" s="67">
        <v>0</v>
      </c>
      <c r="I169" s="67">
        <v>0</v>
      </c>
      <c r="J169" s="67">
        <v>0</v>
      </c>
      <c r="K169" s="67"/>
      <c r="L169" s="67"/>
      <c r="M169" s="67"/>
      <c r="N169" s="67"/>
      <c r="O169" s="67"/>
      <c r="P169" s="67">
        <v>100</v>
      </c>
      <c r="Q169" s="67"/>
      <c r="R169" s="67"/>
      <c r="S169" s="67"/>
      <c r="T169" s="67"/>
      <c r="U169" s="67"/>
      <c r="V169" s="67">
        <v>100</v>
      </c>
      <c r="W169" s="175"/>
      <c r="X169" s="175"/>
      <c r="Y169" s="175"/>
      <c r="Z169" s="175"/>
      <c r="AA169" s="175"/>
      <c r="AB169" s="175"/>
    </row>
    <row xmlns:x14ac="http://schemas.microsoft.com/office/spreadsheetml/2009/9/ac" r="170" ht="15.75" x14ac:dyDescent="0.25">
      <c r="A170" s="175" t="s">
        <v>204</v>
      </c>
      <c r="B170" s="67">
        <v>2001</v>
      </c>
      <c r="C170" s="175" t="s">
        <v>18</v>
      </c>
      <c r="D170" s="67">
        <v>40248</v>
      </c>
      <c r="E170" s="67">
        <v>100</v>
      </c>
      <c r="F170" s="67">
        <v>100</v>
      </c>
      <c r="G170" s="67">
        <v>100</v>
      </c>
      <c r="H170" s="67">
        <v>0</v>
      </c>
      <c r="I170" s="67">
        <v>0</v>
      </c>
      <c r="J170" s="67">
        <v>0</v>
      </c>
      <c r="K170" s="67"/>
      <c r="L170" s="67"/>
      <c r="M170" s="67"/>
      <c r="N170" s="67"/>
      <c r="O170" s="67"/>
      <c r="P170" s="67">
        <v>100</v>
      </c>
      <c r="Q170" s="67"/>
      <c r="R170" s="67"/>
      <c r="S170" s="67"/>
      <c r="T170" s="67"/>
      <c r="U170" s="67"/>
      <c r="V170" s="67">
        <v>100</v>
      </c>
      <c r="W170" s="175"/>
      <c r="X170" s="175"/>
      <c r="Y170" s="175"/>
      <c r="Z170" s="175"/>
      <c r="AA170" s="175"/>
      <c r="AB170" s="175"/>
    </row>
    <row xmlns:x14ac="http://schemas.microsoft.com/office/spreadsheetml/2009/9/ac" r="171" ht="15.75" x14ac:dyDescent="0.25">
      <c r="A171" s="175" t="s">
        <v>204</v>
      </c>
      <c r="B171" s="67">
        <v>2002</v>
      </c>
      <c r="C171" s="175" t="s">
        <v>18</v>
      </c>
      <c r="D171" s="67">
        <v>41279</v>
      </c>
      <c r="E171" s="67">
        <v>100</v>
      </c>
      <c r="F171" s="67">
        <v>100</v>
      </c>
      <c r="G171" s="67">
        <v>100</v>
      </c>
      <c r="H171" s="67">
        <v>0</v>
      </c>
      <c r="I171" s="67">
        <v>0</v>
      </c>
      <c r="J171" s="67">
        <v>0</v>
      </c>
      <c r="K171" s="67"/>
      <c r="L171" s="67"/>
      <c r="M171" s="67"/>
      <c r="N171" s="67"/>
      <c r="O171" s="67"/>
      <c r="P171" s="67">
        <v>100</v>
      </c>
      <c r="Q171" s="67"/>
      <c r="R171" s="67"/>
      <c r="S171" s="67"/>
      <c r="T171" s="67"/>
      <c r="U171" s="67"/>
      <c r="V171" s="67">
        <v>100</v>
      </c>
      <c r="W171" s="175"/>
      <c r="X171" s="175"/>
      <c r="Y171" s="175"/>
      <c r="Z171" s="175"/>
      <c r="AA171" s="175"/>
      <c r="AB171" s="175"/>
    </row>
    <row xmlns:x14ac="http://schemas.microsoft.com/office/spreadsheetml/2009/9/ac" r="172" ht="15.75" x14ac:dyDescent="0.25">
      <c r="A172" s="175" t="s">
        <v>204</v>
      </c>
      <c r="B172" s="67">
        <v>2003</v>
      </c>
      <c r="C172" s="175" t="s">
        <v>18</v>
      </c>
      <c r="D172" s="67">
        <v>42026</v>
      </c>
      <c r="E172" s="67">
        <v>100</v>
      </c>
      <c r="F172" s="67">
        <v>100</v>
      </c>
      <c r="G172" s="67">
        <v>100</v>
      </c>
      <c r="H172" s="67">
        <v>0</v>
      </c>
      <c r="I172" s="67">
        <v>0</v>
      </c>
      <c r="J172" s="67">
        <v>0</v>
      </c>
      <c r="K172" s="67"/>
      <c r="L172" s="67"/>
      <c r="M172" s="67"/>
      <c r="N172" s="67"/>
      <c r="O172" s="67"/>
      <c r="P172" s="67">
        <v>100</v>
      </c>
      <c r="Q172" s="67"/>
      <c r="R172" s="67"/>
      <c r="S172" s="67"/>
      <c r="T172" s="67"/>
      <c r="U172" s="67"/>
      <c r="V172" s="67">
        <v>100</v>
      </c>
      <c r="W172" s="175"/>
      <c r="X172" s="175"/>
      <c r="Y172" s="175"/>
      <c r="Z172" s="175"/>
      <c r="AA172" s="175"/>
      <c r="AB172" s="175"/>
    </row>
    <row xmlns:x14ac="http://schemas.microsoft.com/office/spreadsheetml/2009/9/ac" r="173" ht="15.75" x14ac:dyDescent="0.25">
      <c r="A173" s="175" t="s">
        <v>204</v>
      </c>
      <c r="B173" s="67">
        <v>2004</v>
      </c>
      <c r="C173" s="175" t="s">
        <v>18</v>
      </c>
      <c r="D173" s="67">
        <v>42509</v>
      </c>
      <c r="E173" s="67">
        <v>100</v>
      </c>
      <c r="F173" s="67">
        <v>100</v>
      </c>
      <c r="G173" s="67">
        <v>100</v>
      </c>
      <c r="H173" s="67">
        <v>0</v>
      </c>
      <c r="I173" s="67">
        <v>0</v>
      </c>
      <c r="J173" s="67">
        <v>0</v>
      </c>
      <c r="K173" s="67"/>
      <c r="L173" s="67"/>
      <c r="M173" s="67"/>
      <c r="N173" s="67"/>
      <c r="O173" s="67"/>
      <c r="P173" s="67">
        <v>100</v>
      </c>
      <c r="Q173" s="67"/>
      <c r="R173" s="67"/>
      <c r="S173" s="67"/>
      <c r="T173" s="67"/>
      <c r="U173" s="67"/>
      <c r="V173" s="67">
        <v>100</v>
      </c>
      <c r="W173" s="175"/>
      <c r="X173" s="175"/>
      <c r="Y173" s="175"/>
      <c r="Z173" s="175"/>
      <c r="AA173" s="175"/>
      <c r="AB173" s="175"/>
    </row>
    <row xmlns:x14ac="http://schemas.microsoft.com/office/spreadsheetml/2009/9/ac" r="174" ht="15.75" x14ac:dyDescent="0.25">
      <c r="A174" s="175" t="s">
        <v>204</v>
      </c>
      <c r="B174" s="67">
        <v>2005</v>
      </c>
      <c r="C174" s="175" t="s">
        <v>18</v>
      </c>
      <c r="D174" s="67">
        <v>42588</v>
      </c>
      <c r="E174" s="67">
        <v>100</v>
      </c>
      <c r="F174" s="67">
        <v>100</v>
      </c>
      <c r="G174" s="67">
        <v>100</v>
      </c>
      <c r="H174" s="67">
        <v>0</v>
      </c>
      <c r="I174" s="67">
        <v>0</v>
      </c>
      <c r="J174" s="67">
        <v>0</v>
      </c>
      <c r="K174" s="67"/>
      <c r="L174" s="67"/>
      <c r="M174" s="67"/>
      <c r="N174" s="67"/>
      <c r="O174" s="67"/>
      <c r="P174" s="67">
        <v>100</v>
      </c>
      <c r="Q174" s="67"/>
      <c r="R174" s="67"/>
      <c r="S174" s="67"/>
      <c r="T174" s="67"/>
      <c r="U174" s="67"/>
      <c r="V174" s="67">
        <v>100</v>
      </c>
      <c r="W174" s="175"/>
      <c r="X174" s="175"/>
      <c r="Y174" s="175"/>
      <c r="Z174" s="175"/>
      <c r="AA174" s="175"/>
      <c r="AB174" s="175"/>
    </row>
    <row xmlns:x14ac="http://schemas.microsoft.com/office/spreadsheetml/2009/9/ac" r="175" ht="15.75" x14ac:dyDescent="0.25">
      <c r="A175" s="175" t="s">
        <v>204</v>
      </c>
      <c r="B175" s="67">
        <v>2006</v>
      </c>
      <c r="C175" s="175" t="s">
        <v>18</v>
      </c>
      <c r="D175" s="67">
        <v>42452</v>
      </c>
      <c r="E175" s="67">
        <v>100</v>
      </c>
      <c r="F175" s="67">
        <v>100</v>
      </c>
      <c r="G175" s="67">
        <v>100</v>
      </c>
      <c r="H175" s="67">
        <v>0</v>
      </c>
      <c r="I175" s="67">
        <v>0</v>
      </c>
      <c r="J175" s="67">
        <v>0</v>
      </c>
      <c r="K175" s="67"/>
      <c r="L175" s="67"/>
      <c r="M175" s="67"/>
      <c r="N175" s="67"/>
      <c r="O175" s="67"/>
      <c r="P175" s="67">
        <v>100</v>
      </c>
      <c r="Q175" s="67"/>
      <c r="R175" s="67"/>
      <c r="S175" s="67"/>
      <c r="T175" s="67"/>
      <c r="U175" s="67"/>
      <c r="V175" s="67">
        <v>100</v>
      </c>
      <c r="W175" s="175"/>
      <c r="X175" s="175"/>
      <c r="Y175" s="175"/>
      <c r="Z175" s="175"/>
      <c r="AA175" s="175"/>
      <c r="AB175" s="175"/>
    </row>
    <row xmlns:x14ac="http://schemas.microsoft.com/office/spreadsheetml/2009/9/ac" r="176" ht="15.75" x14ac:dyDescent="0.25">
      <c r="A176" s="175" t="s">
        <v>204</v>
      </c>
      <c r="B176" s="67">
        <v>2007</v>
      </c>
      <c r="C176" s="175" t="s">
        <v>18</v>
      </c>
      <c r="D176" s="67">
        <v>42778</v>
      </c>
      <c r="E176" s="67">
        <v>100</v>
      </c>
      <c r="F176" s="67">
        <v>100</v>
      </c>
      <c r="G176" s="67">
        <v>100</v>
      </c>
      <c r="H176" s="67">
        <v>0</v>
      </c>
      <c r="I176" s="67">
        <v>0</v>
      </c>
      <c r="J176" s="67">
        <v>0</v>
      </c>
      <c r="K176" s="67"/>
      <c r="L176" s="67"/>
      <c r="M176" s="67"/>
      <c r="N176" s="67"/>
      <c r="O176" s="67"/>
      <c r="P176" s="67">
        <v>100</v>
      </c>
      <c r="Q176" s="67"/>
      <c r="R176" s="67"/>
      <c r="S176" s="67"/>
      <c r="T176" s="67"/>
      <c r="U176" s="67"/>
      <c r="V176" s="67">
        <v>100</v>
      </c>
      <c r="W176" s="175"/>
      <c r="X176" s="175"/>
      <c r="Y176" s="175"/>
      <c r="Z176" s="175"/>
      <c r="AA176" s="175"/>
      <c r="AB176" s="175"/>
    </row>
    <row xmlns:x14ac="http://schemas.microsoft.com/office/spreadsheetml/2009/9/ac" r="177" ht="15.75" x14ac:dyDescent="0.25">
      <c r="A177" s="175" t="s">
        <v>204</v>
      </c>
      <c r="B177" s="67">
        <v>2008</v>
      </c>
      <c r="C177" s="175" t="s">
        <v>18</v>
      </c>
      <c r="D177" s="67">
        <v>42381</v>
      </c>
      <c r="E177" s="67">
        <v>100</v>
      </c>
      <c r="F177" s="67">
        <v>100</v>
      </c>
      <c r="G177" s="67">
        <v>100</v>
      </c>
      <c r="H177" s="67">
        <v>0</v>
      </c>
      <c r="I177" s="67">
        <v>0</v>
      </c>
      <c r="J177" s="67">
        <v>0</v>
      </c>
      <c r="K177" s="67"/>
      <c r="L177" s="67"/>
      <c r="M177" s="67"/>
      <c r="N177" s="67"/>
      <c r="O177" s="67"/>
      <c r="P177" s="67">
        <v>100</v>
      </c>
      <c r="Q177" s="67"/>
      <c r="R177" s="67"/>
      <c r="S177" s="67"/>
      <c r="T177" s="67"/>
      <c r="U177" s="67"/>
      <c r="V177" s="67">
        <v>100</v>
      </c>
      <c r="W177" s="175"/>
      <c r="X177" s="175"/>
      <c r="Y177" s="175"/>
      <c r="Z177" s="175"/>
      <c r="AA177" s="175"/>
      <c r="AB177" s="175"/>
    </row>
    <row xmlns:x14ac="http://schemas.microsoft.com/office/spreadsheetml/2009/9/ac" r="178" ht="15.75" x14ac:dyDescent="0.25">
      <c r="A178" s="175" t="s">
        <v>204</v>
      </c>
      <c r="B178" s="67">
        <v>2009</v>
      </c>
      <c r="C178" s="175" t="s">
        <v>18</v>
      </c>
      <c r="D178" s="67">
        <v>41266</v>
      </c>
      <c r="E178" s="67">
        <v>100</v>
      </c>
      <c r="F178" s="67">
        <v>100</v>
      </c>
      <c r="G178" s="67">
        <v>100</v>
      </c>
      <c r="H178" s="67">
        <v>0</v>
      </c>
      <c r="I178" s="67">
        <v>0</v>
      </c>
      <c r="J178" s="67">
        <v>0</v>
      </c>
      <c r="K178" s="67"/>
      <c r="L178" s="67"/>
      <c r="M178" s="67"/>
      <c r="N178" s="67"/>
      <c r="O178" s="67"/>
      <c r="P178" s="67">
        <v>100</v>
      </c>
      <c r="Q178" s="67"/>
      <c r="R178" s="67"/>
      <c r="S178" s="67"/>
      <c r="T178" s="67"/>
      <c r="U178" s="67"/>
      <c r="V178" s="67">
        <v>100</v>
      </c>
      <c r="W178" s="175"/>
      <c r="X178" s="175"/>
      <c r="Y178" s="175"/>
      <c r="Z178" s="175"/>
      <c r="AA178" s="175"/>
      <c r="AB178" s="175"/>
    </row>
    <row xmlns:x14ac="http://schemas.microsoft.com/office/spreadsheetml/2009/9/ac" r="179" ht="15.75" x14ac:dyDescent="0.25">
      <c r="A179" s="175" t="s">
        <v>204</v>
      </c>
      <c r="B179" s="67">
        <v>2010</v>
      </c>
      <c r="C179" s="175" t="s">
        <v>18</v>
      </c>
      <c r="D179" s="67">
        <v>39714</v>
      </c>
      <c r="E179" s="67">
        <v>100</v>
      </c>
      <c r="F179" s="67">
        <v>100</v>
      </c>
      <c r="G179" s="67">
        <v>100</v>
      </c>
      <c r="H179" s="67">
        <v>0</v>
      </c>
      <c r="I179" s="67">
        <v>0</v>
      </c>
      <c r="J179" s="67">
        <v>0</v>
      </c>
      <c r="K179" s="67"/>
      <c r="L179" s="67"/>
      <c r="M179" s="67"/>
      <c r="N179" s="67"/>
      <c r="O179" s="67"/>
      <c r="P179" s="67">
        <v>100</v>
      </c>
      <c r="Q179" s="67"/>
      <c r="R179" s="67"/>
      <c r="S179" s="67"/>
      <c r="T179" s="67"/>
      <c r="U179" s="67"/>
      <c r="V179" s="67">
        <v>100</v>
      </c>
      <c r="W179" s="175"/>
      <c r="X179" s="175"/>
      <c r="Y179" s="175"/>
      <c r="Z179" s="175"/>
      <c r="AA179" s="175"/>
      <c r="AB179" s="175"/>
    </row>
    <row xmlns:x14ac="http://schemas.microsoft.com/office/spreadsheetml/2009/9/ac" r="180" ht="15.75" x14ac:dyDescent="0.25">
      <c r="A180" s="175" t="s">
        <v>204</v>
      </c>
      <c r="B180" s="67">
        <v>2011</v>
      </c>
      <c r="C180" s="175" t="s">
        <v>18</v>
      </c>
      <c r="D180" s="67">
        <v>37783</v>
      </c>
      <c r="E180" s="67">
        <v>100</v>
      </c>
      <c r="F180" s="67">
        <v>100</v>
      </c>
      <c r="G180" s="67">
        <v>100</v>
      </c>
      <c r="H180" s="67">
        <v>0</v>
      </c>
      <c r="I180" s="67">
        <v>0</v>
      </c>
      <c r="J180" s="67">
        <v>0</v>
      </c>
      <c r="K180" s="67"/>
      <c r="L180" s="67"/>
      <c r="M180" s="67"/>
      <c r="N180" s="67"/>
      <c r="O180" s="67"/>
      <c r="P180" s="67">
        <v>100</v>
      </c>
      <c r="Q180" s="67"/>
      <c r="R180" s="67"/>
      <c r="S180" s="67"/>
      <c r="T180" s="67"/>
      <c r="U180" s="67"/>
      <c r="V180" s="67">
        <v>100</v>
      </c>
      <c r="W180" s="175"/>
      <c r="X180" s="175"/>
      <c r="Y180" s="175"/>
      <c r="Z180" s="175"/>
      <c r="AA180" s="175"/>
      <c r="AB180" s="175"/>
    </row>
    <row xmlns:x14ac="http://schemas.microsoft.com/office/spreadsheetml/2009/9/ac" r="181" ht="15.75" x14ac:dyDescent="0.25">
      <c r="A181" s="175" t="s">
        <v>204</v>
      </c>
      <c r="B181" s="67">
        <v>2012</v>
      </c>
      <c r="C181" s="175" t="s">
        <v>18</v>
      </c>
      <c r="D181" s="67">
        <v>35682</v>
      </c>
      <c r="E181" s="67">
        <v>100</v>
      </c>
      <c r="F181" s="67">
        <v>100</v>
      </c>
      <c r="G181" s="67">
        <v>100</v>
      </c>
      <c r="H181" s="67">
        <v>0</v>
      </c>
      <c r="I181" s="67">
        <v>0</v>
      </c>
      <c r="J181" s="67">
        <v>0</v>
      </c>
      <c r="K181" s="67"/>
      <c r="L181" s="67"/>
      <c r="M181" s="67"/>
      <c r="N181" s="67"/>
      <c r="O181" s="67"/>
      <c r="P181" s="67">
        <v>100</v>
      </c>
      <c r="Q181" s="67"/>
      <c r="R181" s="67"/>
      <c r="S181" s="67"/>
      <c r="T181" s="67"/>
      <c r="U181" s="67"/>
      <c r="V181" s="67">
        <v>100</v>
      </c>
      <c r="W181" s="175"/>
      <c r="X181" s="175"/>
      <c r="Y181" s="175"/>
      <c r="Z181" s="175"/>
      <c r="AA181" s="175"/>
      <c r="AB181" s="175"/>
    </row>
    <row xmlns:x14ac="http://schemas.microsoft.com/office/spreadsheetml/2009/9/ac" r="182" ht="15.75" x14ac:dyDescent="0.25">
      <c r="A182" s="175" t="s">
        <v>204</v>
      </c>
      <c r="B182" s="67">
        <v>2013</v>
      </c>
      <c r="C182" s="175" t="s">
        <v>18</v>
      </c>
      <c r="D182" s="67">
        <v>33668</v>
      </c>
      <c r="E182" s="67">
        <v>100</v>
      </c>
      <c r="F182" s="67">
        <v>100</v>
      </c>
      <c r="G182" s="67">
        <v>100</v>
      </c>
      <c r="H182" s="67">
        <v>0</v>
      </c>
      <c r="I182" s="67">
        <v>0</v>
      </c>
      <c r="J182" s="67">
        <v>0</v>
      </c>
      <c r="K182" s="67"/>
      <c r="L182" s="67"/>
      <c r="M182" s="67"/>
      <c r="N182" s="67"/>
      <c r="O182" s="67"/>
      <c r="P182" s="67">
        <v>100</v>
      </c>
      <c r="Q182" s="67"/>
      <c r="R182" s="67"/>
      <c r="S182" s="67"/>
      <c r="T182" s="67"/>
      <c r="U182" s="67"/>
      <c r="V182" s="67">
        <v>100</v>
      </c>
      <c r="W182" s="175"/>
      <c r="X182" s="175"/>
      <c r="Y182" s="175"/>
      <c r="Z182" s="175"/>
      <c r="AA182" s="175"/>
      <c r="AB182" s="175"/>
    </row>
    <row xmlns:x14ac="http://schemas.microsoft.com/office/spreadsheetml/2009/9/ac" r="183" ht="15.75" x14ac:dyDescent="0.25">
      <c r="A183" s="175" t="s">
        <v>204</v>
      </c>
      <c r="B183" s="67">
        <v>2014</v>
      </c>
      <c r="C183" s="175" t="s">
        <v>18</v>
      </c>
      <c r="D183" s="67">
        <v>31770</v>
      </c>
      <c r="E183" s="67">
        <v>100</v>
      </c>
      <c r="F183" s="67">
        <v>100</v>
      </c>
      <c r="G183" s="67">
        <v>100</v>
      </c>
      <c r="H183" s="67">
        <v>0</v>
      </c>
      <c r="I183" s="67">
        <v>0</v>
      </c>
      <c r="J183" s="67">
        <v>0</v>
      </c>
      <c r="K183" s="67"/>
      <c r="L183" s="67"/>
      <c r="M183" s="67"/>
      <c r="N183" s="67"/>
      <c r="O183" s="67"/>
      <c r="P183" s="67">
        <v>100</v>
      </c>
      <c r="Q183" s="67"/>
      <c r="R183" s="67"/>
      <c r="S183" s="67"/>
      <c r="T183" s="67"/>
      <c r="U183" s="67"/>
      <c r="V183" s="67">
        <v>100</v>
      </c>
      <c r="W183" s="175"/>
      <c r="X183" s="175"/>
      <c r="Y183" s="175"/>
      <c r="Z183" s="175"/>
      <c r="AA183" s="175"/>
      <c r="AB183" s="175"/>
    </row>
    <row xmlns:x14ac="http://schemas.microsoft.com/office/spreadsheetml/2009/9/ac" r="184" ht="15.75" x14ac:dyDescent="0.25">
      <c r="A184" s="175" t="s">
        <v>204</v>
      </c>
      <c r="B184" s="67">
        <v>2015</v>
      </c>
      <c r="C184" s="175" t="s">
        <v>18</v>
      </c>
      <c r="D184" s="67">
        <v>30959</v>
      </c>
      <c r="E184" s="67">
        <v>100</v>
      </c>
      <c r="F184" s="67">
        <v>100</v>
      </c>
      <c r="G184" s="67">
        <v>100</v>
      </c>
      <c r="H184" s="67">
        <v>0</v>
      </c>
      <c r="I184" s="67">
        <v>0</v>
      </c>
      <c r="J184" s="67">
        <v>0</v>
      </c>
      <c r="K184" s="67"/>
      <c r="L184" s="67"/>
      <c r="M184" s="67"/>
      <c r="N184" s="67"/>
      <c r="O184" s="67"/>
      <c r="P184" s="67">
        <v>100</v>
      </c>
      <c r="Q184" s="67"/>
      <c r="R184" s="67"/>
      <c r="S184" s="67"/>
      <c r="T184" s="67"/>
      <c r="U184" s="67"/>
      <c r="V184" s="67">
        <v>100</v>
      </c>
      <c r="W184" s="175"/>
      <c r="X184" s="175"/>
      <c r="Y184" s="175"/>
      <c r="Z184" s="175"/>
      <c r="AA184" s="175"/>
      <c r="AB184" s="175"/>
    </row>
    <row xmlns:x14ac="http://schemas.microsoft.com/office/spreadsheetml/2009/9/ac" r="185" ht="15.75" x14ac:dyDescent="0.25">
      <c r="A185" s="175" t="s">
        <v>204</v>
      </c>
      <c r="B185" s="67">
        <v>2016</v>
      </c>
      <c r="C185" s="175" t="s">
        <v>18</v>
      </c>
      <c r="D185" s="67">
        <v>30327</v>
      </c>
      <c r="E185" s="67">
        <v>100</v>
      </c>
      <c r="F185" s="67">
        <v>100</v>
      </c>
      <c r="G185" s="67">
        <v>100</v>
      </c>
      <c r="H185" s="67">
        <v>0</v>
      </c>
      <c r="I185" s="67">
        <v>0</v>
      </c>
      <c r="J185" s="67">
        <v>0</v>
      </c>
      <c r="K185" s="67"/>
      <c r="L185" s="67"/>
      <c r="M185" s="67"/>
      <c r="N185" s="67"/>
      <c r="O185" s="67"/>
      <c r="P185" s="67">
        <v>100</v>
      </c>
      <c r="Q185" s="67"/>
      <c r="R185" s="67"/>
      <c r="S185" s="67"/>
      <c r="T185" s="67"/>
      <c r="U185" s="67"/>
      <c r="V185" s="67">
        <v>100</v>
      </c>
      <c r="W185" s="175"/>
      <c r="X185" s="175"/>
      <c r="Y185" s="175"/>
      <c r="Z185" s="175"/>
      <c r="AA185" s="175"/>
      <c r="AB185" s="175"/>
    </row>
    <row xmlns:x14ac="http://schemas.microsoft.com/office/spreadsheetml/2009/9/ac" r="186" ht="15.75" x14ac:dyDescent="0.25">
      <c r="A186" s="175" t="s">
        <v>204</v>
      </c>
      <c r="B186" s="67">
        <v>2017</v>
      </c>
      <c r="C186" s="175" t="s">
        <v>18</v>
      </c>
      <c r="D186" s="67">
        <v>29904</v>
      </c>
      <c r="E186" s="67">
        <v>100</v>
      </c>
      <c r="F186" s="67">
        <v>100</v>
      </c>
      <c r="G186" s="67">
        <v>100</v>
      </c>
      <c r="H186" s="67">
        <v>0</v>
      </c>
      <c r="I186" s="67">
        <v>0</v>
      </c>
      <c r="J186" s="67">
        <v>0</v>
      </c>
      <c r="K186" s="67"/>
      <c r="L186" s="67"/>
      <c r="M186" s="67"/>
      <c r="N186" s="67"/>
      <c r="O186" s="67"/>
      <c r="P186" s="67">
        <v>100</v>
      </c>
      <c r="Q186" s="67"/>
      <c r="R186" s="67"/>
      <c r="S186" s="67"/>
      <c r="T186" s="67"/>
      <c r="U186" s="67"/>
      <c r="V186" s="67">
        <v>100</v>
      </c>
      <c r="W186" s="175"/>
      <c r="X186" s="175"/>
      <c r="Y186" s="175"/>
      <c r="Z186" s="175"/>
      <c r="AA186" s="175"/>
      <c r="AB186" s="175"/>
    </row>
    <row xmlns:x14ac="http://schemas.microsoft.com/office/spreadsheetml/2009/9/ac" r="187" ht="15.75" x14ac:dyDescent="0.25">
      <c r="A187" s="175" t="s">
        <v>204</v>
      </c>
      <c r="B187" s="67">
        <v>2018</v>
      </c>
      <c r="C187" s="175" t="s">
        <v>18</v>
      </c>
      <c r="D187" s="67">
        <v>29790</v>
      </c>
      <c r="E187" s="67">
        <v>100</v>
      </c>
      <c r="F187" s="67">
        <v>100</v>
      </c>
      <c r="G187" s="67">
        <v>100</v>
      </c>
      <c r="H187" s="67">
        <v>0</v>
      </c>
      <c r="I187" s="67">
        <v>0</v>
      </c>
      <c r="J187" s="67">
        <v>0</v>
      </c>
      <c r="K187" s="67"/>
      <c r="L187" s="67"/>
      <c r="M187" s="67"/>
      <c r="N187" s="67"/>
      <c r="O187" s="67"/>
      <c r="P187" s="67">
        <v>100</v>
      </c>
      <c r="Q187" s="67"/>
      <c r="R187" s="67"/>
      <c r="S187" s="67"/>
      <c r="T187" s="67"/>
      <c r="U187" s="67"/>
      <c r="V187" s="67">
        <v>100</v>
      </c>
      <c r="W187" s="175"/>
      <c r="X187" s="175"/>
      <c r="Y187" s="175"/>
      <c r="Z187" s="175"/>
      <c r="AA187" s="175"/>
      <c r="AB187" s="175"/>
    </row>
    <row xmlns:x14ac="http://schemas.microsoft.com/office/spreadsheetml/2009/9/ac" r="188" ht="15.75" x14ac:dyDescent="0.25">
      <c r="A188" s="175" t="s">
        <v>204</v>
      </c>
      <c r="B188" s="67">
        <v>2019</v>
      </c>
      <c r="C188" s="175" t="s">
        <v>18</v>
      </c>
      <c r="D188" s="67">
        <v>30088</v>
      </c>
      <c r="E188" s="67">
        <v>100</v>
      </c>
      <c r="F188" s="67">
        <v>100</v>
      </c>
      <c r="G188" s="67">
        <v>100</v>
      </c>
      <c r="H188" s="67">
        <v>0</v>
      </c>
      <c r="I188" s="67">
        <v>0</v>
      </c>
      <c r="J188" s="67">
        <v>0</v>
      </c>
      <c r="K188" s="67"/>
      <c r="L188" s="67"/>
      <c r="M188" s="67"/>
      <c r="N188" s="67"/>
      <c r="O188" s="67"/>
      <c r="P188" s="67">
        <v>100</v>
      </c>
      <c r="Q188" s="67"/>
      <c r="R188" s="67"/>
      <c r="S188" s="67"/>
      <c r="T188" s="67"/>
      <c r="U188" s="67"/>
      <c r="V188" s="67">
        <v>100</v>
      </c>
      <c r="W188" s="175"/>
      <c r="X188" s="175"/>
      <c r="Y188" s="175"/>
      <c r="Z188" s="175"/>
      <c r="AA188" s="175"/>
      <c r="AB188" s="175"/>
    </row>
    <row xmlns:x14ac="http://schemas.microsoft.com/office/spreadsheetml/2009/9/ac" r="189" ht="15.75" x14ac:dyDescent="0.25">
      <c r="A189" s="175" t="s">
        <v>204</v>
      </c>
      <c r="B189" s="67">
        <v>2020</v>
      </c>
      <c r="C189" s="175" t="s">
        <v>18</v>
      </c>
      <c r="D189" s="67">
        <v>30661</v>
      </c>
      <c r="E189" s="67">
        <v>100</v>
      </c>
      <c r="F189" s="67">
        <v>100</v>
      </c>
      <c r="G189" s="67">
        <v>100</v>
      </c>
      <c r="H189" s="67">
        <v>0</v>
      </c>
      <c r="I189" s="67">
        <v>0</v>
      </c>
      <c r="J189" s="67">
        <v>0</v>
      </c>
      <c r="K189" s="67"/>
      <c r="L189" s="67"/>
      <c r="M189" s="67"/>
      <c r="N189" s="67"/>
      <c r="O189" s="67"/>
      <c r="P189" s="67">
        <v>100</v>
      </c>
      <c r="Q189" s="67"/>
      <c r="R189" s="67"/>
      <c r="S189" s="67"/>
      <c r="T189" s="67"/>
      <c r="U189" s="67"/>
      <c r="V189" s="67">
        <v>100</v>
      </c>
      <c r="W189" s="175"/>
      <c r="X189" s="175"/>
      <c r="Y189" s="175"/>
      <c r="Z189" s="175"/>
      <c r="AA189" s="175"/>
      <c r="AB189" s="175"/>
    </row>
    <row xmlns:x14ac="http://schemas.microsoft.com/office/spreadsheetml/2009/9/ac" r="190" ht="15.75" x14ac:dyDescent="0.25">
      <c r="A190" s="175" t="s">
        <v>204</v>
      </c>
      <c r="B190" s="67">
        <v>2021</v>
      </c>
      <c r="C190" s="175" t="s">
        <v>18</v>
      </c>
      <c r="D190" s="67">
        <v>31398</v>
      </c>
      <c r="E190" s="67">
        <v>100</v>
      </c>
      <c r="F190" s="67">
        <v>100</v>
      </c>
      <c r="G190" s="67">
        <v>100</v>
      </c>
      <c r="H190" s="67">
        <v>0</v>
      </c>
      <c r="I190" s="67">
        <v>0</v>
      </c>
      <c r="J190" s="67">
        <v>0</v>
      </c>
      <c r="K190" s="67"/>
      <c r="L190" s="67"/>
      <c r="M190" s="67"/>
      <c r="N190" s="67"/>
      <c r="O190" s="67"/>
      <c r="P190" s="67">
        <v>100</v>
      </c>
      <c r="Q190" s="67"/>
      <c r="R190" s="67"/>
      <c r="S190" s="67"/>
      <c r="T190" s="67"/>
      <c r="U190" s="67"/>
      <c r="V190" s="67">
        <v>100</v>
      </c>
      <c r="W190" s="175"/>
      <c r="X190" s="175"/>
      <c r="Y190" s="175"/>
      <c r="Z190" s="175"/>
      <c r="AA190" s="175"/>
      <c r="AB190" s="175"/>
    </row>
    <row xmlns:x14ac="http://schemas.microsoft.com/office/spreadsheetml/2009/9/ac" r="191" ht="15.75" x14ac:dyDescent="0.25">
      <c r="A191" s="175" t="s">
        <v>204</v>
      </c>
      <c r="B191" s="67">
        <v>2022</v>
      </c>
      <c r="C191" s="175" t="s">
        <v>18</v>
      </c>
      <c r="D191" s="67">
        <v>32618</v>
      </c>
      <c r="E191" s="67">
        <v>100</v>
      </c>
      <c r="F191" s="67">
        <v>100</v>
      </c>
      <c r="G191" s="67">
        <v>100</v>
      </c>
      <c r="H191" s="67">
        <v>0</v>
      </c>
      <c r="I191" s="67">
        <v>0</v>
      </c>
      <c r="J191" s="67">
        <v>0</v>
      </c>
      <c r="K191" s="67"/>
      <c r="L191" s="67"/>
      <c r="M191" s="67"/>
      <c r="N191" s="67"/>
      <c r="O191" s="67"/>
      <c r="P191" s="67">
        <v>100</v>
      </c>
      <c r="Q191" s="67"/>
      <c r="R191" s="67"/>
      <c r="S191" s="67"/>
      <c r="T191" s="67"/>
      <c r="U191" s="67"/>
      <c r="V191" s="67">
        <v>100</v>
      </c>
      <c r="W191" s="175"/>
      <c r="X191" s="175"/>
      <c r="Y191" s="175"/>
      <c r="Z191" s="175"/>
      <c r="AA191" s="175"/>
      <c r="AB191" s="175"/>
    </row>
    <row xmlns:x14ac="http://schemas.microsoft.com/office/spreadsheetml/2009/9/ac" r="192" ht="15.75" x14ac:dyDescent="0.25">
      <c r="A192" s="175" t="s">
        <v>204</v>
      </c>
      <c r="B192" s="67">
        <v>2023</v>
      </c>
      <c r="C192" s="175" t="s">
        <v>18</v>
      </c>
      <c r="D192" s="67">
        <v>33520</v>
      </c>
      <c r="E192" s="67">
        <v>100</v>
      </c>
      <c r="F192" s="67">
        <v>100</v>
      </c>
      <c r="G192" s="67">
        <v>100</v>
      </c>
      <c r="H192" s="67">
        <v>0</v>
      </c>
      <c r="I192" s="67">
        <v>0</v>
      </c>
      <c r="J192" s="67">
        <v>0</v>
      </c>
      <c r="K192" s="67"/>
      <c r="L192" s="67"/>
      <c r="M192" s="67"/>
      <c r="N192" s="67"/>
      <c r="O192" s="67"/>
      <c r="P192" s="67">
        <v>100</v>
      </c>
      <c r="Q192" s="67"/>
      <c r="R192" s="67"/>
      <c r="S192" s="67"/>
      <c r="T192" s="67"/>
      <c r="U192" s="67"/>
      <c r="V192" s="67">
        <v>100</v>
      </c>
      <c r="W192" s="175"/>
      <c r="X192" s="175"/>
      <c r="Y192" s="175"/>
      <c r="Z192" s="175"/>
      <c r="AA192" s="175"/>
      <c r="AB192" s="175"/>
    </row>
    <row xmlns:x14ac="http://schemas.microsoft.com/office/spreadsheetml/2009/9/ac" r="193" ht="15.75" x14ac:dyDescent="0.25">
      <c r="A193" s="175" t="s">
        <v>204</v>
      </c>
      <c r="B193" s="67">
        <v>2024</v>
      </c>
      <c r="C193" s="175" t="s">
        <v>18</v>
      </c>
      <c r="D193" s="67"/>
      <c r="E193" s="67"/>
      <c r="F193" s="67"/>
      <c r="G193" s="67"/>
      <c r="H193" s="67"/>
      <c r="I193" s="67"/>
      <c r="J193" s="67"/>
      <c r="K193" s="67"/>
      <c r="L193" s="67"/>
      <c r="M193" s="67"/>
      <c r="N193" s="67"/>
      <c r="O193" s="67"/>
      <c r="P193" s="67"/>
      <c r="Q193" s="67"/>
      <c r="R193" s="67"/>
      <c r="S193" s="67"/>
      <c r="T193" s="67"/>
      <c r="U193" s="67"/>
      <c r="V193" s="67"/>
      <c r="W193" s="175"/>
      <c r="X193" s="175"/>
      <c r="Y193" s="175"/>
      <c r="Z193" s="175"/>
      <c r="AA193" s="175"/>
      <c r="AB193" s="175"/>
    </row>
    <row xmlns:x14ac="http://schemas.microsoft.com/office/spreadsheetml/2009/9/ac" r="194" ht="15.75" x14ac:dyDescent="0.25">
      <c r="A194" s="175" t="s">
        <v>204</v>
      </c>
      <c r="B194" s="67">
        <v>2025</v>
      </c>
      <c r="C194" s="175" t="s">
        <v>18</v>
      </c>
      <c r="D194" s="67"/>
      <c r="E194" s="67"/>
      <c r="F194" s="67"/>
      <c r="G194" s="67"/>
      <c r="H194" s="67"/>
      <c r="I194" s="67"/>
      <c r="J194" s="67"/>
      <c r="K194" s="67"/>
      <c r="L194" s="67"/>
      <c r="M194" s="67"/>
      <c r="N194" s="67"/>
      <c r="O194" s="67"/>
      <c r="P194" s="67"/>
      <c r="Q194" s="67"/>
      <c r="R194" s="67"/>
      <c r="S194" s="67"/>
      <c r="T194" s="67"/>
      <c r="U194" s="67"/>
      <c r="V194" s="67"/>
      <c r="W194" s="175"/>
      <c r="X194" s="175"/>
      <c r="Y194" s="175"/>
      <c r="Z194" s="175"/>
      <c r="AA194" s="175"/>
      <c r="AB194" s="175"/>
    </row>
    <row xmlns:x14ac="http://schemas.microsoft.com/office/spreadsheetml/2009/9/ac" r="195" ht="15.75" x14ac:dyDescent="0.25">
      <c r="A195" s="175" t="s">
        <v>204</v>
      </c>
      <c r="B195" s="67">
        <v>2026</v>
      </c>
      <c r="C195" s="175" t="s">
        <v>18</v>
      </c>
      <c r="D195" s="67"/>
      <c r="E195" s="67"/>
      <c r="F195" s="67"/>
      <c r="G195" s="67"/>
      <c r="H195" s="67"/>
      <c r="I195" s="67"/>
      <c r="J195" s="67"/>
      <c r="K195" s="67"/>
      <c r="L195" s="67"/>
      <c r="M195" s="67"/>
      <c r="N195" s="67"/>
      <c r="O195" s="67"/>
      <c r="P195" s="67"/>
      <c r="Q195" s="67"/>
      <c r="R195" s="67"/>
      <c r="S195" s="67"/>
      <c r="T195" s="67"/>
      <c r="U195" s="67"/>
      <c r="V195" s="67"/>
      <c r="W195" s="175"/>
      <c r="X195" s="175"/>
      <c r="Y195" s="175"/>
      <c r="Z195" s="175"/>
      <c r="AA195" s="175"/>
      <c r="AB195" s="175"/>
    </row>
    <row xmlns:x14ac="http://schemas.microsoft.com/office/spreadsheetml/2009/9/ac" r="196" ht="15.75" x14ac:dyDescent="0.25">
      <c r="A196" s="175" t="s">
        <v>204</v>
      </c>
      <c r="B196" s="67">
        <v>2027</v>
      </c>
      <c r="C196" s="175" t="s">
        <v>18</v>
      </c>
      <c r="D196" s="67"/>
      <c r="E196" s="67"/>
      <c r="F196" s="67"/>
      <c r="G196" s="67"/>
      <c r="H196" s="67"/>
      <c r="I196" s="67"/>
      <c r="J196" s="67"/>
      <c r="K196" s="67"/>
      <c r="L196" s="67"/>
      <c r="M196" s="67"/>
      <c r="N196" s="67"/>
      <c r="O196" s="67"/>
      <c r="P196" s="67"/>
      <c r="Q196" s="67"/>
      <c r="R196" s="67"/>
      <c r="S196" s="67"/>
      <c r="T196" s="67"/>
      <c r="U196" s="67"/>
      <c r="V196" s="67"/>
      <c r="W196" s="175"/>
      <c r="X196" s="175"/>
      <c r="Y196" s="175"/>
      <c r="Z196" s="175"/>
      <c r="AA196" s="175"/>
      <c r="AB196" s="175"/>
    </row>
    <row xmlns:x14ac="http://schemas.microsoft.com/office/spreadsheetml/2009/9/ac" r="197" ht="15.75" x14ac:dyDescent="0.25">
      <c r="A197" s="175" t="s">
        <v>204</v>
      </c>
      <c r="B197" s="67">
        <v>2028</v>
      </c>
      <c r="C197" s="175" t="s">
        <v>18</v>
      </c>
      <c r="D197" s="67"/>
      <c r="E197" s="67"/>
      <c r="F197" s="67"/>
      <c r="G197" s="67"/>
      <c r="H197" s="67"/>
      <c r="I197" s="67"/>
      <c r="J197" s="67"/>
      <c r="K197" s="67"/>
      <c r="L197" s="67"/>
      <c r="M197" s="67"/>
      <c r="N197" s="67"/>
      <c r="O197" s="67"/>
      <c r="P197" s="67"/>
      <c r="Q197" s="67"/>
      <c r="R197" s="67"/>
      <c r="S197" s="67"/>
      <c r="T197" s="67"/>
      <c r="U197" s="67"/>
      <c r="V197" s="67"/>
      <c r="W197" s="175"/>
      <c r="X197" s="175"/>
      <c r="Y197" s="175"/>
      <c r="Z197" s="175"/>
      <c r="AA197" s="175"/>
      <c r="AB197" s="175"/>
    </row>
    <row xmlns:x14ac="http://schemas.microsoft.com/office/spreadsheetml/2009/9/ac" r="198" ht="15.75" x14ac:dyDescent="0.25">
      <c r="A198" s="175" t="s">
        <v>204</v>
      </c>
      <c r="B198" s="67">
        <v>2029</v>
      </c>
      <c r="C198" s="175" t="s">
        <v>18</v>
      </c>
      <c r="D198" s="67"/>
      <c r="E198" s="67"/>
      <c r="F198" s="67"/>
      <c r="G198" s="67"/>
      <c r="H198" s="67"/>
      <c r="I198" s="67"/>
      <c r="J198" s="67"/>
      <c r="K198" s="67"/>
      <c r="L198" s="67"/>
      <c r="M198" s="67"/>
      <c r="N198" s="67"/>
      <c r="O198" s="67"/>
      <c r="P198" s="67"/>
      <c r="Q198" s="67"/>
      <c r="R198" s="67"/>
      <c r="S198" s="67"/>
      <c r="T198" s="67"/>
      <c r="U198" s="67"/>
      <c r="V198" s="67"/>
      <c r="W198" s="175"/>
      <c r="X198" s="175"/>
      <c r="Y198" s="175"/>
      <c r="Z198" s="175"/>
      <c r="AA198" s="175"/>
      <c r="AB198" s="175"/>
    </row>
    <row xmlns:x14ac="http://schemas.microsoft.com/office/spreadsheetml/2009/9/ac" r="199" ht="15.75" x14ac:dyDescent="0.25">
      <c r="A199" s="175" t="s">
        <v>204</v>
      </c>
      <c r="B199" s="67">
        <v>2030</v>
      </c>
      <c r="C199" s="175" t="s">
        <v>18</v>
      </c>
      <c r="D199" s="67"/>
      <c r="E199" s="67"/>
      <c r="F199" s="67"/>
      <c r="G199" s="67"/>
      <c r="H199" s="67"/>
      <c r="I199" s="67"/>
      <c r="J199" s="67"/>
      <c r="K199" s="67"/>
      <c r="L199" s="67"/>
      <c r="M199" s="67"/>
      <c r="N199" s="67"/>
      <c r="O199" s="67"/>
      <c r="P199" s="67"/>
      <c r="Q199" s="67"/>
      <c r="R199" s="67"/>
      <c r="S199" s="67"/>
      <c r="T199" s="67"/>
      <c r="U199" s="67"/>
      <c r="V199" s="67"/>
      <c r="W199" s="175"/>
      <c r="X199" s="175"/>
      <c r="Y199" s="175"/>
      <c r="Z199" s="175"/>
      <c r="AA199" s="175"/>
      <c r="AB199" s="175"/>
    </row>
    <row xmlns:x14ac="http://schemas.microsoft.com/office/spreadsheetml/2009/9/ac" r="200" ht="15.75" x14ac:dyDescent="0.25">
      <c r="A200" s="175"/>
      <c r="B200" s="176"/>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row>
    <row xmlns:x14ac="http://schemas.microsoft.com/office/spreadsheetml/2009/9/ac" r="201" ht="15.75" x14ac:dyDescent="0.25">
      <c r="A201" s="175"/>
      <c r="B201" s="176"/>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row>
    <row xmlns:x14ac="http://schemas.microsoft.com/office/spreadsheetml/2009/9/ac" r="202" ht="15.75" x14ac:dyDescent="0.25">
      <c r="A202" s="175"/>
      <c r="B202" s="176"/>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row>
    <row xmlns:x14ac="http://schemas.microsoft.com/office/spreadsheetml/2009/9/ac" r="203" ht="15.75" x14ac:dyDescent="0.25">
      <c r="A203" s="175"/>
      <c r="B203" s="176"/>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row>
    <row xmlns:x14ac="http://schemas.microsoft.com/office/spreadsheetml/2009/9/ac" r="204" ht="15.75" x14ac:dyDescent="0.25">
      <c r="A204" s="175"/>
      <c r="B204" s="176"/>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row>
    <row xmlns:x14ac="http://schemas.microsoft.com/office/spreadsheetml/2009/9/ac" r="205" ht="15.75" x14ac:dyDescent="0.25">
      <c r="A205" s="175"/>
      <c r="B205" s="176"/>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row>
    <row xmlns:x14ac="http://schemas.microsoft.com/office/spreadsheetml/2009/9/ac" r="206" ht="15.75" x14ac:dyDescent="0.25">
      <c r="A206" s="175"/>
      <c r="B206" s="176"/>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row>
    <row xmlns:x14ac="http://schemas.microsoft.com/office/spreadsheetml/2009/9/ac" r="207" ht="15.75" x14ac:dyDescent="0.25">
      <c r="A207" s="175"/>
      <c r="B207" s="176"/>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row>
    <row xmlns:x14ac="http://schemas.microsoft.com/office/spreadsheetml/2009/9/ac" r="208" ht="15.75" x14ac:dyDescent="0.25">
      <c r="A208" s="175"/>
      <c r="B208" s="176"/>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row>
    <row xmlns:x14ac="http://schemas.microsoft.com/office/spreadsheetml/2009/9/ac" r="209" ht="15.75" x14ac:dyDescent="0.25">
      <c r="A209" s="175"/>
      <c r="B209" s="176"/>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row>
    <row xmlns:x14ac="http://schemas.microsoft.com/office/spreadsheetml/2009/9/ac" r="210" ht="15.75" x14ac:dyDescent="0.25">
      <c r="A210" s="175"/>
      <c r="B210" s="176"/>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row>
    <row xmlns:x14ac="http://schemas.microsoft.com/office/spreadsheetml/2009/9/ac" r="211" ht="15.75" x14ac:dyDescent="0.25">
      <c r="A211" s="175"/>
      <c r="B211" s="176"/>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row>
    <row xmlns:x14ac="http://schemas.microsoft.com/office/spreadsheetml/2009/9/ac" r="212" ht="15.75" x14ac:dyDescent="0.25">
      <c r="A212" s="175"/>
      <c r="B212" s="176"/>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row>
    <row xmlns:x14ac="http://schemas.microsoft.com/office/spreadsheetml/2009/9/ac" r="213" ht="15.75" x14ac:dyDescent="0.25">
      <c r="A213" s="175"/>
      <c r="B213" s="176"/>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row>
    <row xmlns:x14ac="http://schemas.microsoft.com/office/spreadsheetml/2009/9/ac" r="214" ht="15.75" x14ac:dyDescent="0.25">
      <c r="A214" s="175"/>
      <c r="B214" s="176"/>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row>
    <row xmlns:x14ac="http://schemas.microsoft.com/office/spreadsheetml/2009/9/ac" r="215" ht="15.75" x14ac:dyDescent="0.25">
      <c r="A215" s="175"/>
      <c r="B215" s="176"/>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row>
    <row xmlns:x14ac="http://schemas.microsoft.com/office/spreadsheetml/2009/9/ac" r="216" ht="15.75" x14ac:dyDescent="0.25">
      <c r="A216" s="175"/>
      <c r="B216" s="176"/>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row>
    <row xmlns:x14ac="http://schemas.microsoft.com/office/spreadsheetml/2009/9/ac" r="217" ht="15.75" x14ac:dyDescent="0.25">
      <c r="A217" s="175"/>
      <c r="B217" s="176"/>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row>
    <row xmlns:x14ac="http://schemas.microsoft.com/office/spreadsheetml/2009/9/ac" r="218" ht="15.75" x14ac:dyDescent="0.25">
      <c r="A218" s="175"/>
      <c r="B218" s="176"/>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row>
    <row xmlns:x14ac="http://schemas.microsoft.com/office/spreadsheetml/2009/9/ac" r="219" ht="15.75" x14ac:dyDescent="0.25">
      <c r="A219" s="175"/>
      <c r="B219" s="176"/>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row>
    <row xmlns:x14ac="http://schemas.microsoft.com/office/spreadsheetml/2009/9/ac" r="220" ht="15.75" x14ac:dyDescent="0.25">
      <c r="A220" s="175"/>
      <c r="B220" s="176"/>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row>
    <row xmlns:x14ac="http://schemas.microsoft.com/office/spreadsheetml/2009/9/ac" r="221" ht="15.75" x14ac:dyDescent="0.25">
      <c r="A221" s="175"/>
      <c r="B221" s="176"/>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row>
    <row xmlns:x14ac="http://schemas.microsoft.com/office/spreadsheetml/2009/9/ac" r="222" ht="15.75" x14ac:dyDescent="0.25">
      <c r="A222" s="175"/>
      <c r="B222" s="176"/>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row>
    <row xmlns:x14ac="http://schemas.microsoft.com/office/spreadsheetml/2009/9/ac" r="223" ht="15.75" x14ac:dyDescent="0.25">
      <c r="A223" s="175"/>
      <c r="B223" s="176"/>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row>
    <row xmlns:x14ac="http://schemas.microsoft.com/office/spreadsheetml/2009/9/ac" r="224" ht="15.75" x14ac:dyDescent="0.25">
      <c r="A224" s="175"/>
      <c r="B224" s="176"/>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row>
    <row xmlns:x14ac="http://schemas.microsoft.com/office/spreadsheetml/2009/9/ac" r="225" ht="15.75" x14ac:dyDescent="0.25">
      <c r="A225" s="175"/>
      <c r="B225" s="176"/>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row>
    <row xmlns:x14ac="http://schemas.microsoft.com/office/spreadsheetml/2009/9/ac" r="226" ht="15.75" x14ac:dyDescent="0.25">
      <c r="A226" s="175"/>
      <c r="B226" s="176"/>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row>
    <row xmlns:x14ac="http://schemas.microsoft.com/office/spreadsheetml/2009/9/ac" r="227" ht="15.75" x14ac:dyDescent="0.25">
      <c r="A227" s="175"/>
      <c r="B227" s="176"/>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row>
    <row xmlns:x14ac="http://schemas.microsoft.com/office/spreadsheetml/2009/9/ac" r="228" ht="15.75" x14ac:dyDescent="0.25">
      <c r="A228" s="175"/>
      <c r="B228" s="176"/>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row>
    <row xmlns:x14ac="http://schemas.microsoft.com/office/spreadsheetml/2009/9/ac" r="229" ht="15.75" x14ac:dyDescent="0.25">
      <c r="A229" s="175"/>
      <c r="B229" s="176"/>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row>
    <row xmlns:x14ac="http://schemas.microsoft.com/office/spreadsheetml/2009/9/ac" r="230" ht="15.75" x14ac:dyDescent="0.25">
      <c r="A230" s="175"/>
      <c r="B230" s="176"/>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row>
    <row xmlns:x14ac="http://schemas.microsoft.com/office/spreadsheetml/2009/9/ac" r="231" ht="15.75" x14ac:dyDescent="0.25">
      <c r="A231" s="175"/>
      <c r="B231" s="176"/>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row>
    <row xmlns:x14ac="http://schemas.microsoft.com/office/spreadsheetml/2009/9/ac" r="232" ht="15.75" x14ac:dyDescent="0.25">
      <c r="A232" s="175"/>
      <c r="B232" s="176"/>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c r="AA232" s="175"/>
      <c r="AB232" s="175"/>
    </row>
    <row xmlns:x14ac="http://schemas.microsoft.com/office/spreadsheetml/2009/9/ac" r="233" ht="15.75" x14ac:dyDescent="0.25">
      <c r="A233" s="175"/>
      <c r="B233" s="176"/>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c r="AA233" s="175"/>
    </row>
    <row xmlns:x14ac="http://schemas.microsoft.com/office/spreadsheetml/2009/9/ac" r="234" ht="15.75" x14ac:dyDescent="0.25">
      <c r="A234" s="175"/>
      <c r="B234" s="176"/>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c r="AA234" s="175"/>
    </row>
    <row xmlns:x14ac="http://schemas.microsoft.com/office/spreadsheetml/2009/9/ac" r="235" ht="15.75" x14ac:dyDescent="0.25">
      <c r="A235" s="175"/>
      <c r="B235" s="176"/>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c r="AA235" s="175"/>
    </row>
    <row xmlns:x14ac="http://schemas.microsoft.com/office/spreadsheetml/2009/9/ac" r="236" ht="15.75" x14ac:dyDescent="0.25">
      <c r="A236" s="175"/>
      <c r="B236" s="176"/>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row>
    <row xmlns:x14ac="http://schemas.microsoft.com/office/spreadsheetml/2009/9/ac" r="237" ht="15.75" x14ac:dyDescent="0.25">
      <c r="A237" s="175"/>
      <c r="B237" s="176"/>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row>
    <row xmlns:x14ac="http://schemas.microsoft.com/office/spreadsheetml/2009/9/ac" r="238" ht="15.75" x14ac:dyDescent="0.25">
      <c r="A238" s="175"/>
      <c r="B238" s="176"/>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row>
    <row xmlns:x14ac="http://schemas.microsoft.com/office/spreadsheetml/2009/9/ac" r="239" ht="15.75" x14ac:dyDescent="0.25">
      <c r="A239" s="175"/>
      <c r="B239" s="176"/>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c r="AA239" s="175"/>
    </row>
    <row xmlns:x14ac="http://schemas.microsoft.com/office/spreadsheetml/2009/9/ac" r="240" ht="15.75" x14ac:dyDescent="0.25">
      <c r="A240" s="175"/>
      <c r="B240" s="176"/>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row>
    <row xmlns:x14ac="http://schemas.microsoft.com/office/spreadsheetml/2009/9/ac" r="241" ht="15.75" x14ac:dyDescent="0.25">
      <c r="A241" s="175"/>
      <c r="B241" s="176"/>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row>
    <row xmlns:x14ac="http://schemas.microsoft.com/office/spreadsheetml/2009/9/ac" r="242" ht="15.75" x14ac:dyDescent="0.25">
      <c r="A242" s="175"/>
      <c r="B242" s="176"/>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c r="AA242" s="175"/>
    </row>
    <row xmlns:x14ac="http://schemas.microsoft.com/office/spreadsheetml/2009/9/ac" r="243" ht="15.75" x14ac:dyDescent="0.25">
      <c r="A243" s="175"/>
      <c r="B243" s="176"/>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c r="AA243" s="175"/>
    </row>
    <row xmlns:x14ac="http://schemas.microsoft.com/office/spreadsheetml/2009/9/ac" r="244" ht="15.75" x14ac:dyDescent="0.25">
      <c r="A244" s="175"/>
      <c r="B244" s="176"/>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c r="AA244" s="175"/>
    </row>
    <row xmlns:x14ac="http://schemas.microsoft.com/office/spreadsheetml/2009/9/ac" r="245" ht="15.75" x14ac:dyDescent="0.25">
      <c r="A245" s="175"/>
      <c r="B245" s="176"/>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c r="AA245" s="175"/>
    </row>
    <row xmlns:x14ac="http://schemas.microsoft.com/office/spreadsheetml/2009/9/ac" r="246" ht="15.75" x14ac:dyDescent="0.25">
      <c r="A246" s="175"/>
      <c r="B246" s="176"/>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c r="AA246" s="175"/>
    </row>
    <row xmlns:x14ac="http://schemas.microsoft.com/office/spreadsheetml/2009/9/ac" r="247" ht="15.75" x14ac:dyDescent="0.25">
      <c r="A247" s="175"/>
      <c r="B247" s="176"/>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row>
    <row xmlns:x14ac="http://schemas.microsoft.com/office/spreadsheetml/2009/9/ac" r="248" ht="15.75" x14ac:dyDescent="0.25">
      <c r="A248" s="175"/>
      <c r="B248" s="176"/>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row>
    <row xmlns:x14ac="http://schemas.microsoft.com/office/spreadsheetml/2009/9/ac" r="249" ht="15.75" x14ac:dyDescent="0.25">
      <c r="A249" s="175"/>
      <c r="B249" s="176"/>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row>
    <row xmlns:x14ac="http://schemas.microsoft.com/office/spreadsheetml/2009/9/ac" r="250" ht="15.75" x14ac:dyDescent="0.25">
      <c r="A250" s="175"/>
      <c r="B250" s="176"/>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c r="AA250" s="175"/>
    </row>
    <row xmlns:x14ac="http://schemas.microsoft.com/office/spreadsheetml/2009/9/ac" r="251" ht="15.75" x14ac:dyDescent="0.25">
      <c r="A251" s="175"/>
      <c r="B251" s="176"/>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c r="AA251" s="175"/>
    </row>
    <row xmlns:x14ac="http://schemas.microsoft.com/office/spreadsheetml/2009/9/ac" r="252" ht="15.75" x14ac:dyDescent="0.25">
      <c r="A252" s="175"/>
      <c r="B252" s="176"/>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row>
    <row xmlns:x14ac="http://schemas.microsoft.com/office/spreadsheetml/2009/9/ac" r="253" ht="15.75" x14ac:dyDescent="0.25">
      <c r="A253" s="175"/>
      <c r="B253" s="176"/>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c r="AA253" s="175"/>
    </row>
    <row xmlns:x14ac="http://schemas.microsoft.com/office/spreadsheetml/2009/9/ac" r="254" ht="15.75" x14ac:dyDescent="0.25">
      <c r="A254" s="175"/>
      <c r="B254" s="176"/>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row>
    <row xmlns:x14ac="http://schemas.microsoft.com/office/spreadsheetml/2009/9/ac" r="255" ht="15.75" x14ac:dyDescent="0.25">
      <c r="A255" s="175"/>
      <c r="B255" s="176"/>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c r="AA255" s="175"/>
    </row>
    <row xmlns:x14ac="http://schemas.microsoft.com/office/spreadsheetml/2009/9/ac" r="256" ht="15.75" x14ac:dyDescent="0.25">
      <c r="A256" s="175"/>
      <c r="B256" s="176"/>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row>
    <row xmlns:x14ac="http://schemas.microsoft.com/office/spreadsheetml/2009/9/ac" r="257" ht="15.75" x14ac:dyDescent="0.25">
      <c r="A257" s="175"/>
      <c r="B257" s="176"/>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row>
    <row xmlns:x14ac="http://schemas.microsoft.com/office/spreadsheetml/2009/9/ac" r="258" ht="15.75" x14ac:dyDescent="0.25">
      <c r="A258" s="175"/>
      <c r="B258" s="176"/>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row>
    <row xmlns:x14ac="http://schemas.microsoft.com/office/spreadsheetml/2009/9/ac" r="259" ht="15.75" x14ac:dyDescent="0.25">
      <c r="A259" s="175"/>
      <c r="B259" s="176"/>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row>
    <row xmlns:x14ac="http://schemas.microsoft.com/office/spreadsheetml/2009/9/ac" r="260" ht="15.75" x14ac:dyDescent="0.25">
      <c r="A260" s="175"/>
      <c r="B260" s="176"/>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c r="AA260" s="175"/>
    </row>
    <row xmlns:x14ac="http://schemas.microsoft.com/office/spreadsheetml/2009/9/ac" r="261" ht="15.75" x14ac:dyDescent="0.25">
      <c r="A261" s="175"/>
      <c r="B261" s="176"/>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c r="AA261" s="175"/>
    </row>
    <row xmlns:x14ac="http://schemas.microsoft.com/office/spreadsheetml/2009/9/ac" r="262" ht="15.75" x14ac:dyDescent="0.25">
      <c r="A262" s="175"/>
      <c r="B262" s="176"/>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c r="AA262" s="175"/>
    </row>
    <row xmlns:x14ac="http://schemas.microsoft.com/office/spreadsheetml/2009/9/ac" r="263" ht="15.75" x14ac:dyDescent="0.25">
      <c r="A263" s="175"/>
      <c r="B263" s="176"/>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c r="AA263" s="175"/>
    </row>
    <row xmlns:x14ac="http://schemas.microsoft.com/office/spreadsheetml/2009/9/ac" r="264" ht="15.75" x14ac:dyDescent="0.25">
      <c r="A264" s="175"/>
      <c r="B264" s="176"/>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row>
    <row xmlns:x14ac="http://schemas.microsoft.com/office/spreadsheetml/2009/9/ac" r="265" ht="15.75" x14ac:dyDescent="0.25">
      <c r="A265" s="175"/>
      <c r="B265" s="176"/>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row>
    <row xmlns:x14ac="http://schemas.microsoft.com/office/spreadsheetml/2009/9/ac" r="266" ht="15.75" x14ac:dyDescent="0.25">
      <c r="A266" s="175"/>
      <c r="B266" s="176"/>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c r="AA266" s="175"/>
    </row>
    <row xmlns:x14ac="http://schemas.microsoft.com/office/spreadsheetml/2009/9/ac" r="267" ht="15.75" x14ac:dyDescent="0.25">
      <c r="A267" s="175"/>
      <c r="B267" s="176"/>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c r="AA267" s="175"/>
    </row>
    <row xmlns:x14ac="http://schemas.microsoft.com/office/spreadsheetml/2009/9/ac" r="268" ht="15.75" x14ac:dyDescent="0.25">
      <c r="A268" s="175"/>
      <c r="B268" s="176"/>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row>
    <row xmlns:x14ac="http://schemas.microsoft.com/office/spreadsheetml/2009/9/ac" r="269" ht="15.75" x14ac:dyDescent="0.25">
      <c r="A269" s="175"/>
      <c r="B269" s="176"/>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row>
    <row xmlns:x14ac="http://schemas.microsoft.com/office/spreadsheetml/2009/9/ac" r="270" ht="15.75" x14ac:dyDescent="0.25">
      <c r="A270" s="175"/>
      <c r="B270" s="176"/>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row>
    <row xmlns:x14ac="http://schemas.microsoft.com/office/spreadsheetml/2009/9/ac" r="271" ht="15.75" x14ac:dyDescent="0.25">
      <c r="A271" s="175"/>
      <c r="B271" s="176"/>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row>
    <row xmlns:x14ac="http://schemas.microsoft.com/office/spreadsheetml/2009/9/ac" r="272" ht="15.75" x14ac:dyDescent="0.25">
      <c r="A272" s="175"/>
      <c r="B272" s="176"/>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c r="AA272" s="175"/>
    </row>
    <row xmlns:x14ac="http://schemas.microsoft.com/office/spreadsheetml/2009/9/ac" r="273" ht="15.75" x14ac:dyDescent="0.25">
      <c r="A273" s="175"/>
      <c r="B273" s="176"/>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c r="AA273" s="175"/>
    </row>
    <row xmlns:x14ac="http://schemas.microsoft.com/office/spreadsheetml/2009/9/ac" r="274" ht="15.75" x14ac:dyDescent="0.25">
      <c r="A274" s="175"/>
      <c r="B274" s="176"/>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c r="AA274" s="175"/>
    </row>
    <row xmlns:x14ac="http://schemas.microsoft.com/office/spreadsheetml/2009/9/ac" r="275" ht="15.75" x14ac:dyDescent="0.25">
      <c r="A275" s="175"/>
      <c r="B275" s="176"/>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row>
    <row xmlns:x14ac="http://schemas.microsoft.com/office/spreadsheetml/2009/9/ac" r="276" ht="15.75" x14ac:dyDescent="0.25">
      <c r="A276" s="175"/>
      <c r="B276" s="176"/>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row>
    <row xmlns:x14ac="http://schemas.microsoft.com/office/spreadsheetml/2009/9/ac" r="277" ht="15.75" x14ac:dyDescent="0.25">
      <c r="A277" s="175"/>
      <c r="B277" s="176"/>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c r="AA277" s="175"/>
    </row>
    <row xmlns:x14ac="http://schemas.microsoft.com/office/spreadsheetml/2009/9/ac" r="278" ht="15.75" x14ac:dyDescent="0.25">
      <c r="A278" s="175"/>
      <c r="B278" s="176"/>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c r="AA278" s="175"/>
    </row>
    <row xmlns:x14ac="http://schemas.microsoft.com/office/spreadsheetml/2009/9/ac" r="279" ht="15.75" x14ac:dyDescent="0.25">
      <c r="A279" s="175"/>
      <c r="B279" s="176"/>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row>
    <row xmlns:x14ac="http://schemas.microsoft.com/office/spreadsheetml/2009/9/ac" r="280" ht="15.75" x14ac:dyDescent="0.25">
      <c r="A280" s="175"/>
      <c r="B280" s="176"/>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row>
    <row xmlns:x14ac="http://schemas.microsoft.com/office/spreadsheetml/2009/9/ac" r="281" ht="15.75" x14ac:dyDescent="0.25">
      <c r="A281" s="175"/>
      <c r="B281" s="176"/>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row>
    <row xmlns:x14ac="http://schemas.microsoft.com/office/spreadsheetml/2009/9/ac" r="282" ht="15.75" x14ac:dyDescent="0.25">
      <c r="A282" s="175"/>
      <c r="B282" s="176"/>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c r="AA282" s="175"/>
    </row>
    <row xmlns:x14ac="http://schemas.microsoft.com/office/spreadsheetml/2009/9/ac" r="283" ht="15.75" x14ac:dyDescent="0.25">
      <c r="A283" s="175"/>
      <c r="B283" s="176"/>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row>
    <row xmlns:x14ac="http://schemas.microsoft.com/office/spreadsheetml/2009/9/ac" r="284" ht="15.75" x14ac:dyDescent="0.25">
      <c r="A284" s="175"/>
      <c r="B284" s="176"/>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row>
    <row xmlns:x14ac="http://schemas.microsoft.com/office/spreadsheetml/2009/9/ac" r="285" ht="15.75" x14ac:dyDescent="0.25">
      <c r="A285" s="175"/>
      <c r="B285" s="176"/>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c r="AA285" s="175"/>
    </row>
    <row xmlns:x14ac="http://schemas.microsoft.com/office/spreadsheetml/2009/9/ac" r="286" ht="15.75" x14ac:dyDescent="0.25">
      <c r="A286" s="175"/>
      <c r="B286" s="176"/>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row>
    <row xmlns:x14ac="http://schemas.microsoft.com/office/spreadsheetml/2009/9/ac" r="287" ht="15.75" x14ac:dyDescent="0.25">
      <c r="A287" s="175"/>
      <c r="B287" s="176"/>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row>
    <row xmlns:x14ac="http://schemas.microsoft.com/office/spreadsheetml/2009/9/ac" r="288" ht="15.75" x14ac:dyDescent="0.25">
      <c r="A288" s="175"/>
      <c r="B288" s="176"/>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c r="AA288" s="175"/>
    </row>
    <row xmlns:x14ac="http://schemas.microsoft.com/office/spreadsheetml/2009/9/ac" r="289" ht="15.75" x14ac:dyDescent="0.25">
      <c r="A289" s="175"/>
      <c r="B289" s="176"/>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c r="AA289" s="175"/>
    </row>
    <row xmlns:x14ac="http://schemas.microsoft.com/office/spreadsheetml/2009/9/ac" r="290" ht="15.75" x14ac:dyDescent="0.25">
      <c r="A290" s="175"/>
      <c r="B290" s="176"/>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row>
    <row xmlns:x14ac="http://schemas.microsoft.com/office/spreadsheetml/2009/9/ac" r="291" ht="15.75" x14ac:dyDescent="0.25">
      <c r="A291" s="175"/>
      <c r="B291" s="176"/>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row>
    <row xmlns:x14ac="http://schemas.microsoft.com/office/spreadsheetml/2009/9/ac" r="292" ht="15.75" x14ac:dyDescent="0.25">
      <c r="A292" s="175"/>
      <c r="B292" s="176"/>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row>
    <row xmlns:x14ac="http://schemas.microsoft.com/office/spreadsheetml/2009/9/ac" r="293" ht="15.75" x14ac:dyDescent="0.25">
      <c r="A293" s="175"/>
      <c r="B293" s="176"/>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c r="AA293" s="175"/>
    </row>
    <row xmlns:x14ac="http://schemas.microsoft.com/office/spreadsheetml/2009/9/ac" r="294" ht="15.75" x14ac:dyDescent="0.25">
      <c r="A294" s="175"/>
      <c r="B294" s="176"/>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row>
    <row xmlns:x14ac="http://schemas.microsoft.com/office/spreadsheetml/2009/9/ac" r="295" ht="15.75" x14ac:dyDescent="0.25">
      <c r="A295" s="175"/>
      <c r="B295" s="176"/>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row>
    <row xmlns:x14ac="http://schemas.microsoft.com/office/spreadsheetml/2009/9/ac" r="296" ht="15.75" x14ac:dyDescent="0.25">
      <c r="A296" s="175"/>
      <c r="B296" s="176"/>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c r="AA296" s="175"/>
    </row>
    <row xmlns:x14ac="http://schemas.microsoft.com/office/spreadsheetml/2009/9/ac" r="297" ht="15.75" x14ac:dyDescent="0.25">
      <c r="A297" s="175"/>
      <c r="B297" s="176"/>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c r="AA297" s="175"/>
    </row>
    <row xmlns:x14ac="http://schemas.microsoft.com/office/spreadsheetml/2009/9/ac" r="298" ht="15.75" x14ac:dyDescent="0.25">
      <c r="A298" s="175"/>
      <c r="B298" s="176"/>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c r="AA298" s="175"/>
    </row>
    <row xmlns:x14ac="http://schemas.microsoft.com/office/spreadsheetml/2009/9/ac" r="299" ht="15.75" x14ac:dyDescent="0.25">
      <c r="A299" s="175"/>
      <c r="B299" s="176"/>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row>
    <row xmlns:x14ac="http://schemas.microsoft.com/office/spreadsheetml/2009/9/ac" r="300" ht="15.75" x14ac:dyDescent="0.25">
      <c r="A300" s="175"/>
      <c r="B300" s="176"/>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c r="AA300" s="175"/>
    </row>
    <row xmlns:x14ac="http://schemas.microsoft.com/office/spreadsheetml/2009/9/ac" r="301" ht="15.75" x14ac:dyDescent="0.25">
      <c r="A301" s="175"/>
      <c r="B301" s="176"/>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row>
    <row xmlns:x14ac="http://schemas.microsoft.com/office/spreadsheetml/2009/9/ac" r="302" ht="15.75" x14ac:dyDescent="0.25">
      <c r="A302" s="175"/>
      <c r="B302" s="176"/>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c r="AA302" s="175"/>
    </row>
    <row xmlns:x14ac="http://schemas.microsoft.com/office/spreadsheetml/2009/9/ac" r="303" ht="15.75" x14ac:dyDescent="0.25">
      <c r="A303" s="175"/>
      <c r="B303" s="176"/>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c r="AA303" s="175"/>
    </row>
    <row xmlns:x14ac="http://schemas.microsoft.com/office/spreadsheetml/2009/9/ac" r="304" ht="15.75" x14ac:dyDescent="0.25">
      <c r="A304" s="175"/>
      <c r="B304" s="176"/>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row>
    <row xmlns:x14ac="http://schemas.microsoft.com/office/spreadsheetml/2009/9/ac" r="305" ht="15.75" x14ac:dyDescent="0.25">
      <c r="A305" s="175"/>
      <c r="B305" s="176"/>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c r="AA305" s="175"/>
    </row>
    <row xmlns:x14ac="http://schemas.microsoft.com/office/spreadsheetml/2009/9/ac" r="306" ht="15.75" x14ac:dyDescent="0.25">
      <c r="A306" s="175"/>
      <c r="B306" s="176"/>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c r="AA306" s="175"/>
    </row>
    <row xmlns:x14ac="http://schemas.microsoft.com/office/spreadsheetml/2009/9/ac" r="307" ht="15.75" x14ac:dyDescent="0.25">
      <c r="A307" s="175"/>
      <c r="B307" s="176"/>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row>
    <row xmlns:x14ac="http://schemas.microsoft.com/office/spreadsheetml/2009/9/ac" r="308" ht="15.75" x14ac:dyDescent="0.25">
      <c r="A308" s="175"/>
      <c r="B308" s="176"/>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c r="AA308" s="175"/>
    </row>
    <row xmlns:x14ac="http://schemas.microsoft.com/office/spreadsheetml/2009/9/ac" r="309" ht="15.75" x14ac:dyDescent="0.25">
      <c r="A309" s="175"/>
      <c r="B309" s="176"/>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row>
    <row xmlns:x14ac="http://schemas.microsoft.com/office/spreadsheetml/2009/9/ac" r="310" ht="15.75" x14ac:dyDescent="0.25">
      <c r="A310" s="175"/>
      <c r="B310" s="176"/>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c r="AA310" s="175"/>
    </row>
    <row xmlns:x14ac="http://schemas.microsoft.com/office/spreadsheetml/2009/9/ac" r="311" ht="15.75" x14ac:dyDescent="0.25">
      <c r="A311" s="175"/>
      <c r="B311" s="176"/>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row>
    <row xmlns:x14ac="http://schemas.microsoft.com/office/spreadsheetml/2009/9/ac" r="312" ht="15.75" x14ac:dyDescent="0.25">
      <c r="A312" s="175"/>
      <c r="B312" s="176"/>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row>
    <row xmlns:x14ac="http://schemas.microsoft.com/office/spreadsheetml/2009/9/ac" r="313" ht="15.75" x14ac:dyDescent="0.25">
      <c r="A313" s="175"/>
      <c r="B313" s="176"/>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row>
    <row xmlns:x14ac="http://schemas.microsoft.com/office/spreadsheetml/2009/9/ac" r="314" ht="15.75" x14ac:dyDescent="0.25">
      <c r="A314" s="175"/>
      <c r="B314" s="176"/>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c r="AA314" s="175"/>
    </row>
    <row xmlns:x14ac="http://schemas.microsoft.com/office/spreadsheetml/2009/9/ac" r="315" ht="15.75" x14ac:dyDescent="0.25">
      <c r="A315" s="175"/>
      <c r="B315" s="176"/>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c r="AA315" s="175"/>
    </row>
    <row xmlns:x14ac="http://schemas.microsoft.com/office/spreadsheetml/2009/9/ac" r="316" ht="15.75" x14ac:dyDescent="0.25">
      <c r="A316" s="175"/>
      <c r="B316" s="176"/>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c r="AA316" s="175"/>
    </row>
    <row xmlns:x14ac="http://schemas.microsoft.com/office/spreadsheetml/2009/9/ac" r="317" ht="15.75" x14ac:dyDescent="0.25">
      <c r="A317" s="175"/>
      <c r="B317" s="176"/>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row>
    <row xmlns:x14ac="http://schemas.microsoft.com/office/spreadsheetml/2009/9/ac" r="318" ht="15.75" x14ac:dyDescent="0.25">
      <c r="A318" s="175"/>
      <c r="B318" s="176"/>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row>
    <row xmlns:x14ac="http://schemas.microsoft.com/office/spreadsheetml/2009/9/ac" r="319" ht="15.75" x14ac:dyDescent="0.25">
      <c r="A319" s="175"/>
      <c r="B319" s="176"/>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row>
    <row xmlns:x14ac="http://schemas.microsoft.com/office/spreadsheetml/2009/9/ac" r="320" ht="15.75" x14ac:dyDescent="0.25">
      <c r="A320" s="175"/>
      <c r="B320" s="176"/>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c r="AA320" s="175"/>
    </row>
    <row xmlns:x14ac="http://schemas.microsoft.com/office/spreadsheetml/2009/9/ac" r="321" ht="15.75" x14ac:dyDescent="0.25">
      <c r="A321" s="175"/>
      <c r="B321" s="176"/>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c r="AA321" s="175"/>
    </row>
    <row xmlns:x14ac="http://schemas.microsoft.com/office/spreadsheetml/2009/9/ac" r="322" ht="15.75" x14ac:dyDescent="0.25">
      <c r="A322" s="175"/>
      <c r="B322" s="176"/>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c r="AA322" s="175"/>
    </row>
    <row xmlns:x14ac="http://schemas.microsoft.com/office/spreadsheetml/2009/9/ac" r="323" ht="15.75" x14ac:dyDescent="0.25">
      <c r="A323" s="175"/>
      <c r="B323" s="176"/>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c r="AA323" s="175"/>
    </row>
    <row xmlns:x14ac="http://schemas.microsoft.com/office/spreadsheetml/2009/9/ac" r="324" ht="15.75" x14ac:dyDescent="0.25">
      <c r="A324" s="175"/>
      <c r="B324" s="176"/>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c r="AA324" s="175"/>
    </row>
    <row xmlns:x14ac="http://schemas.microsoft.com/office/spreadsheetml/2009/9/ac" r="325" ht="15.75" x14ac:dyDescent="0.25">
      <c r="A325" s="175"/>
      <c r="B325" s="176"/>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c r="AA325" s="175"/>
    </row>
    <row xmlns:x14ac="http://schemas.microsoft.com/office/spreadsheetml/2009/9/ac" r="326" ht="15.75" x14ac:dyDescent="0.25">
      <c r="A326" s="175"/>
      <c r="B326" s="176"/>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c r="AA326" s="175"/>
    </row>
    <row xmlns:x14ac="http://schemas.microsoft.com/office/spreadsheetml/2009/9/ac" r="327" ht="15.75" x14ac:dyDescent="0.25">
      <c r="A327" s="175"/>
      <c r="B327" s="176"/>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c r="AA327" s="175"/>
    </row>
    <row xmlns:x14ac="http://schemas.microsoft.com/office/spreadsheetml/2009/9/ac" r="328" ht="15.75" x14ac:dyDescent="0.25">
      <c r="A328" s="175"/>
      <c r="B328" s="176"/>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row>
    <row xmlns:x14ac="http://schemas.microsoft.com/office/spreadsheetml/2009/9/ac" r="329" ht="15.75" x14ac:dyDescent="0.25">
      <c r="A329" s="175"/>
      <c r="B329" s="176"/>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c r="AA329" s="175"/>
    </row>
    <row xmlns:x14ac="http://schemas.microsoft.com/office/spreadsheetml/2009/9/ac" r="330" ht="15.75" x14ac:dyDescent="0.25">
      <c r="A330" s="175"/>
      <c r="B330" s="176"/>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c r="AA330" s="175"/>
    </row>
    <row xmlns:x14ac="http://schemas.microsoft.com/office/spreadsheetml/2009/9/ac" r="331" ht="15.75" x14ac:dyDescent="0.25">
      <c r="A331" s="175"/>
      <c r="B331" s="176"/>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c r="AA331" s="175"/>
    </row>
    <row xmlns:x14ac="http://schemas.microsoft.com/office/spreadsheetml/2009/9/ac" r="332" ht="15.75" x14ac:dyDescent="0.25">
      <c r="A332" s="175"/>
      <c r="B332" s="176"/>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c r="AA332" s="175"/>
    </row>
    <row xmlns:x14ac="http://schemas.microsoft.com/office/spreadsheetml/2009/9/ac" r="333" ht="15.75" x14ac:dyDescent="0.25">
      <c r="A333" s="175"/>
      <c r="B333" s="176"/>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c r="AA333" s="175"/>
    </row>
    <row xmlns:x14ac="http://schemas.microsoft.com/office/spreadsheetml/2009/9/ac" r="334" ht="15.75" x14ac:dyDescent="0.25">
      <c r="A334" s="175"/>
      <c r="B334" s="176"/>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c r="AA334" s="175"/>
    </row>
    <row xmlns:x14ac="http://schemas.microsoft.com/office/spreadsheetml/2009/9/ac" r="335" ht="15.75" x14ac:dyDescent="0.25">
      <c r="A335" s="175"/>
      <c r="B335" s="176"/>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row>
    <row xmlns:x14ac="http://schemas.microsoft.com/office/spreadsheetml/2009/9/ac" r="336" ht="15.75" x14ac:dyDescent="0.25">
      <c r="A336" s="175"/>
      <c r="B336" s="176"/>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c r="AA336" s="175"/>
    </row>
    <row xmlns:x14ac="http://schemas.microsoft.com/office/spreadsheetml/2009/9/ac" r="337" ht="15.75" x14ac:dyDescent="0.25">
      <c r="A337" s="175"/>
      <c r="B337" s="176"/>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c r="AA337" s="175"/>
    </row>
    <row xmlns:x14ac="http://schemas.microsoft.com/office/spreadsheetml/2009/9/ac" r="338" ht="15.75" x14ac:dyDescent="0.25">
      <c r="A338" s="175"/>
      <c r="B338" s="176"/>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c r="AA338" s="175"/>
    </row>
    <row xmlns:x14ac="http://schemas.microsoft.com/office/spreadsheetml/2009/9/ac" r="339" ht="15.75" x14ac:dyDescent="0.25">
      <c r="A339" s="175"/>
      <c r="B339" s="176"/>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c r="AA339" s="175"/>
    </row>
    <row xmlns:x14ac="http://schemas.microsoft.com/office/spreadsheetml/2009/9/ac" r="340" ht="15.75" x14ac:dyDescent="0.25">
      <c r="A340" s="175"/>
      <c r="B340" s="176"/>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row>
    <row xmlns:x14ac="http://schemas.microsoft.com/office/spreadsheetml/2009/9/ac" r="341" ht="15.75" x14ac:dyDescent="0.25">
      <c r="A341" s="175"/>
      <c r="B341" s="176"/>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row>
    <row xmlns:x14ac="http://schemas.microsoft.com/office/spreadsheetml/2009/9/ac" r="342" ht="15.75" x14ac:dyDescent="0.25">
      <c r="A342" s="175"/>
      <c r="B342" s="176"/>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c r="AA342" s="175"/>
    </row>
    <row xmlns:x14ac="http://schemas.microsoft.com/office/spreadsheetml/2009/9/ac" r="343" ht="15.75" x14ac:dyDescent="0.25">
      <c r="A343" s="175"/>
      <c r="B343" s="176"/>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row>
    <row xmlns:x14ac="http://schemas.microsoft.com/office/spreadsheetml/2009/9/ac" r="344" ht="15.75" x14ac:dyDescent="0.25">
      <c r="A344" s="175"/>
      <c r="B344" s="176"/>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row>
    <row xmlns:x14ac="http://schemas.microsoft.com/office/spreadsheetml/2009/9/ac" r="345" ht="15.75" x14ac:dyDescent="0.25">
      <c r="A345" s="175"/>
      <c r="B345" s="176"/>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row>
    <row xmlns:x14ac="http://schemas.microsoft.com/office/spreadsheetml/2009/9/ac" r="346" ht="15.75" x14ac:dyDescent="0.25">
      <c r="A346" s="175"/>
      <c r="B346" s="176"/>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row>
    <row xmlns:x14ac="http://schemas.microsoft.com/office/spreadsheetml/2009/9/ac" r="347" ht="15.75" x14ac:dyDescent="0.25">
      <c r="A347" s="175"/>
      <c r="B347" s="176"/>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c r="AA347" s="175"/>
    </row>
    <row xmlns:x14ac="http://schemas.microsoft.com/office/spreadsheetml/2009/9/ac" r="348" ht="15.75" x14ac:dyDescent="0.25">
      <c r="A348" s="175"/>
      <c r="B348" s="176"/>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row>
    <row xmlns:x14ac="http://schemas.microsoft.com/office/spreadsheetml/2009/9/ac" r="349" ht="15.75" x14ac:dyDescent="0.25">
      <c r="A349" s="175"/>
      <c r="B349" s="176"/>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row>
    <row xmlns:x14ac="http://schemas.microsoft.com/office/spreadsheetml/2009/9/ac" r="350" ht="15.75" x14ac:dyDescent="0.25">
      <c r="A350" s="175"/>
      <c r="B350" s="176"/>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c r="AA350" s="175"/>
    </row>
    <row xmlns:x14ac="http://schemas.microsoft.com/office/spreadsheetml/2009/9/ac" r="351" ht="15.75" x14ac:dyDescent="0.25">
      <c r="A351" s="175"/>
      <c r="B351" s="176"/>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c r="AA351" s="175"/>
    </row>
    <row xmlns:x14ac="http://schemas.microsoft.com/office/spreadsheetml/2009/9/ac" r="352" ht="15.75" x14ac:dyDescent="0.25">
      <c r="A352" s="175"/>
      <c r="B352" s="176"/>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c r="AA352" s="175"/>
    </row>
    <row xmlns:x14ac="http://schemas.microsoft.com/office/spreadsheetml/2009/9/ac" r="353" ht="15.75" x14ac:dyDescent="0.25">
      <c r="A353" s="175"/>
      <c r="B353" s="176"/>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row>
    <row xmlns:x14ac="http://schemas.microsoft.com/office/spreadsheetml/2009/9/ac" r="354" ht="15.75" x14ac:dyDescent="0.25">
      <c r="A354" s="175"/>
      <c r="B354" s="176"/>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c r="AA354" s="175"/>
    </row>
    <row xmlns:x14ac="http://schemas.microsoft.com/office/spreadsheetml/2009/9/ac" r="355" ht="15.75" x14ac:dyDescent="0.25">
      <c r="A355" s="175"/>
      <c r="B355" s="176"/>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c r="AA355" s="175"/>
    </row>
    <row xmlns:x14ac="http://schemas.microsoft.com/office/spreadsheetml/2009/9/ac" r="356" ht="15.75" x14ac:dyDescent="0.25">
      <c r="A356" s="175"/>
      <c r="B356" s="176"/>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row>
    <row xmlns:x14ac="http://schemas.microsoft.com/office/spreadsheetml/2009/9/ac" r="357" ht="15.75" x14ac:dyDescent="0.25">
      <c r="A357" s="175"/>
      <c r="B357" s="176"/>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c r="AA357" s="175"/>
    </row>
    <row xmlns:x14ac="http://schemas.microsoft.com/office/spreadsheetml/2009/9/ac" r="358" ht="15.75" x14ac:dyDescent="0.25">
      <c r="A358" s="175"/>
      <c r="B358" s="176"/>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row>
    <row xmlns:x14ac="http://schemas.microsoft.com/office/spreadsheetml/2009/9/ac" r="359" ht="15.75" x14ac:dyDescent="0.25">
      <c r="A359" s="175"/>
      <c r="B359" s="176"/>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row>
    <row xmlns:x14ac="http://schemas.microsoft.com/office/spreadsheetml/2009/9/ac" r="360" ht="15.75" x14ac:dyDescent="0.25">
      <c r="A360" s="175"/>
      <c r="B360" s="176"/>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5"/>
    </row>
    <row xmlns:x14ac="http://schemas.microsoft.com/office/spreadsheetml/2009/9/ac" r="361" ht="15.75" x14ac:dyDescent="0.25">
      <c r="A361" s="175"/>
      <c r="B361" s="176"/>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row>
    <row xmlns:x14ac="http://schemas.microsoft.com/office/spreadsheetml/2009/9/ac" r="362" ht="15.75" x14ac:dyDescent="0.25">
      <c r="A362" s="175"/>
      <c r="B362" s="176"/>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row>
    <row xmlns:x14ac="http://schemas.microsoft.com/office/spreadsheetml/2009/9/ac" r="363" ht="15.75" x14ac:dyDescent="0.25">
      <c r="A363" s="175"/>
      <c r="B363" s="176"/>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c r="AA363" s="175"/>
    </row>
    <row xmlns:x14ac="http://schemas.microsoft.com/office/spreadsheetml/2009/9/ac" r="364" ht="15.75" x14ac:dyDescent="0.25">
      <c r="A364" s="175"/>
      <c r="B364" s="176"/>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c r="AA364" s="175"/>
    </row>
    <row xmlns:x14ac="http://schemas.microsoft.com/office/spreadsheetml/2009/9/ac" r="365" ht="15.75" x14ac:dyDescent="0.25">
      <c r="A365" s="175"/>
      <c r="B365" s="176"/>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c r="AA365" s="175"/>
    </row>
    <row xmlns:x14ac="http://schemas.microsoft.com/office/spreadsheetml/2009/9/ac" r="366" ht="15.75" x14ac:dyDescent="0.25">
      <c r="A366" s="175"/>
      <c r="B366" s="176"/>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c r="AA366" s="175"/>
    </row>
    <row xmlns:x14ac="http://schemas.microsoft.com/office/spreadsheetml/2009/9/ac" r="367" ht="15.75" x14ac:dyDescent="0.25">
      <c r="A367" s="175"/>
      <c r="B367" s="176"/>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c r="AA367" s="175"/>
    </row>
    <row xmlns:x14ac="http://schemas.microsoft.com/office/spreadsheetml/2009/9/ac" r="368" ht="15.75" x14ac:dyDescent="0.25">
      <c r="A368" s="175"/>
      <c r="B368" s="176"/>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c r="AA368" s="175"/>
    </row>
    <row xmlns:x14ac="http://schemas.microsoft.com/office/spreadsheetml/2009/9/ac" r="369" ht="15.75" x14ac:dyDescent="0.25">
      <c r="A369" s="175"/>
      <c r="B369" s="176"/>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c r="AA369" s="175"/>
    </row>
    <row xmlns:x14ac="http://schemas.microsoft.com/office/spreadsheetml/2009/9/ac" r="370" ht="15.75" x14ac:dyDescent="0.25">
      <c r="A370" s="175"/>
      <c r="B370" s="176"/>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c r="AA370" s="175"/>
    </row>
    <row xmlns:x14ac="http://schemas.microsoft.com/office/spreadsheetml/2009/9/ac" r="371" ht="15.75" x14ac:dyDescent="0.25">
      <c r="A371" s="175"/>
      <c r="B371" s="176"/>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c r="AA371" s="175"/>
    </row>
    <row xmlns:x14ac="http://schemas.microsoft.com/office/spreadsheetml/2009/9/ac" r="372" ht="15.75" x14ac:dyDescent="0.25">
      <c r="A372" s="175"/>
      <c r="B372" s="176"/>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c r="AA372" s="175"/>
    </row>
    <row xmlns:x14ac="http://schemas.microsoft.com/office/spreadsheetml/2009/9/ac" r="373" ht="15.75" x14ac:dyDescent="0.25">
      <c r="A373" s="175"/>
      <c r="B373" s="176"/>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c r="AA373" s="175"/>
    </row>
    <row xmlns:x14ac="http://schemas.microsoft.com/office/spreadsheetml/2009/9/ac" r="374" ht="15.75" x14ac:dyDescent="0.25">
      <c r="A374" s="175"/>
      <c r="B374" s="176"/>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c r="AA374" s="175"/>
    </row>
    <row xmlns:x14ac="http://schemas.microsoft.com/office/spreadsheetml/2009/9/ac" r="375" ht="15.75" x14ac:dyDescent="0.25">
      <c r="A375" s="175"/>
      <c r="B375" s="176"/>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row>
    <row xmlns:x14ac="http://schemas.microsoft.com/office/spreadsheetml/2009/9/ac" r="376" ht="15.75" x14ac:dyDescent="0.25">
      <c r="A376" s="175"/>
      <c r="B376" s="176"/>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c r="AA376" s="175"/>
    </row>
    <row xmlns:x14ac="http://schemas.microsoft.com/office/spreadsheetml/2009/9/ac" r="377" ht="15.75" x14ac:dyDescent="0.25">
      <c r="A377" s="175"/>
      <c r="B377" s="176"/>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row>
    <row xmlns:x14ac="http://schemas.microsoft.com/office/spreadsheetml/2009/9/ac" r="378" ht="15.75" x14ac:dyDescent="0.25">
      <c r="A378" s="175"/>
      <c r="B378" s="176"/>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row>
    <row xmlns:x14ac="http://schemas.microsoft.com/office/spreadsheetml/2009/9/ac" r="379" ht="15.75" x14ac:dyDescent="0.25">
      <c r="A379" s="175"/>
      <c r="B379" s="176"/>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row>
    <row xmlns:x14ac="http://schemas.microsoft.com/office/spreadsheetml/2009/9/ac" r="380" ht="15.75" x14ac:dyDescent="0.25">
      <c r="A380" s="175"/>
      <c r="B380" s="176"/>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row>
    <row xmlns:x14ac="http://schemas.microsoft.com/office/spreadsheetml/2009/9/ac" r="381" ht="15.75" x14ac:dyDescent="0.25">
      <c r="A381" s="175"/>
      <c r="B381" s="176"/>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row>
    <row xmlns:x14ac="http://schemas.microsoft.com/office/spreadsheetml/2009/9/ac" r="382" ht="15.75" x14ac:dyDescent="0.25">
      <c r="A382" s="175"/>
      <c r="B382" s="176"/>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row>
    <row xmlns:x14ac="http://schemas.microsoft.com/office/spreadsheetml/2009/9/ac" r="383" ht="15.75" x14ac:dyDescent="0.25">
      <c r="A383" s="175"/>
      <c r="B383" s="176"/>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row>
    <row xmlns:x14ac="http://schemas.microsoft.com/office/spreadsheetml/2009/9/ac" r="384" ht="15.75" x14ac:dyDescent="0.25">
      <c r="A384" s="175"/>
      <c r="B384" s="176"/>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row>
    <row xmlns:x14ac="http://schemas.microsoft.com/office/spreadsheetml/2009/9/ac" r="385" ht="15.75" x14ac:dyDescent="0.25">
      <c r="A385" s="175"/>
      <c r="B385" s="176"/>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c r="AA385" s="175"/>
    </row>
    <row xmlns:x14ac="http://schemas.microsoft.com/office/spreadsheetml/2009/9/ac" r="386" ht="15.75" x14ac:dyDescent="0.25">
      <c r="A386" s="175"/>
      <c r="B386" s="176"/>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c r="AA386" s="175"/>
    </row>
    <row xmlns:x14ac="http://schemas.microsoft.com/office/spreadsheetml/2009/9/ac" r="387" ht="15.75" x14ac:dyDescent="0.25">
      <c r="A387" s="175"/>
      <c r="B387" s="176"/>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c r="AA387" s="175"/>
    </row>
    <row xmlns:x14ac="http://schemas.microsoft.com/office/spreadsheetml/2009/9/ac" r="388" ht="15.75" x14ac:dyDescent="0.25">
      <c r="A388" s="175"/>
      <c r="B388" s="176"/>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c r="AA388" s="175"/>
    </row>
    <row xmlns:x14ac="http://schemas.microsoft.com/office/spreadsheetml/2009/9/ac" r="389" ht="15.75" x14ac:dyDescent="0.25">
      <c r="A389" s="175"/>
      <c r="B389" s="176"/>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c r="AA389" s="175"/>
    </row>
    <row xmlns:x14ac="http://schemas.microsoft.com/office/spreadsheetml/2009/9/ac" r="390" ht="15.75" x14ac:dyDescent="0.25">
      <c r="A390" s="175"/>
      <c r="B390" s="176"/>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c r="AA390" s="175"/>
    </row>
    <row xmlns:x14ac="http://schemas.microsoft.com/office/spreadsheetml/2009/9/ac" r="391" ht="15.75" x14ac:dyDescent="0.25">
      <c r="A391" s="175"/>
      <c r="B391" s="176"/>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c r="AA391" s="175"/>
    </row>
    <row xmlns:x14ac="http://schemas.microsoft.com/office/spreadsheetml/2009/9/ac" r="392" ht="15.75" x14ac:dyDescent="0.25">
      <c r="A392" s="175"/>
      <c r="B392" s="176"/>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row>
    <row xmlns:x14ac="http://schemas.microsoft.com/office/spreadsheetml/2009/9/ac" r="393" ht="15.75" x14ac:dyDescent="0.25">
      <c r="A393" s="175"/>
      <c r="B393" s="176"/>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row>
    <row xmlns:x14ac="http://schemas.microsoft.com/office/spreadsheetml/2009/9/ac" r="394" ht="15.75" x14ac:dyDescent="0.25">
      <c r="A394" s="175"/>
      <c r="B394" s="176"/>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row>
    <row xmlns:x14ac="http://schemas.microsoft.com/office/spreadsheetml/2009/9/ac" r="395" ht="15.75" x14ac:dyDescent="0.25">
      <c r="A395" s="175"/>
      <c r="B395" s="176"/>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row>
    <row xmlns:x14ac="http://schemas.microsoft.com/office/spreadsheetml/2009/9/ac" r="396" ht="15.75" x14ac:dyDescent="0.25">
      <c r="A396" s="175"/>
      <c r="B396" s="176"/>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c r="AA396" s="175"/>
    </row>
    <row xmlns:x14ac="http://schemas.microsoft.com/office/spreadsheetml/2009/9/ac" r="397" ht="15.75" x14ac:dyDescent="0.25">
      <c r="A397" s="175"/>
      <c r="B397" s="176"/>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c r="AA397" s="175"/>
    </row>
    <row xmlns:x14ac="http://schemas.microsoft.com/office/spreadsheetml/2009/9/ac" r="398" ht="15.75" x14ac:dyDescent="0.25">
      <c r="A398" s="175"/>
      <c r="B398" s="176"/>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row>
    <row xmlns:x14ac="http://schemas.microsoft.com/office/spreadsheetml/2009/9/ac" r="399" ht="15.75" x14ac:dyDescent="0.25">
      <c r="A399" s="175"/>
      <c r="B399" s="176"/>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row>
    <row xmlns:x14ac="http://schemas.microsoft.com/office/spreadsheetml/2009/9/ac" r="400" ht="15.75" x14ac:dyDescent="0.25">
      <c r="A400" s="175"/>
      <c r="B400" s="176"/>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row>
    <row xmlns:x14ac="http://schemas.microsoft.com/office/spreadsheetml/2009/9/ac" r="401" ht="15.75" x14ac:dyDescent="0.25">
      <c r="A401" s="175"/>
      <c r="B401" s="176"/>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row>
    <row xmlns:x14ac="http://schemas.microsoft.com/office/spreadsheetml/2009/9/ac" r="402" ht="15.75" x14ac:dyDescent="0.25">
      <c r="A402" s="175"/>
      <c r="B402" s="176"/>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c r="AA402" s="175"/>
    </row>
    <row xmlns:x14ac="http://schemas.microsoft.com/office/spreadsheetml/2009/9/ac" r="403" ht="15.75" x14ac:dyDescent="0.25">
      <c r="A403" s="175"/>
      <c r="B403" s="176"/>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row>
    <row xmlns:x14ac="http://schemas.microsoft.com/office/spreadsheetml/2009/9/ac" r="404" ht="15.75" x14ac:dyDescent="0.25">
      <c r="A404" s="175"/>
      <c r="B404" s="176"/>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c r="AA404" s="175"/>
    </row>
    <row xmlns:x14ac="http://schemas.microsoft.com/office/spreadsheetml/2009/9/ac" r="405" ht="15.75" x14ac:dyDescent="0.25">
      <c r="A405" s="175"/>
      <c r="B405" s="176"/>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c r="AA405" s="175"/>
    </row>
    <row xmlns:x14ac="http://schemas.microsoft.com/office/spreadsheetml/2009/9/ac" r="406" ht="15.75" x14ac:dyDescent="0.25">
      <c r="A406" s="175"/>
      <c r="B406" s="176"/>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c r="AA406" s="175"/>
    </row>
    <row xmlns:x14ac="http://schemas.microsoft.com/office/spreadsheetml/2009/9/ac" r="407" ht="15.75" x14ac:dyDescent="0.25">
      <c r="A407" s="175"/>
      <c r="B407" s="176"/>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c r="AA407" s="175"/>
    </row>
    <row xmlns:x14ac="http://schemas.microsoft.com/office/spreadsheetml/2009/9/ac" r="408" ht="15.75" x14ac:dyDescent="0.25">
      <c r="A408" s="175"/>
      <c r="B408" s="176"/>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c r="AA408" s="175"/>
    </row>
    <row xmlns:x14ac="http://schemas.microsoft.com/office/spreadsheetml/2009/9/ac" r="409" ht="15.75" x14ac:dyDescent="0.25">
      <c r="A409" s="175"/>
      <c r="B409" s="176"/>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c r="AA409" s="175"/>
    </row>
    <row xmlns:x14ac="http://schemas.microsoft.com/office/spreadsheetml/2009/9/ac" r="410" ht="15.75" x14ac:dyDescent="0.25">
      <c r="A410" s="175"/>
      <c r="B410" s="176"/>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c r="AA410" s="175"/>
    </row>
    <row xmlns:x14ac="http://schemas.microsoft.com/office/spreadsheetml/2009/9/ac" r="411" ht="15.75" x14ac:dyDescent="0.25">
      <c r="A411" s="175"/>
      <c r="B411" s="176"/>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c r="AA411" s="175"/>
    </row>
    <row xmlns:x14ac="http://schemas.microsoft.com/office/spreadsheetml/2009/9/ac" r="412" ht="15.75" x14ac:dyDescent="0.25">
      <c r="A412" s="175"/>
      <c r="B412" s="176"/>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c r="AA412" s="175"/>
    </row>
    <row xmlns:x14ac="http://schemas.microsoft.com/office/spreadsheetml/2009/9/ac" r="413" ht="15.75" x14ac:dyDescent="0.25">
      <c r="A413" s="175"/>
      <c r="B413" s="176"/>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c r="AA413" s="175"/>
    </row>
    <row xmlns:x14ac="http://schemas.microsoft.com/office/spreadsheetml/2009/9/ac" r="414" ht="15.75" x14ac:dyDescent="0.25">
      <c r="A414" s="175"/>
      <c r="B414" s="176"/>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c r="AA414" s="175"/>
    </row>
    <row xmlns:x14ac="http://schemas.microsoft.com/office/spreadsheetml/2009/9/ac" r="415" ht="15.75" x14ac:dyDescent="0.25">
      <c r="A415" s="175"/>
      <c r="B415" s="176"/>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c r="AA415" s="175"/>
    </row>
    <row xmlns:x14ac="http://schemas.microsoft.com/office/spreadsheetml/2009/9/ac" r="416" ht="15.75" x14ac:dyDescent="0.25">
      <c r="A416" s="175"/>
      <c r="B416" s="176"/>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c r="AA416" s="175"/>
    </row>
    <row xmlns:x14ac="http://schemas.microsoft.com/office/spreadsheetml/2009/9/ac" r="417" ht="15.75" x14ac:dyDescent="0.25">
      <c r="A417" s="175"/>
      <c r="B417" s="176"/>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c r="AA417" s="175"/>
    </row>
    <row xmlns:x14ac="http://schemas.microsoft.com/office/spreadsheetml/2009/9/ac" r="418" ht="15.75" x14ac:dyDescent="0.25">
      <c r="A418" s="175"/>
      <c r="B418" s="176"/>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c r="AA418" s="175"/>
    </row>
    <row xmlns:x14ac="http://schemas.microsoft.com/office/spreadsheetml/2009/9/ac" r="419" ht="15.75" x14ac:dyDescent="0.25">
      <c r="A419" s="175"/>
      <c r="B419" s="176"/>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c r="AA419" s="175"/>
    </row>
    <row xmlns:x14ac="http://schemas.microsoft.com/office/spreadsheetml/2009/9/ac" r="420" ht="15.75" x14ac:dyDescent="0.25">
      <c r="A420" s="175"/>
      <c r="B420" s="176"/>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c r="AA420" s="175"/>
    </row>
    <row xmlns:x14ac="http://schemas.microsoft.com/office/spreadsheetml/2009/9/ac" r="421" ht="15.75" x14ac:dyDescent="0.25">
      <c r="A421" s="175"/>
      <c r="B421" s="176"/>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c r="AA421" s="175"/>
    </row>
    <row xmlns:x14ac="http://schemas.microsoft.com/office/spreadsheetml/2009/9/ac" r="422" ht="15.75" x14ac:dyDescent="0.25">
      <c r="A422" s="175"/>
      <c r="B422" s="176"/>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row>
    <row xmlns:x14ac="http://schemas.microsoft.com/office/spreadsheetml/2009/9/ac" r="423" ht="15.75" x14ac:dyDescent="0.25">
      <c r="A423" s="175"/>
      <c r="B423" s="176"/>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c r="AA423" s="175"/>
    </row>
    <row xmlns:x14ac="http://schemas.microsoft.com/office/spreadsheetml/2009/9/ac" r="424" ht="15.75" x14ac:dyDescent="0.25">
      <c r="A424" s="175"/>
      <c r="B424" s="176"/>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c r="AA424" s="175"/>
    </row>
    <row xmlns:x14ac="http://schemas.microsoft.com/office/spreadsheetml/2009/9/ac" r="425" ht="15.75" x14ac:dyDescent="0.25">
      <c r="A425" s="175"/>
      <c r="B425" s="176"/>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row>
    <row xmlns:x14ac="http://schemas.microsoft.com/office/spreadsheetml/2009/9/ac" r="426" ht="15.75" x14ac:dyDescent="0.25">
      <c r="A426" s="175"/>
      <c r="B426" s="176"/>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row>
    <row xmlns:x14ac="http://schemas.microsoft.com/office/spreadsheetml/2009/9/ac" r="427" ht="15.75" x14ac:dyDescent="0.25">
      <c r="A427" s="175"/>
      <c r="B427" s="176"/>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row>
    <row xmlns:x14ac="http://schemas.microsoft.com/office/spreadsheetml/2009/9/ac" r="428" ht="15.75" x14ac:dyDescent="0.25">
      <c r="A428" s="175"/>
      <c r="B428" s="176"/>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row>
    <row xmlns:x14ac="http://schemas.microsoft.com/office/spreadsheetml/2009/9/ac" r="429" ht="15.75" x14ac:dyDescent="0.25">
      <c r="A429" s="175"/>
      <c r="B429" s="176"/>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row>
    <row xmlns:x14ac="http://schemas.microsoft.com/office/spreadsheetml/2009/9/ac" r="430" ht="15.75" x14ac:dyDescent="0.25">
      <c r="A430" s="175"/>
      <c r="B430" s="176"/>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row>
    <row xmlns:x14ac="http://schemas.microsoft.com/office/spreadsheetml/2009/9/ac" r="431" ht="15.75" x14ac:dyDescent="0.25">
      <c r="A431" s="175"/>
      <c r="B431" s="176"/>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row>
    <row xmlns:x14ac="http://schemas.microsoft.com/office/spreadsheetml/2009/9/ac" r="432" ht="15.75" x14ac:dyDescent="0.25">
      <c r="A432" s="175"/>
      <c r="B432" s="176"/>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row>
    <row xmlns:x14ac="http://schemas.microsoft.com/office/spreadsheetml/2009/9/ac" r="433" ht="15.75" x14ac:dyDescent="0.25">
      <c r="A433" s="175"/>
      <c r="B433" s="176"/>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row>
    <row xmlns:x14ac="http://schemas.microsoft.com/office/spreadsheetml/2009/9/ac" r="434" ht="15.75" x14ac:dyDescent="0.25">
      <c r="A434" s="175"/>
      <c r="B434" s="176"/>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c r="AA434" s="175"/>
    </row>
    <row xmlns:x14ac="http://schemas.microsoft.com/office/spreadsheetml/2009/9/ac" r="435" ht="15.75" x14ac:dyDescent="0.25">
      <c r="A435" s="175"/>
      <c r="B435" s="176"/>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row>
    <row xmlns:x14ac="http://schemas.microsoft.com/office/spreadsheetml/2009/9/ac" r="436" ht="15.75" x14ac:dyDescent="0.25">
      <c r="A436" s="175"/>
      <c r="B436" s="176"/>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c r="AA436" s="175"/>
    </row>
    <row xmlns:x14ac="http://schemas.microsoft.com/office/spreadsheetml/2009/9/ac" r="437" ht="15.75" x14ac:dyDescent="0.25">
      <c r="A437" s="175"/>
      <c r="B437" s="176"/>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c r="AA437" s="175"/>
    </row>
    <row xmlns:x14ac="http://schemas.microsoft.com/office/spreadsheetml/2009/9/ac" r="438" ht="15.75" x14ac:dyDescent="0.25">
      <c r="A438" s="175"/>
      <c r="B438" s="176"/>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c r="AA438" s="175"/>
    </row>
    <row xmlns:x14ac="http://schemas.microsoft.com/office/spreadsheetml/2009/9/ac" r="439" ht="15.75" x14ac:dyDescent="0.25">
      <c r="A439" s="175"/>
      <c r="B439" s="176"/>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c r="AA439" s="175"/>
    </row>
    <row xmlns:x14ac="http://schemas.microsoft.com/office/spreadsheetml/2009/9/ac" r="440" ht="15.75" x14ac:dyDescent="0.25">
      <c r="A440" s="175"/>
      <c r="B440" s="176"/>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c r="AA440" s="175"/>
    </row>
    <row xmlns:x14ac="http://schemas.microsoft.com/office/spreadsheetml/2009/9/ac" r="441" ht="15.75" x14ac:dyDescent="0.25">
      <c r="A441" s="175"/>
      <c r="B441" s="176"/>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row>
    <row xmlns:x14ac="http://schemas.microsoft.com/office/spreadsheetml/2009/9/ac" r="442" ht="15.75" x14ac:dyDescent="0.25">
      <c r="A442" s="175"/>
      <c r="B442" s="176"/>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c r="AA442" s="175"/>
    </row>
    <row xmlns:x14ac="http://schemas.microsoft.com/office/spreadsheetml/2009/9/ac" r="443" ht="15.75" x14ac:dyDescent="0.25">
      <c r="A443" s="175"/>
      <c r="B443" s="176"/>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c r="AA443" s="175"/>
    </row>
    <row xmlns:x14ac="http://schemas.microsoft.com/office/spreadsheetml/2009/9/ac" r="444" ht="15.75" x14ac:dyDescent="0.25">
      <c r="A444" s="175"/>
      <c r="B444" s="176"/>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c r="AA444" s="175"/>
    </row>
    <row xmlns:x14ac="http://schemas.microsoft.com/office/spreadsheetml/2009/9/ac" r="445" ht="15.75" x14ac:dyDescent="0.25">
      <c r="A445" s="175"/>
      <c r="B445" s="176"/>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row>
    <row xmlns:x14ac="http://schemas.microsoft.com/office/spreadsheetml/2009/9/ac" r="446" ht="15.75" x14ac:dyDescent="0.25">
      <c r="A446" s="175"/>
      <c r="B446" s="176"/>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c r="AA446" s="175"/>
    </row>
    <row xmlns:x14ac="http://schemas.microsoft.com/office/spreadsheetml/2009/9/ac" r="447" ht="15.75" x14ac:dyDescent="0.25">
      <c r="A447" s="175"/>
      <c r="B447" s="176"/>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row>
    <row xmlns:x14ac="http://schemas.microsoft.com/office/spreadsheetml/2009/9/ac" r="448" ht="15.75" x14ac:dyDescent="0.25">
      <c r="A448" s="175"/>
      <c r="B448" s="176"/>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c r="AA448" s="175"/>
    </row>
    <row xmlns:x14ac="http://schemas.microsoft.com/office/spreadsheetml/2009/9/ac" r="449" ht="15.75" x14ac:dyDescent="0.25">
      <c r="A449" s="175"/>
      <c r="B449" s="176"/>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c r="AA449" s="175"/>
    </row>
    <row xmlns:x14ac="http://schemas.microsoft.com/office/spreadsheetml/2009/9/ac" r="450" ht="15.75" x14ac:dyDescent="0.25">
      <c r="A450" s="175"/>
      <c r="B450" s="176"/>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row>
    <row xmlns:x14ac="http://schemas.microsoft.com/office/spreadsheetml/2009/9/ac" r="451" ht="15.75" x14ac:dyDescent="0.25">
      <c r="A451" s="175"/>
      <c r="B451" s="176"/>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row>
    <row xmlns:x14ac="http://schemas.microsoft.com/office/spreadsheetml/2009/9/ac" r="452" ht="15.75" x14ac:dyDescent="0.25">
      <c r="A452" s="175"/>
      <c r="B452" s="176"/>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c r="AA452" s="175"/>
    </row>
    <row xmlns:x14ac="http://schemas.microsoft.com/office/spreadsheetml/2009/9/ac" r="453" ht="15.75" x14ac:dyDescent="0.25">
      <c r="A453" s="175"/>
      <c r="B453" s="176"/>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c r="AA453" s="175"/>
    </row>
    <row xmlns:x14ac="http://schemas.microsoft.com/office/spreadsheetml/2009/9/ac" r="454" ht="15.75" x14ac:dyDescent="0.25">
      <c r="A454" s="175"/>
      <c r="B454" s="176"/>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c r="AA454" s="175"/>
    </row>
    <row xmlns:x14ac="http://schemas.microsoft.com/office/spreadsheetml/2009/9/ac" r="455" ht="15.75" x14ac:dyDescent="0.25">
      <c r="A455" s="175"/>
      <c r="B455" s="176"/>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c r="AA455" s="175"/>
    </row>
    <row xmlns:x14ac="http://schemas.microsoft.com/office/spreadsheetml/2009/9/ac" r="456" ht="15.75" x14ac:dyDescent="0.25">
      <c r="A456" s="175"/>
      <c r="B456" s="176"/>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c r="AA456" s="175"/>
    </row>
    <row xmlns:x14ac="http://schemas.microsoft.com/office/spreadsheetml/2009/9/ac" r="457" ht="15.75" x14ac:dyDescent="0.25">
      <c r="A457" s="175"/>
      <c r="B457" s="176"/>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row>
    <row xmlns:x14ac="http://schemas.microsoft.com/office/spreadsheetml/2009/9/ac" r="458" ht="15.75" x14ac:dyDescent="0.25">
      <c r="A458" s="175"/>
      <c r="B458" s="176"/>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c r="AA458" s="175"/>
    </row>
    <row xmlns:x14ac="http://schemas.microsoft.com/office/spreadsheetml/2009/9/ac" r="459" ht="15.75" x14ac:dyDescent="0.25">
      <c r="A459" s="175"/>
      <c r="B459" s="176"/>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c r="AA459" s="175"/>
    </row>
    <row xmlns:x14ac="http://schemas.microsoft.com/office/spreadsheetml/2009/9/ac" r="460" ht="15.75" x14ac:dyDescent="0.25">
      <c r="A460" s="175"/>
      <c r="B460" s="176"/>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c r="AA460" s="175"/>
    </row>
    <row xmlns:x14ac="http://schemas.microsoft.com/office/spreadsheetml/2009/9/ac" r="461" ht="15.75" x14ac:dyDescent="0.25">
      <c r="A461" s="175"/>
      <c r="B461" s="176"/>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row>
    <row xmlns:x14ac="http://schemas.microsoft.com/office/spreadsheetml/2009/9/ac" r="462" ht="15.75" x14ac:dyDescent="0.25">
      <c r="A462" s="175"/>
      <c r="B462" s="176"/>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row>
    <row xmlns:x14ac="http://schemas.microsoft.com/office/spreadsheetml/2009/9/ac" r="463" ht="15.75" x14ac:dyDescent="0.25">
      <c r="A463" s="175"/>
      <c r="B463" s="176"/>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c r="AA463" s="175"/>
    </row>
    <row xmlns:x14ac="http://schemas.microsoft.com/office/spreadsheetml/2009/9/ac" r="464" ht="15.75" x14ac:dyDescent="0.25">
      <c r="A464" s="175"/>
      <c r="B464" s="176"/>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c r="AA464" s="175"/>
    </row>
    <row xmlns:x14ac="http://schemas.microsoft.com/office/spreadsheetml/2009/9/ac" r="465" ht="15.75" x14ac:dyDescent="0.25">
      <c r="A465" s="175"/>
      <c r="B465" s="176"/>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c r="AA465" s="175"/>
    </row>
    <row xmlns:x14ac="http://schemas.microsoft.com/office/spreadsheetml/2009/9/ac" r="466" ht="15.75" x14ac:dyDescent="0.25">
      <c r="A466" s="175"/>
      <c r="B466" s="176"/>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c r="AA466" s="175"/>
    </row>
    <row xmlns:x14ac="http://schemas.microsoft.com/office/spreadsheetml/2009/9/ac" r="467" ht="15.75" x14ac:dyDescent="0.25">
      <c r="A467" s="175"/>
      <c r="B467" s="176"/>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row>
    <row xmlns:x14ac="http://schemas.microsoft.com/office/spreadsheetml/2009/9/ac" r="468" ht="15.75" x14ac:dyDescent="0.25">
      <c r="A468" s="175"/>
      <c r="B468" s="176"/>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c r="AA468" s="175"/>
    </row>
    <row xmlns:x14ac="http://schemas.microsoft.com/office/spreadsheetml/2009/9/ac" r="469" ht="15.75" x14ac:dyDescent="0.25">
      <c r="A469" s="175"/>
      <c r="B469" s="176"/>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c r="AA469" s="175"/>
    </row>
    <row xmlns:x14ac="http://schemas.microsoft.com/office/spreadsheetml/2009/9/ac" r="470" ht="15.75" x14ac:dyDescent="0.25">
      <c r="A470" s="175"/>
      <c r="B470" s="176"/>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c r="AA470" s="175"/>
    </row>
    <row xmlns:x14ac="http://schemas.microsoft.com/office/spreadsheetml/2009/9/ac" r="471" ht="15.75" x14ac:dyDescent="0.25">
      <c r="A471" s="175"/>
      <c r="B471" s="176"/>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row>
    <row xmlns:x14ac="http://schemas.microsoft.com/office/spreadsheetml/2009/9/ac" r="472" ht="15.75" x14ac:dyDescent="0.25">
      <c r="A472" s="175"/>
      <c r="B472" s="176"/>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c r="AA472" s="175"/>
    </row>
    <row xmlns:x14ac="http://schemas.microsoft.com/office/spreadsheetml/2009/9/ac" r="473" ht="15.75" x14ac:dyDescent="0.25">
      <c r="A473" s="175"/>
      <c r="B473" s="176"/>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c r="AA473" s="175"/>
    </row>
    <row xmlns:x14ac="http://schemas.microsoft.com/office/spreadsheetml/2009/9/ac" r="474" ht="15.75" x14ac:dyDescent="0.25">
      <c r="A474" s="175"/>
      <c r="B474" s="176"/>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c r="AA474" s="175"/>
    </row>
    <row xmlns:x14ac="http://schemas.microsoft.com/office/spreadsheetml/2009/9/ac" r="475" ht="15.75" x14ac:dyDescent="0.25">
      <c r="A475" s="175"/>
      <c r="B475" s="176"/>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row>
    <row xmlns:x14ac="http://schemas.microsoft.com/office/spreadsheetml/2009/9/ac" r="476" ht="15.75" x14ac:dyDescent="0.25">
      <c r="A476" s="175"/>
      <c r="B476" s="176"/>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row>
    <row xmlns:x14ac="http://schemas.microsoft.com/office/spreadsheetml/2009/9/ac" r="477" ht="15.75" x14ac:dyDescent="0.25">
      <c r="A477" s="175"/>
      <c r="B477" s="176"/>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c r="AA477" s="175"/>
    </row>
    <row xmlns:x14ac="http://schemas.microsoft.com/office/spreadsheetml/2009/9/ac" r="478" ht="15.75" x14ac:dyDescent="0.25">
      <c r="A478" s="175"/>
      <c r="B478" s="176"/>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c r="AA478" s="175"/>
    </row>
    <row xmlns:x14ac="http://schemas.microsoft.com/office/spreadsheetml/2009/9/ac" r="479" ht="15.75" x14ac:dyDescent="0.25">
      <c r="A479" s="175"/>
      <c r="B479" s="176"/>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c r="AA479" s="175"/>
    </row>
    <row xmlns:x14ac="http://schemas.microsoft.com/office/spreadsheetml/2009/9/ac" r="480" ht="15.75" x14ac:dyDescent="0.25">
      <c r="A480" s="175"/>
      <c r="B480" s="176"/>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c r="AA480" s="175"/>
    </row>
    <row xmlns:x14ac="http://schemas.microsoft.com/office/spreadsheetml/2009/9/ac" r="481" ht="15.75" x14ac:dyDescent="0.25">
      <c r="A481" s="175"/>
      <c r="B481" s="176"/>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row>
    <row xmlns:x14ac="http://schemas.microsoft.com/office/spreadsheetml/2009/9/ac" r="482" ht="15.75" x14ac:dyDescent="0.25">
      <c r="A482" s="175"/>
      <c r="B482" s="176"/>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c r="AA482" s="175"/>
    </row>
    <row xmlns:x14ac="http://schemas.microsoft.com/office/spreadsheetml/2009/9/ac" r="483" ht="15.75" x14ac:dyDescent="0.25">
      <c r="A483" s="175"/>
      <c r="B483" s="176"/>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row>
    <row xmlns:x14ac="http://schemas.microsoft.com/office/spreadsheetml/2009/9/ac" r="484" ht="15.75" x14ac:dyDescent="0.25">
      <c r="A484" s="175"/>
      <c r="B484" s="176"/>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c r="AA484" s="175"/>
    </row>
    <row xmlns:x14ac="http://schemas.microsoft.com/office/spreadsheetml/2009/9/ac" r="485" ht="15.75" x14ac:dyDescent="0.25">
      <c r="A485" s="175"/>
      <c r="B485" s="176"/>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c r="AA485" s="175"/>
    </row>
    <row xmlns:x14ac="http://schemas.microsoft.com/office/spreadsheetml/2009/9/ac" r="486" ht="15.75" x14ac:dyDescent="0.25">
      <c r="A486" s="175"/>
      <c r="B486" s="176"/>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c r="AA486" s="175"/>
    </row>
    <row xmlns:x14ac="http://schemas.microsoft.com/office/spreadsheetml/2009/9/ac" r="487" ht="15.75" x14ac:dyDescent="0.25">
      <c r="A487" s="175"/>
      <c r="B487" s="176"/>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row>
    <row xmlns:x14ac="http://schemas.microsoft.com/office/spreadsheetml/2009/9/ac" r="488" ht="15.75" x14ac:dyDescent="0.25">
      <c r="A488" s="175"/>
      <c r="B488" s="176"/>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4599-8367-40B5-BC9B-0D5EEFE01D9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9" customWidth="true"/>
    <col min="2" max="2" width="6.5" style="220" customWidth="true"/>
    <col min="3" max="3" width="14.125" style="221" customWidth="true"/>
    <col min="4" max="4" width="9.75" style="199" customWidth="true"/>
    <col min="5" max="5" width="8" style="222" customWidth="true"/>
    <col min="6" max="6" width="8" style="223" customWidth="true"/>
    <col min="7" max="7" width="8" style="224" customWidth="true"/>
    <col min="8" max="8" width="8" style="225" customWidth="true"/>
    <col min="9" max="9" width="8" style="218" customWidth="true"/>
    <col min="10" max="10" width="8" style="226" customWidth="true"/>
    <col min="11" max="11" width="8" style="227" customWidth="true"/>
    <col min="12" max="12" width="8" style="223" customWidth="true"/>
    <col min="13" max="13" width="8" style="228" customWidth="true"/>
    <col min="14" max="14" width="8" style="229" customWidth="true"/>
    <col min="15" max="19" width="8" style="199" customWidth="true"/>
    <col min="20" max="16384" width="9" style="199"/>
  </cols>
  <sheetData>
    <row xmlns:x14ac="http://schemas.microsoft.com/office/spreadsheetml/2009/9/ac" r="1" ht="20.25" customHeight="true" x14ac:dyDescent="0.2">
      <c r="A1" s="556" t="s">
        <v>250</v>
      </c>
      <c r="B1" s="557"/>
      <c r="C1" s="557"/>
      <c r="D1" s="557"/>
      <c r="E1" s="558" t="s">
        <v>52</v>
      </c>
      <c r="F1" s="559"/>
      <c r="G1" s="559"/>
      <c r="H1" s="559"/>
      <c r="I1" s="560"/>
      <c r="J1" s="561" t="s">
        <v>10</v>
      </c>
      <c r="K1" s="561"/>
      <c r="L1" s="561"/>
      <c r="M1" s="561"/>
      <c r="N1" s="561"/>
      <c r="O1" s="562" t="s">
        <v>11</v>
      </c>
      <c r="P1" s="563"/>
      <c r="Q1" s="563"/>
      <c r="R1" s="563"/>
      <c r="S1" s="564"/>
    </row>
    <row xmlns:x14ac="http://schemas.microsoft.com/office/spreadsheetml/2009/9/ac" r="2" x14ac:dyDescent="0.2">
      <c r="A2" s="557"/>
      <c r="B2" s="557"/>
      <c r="C2" s="557"/>
      <c r="D2" s="557"/>
      <c r="E2" s="200"/>
      <c r="F2" s="201"/>
      <c r="G2" s="230"/>
      <c r="H2" s="202"/>
      <c r="I2" s="231"/>
      <c r="J2" s="203"/>
      <c r="K2" s="201"/>
      <c r="L2" s="232"/>
      <c r="M2" s="202"/>
      <c r="N2" s="233"/>
      <c r="O2" s="200"/>
      <c r="P2" s="201"/>
      <c r="Q2" s="204"/>
      <c r="R2" s="202"/>
      <c r="S2" s="231"/>
    </row>
    <row xmlns:x14ac="http://schemas.microsoft.com/office/spreadsheetml/2009/9/ac" r="3" ht="134.25" customHeight="true" x14ac:dyDescent="0.2">
      <c r="A3" s="205" t="s">
        <v>9</v>
      </c>
      <c r="B3" s="206" t="s">
        <v>4</v>
      </c>
      <c r="C3" s="207" t="s">
        <v>8</v>
      </c>
      <c r="D3" s="208" t="s">
        <v>177</v>
      </c>
      <c r="E3" s="209" t="s">
        <v>25</v>
      </c>
      <c r="F3" s="210" t="s">
        <v>19</v>
      </c>
      <c r="G3" s="234" t="s">
        <v>163</v>
      </c>
      <c r="H3" s="211" t="s">
        <v>172</v>
      </c>
      <c r="I3" s="235" t="s">
        <v>36</v>
      </c>
      <c r="J3" s="212" t="s">
        <v>25</v>
      </c>
      <c r="K3" s="213" t="s">
        <v>19</v>
      </c>
      <c r="L3" s="236" t="s">
        <v>164</v>
      </c>
      <c r="M3" s="211" t="s">
        <v>172</v>
      </c>
      <c r="N3" s="237" t="s">
        <v>36</v>
      </c>
      <c r="O3" s="209" t="s">
        <v>25</v>
      </c>
      <c r="P3" s="210" t="s">
        <v>141</v>
      </c>
      <c r="Q3" s="214" t="s">
        <v>165</v>
      </c>
      <c r="R3" s="211" t="s">
        <v>172</v>
      </c>
      <c r="S3" s="235" t="s">
        <v>36</v>
      </c>
    </row>
    <row xmlns:x14ac="http://schemas.microsoft.com/office/spreadsheetml/2009/9/ac" r="4" x14ac:dyDescent="0.2">
      <c r="A4" s="338" t="str">
        <f>IF(ISBLANK(Regressions!A14), " ", Regressions!A14)</f>
        <v>Maldives</v>
      </c>
      <c r="B4" s="339">
        <f>IF(ISBLANK(Regressions!B14), " ", Regressions!B14)</f>
        <v>2000</v>
      </c>
      <c r="C4" s="215" t="str">
        <f>IF(ISBLANK(Regressions!C14), " ", Regressions!C14)</f>
        <v>National</v>
      </c>
      <c r="D4" s="340">
        <f>IF(ISBLANK(Regressions!D14), " ", Regressions!D14)</f>
        <v>118102</v>
      </c>
      <c r="E4" s="216">
        <f>IF(ISNUMBER(Regressions!E14),ROUND(Regressions!E14, 1), NA())</f>
        <v>100</v>
      </c>
      <c r="F4" s="341" t="e">
        <f>IF(ISNUMBER(Regressions!F14),ROUND(Regressions!F14, 1), NA())</f>
        <v>#N/A</v>
      </c>
      <c r="G4" s="238">
        <f>IF(ISNUMBER(Regressions!G14),ROUND(Regressions!G14, 1), NA())</f>
        <v>100</v>
      </c>
      <c r="H4" s="342" t="e">
        <f>IF(ISNUMBER(Regressions!H14),ROUND(Regressions!H14, 1), NA())</f>
        <v>#N/A</v>
      </c>
      <c r="I4" s="239" t="e">
        <f>IF(ISNUMBER(Regressions!I14),ROUND(Regressions!I14, 1), NA())</f>
        <v>#N/A</v>
      </c>
      <c r="J4" s="343" t="e">
        <f>IF(ISNUMBER(Regressions!K14),ROUND(Regressions!K14, 1), NA())</f>
        <v>#N/A</v>
      </c>
      <c r="K4" s="341" t="e">
        <f>IF(ISNUMBER(Regressions!L14),ROUND(Regressions!L14, 1), NA())</f>
        <v>#N/A</v>
      </c>
      <c r="L4" s="240" t="e">
        <f>IF(ISNUMBER(Regressions!M14),ROUND(Regressions!M14, 1), NA())</f>
        <v>#N/A</v>
      </c>
      <c r="M4" s="342" t="e">
        <f>IF(ISNUMBER(Regressions!N14),ROUND(Regressions!N14, 1), NA())</f>
        <v>#N/A</v>
      </c>
      <c r="N4" s="239" t="e">
        <f>IF(ISNUMBER(Regressions!O14),ROUND(Regressions!O14, 1), NA())</f>
        <v>#N/A</v>
      </c>
      <c r="O4" s="343" t="e">
        <f>IF(ISNUMBER(Regressions!Q14),ROUND(Regressions!Q14, 1), NA())</f>
        <v>#N/A</v>
      </c>
      <c r="P4" s="341" t="e">
        <f>IF(ISNUMBER(Regressions!R14),ROUND(Regressions!R14, 1), NA())</f>
        <v>#N/A</v>
      </c>
      <c r="Q4" s="217" t="e">
        <f>IF(ISNUMBER(Regressions!S14),ROUND(Regressions!S14, 1), NA())</f>
        <v>#N/A</v>
      </c>
      <c r="R4" s="342" t="e">
        <f>IF(ISNUMBER(Regressions!T14),ROUND(Regressions!T14, 1), NA())</f>
        <v>#N/A</v>
      </c>
      <c r="S4" s="239" t="e">
        <f>IF(ISNUMBER(Regressions!U14),ROUND(Regressions!U14, 1), NA())</f>
        <v>#N/A</v>
      </c>
    </row>
    <row xmlns:x14ac="http://schemas.microsoft.com/office/spreadsheetml/2009/9/ac" r="5" x14ac:dyDescent="0.2">
      <c r="A5" s="338" t="str">
        <f>IF(ISBLANK(Regressions!A15), " ", Regressions!A15)</f>
        <v>Maldives</v>
      </c>
      <c r="B5" s="339">
        <f>IF(ISBLANK(Regressions!B15), " ", Regressions!B15)</f>
        <v>2001</v>
      </c>
      <c r="C5" s="344" t="str">
        <f>IF(ISBLANK(Regressions!C15), " ", Regressions!C15)</f>
        <v>National</v>
      </c>
      <c r="D5" s="340">
        <f>IF(ISBLANK(Regressions!D15), " ", Regressions!D15)</f>
        <v>117824</v>
      </c>
      <c r="E5" s="216">
        <f>IF(ISNUMBER(Regressions!E15),ROUND(Regressions!E15, 1), NA())</f>
        <v>100</v>
      </c>
      <c r="F5" s="341" t="e">
        <f>IF(ISNUMBER(Regressions!F15),ROUND(Regressions!F15, 1), NA())</f>
        <v>#N/A</v>
      </c>
      <c r="G5" s="238">
        <f>IF(ISNUMBER(Regressions!G15),ROUND(Regressions!G15, 1), NA())</f>
        <v>100</v>
      </c>
      <c r="H5" s="342" t="e">
        <f>IF(ISNUMBER(Regressions!H15),ROUND(Regressions!H15, 1), NA())</f>
        <v>#N/A</v>
      </c>
      <c r="I5" s="239" t="e">
        <f>IF(ISNUMBER(Regressions!I15),ROUND(Regressions!I15, 1), NA())</f>
        <v>#N/A</v>
      </c>
      <c r="J5" s="343" t="e">
        <f>IF(ISNUMBER(Regressions!K15),ROUND(Regressions!K15, 1), NA())</f>
        <v>#N/A</v>
      </c>
      <c r="K5" s="341" t="e">
        <f>IF(ISNUMBER(Regressions!L15),ROUND(Regressions!L15, 1), NA())</f>
        <v>#N/A</v>
      </c>
      <c r="L5" s="240" t="e">
        <f>IF(ISNUMBER(Regressions!M15),ROUND(Regressions!M15, 1), NA())</f>
        <v>#N/A</v>
      </c>
      <c r="M5" s="342" t="e">
        <f>IF(ISNUMBER(Regressions!N15),ROUND(Regressions!N15, 1), NA())</f>
        <v>#N/A</v>
      </c>
      <c r="N5" s="239" t="e">
        <f>IF(ISNUMBER(Regressions!O15),ROUND(Regressions!O15, 1), NA())</f>
        <v>#N/A</v>
      </c>
      <c r="O5" s="343" t="e">
        <f>IF(ISNUMBER(Regressions!Q15),ROUND(Regressions!Q15, 1), NA())</f>
        <v>#N/A</v>
      </c>
      <c r="P5" s="341" t="e">
        <f>IF(ISNUMBER(Regressions!R15),ROUND(Regressions!R15, 1), NA())</f>
        <v>#N/A</v>
      </c>
      <c r="Q5" s="217" t="e">
        <f>IF(ISNUMBER(Regressions!S15),ROUND(Regressions!S15, 1), NA())</f>
        <v>#N/A</v>
      </c>
      <c r="R5" s="342" t="e">
        <f>IF(ISNUMBER(Regressions!T15),ROUND(Regressions!T15, 1), NA())</f>
        <v>#N/A</v>
      </c>
      <c r="S5" s="239" t="e">
        <f>IF(ISNUMBER(Regressions!U15),ROUND(Regressions!U15, 1), NA())</f>
        <v>#N/A</v>
      </c>
      <c r="T5" s="218"/>
      <c r="U5" s="218"/>
      <c r="V5" s="218"/>
      <c r="W5" s="218"/>
      <c r="X5" s="218"/>
      <c r="Y5" s="218"/>
      <c r="Z5" s="218"/>
      <c r="AA5" s="218"/>
    </row>
    <row xmlns:x14ac="http://schemas.microsoft.com/office/spreadsheetml/2009/9/ac" r="6" x14ac:dyDescent="0.2">
      <c r="A6" s="338" t="str">
        <f>IF(ISBLANK(Regressions!A16), " ", Regressions!A16)</f>
        <v>Maldives</v>
      </c>
      <c r="B6" s="339">
        <f>IF(ISBLANK(Regressions!B16), " ", Regressions!B16)</f>
        <v>2002</v>
      </c>
      <c r="C6" s="344" t="str">
        <f>IF(ISBLANK(Regressions!C16), " ", Regressions!C16)</f>
        <v>National</v>
      </c>
      <c r="D6" s="340">
        <f>IF(ISBLANK(Regressions!D16), " ", Regressions!D16)</f>
        <v>116735</v>
      </c>
      <c r="E6" s="216">
        <f>IF(ISNUMBER(Regressions!E16),ROUND(Regressions!E16, 1), NA())</f>
        <v>100</v>
      </c>
      <c r="F6" s="341" t="e">
        <f>IF(ISNUMBER(Regressions!F16),ROUND(Regressions!F16, 1), NA())</f>
        <v>#N/A</v>
      </c>
      <c r="G6" s="238">
        <f>IF(ISNUMBER(Regressions!G16),ROUND(Regressions!G16, 1), NA())</f>
        <v>100</v>
      </c>
      <c r="H6" s="342" t="e">
        <f>IF(ISNUMBER(Regressions!H16),ROUND(Regressions!H16, 1), NA())</f>
        <v>#N/A</v>
      </c>
      <c r="I6" s="239" t="e">
        <f>IF(ISNUMBER(Regressions!I16),ROUND(Regressions!I16, 1), NA())</f>
        <v>#N/A</v>
      </c>
      <c r="J6" s="343" t="e">
        <f>IF(ISNUMBER(Regressions!K16),ROUND(Regressions!K16, 1), NA())</f>
        <v>#N/A</v>
      </c>
      <c r="K6" s="341" t="e">
        <f>IF(ISNUMBER(Regressions!L16),ROUND(Regressions!L16, 1), NA())</f>
        <v>#N/A</v>
      </c>
      <c r="L6" s="240" t="e">
        <f>IF(ISNUMBER(Regressions!M16),ROUND(Regressions!M16, 1), NA())</f>
        <v>#N/A</v>
      </c>
      <c r="M6" s="342" t="e">
        <f>IF(ISNUMBER(Regressions!N16),ROUND(Regressions!N16, 1), NA())</f>
        <v>#N/A</v>
      </c>
      <c r="N6" s="239" t="e">
        <f>IF(ISNUMBER(Regressions!O16),ROUND(Regressions!O16, 1), NA())</f>
        <v>#N/A</v>
      </c>
      <c r="O6" s="343" t="e">
        <f>IF(ISNUMBER(Regressions!Q16),ROUND(Regressions!Q16, 1), NA())</f>
        <v>#N/A</v>
      </c>
      <c r="P6" s="341" t="e">
        <f>IF(ISNUMBER(Regressions!R16),ROUND(Regressions!R16, 1), NA())</f>
        <v>#N/A</v>
      </c>
      <c r="Q6" s="217" t="e">
        <f>IF(ISNUMBER(Regressions!S16),ROUND(Regressions!S16, 1), NA())</f>
        <v>#N/A</v>
      </c>
      <c r="R6" s="342" t="e">
        <f>IF(ISNUMBER(Regressions!T16),ROUND(Regressions!T16, 1), NA())</f>
        <v>#N/A</v>
      </c>
      <c r="S6" s="239" t="e">
        <f>IF(ISNUMBER(Regressions!U16),ROUND(Regressions!U16, 1), NA())</f>
        <v>#N/A</v>
      </c>
      <c r="T6" s="218"/>
      <c r="U6" s="218"/>
      <c r="V6" s="218"/>
      <c r="W6" s="218"/>
      <c r="X6" s="218"/>
      <c r="Y6" s="218"/>
      <c r="Z6" s="218"/>
      <c r="AA6" s="218"/>
    </row>
    <row xmlns:x14ac="http://schemas.microsoft.com/office/spreadsheetml/2009/9/ac" r="7" x14ac:dyDescent="0.2">
      <c r="A7" s="338" t="str">
        <f>IF(ISBLANK(Regressions!A17), " ", Regressions!A17)</f>
        <v>Maldives</v>
      </c>
      <c r="B7" s="339">
        <f>IF(ISBLANK(Regressions!B17), " ", Regressions!B17)</f>
        <v>2003</v>
      </c>
      <c r="C7" s="344" t="str">
        <f>IF(ISBLANK(Regressions!C17), " ", Regressions!C17)</f>
        <v>National</v>
      </c>
      <c r="D7" s="340">
        <f>IF(ISBLANK(Regressions!D17), " ", Regressions!D17)</f>
        <v>115015</v>
      </c>
      <c r="E7" s="216">
        <f>IF(ISNUMBER(Regressions!E17),ROUND(Regressions!E17, 1), NA())</f>
        <v>100</v>
      </c>
      <c r="F7" s="341" t="e">
        <f>IF(ISNUMBER(Regressions!F17),ROUND(Regressions!F17, 1), NA())</f>
        <v>#N/A</v>
      </c>
      <c r="G7" s="238">
        <f>IF(ISNUMBER(Regressions!G17),ROUND(Regressions!G17, 1), NA())</f>
        <v>100</v>
      </c>
      <c r="H7" s="342" t="e">
        <f>IF(ISNUMBER(Regressions!H17),ROUND(Regressions!H17, 1), NA())</f>
        <v>#N/A</v>
      </c>
      <c r="I7" s="239" t="e">
        <f>IF(ISNUMBER(Regressions!I17),ROUND(Regressions!I17, 1), NA())</f>
        <v>#N/A</v>
      </c>
      <c r="J7" s="343" t="e">
        <f>IF(ISNUMBER(Regressions!K17),ROUND(Regressions!K17, 1), NA())</f>
        <v>#N/A</v>
      </c>
      <c r="K7" s="341" t="e">
        <f>IF(ISNUMBER(Regressions!L17),ROUND(Regressions!L17, 1), NA())</f>
        <v>#N/A</v>
      </c>
      <c r="L7" s="240" t="e">
        <f>IF(ISNUMBER(Regressions!M17),ROUND(Regressions!M17, 1), NA())</f>
        <v>#N/A</v>
      </c>
      <c r="M7" s="342" t="e">
        <f>IF(ISNUMBER(Regressions!N17),ROUND(Regressions!N17, 1), NA())</f>
        <v>#N/A</v>
      </c>
      <c r="N7" s="239" t="e">
        <f>IF(ISNUMBER(Regressions!O17),ROUND(Regressions!O17, 1), NA())</f>
        <v>#N/A</v>
      </c>
      <c r="O7" s="343" t="e">
        <f>IF(ISNUMBER(Regressions!Q17),ROUND(Regressions!Q17, 1), NA())</f>
        <v>#N/A</v>
      </c>
      <c r="P7" s="341" t="e">
        <f>IF(ISNUMBER(Regressions!R17),ROUND(Regressions!R17, 1), NA())</f>
        <v>#N/A</v>
      </c>
      <c r="Q7" s="217" t="e">
        <f>IF(ISNUMBER(Regressions!S17),ROUND(Regressions!S17, 1), NA())</f>
        <v>#N/A</v>
      </c>
      <c r="R7" s="342" t="e">
        <f>IF(ISNUMBER(Regressions!T17),ROUND(Regressions!T17, 1), NA())</f>
        <v>#N/A</v>
      </c>
      <c r="S7" s="239" t="e">
        <f>IF(ISNUMBER(Regressions!U17),ROUND(Regressions!U17, 1), NA())</f>
        <v>#N/A</v>
      </c>
      <c r="T7" s="218"/>
      <c r="U7" s="218"/>
      <c r="V7" s="218"/>
      <c r="W7" s="218"/>
      <c r="X7" s="218"/>
      <c r="Y7" s="218"/>
      <c r="Z7" s="218"/>
      <c r="AA7" s="218"/>
    </row>
    <row xmlns:x14ac="http://schemas.microsoft.com/office/spreadsheetml/2009/9/ac" r="8" x14ac:dyDescent="0.2">
      <c r="A8" s="338" t="str">
        <f>IF(ISBLANK(Regressions!A18), " ", Regressions!A18)</f>
        <v>Maldives</v>
      </c>
      <c r="B8" s="339">
        <f>IF(ISBLANK(Regressions!B18), " ", Regressions!B18)</f>
        <v>2004</v>
      </c>
      <c r="C8" s="344" t="str">
        <f>IF(ISBLANK(Regressions!C18), " ", Regressions!C18)</f>
        <v>National</v>
      </c>
      <c r="D8" s="340">
        <f>IF(ISBLANK(Regressions!D18), " ", Regressions!D18)</f>
        <v>112918</v>
      </c>
      <c r="E8" s="216">
        <f>IF(ISNUMBER(Regressions!E18),ROUND(Regressions!E18, 1), NA())</f>
        <v>100</v>
      </c>
      <c r="F8" s="341" t="e">
        <f>IF(ISNUMBER(Regressions!F18),ROUND(Regressions!F18, 1), NA())</f>
        <v>#N/A</v>
      </c>
      <c r="G8" s="238">
        <f>IF(ISNUMBER(Regressions!G18),ROUND(Regressions!G18, 1), NA())</f>
        <v>100</v>
      </c>
      <c r="H8" s="342" t="e">
        <f>IF(ISNUMBER(Regressions!H18),ROUND(Regressions!H18, 1), NA())</f>
        <v>#N/A</v>
      </c>
      <c r="I8" s="239" t="e">
        <f>IF(ISNUMBER(Regressions!I18),ROUND(Regressions!I18, 1), NA())</f>
        <v>#N/A</v>
      </c>
      <c r="J8" s="343" t="e">
        <f>IF(ISNUMBER(Regressions!K18),ROUND(Regressions!K18, 1), NA())</f>
        <v>#N/A</v>
      </c>
      <c r="K8" s="341" t="e">
        <f>IF(ISNUMBER(Regressions!L18),ROUND(Regressions!L18, 1), NA())</f>
        <v>#N/A</v>
      </c>
      <c r="L8" s="240" t="e">
        <f>IF(ISNUMBER(Regressions!M18),ROUND(Regressions!M18, 1), NA())</f>
        <v>#N/A</v>
      </c>
      <c r="M8" s="342" t="e">
        <f>IF(ISNUMBER(Regressions!N18),ROUND(Regressions!N18, 1), NA())</f>
        <v>#N/A</v>
      </c>
      <c r="N8" s="239" t="e">
        <f>IF(ISNUMBER(Regressions!O18),ROUND(Regressions!O18, 1), NA())</f>
        <v>#N/A</v>
      </c>
      <c r="O8" s="343" t="e">
        <f>IF(ISNUMBER(Regressions!Q18),ROUND(Regressions!Q18, 1), NA())</f>
        <v>#N/A</v>
      </c>
      <c r="P8" s="341" t="e">
        <f>IF(ISNUMBER(Regressions!R18),ROUND(Regressions!R18, 1), NA())</f>
        <v>#N/A</v>
      </c>
      <c r="Q8" s="217" t="e">
        <f>IF(ISNUMBER(Regressions!S18),ROUND(Regressions!S18, 1), NA())</f>
        <v>#N/A</v>
      </c>
      <c r="R8" s="342" t="e">
        <f>IF(ISNUMBER(Regressions!T18),ROUND(Regressions!T18, 1), NA())</f>
        <v>#N/A</v>
      </c>
      <c r="S8" s="239" t="e">
        <f>IF(ISNUMBER(Regressions!U18),ROUND(Regressions!U18, 1), NA())</f>
        <v>#N/A</v>
      </c>
      <c r="T8" s="218"/>
      <c r="U8" s="218"/>
      <c r="V8" s="218"/>
      <c r="W8" s="218"/>
      <c r="X8" s="218"/>
      <c r="Y8" s="218"/>
      <c r="Z8" s="218"/>
      <c r="AA8" s="218"/>
    </row>
    <row xmlns:x14ac="http://schemas.microsoft.com/office/spreadsheetml/2009/9/ac" r="9" x14ac:dyDescent="0.2">
      <c r="A9" s="338" t="str">
        <f>IF(ISBLANK(Regressions!A19), " ", Regressions!A19)</f>
        <v>Maldives</v>
      </c>
      <c r="B9" s="339">
        <f>IF(ISBLANK(Regressions!B19), " ", Regressions!B19)</f>
        <v>2005</v>
      </c>
      <c r="C9" s="344" t="str">
        <f>IF(ISBLANK(Regressions!C19), " ", Regressions!C19)</f>
        <v>National</v>
      </c>
      <c r="D9" s="340">
        <f>IF(ISBLANK(Regressions!D19), " ", Regressions!D19)</f>
        <v>110490</v>
      </c>
      <c r="E9" s="216">
        <f>IF(ISNUMBER(Regressions!E19),ROUND(Regressions!E19, 1), NA())</f>
        <v>100</v>
      </c>
      <c r="F9" s="341" t="e">
        <f>IF(ISNUMBER(Regressions!F19),ROUND(Regressions!F19, 1), NA())</f>
        <v>#N/A</v>
      </c>
      <c r="G9" s="238">
        <f>IF(ISNUMBER(Regressions!G19),ROUND(Regressions!G19, 1), NA())</f>
        <v>100</v>
      </c>
      <c r="H9" s="342" t="e">
        <f>IF(ISNUMBER(Regressions!H19),ROUND(Regressions!H19, 1), NA())</f>
        <v>#N/A</v>
      </c>
      <c r="I9" s="239" t="e">
        <f>IF(ISNUMBER(Regressions!I19),ROUND(Regressions!I19, 1), NA())</f>
        <v>#N/A</v>
      </c>
      <c r="J9" s="343" t="e">
        <f>IF(ISNUMBER(Regressions!K19),ROUND(Regressions!K19, 1), NA())</f>
        <v>#N/A</v>
      </c>
      <c r="K9" s="341" t="e">
        <f>IF(ISNUMBER(Regressions!L19),ROUND(Regressions!L19, 1), NA())</f>
        <v>#N/A</v>
      </c>
      <c r="L9" s="240" t="e">
        <f>IF(ISNUMBER(Regressions!M19),ROUND(Regressions!M19, 1), NA())</f>
        <v>#N/A</v>
      </c>
      <c r="M9" s="342" t="e">
        <f>IF(ISNUMBER(Regressions!N19),ROUND(Regressions!N19, 1), NA())</f>
        <v>#N/A</v>
      </c>
      <c r="N9" s="239" t="e">
        <f>IF(ISNUMBER(Regressions!O19),ROUND(Regressions!O19, 1), NA())</f>
        <v>#N/A</v>
      </c>
      <c r="O9" s="343" t="e">
        <f>IF(ISNUMBER(Regressions!Q19),ROUND(Regressions!Q19, 1), NA())</f>
        <v>#N/A</v>
      </c>
      <c r="P9" s="341" t="e">
        <f>IF(ISNUMBER(Regressions!R19),ROUND(Regressions!R19, 1), NA())</f>
        <v>#N/A</v>
      </c>
      <c r="Q9" s="217" t="e">
        <f>IF(ISNUMBER(Regressions!S19),ROUND(Regressions!S19, 1), NA())</f>
        <v>#N/A</v>
      </c>
      <c r="R9" s="342" t="e">
        <f>IF(ISNUMBER(Regressions!T19),ROUND(Regressions!T19, 1), NA())</f>
        <v>#N/A</v>
      </c>
      <c r="S9" s="239" t="e">
        <f>IF(ISNUMBER(Regressions!U19),ROUND(Regressions!U19, 1), NA())</f>
        <v>#N/A</v>
      </c>
    </row>
    <row xmlns:x14ac="http://schemas.microsoft.com/office/spreadsheetml/2009/9/ac" r="10" x14ac:dyDescent="0.2">
      <c r="A10" s="338" t="str">
        <f>IF(ISBLANK(Regressions!A20), " ", Regressions!A20)</f>
        <v>Maldives</v>
      </c>
      <c r="B10" s="339">
        <f>IF(ISBLANK(Regressions!B20), " ", Regressions!B20)</f>
        <v>2006</v>
      </c>
      <c r="C10" s="344" t="str">
        <f>IF(ISBLANK(Regressions!C20), " ", Regressions!C20)</f>
        <v>National</v>
      </c>
      <c r="D10" s="340">
        <f>IF(ISBLANK(Regressions!D20), " ", Regressions!D20)</f>
        <v>107825</v>
      </c>
      <c r="E10" s="216">
        <f>IF(ISNUMBER(Regressions!E20),ROUND(Regressions!E20, 1), NA())</f>
        <v>100</v>
      </c>
      <c r="F10" s="341" t="e">
        <f>IF(ISNUMBER(Regressions!F20),ROUND(Regressions!F20, 1), NA())</f>
        <v>#N/A</v>
      </c>
      <c r="G10" s="238">
        <f>IF(ISNUMBER(Regressions!G20),ROUND(Regressions!G20, 1), NA())</f>
        <v>100</v>
      </c>
      <c r="H10" s="342" t="e">
        <f>IF(ISNUMBER(Regressions!H20),ROUND(Regressions!H20, 1), NA())</f>
        <v>#N/A</v>
      </c>
      <c r="I10" s="239" t="e">
        <f>IF(ISNUMBER(Regressions!I20),ROUND(Regressions!I20, 1), NA())</f>
        <v>#N/A</v>
      </c>
      <c r="J10" s="343" t="e">
        <f>IF(ISNUMBER(Regressions!K20),ROUND(Regressions!K20, 1), NA())</f>
        <v>#N/A</v>
      </c>
      <c r="K10" s="341" t="e">
        <f>IF(ISNUMBER(Regressions!L20),ROUND(Regressions!L20, 1), NA())</f>
        <v>#N/A</v>
      </c>
      <c r="L10" s="240" t="e">
        <f>IF(ISNUMBER(Regressions!M20),ROUND(Regressions!M20, 1), NA())</f>
        <v>#N/A</v>
      </c>
      <c r="M10" s="342" t="e">
        <f>IF(ISNUMBER(Regressions!N20),ROUND(Regressions!N20, 1), NA())</f>
        <v>#N/A</v>
      </c>
      <c r="N10" s="239" t="e">
        <f>IF(ISNUMBER(Regressions!O20),ROUND(Regressions!O20, 1), NA())</f>
        <v>#N/A</v>
      </c>
      <c r="O10" s="343" t="e">
        <f>IF(ISNUMBER(Regressions!Q20),ROUND(Regressions!Q20, 1), NA())</f>
        <v>#N/A</v>
      </c>
      <c r="P10" s="341" t="e">
        <f>IF(ISNUMBER(Regressions!R20),ROUND(Regressions!R20, 1), NA())</f>
        <v>#N/A</v>
      </c>
      <c r="Q10" s="217" t="e">
        <f>IF(ISNUMBER(Regressions!S20),ROUND(Regressions!S20, 1), NA())</f>
        <v>#N/A</v>
      </c>
      <c r="R10" s="342" t="e">
        <f>IF(ISNUMBER(Regressions!T20),ROUND(Regressions!T20, 1), NA())</f>
        <v>#N/A</v>
      </c>
      <c r="S10" s="239" t="e">
        <f>IF(ISNUMBER(Regressions!U20),ROUND(Regressions!U20, 1), NA())</f>
        <v>#N/A</v>
      </c>
    </row>
    <row xmlns:x14ac="http://schemas.microsoft.com/office/spreadsheetml/2009/9/ac" r="11" x14ac:dyDescent="0.2">
      <c r="A11" s="338" t="str">
        <f>IF(ISBLANK(Regressions!A21), " ", Regressions!A21)</f>
        <v>Maldives</v>
      </c>
      <c r="B11" s="339">
        <f>IF(ISBLANK(Regressions!B21), " ", Regressions!B21)</f>
        <v>2007</v>
      </c>
      <c r="C11" s="344" t="str">
        <f>IF(ISBLANK(Regressions!C21), " ", Regressions!C21)</f>
        <v>National</v>
      </c>
      <c r="D11" s="340">
        <f>IF(ISBLANK(Regressions!D21), " ", Regressions!D21)</f>
        <v>105800</v>
      </c>
      <c r="E11" s="216">
        <f>IF(ISNUMBER(Regressions!E21),ROUND(Regressions!E21, 1), NA())</f>
        <v>100</v>
      </c>
      <c r="F11" s="341" t="e">
        <f>IF(ISNUMBER(Regressions!F21),ROUND(Regressions!F21, 1), NA())</f>
        <v>#N/A</v>
      </c>
      <c r="G11" s="238">
        <f>IF(ISNUMBER(Regressions!G21),ROUND(Regressions!G21, 1), NA())</f>
        <v>100</v>
      </c>
      <c r="H11" s="342" t="e">
        <f>IF(ISNUMBER(Regressions!H21),ROUND(Regressions!H21, 1), NA())</f>
        <v>#N/A</v>
      </c>
      <c r="I11" s="239" t="e">
        <f>IF(ISNUMBER(Regressions!I21),ROUND(Regressions!I21, 1), NA())</f>
        <v>#N/A</v>
      </c>
      <c r="J11" s="343" t="e">
        <f>IF(ISNUMBER(Regressions!K21),ROUND(Regressions!K21, 1), NA())</f>
        <v>#N/A</v>
      </c>
      <c r="K11" s="341" t="e">
        <f>IF(ISNUMBER(Regressions!L21),ROUND(Regressions!L21, 1), NA())</f>
        <v>#N/A</v>
      </c>
      <c r="L11" s="240" t="e">
        <f>IF(ISNUMBER(Regressions!M21),ROUND(Regressions!M21, 1), NA())</f>
        <v>#N/A</v>
      </c>
      <c r="M11" s="342" t="e">
        <f>IF(ISNUMBER(Regressions!N21),ROUND(Regressions!N21, 1), NA())</f>
        <v>#N/A</v>
      </c>
      <c r="N11" s="239" t="e">
        <f>IF(ISNUMBER(Regressions!O21),ROUND(Regressions!O21, 1), NA())</f>
        <v>#N/A</v>
      </c>
      <c r="O11" s="343" t="e">
        <f>IF(ISNUMBER(Regressions!Q21),ROUND(Regressions!Q21, 1), NA())</f>
        <v>#N/A</v>
      </c>
      <c r="P11" s="341" t="e">
        <f>IF(ISNUMBER(Regressions!R21),ROUND(Regressions!R21, 1), NA())</f>
        <v>#N/A</v>
      </c>
      <c r="Q11" s="217" t="e">
        <f>IF(ISNUMBER(Regressions!S21),ROUND(Regressions!S21, 1), NA())</f>
        <v>#N/A</v>
      </c>
      <c r="R11" s="342" t="e">
        <f>IF(ISNUMBER(Regressions!T21),ROUND(Regressions!T21, 1), NA())</f>
        <v>#N/A</v>
      </c>
      <c r="S11" s="239" t="e">
        <f>IF(ISNUMBER(Regressions!U21),ROUND(Regressions!U21, 1), NA())</f>
        <v>#N/A</v>
      </c>
    </row>
    <row xmlns:x14ac="http://schemas.microsoft.com/office/spreadsheetml/2009/9/ac" r="12" x14ac:dyDescent="0.2">
      <c r="A12" s="338" t="str">
        <f>IF(ISBLANK(Regressions!A22), " ", Regressions!A22)</f>
        <v>Maldives</v>
      </c>
      <c r="B12" s="339">
        <f>IF(ISBLANK(Regressions!B22), " ", Regressions!B22)</f>
        <v>2008</v>
      </c>
      <c r="C12" s="344" t="str">
        <f>IF(ISBLANK(Regressions!C22), " ", Regressions!C22)</f>
        <v>National</v>
      </c>
      <c r="D12" s="340">
        <f>IF(ISBLANK(Regressions!D22), " ", Regressions!D22)</f>
        <v>103414</v>
      </c>
      <c r="E12" s="216">
        <f>IF(ISNUMBER(Regressions!E22),ROUND(Regressions!E22, 1), NA())</f>
        <v>100</v>
      </c>
      <c r="F12" s="341" t="e">
        <f>IF(ISNUMBER(Regressions!F22),ROUND(Regressions!F22, 1), NA())</f>
        <v>#N/A</v>
      </c>
      <c r="G12" s="238">
        <f>IF(ISNUMBER(Regressions!G22),ROUND(Regressions!G22, 1), NA())</f>
        <v>100</v>
      </c>
      <c r="H12" s="342" t="e">
        <f>IF(ISNUMBER(Regressions!H22),ROUND(Regressions!H22, 1), NA())</f>
        <v>#N/A</v>
      </c>
      <c r="I12" s="239" t="e">
        <f>IF(ISNUMBER(Regressions!I22),ROUND(Regressions!I22, 1), NA())</f>
        <v>#N/A</v>
      </c>
      <c r="J12" s="343" t="e">
        <f>IF(ISNUMBER(Regressions!K22),ROUND(Regressions!K22, 1), NA())</f>
        <v>#N/A</v>
      </c>
      <c r="K12" s="341" t="e">
        <f>IF(ISNUMBER(Regressions!L22),ROUND(Regressions!L22, 1), NA())</f>
        <v>#N/A</v>
      </c>
      <c r="L12" s="240" t="e">
        <f>IF(ISNUMBER(Regressions!M22),ROUND(Regressions!M22, 1), NA())</f>
        <v>#N/A</v>
      </c>
      <c r="M12" s="342" t="e">
        <f>IF(ISNUMBER(Regressions!N22),ROUND(Regressions!N22, 1), NA())</f>
        <v>#N/A</v>
      </c>
      <c r="N12" s="239" t="e">
        <f>IF(ISNUMBER(Regressions!O22),ROUND(Regressions!O22, 1), NA())</f>
        <v>#N/A</v>
      </c>
      <c r="O12" s="343" t="e">
        <f>IF(ISNUMBER(Regressions!Q22),ROUND(Regressions!Q22, 1), NA())</f>
        <v>#N/A</v>
      </c>
      <c r="P12" s="341" t="e">
        <f>IF(ISNUMBER(Regressions!R22),ROUND(Regressions!R22, 1), NA())</f>
        <v>#N/A</v>
      </c>
      <c r="Q12" s="217" t="e">
        <f>IF(ISNUMBER(Regressions!S22),ROUND(Regressions!S22, 1), NA())</f>
        <v>#N/A</v>
      </c>
      <c r="R12" s="342" t="e">
        <f>IF(ISNUMBER(Regressions!T22),ROUND(Regressions!T22, 1), NA())</f>
        <v>#N/A</v>
      </c>
      <c r="S12" s="239" t="e">
        <f>IF(ISNUMBER(Regressions!U22),ROUND(Regressions!U22, 1), NA())</f>
        <v>#N/A</v>
      </c>
    </row>
    <row xmlns:x14ac="http://schemas.microsoft.com/office/spreadsheetml/2009/9/ac" r="13" x14ac:dyDescent="0.2">
      <c r="A13" s="338" t="str">
        <f>IF(ISBLANK(Regressions!A23), " ", Regressions!A23)</f>
        <v>Maldives</v>
      </c>
      <c r="B13" s="339">
        <f>IF(ISBLANK(Regressions!B23), " ", Regressions!B23)</f>
        <v>2009</v>
      </c>
      <c r="C13" s="344" t="str">
        <f>IF(ISBLANK(Regressions!C23), " ", Regressions!C23)</f>
        <v>National</v>
      </c>
      <c r="D13" s="340">
        <f>IF(ISBLANK(Regressions!D23), " ", Regressions!D23)</f>
        <v>100720</v>
      </c>
      <c r="E13" s="216">
        <f>IF(ISNUMBER(Regressions!E23),ROUND(Regressions!E23, 1), NA())</f>
        <v>100</v>
      </c>
      <c r="F13" s="341" t="e">
        <f>IF(ISNUMBER(Regressions!F23),ROUND(Regressions!F23, 1), NA())</f>
        <v>#N/A</v>
      </c>
      <c r="G13" s="238">
        <f>IF(ISNUMBER(Regressions!G23),ROUND(Regressions!G23, 1), NA())</f>
        <v>100</v>
      </c>
      <c r="H13" s="342" t="e">
        <f>IF(ISNUMBER(Regressions!H23),ROUND(Regressions!H23, 1), NA())</f>
        <v>#N/A</v>
      </c>
      <c r="I13" s="239" t="e">
        <f>IF(ISNUMBER(Regressions!I23),ROUND(Regressions!I23, 1), NA())</f>
        <v>#N/A</v>
      </c>
      <c r="J13" s="343" t="e">
        <f>IF(ISNUMBER(Regressions!K23),ROUND(Regressions!K23, 1), NA())</f>
        <v>#N/A</v>
      </c>
      <c r="K13" s="341" t="e">
        <f>IF(ISNUMBER(Regressions!L23),ROUND(Regressions!L23, 1), NA())</f>
        <v>#N/A</v>
      </c>
      <c r="L13" s="240" t="e">
        <f>IF(ISNUMBER(Regressions!M23),ROUND(Regressions!M23, 1), NA())</f>
        <v>#N/A</v>
      </c>
      <c r="M13" s="342" t="e">
        <f>IF(ISNUMBER(Regressions!N23),ROUND(Regressions!N23, 1), NA())</f>
        <v>#N/A</v>
      </c>
      <c r="N13" s="239" t="e">
        <f>IF(ISNUMBER(Regressions!O23),ROUND(Regressions!O23, 1), NA())</f>
        <v>#N/A</v>
      </c>
      <c r="O13" s="343" t="e">
        <f>IF(ISNUMBER(Regressions!Q23),ROUND(Regressions!Q23, 1), NA())</f>
        <v>#N/A</v>
      </c>
      <c r="P13" s="341" t="e">
        <f>IF(ISNUMBER(Regressions!R23),ROUND(Regressions!R23, 1), NA())</f>
        <v>#N/A</v>
      </c>
      <c r="Q13" s="217" t="e">
        <f>IF(ISNUMBER(Regressions!S23),ROUND(Regressions!S23, 1), NA())</f>
        <v>#N/A</v>
      </c>
      <c r="R13" s="342" t="e">
        <f>IF(ISNUMBER(Regressions!T23),ROUND(Regressions!T23, 1), NA())</f>
        <v>#N/A</v>
      </c>
      <c r="S13" s="239" t="e">
        <f>IF(ISNUMBER(Regressions!U23),ROUND(Regressions!U23, 1), NA())</f>
        <v>#N/A</v>
      </c>
    </row>
    <row xmlns:x14ac="http://schemas.microsoft.com/office/spreadsheetml/2009/9/ac" r="14" x14ac:dyDescent="0.2">
      <c r="A14" s="338" t="str">
        <f>IF(ISBLANK(Regressions!A24), " ", Regressions!A24)</f>
        <v>Maldives</v>
      </c>
      <c r="B14" s="339">
        <f>IF(ISBLANK(Regressions!B24), " ", Regressions!B24)</f>
        <v>2010</v>
      </c>
      <c r="C14" s="344" t="str">
        <f>IF(ISBLANK(Regressions!C24), " ", Regressions!C24)</f>
        <v>National</v>
      </c>
      <c r="D14" s="340">
        <f>IF(ISBLANK(Regressions!D24), " ", Regressions!D24)</f>
        <v>98205</v>
      </c>
      <c r="E14" s="216">
        <f>IF(ISNUMBER(Regressions!E24),ROUND(Regressions!E24, 1), NA())</f>
        <v>100</v>
      </c>
      <c r="F14" s="341">
        <f>IF(ISNUMBER(Regressions!F24),ROUND(Regressions!F24, 1), NA())</f>
        <v>99.3</v>
      </c>
      <c r="G14" s="238">
        <f>IF(ISNUMBER(Regressions!G24),ROUND(Regressions!G24, 1), NA())</f>
        <v>99.3</v>
      </c>
      <c r="H14" s="342">
        <f>IF(ISNUMBER(Regressions!H24),ROUND(Regressions!H24, 1), NA())</f>
        <v>0</v>
      </c>
      <c r="I14" s="239">
        <f>IF(ISNUMBER(Regressions!I24),ROUND(Regressions!I24, 1), NA())</f>
        <v>0.7</v>
      </c>
      <c r="J14" s="343" t="e">
        <f>IF(ISNUMBER(Regressions!K24),ROUND(Regressions!K24, 1), NA())</f>
        <v>#N/A</v>
      </c>
      <c r="K14" s="341" t="e">
        <f>IF(ISNUMBER(Regressions!L24),ROUND(Regressions!L24, 1), NA())</f>
        <v>#N/A</v>
      </c>
      <c r="L14" s="240" t="e">
        <f>IF(ISNUMBER(Regressions!M24),ROUND(Regressions!M24, 1), NA())</f>
        <v>#N/A</v>
      </c>
      <c r="M14" s="342" t="e">
        <f>IF(ISNUMBER(Regressions!N24),ROUND(Regressions!N24, 1), NA())</f>
        <v>#N/A</v>
      </c>
      <c r="N14" s="239" t="e">
        <f>IF(ISNUMBER(Regressions!O24),ROUND(Regressions!O24, 1), NA())</f>
        <v>#N/A</v>
      </c>
      <c r="O14" s="343" t="e">
        <f>IF(ISNUMBER(Regressions!Q24),ROUND(Regressions!Q24, 1), NA())</f>
        <v>#N/A</v>
      </c>
      <c r="P14" s="341" t="e">
        <f>IF(ISNUMBER(Regressions!R24),ROUND(Regressions!R24, 1), NA())</f>
        <v>#N/A</v>
      </c>
      <c r="Q14" s="217" t="e">
        <f>IF(ISNUMBER(Regressions!S24),ROUND(Regressions!S24, 1), NA())</f>
        <v>#N/A</v>
      </c>
      <c r="R14" s="342" t="e">
        <f>IF(ISNUMBER(Regressions!T24),ROUND(Regressions!T24, 1), NA())</f>
        <v>#N/A</v>
      </c>
      <c r="S14" s="239" t="e">
        <f>IF(ISNUMBER(Regressions!U24),ROUND(Regressions!U24, 1), NA())</f>
        <v>#N/A</v>
      </c>
    </row>
    <row xmlns:x14ac="http://schemas.microsoft.com/office/spreadsheetml/2009/9/ac" r="15" x14ac:dyDescent="0.2">
      <c r="A15" s="338" t="str">
        <f>IF(ISBLANK(Regressions!A25), " ", Regressions!A25)</f>
        <v>Maldives</v>
      </c>
      <c r="B15" s="339">
        <f>IF(ISBLANK(Regressions!B25), " ", Regressions!B25)</f>
        <v>2011</v>
      </c>
      <c r="C15" s="344" t="str">
        <f>IF(ISBLANK(Regressions!C25), " ", Regressions!C25)</f>
        <v>National</v>
      </c>
      <c r="D15" s="340">
        <f>IF(ISBLANK(Regressions!D25), " ", Regressions!D25)</f>
        <v>96117</v>
      </c>
      <c r="E15" s="216">
        <f>IF(ISNUMBER(Regressions!E25),ROUND(Regressions!E25, 1), NA())</f>
        <v>100</v>
      </c>
      <c r="F15" s="341">
        <f>IF(ISNUMBER(Regressions!F25),ROUND(Regressions!F25, 1), NA())</f>
        <v>99.3</v>
      </c>
      <c r="G15" s="238">
        <f>IF(ISNUMBER(Regressions!G25),ROUND(Regressions!G25, 1), NA())</f>
        <v>99.3</v>
      </c>
      <c r="H15" s="342">
        <f>IF(ISNUMBER(Regressions!H25),ROUND(Regressions!H25, 1), NA())</f>
        <v>0</v>
      </c>
      <c r="I15" s="239">
        <f>IF(ISNUMBER(Regressions!I25),ROUND(Regressions!I25, 1), NA())</f>
        <v>0.7</v>
      </c>
      <c r="J15" s="343" t="e">
        <f>IF(ISNUMBER(Regressions!K25),ROUND(Regressions!K25, 1), NA())</f>
        <v>#N/A</v>
      </c>
      <c r="K15" s="341" t="e">
        <f>IF(ISNUMBER(Regressions!L25),ROUND(Regressions!L25, 1), NA())</f>
        <v>#N/A</v>
      </c>
      <c r="L15" s="240" t="e">
        <f>IF(ISNUMBER(Regressions!M25),ROUND(Regressions!M25, 1), NA())</f>
        <v>#N/A</v>
      </c>
      <c r="M15" s="342" t="e">
        <f>IF(ISNUMBER(Regressions!N25),ROUND(Regressions!N25, 1), NA())</f>
        <v>#N/A</v>
      </c>
      <c r="N15" s="239" t="e">
        <f>IF(ISNUMBER(Regressions!O25),ROUND(Regressions!O25, 1), NA())</f>
        <v>#N/A</v>
      </c>
      <c r="O15" s="343" t="e">
        <f>IF(ISNUMBER(Regressions!Q25),ROUND(Regressions!Q25, 1), NA())</f>
        <v>#N/A</v>
      </c>
      <c r="P15" s="341" t="e">
        <f>IF(ISNUMBER(Regressions!R25),ROUND(Regressions!R25, 1), NA())</f>
        <v>#N/A</v>
      </c>
      <c r="Q15" s="217" t="e">
        <f>IF(ISNUMBER(Regressions!S25),ROUND(Regressions!S25, 1), NA())</f>
        <v>#N/A</v>
      </c>
      <c r="R15" s="342" t="e">
        <f>IF(ISNUMBER(Regressions!T25),ROUND(Regressions!T25, 1), NA())</f>
        <v>#N/A</v>
      </c>
      <c r="S15" s="239" t="e">
        <f>IF(ISNUMBER(Regressions!U25),ROUND(Regressions!U25, 1), NA())</f>
        <v>#N/A</v>
      </c>
    </row>
    <row xmlns:x14ac="http://schemas.microsoft.com/office/spreadsheetml/2009/9/ac" r="16" x14ac:dyDescent="0.2">
      <c r="A16" s="338" t="str">
        <f>IF(ISBLANK(Regressions!A26), " ", Regressions!A26)</f>
        <v>Maldives</v>
      </c>
      <c r="B16" s="339">
        <f>IF(ISBLANK(Regressions!B26), " ", Regressions!B26)</f>
        <v>2012</v>
      </c>
      <c r="C16" s="344" t="str">
        <f>IF(ISBLANK(Regressions!C26), " ", Regressions!C26)</f>
        <v>National</v>
      </c>
      <c r="D16" s="340">
        <f>IF(ISBLANK(Regressions!D26), " ", Regressions!D26)</f>
        <v>94676</v>
      </c>
      <c r="E16" s="216">
        <f>IF(ISNUMBER(Regressions!E26),ROUND(Regressions!E26, 1), NA())</f>
        <v>100</v>
      </c>
      <c r="F16" s="341">
        <f>IF(ISNUMBER(Regressions!F26),ROUND(Regressions!F26, 1), NA())</f>
        <v>99.3</v>
      </c>
      <c r="G16" s="238">
        <f>IF(ISNUMBER(Regressions!G26),ROUND(Regressions!G26, 1), NA())</f>
        <v>99.3</v>
      </c>
      <c r="H16" s="342">
        <f>IF(ISNUMBER(Regressions!H26),ROUND(Regressions!H26, 1), NA())</f>
        <v>0</v>
      </c>
      <c r="I16" s="239">
        <f>IF(ISNUMBER(Regressions!I26),ROUND(Regressions!I26, 1), NA())</f>
        <v>0.7</v>
      </c>
      <c r="J16" s="343" t="e">
        <f>IF(ISNUMBER(Regressions!K26),ROUND(Regressions!K26, 1), NA())</f>
        <v>#N/A</v>
      </c>
      <c r="K16" s="341" t="e">
        <f>IF(ISNUMBER(Regressions!L26),ROUND(Regressions!L26, 1), NA())</f>
        <v>#N/A</v>
      </c>
      <c r="L16" s="240" t="e">
        <f>IF(ISNUMBER(Regressions!M26),ROUND(Regressions!M26, 1), NA())</f>
        <v>#N/A</v>
      </c>
      <c r="M16" s="342" t="e">
        <f>IF(ISNUMBER(Regressions!N26),ROUND(Regressions!N26, 1), NA())</f>
        <v>#N/A</v>
      </c>
      <c r="N16" s="239" t="e">
        <f>IF(ISNUMBER(Regressions!O26),ROUND(Regressions!O26, 1), NA())</f>
        <v>#N/A</v>
      </c>
      <c r="O16" s="343" t="e">
        <f>IF(ISNUMBER(Regressions!Q26),ROUND(Regressions!Q26, 1), NA())</f>
        <v>#N/A</v>
      </c>
      <c r="P16" s="341" t="e">
        <f>IF(ISNUMBER(Regressions!R26),ROUND(Regressions!R26, 1), NA())</f>
        <v>#N/A</v>
      </c>
      <c r="Q16" s="217" t="e">
        <f>IF(ISNUMBER(Regressions!S26),ROUND(Regressions!S26, 1), NA())</f>
        <v>#N/A</v>
      </c>
      <c r="R16" s="342" t="e">
        <f>IF(ISNUMBER(Regressions!T26),ROUND(Regressions!T26, 1), NA())</f>
        <v>#N/A</v>
      </c>
      <c r="S16" s="239" t="e">
        <f>IF(ISNUMBER(Regressions!U26),ROUND(Regressions!U26, 1), NA())</f>
        <v>#N/A</v>
      </c>
    </row>
    <row xmlns:x14ac="http://schemas.microsoft.com/office/spreadsheetml/2009/9/ac" r="17" x14ac:dyDescent="0.2">
      <c r="A17" s="338" t="str">
        <f>IF(ISBLANK(Regressions!A27), " ", Regressions!A27)</f>
        <v>Maldives</v>
      </c>
      <c r="B17" s="339">
        <f>IF(ISBLANK(Regressions!B27), " ", Regressions!B27)</f>
        <v>2013</v>
      </c>
      <c r="C17" s="344" t="str">
        <f>IF(ISBLANK(Regressions!C27), " ", Regressions!C27)</f>
        <v>National</v>
      </c>
      <c r="D17" s="340">
        <f>IF(ISBLANK(Regressions!D27), " ", Regressions!D27)</f>
        <v>94037</v>
      </c>
      <c r="E17" s="216">
        <f>IF(ISNUMBER(Regressions!E27),ROUND(Regressions!E27, 1), NA())</f>
        <v>100</v>
      </c>
      <c r="F17" s="341">
        <f>IF(ISNUMBER(Regressions!F27),ROUND(Regressions!F27, 1), NA())</f>
        <v>99.3</v>
      </c>
      <c r="G17" s="238">
        <f>IF(ISNUMBER(Regressions!G27),ROUND(Regressions!G27, 1), NA())</f>
        <v>99.3</v>
      </c>
      <c r="H17" s="342">
        <f>IF(ISNUMBER(Regressions!H27),ROUND(Regressions!H27, 1), NA())</f>
        <v>0</v>
      </c>
      <c r="I17" s="239">
        <f>IF(ISNUMBER(Regressions!I27),ROUND(Regressions!I27, 1), NA())</f>
        <v>0.7</v>
      </c>
      <c r="J17" s="343" t="e">
        <f>IF(ISNUMBER(Regressions!K27),ROUND(Regressions!K27, 1), NA())</f>
        <v>#N/A</v>
      </c>
      <c r="K17" s="341" t="e">
        <f>IF(ISNUMBER(Regressions!L27),ROUND(Regressions!L27, 1), NA())</f>
        <v>#N/A</v>
      </c>
      <c r="L17" s="240" t="e">
        <f>IF(ISNUMBER(Regressions!M27),ROUND(Regressions!M27, 1), NA())</f>
        <v>#N/A</v>
      </c>
      <c r="M17" s="342" t="e">
        <f>IF(ISNUMBER(Regressions!N27),ROUND(Regressions!N27, 1), NA())</f>
        <v>#N/A</v>
      </c>
      <c r="N17" s="239" t="e">
        <f>IF(ISNUMBER(Regressions!O27),ROUND(Regressions!O27, 1), NA())</f>
        <v>#N/A</v>
      </c>
      <c r="O17" s="343" t="e">
        <f>IF(ISNUMBER(Regressions!Q27),ROUND(Regressions!Q27, 1), NA())</f>
        <v>#N/A</v>
      </c>
      <c r="P17" s="341" t="e">
        <f>IF(ISNUMBER(Regressions!R27),ROUND(Regressions!R27, 1), NA())</f>
        <v>#N/A</v>
      </c>
      <c r="Q17" s="217" t="e">
        <f>IF(ISNUMBER(Regressions!S27),ROUND(Regressions!S27, 1), NA())</f>
        <v>#N/A</v>
      </c>
      <c r="R17" s="342" t="e">
        <f>IF(ISNUMBER(Regressions!T27),ROUND(Regressions!T27, 1), NA())</f>
        <v>#N/A</v>
      </c>
      <c r="S17" s="239" t="e">
        <f>IF(ISNUMBER(Regressions!U27),ROUND(Regressions!U27, 1), NA())</f>
        <v>#N/A</v>
      </c>
    </row>
    <row xmlns:x14ac="http://schemas.microsoft.com/office/spreadsheetml/2009/9/ac" r="18" x14ac:dyDescent="0.2">
      <c r="A18" s="338" t="str">
        <f>IF(ISBLANK(Regressions!A28), " ", Regressions!A28)</f>
        <v>Maldives</v>
      </c>
      <c r="B18" s="339">
        <f>IF(ISBLANK(Regressions!B28), " ", Regressions!B28)</f>
        <v>2014</v>
      </c>
      <c r="C18" s="344" t="str">
        <f>IF(ISBLANK(Regressions!C28), " ", Regressions!C28)</f>
        <v>National</v>
      </c>
      <c r="D18" s="340">
        <f>IF(ISBLANK(Regressions!D28), " ", Regressions!D28)</f>
        <v>94136</v>
      </c>
      <c r="E18" s="216">
        <f>IF(ISNUMBER(Regressions!E28),ROUND(Regressions!E28, 1), NA())</f>
        <v>100</v>
      </c>
      <c r="F18" s="341">
        <f>IF(ISNUMBER(Regressions!F28),ROUND(Regressions!F28, 1), NA())</f>
        <v>99.3</v>
      </c>
      <c r="G18" s="238">
        <f>IF(ISNUMBER(Regressions!G28),ROUND(Regressions!G28, 1), NA())</f>
        <v>99.3</v>
      </c>
      <c r="H18" s="342">
        <f>IF(ISNUMBER(Regressions!H28),ROUND(Regressions!H28, 1), NA())</f>
        <v>0</v>
      </c>
      <c r="I18" s="239">
        <f>IF(ISNUMBER(Regressions!I28),ROUND(Regressions!I28, 1), NA())</f>
        <v>0.7</v>
      </c>
      <c r="J18" s="343" t="e">
        <f>IF(ISNUMBER(Regressions!K28),ROUND(Regressions!K28, 1), NA())</f>
        <v>#N/A</v>
      </c>
      <c r="K18" s="341" t="e">
        <f>IF(ISNUMBER(Regressions!L28),ROUND(Regressions!L28, 1), NA())</f>
        <v>#N/A</v>
      </c>
      <c r="L18" s="240">
        <f>IF(ISNUMBER(Regressions!M28),ROUND(Regressions!M28, 1), NA())</f>
        <v>96</v>
      </c>
      <c r="M18" s="342" t="e">
        <f>IF(ISNUMBER(Regressions!N28),ROUND(Regressions!N28, 1), NA())</f>
        <v>#N/A</v>
      </c>
      <c r="N18" s="239" t="e">
        <f>IF(ISNUMBER(Regressions!O28),ROUND(Regressions!O28, 1), NA())</f>
        <v>#N/A</v>
      </c>
      <c r="O18" s="343">
        <f>IF(ISNUMBER(Regressions!Q28),ROUND(Regressions!Q28, 1), NA())</f>
        <v>82</v>
      </c>
      <c r="P18" s="341" t="e">
        <f>IF(ISNUMBER(Regressions!R28),ROUND(Regressions!R28, 1), NA())</f>
        <v>#N/A</v>
      </c>
      <c r="Q18" s="217" t="e">
        <f>IF(ISNUMBER(Regressions!S28),ROUND(Regressions!S28, 1), NA())</f>
        <v>#N/A</v>
      </c>
      <c r="R18" s="342" t="e">
        <f>IF(ISNUMBER(Regressions!T28),ROUND(Regressions!T28, 1), NA())</f>
        <v>#N/A</v>
      </c>
      <c r="S18" s="239">
        <f>IF(ISNUMBER(Regressions!U28),ROUND(Regressions!U28, 1), NA())</f>
        <v>18</v>
      </c>
    </row>
    <row xmlns:x14ac="http://schemas.microsoft.com/office/spreadsheetml/2009/9/ac" r="19" x14ac:dyDescent="0.2">
      <c r="A19" s="338" t="str">
        <f>IF(ISBLANK(Regressions!A29), " ", Regressions!A29)</f>
        <v>Maldives</v>
      </c>
      <c r="B19" s="339">
        <f>IF(ISBLANK(Regressions!B29), " ", Regressions!B29)</f>
        <v>2015</v>
      </c>
      <c r="C19" s="344" t="str">
        <f>IF(ISBLANK(Regressions!C29), " ", Regressions!C29)</f>
        <v>National</v>
      </c>
      <c r="D19" s="340">
        <f>IF(ISBLANK(Regressions!D29), " ", Regressions!D29)</f>
        <v>95712</v>
      </c>
      <c r="E19" s="216">
        <f>IF(ISNUMBER(Regressions!E29),ROUND(Regressions!E29, 1), NA())</f>
        <v>100</v>
      </c>
      <c r="F19" s="341">
        <f>IF(ISNUMBER(Regressions!F29),ROUND(Regressions!F29, 1), NA())</f>
        <v>99.3</v>
      </c>
      <c r="G19" s="238">
        <f>IF(ISNUMBER(Regressions!G29),ROUND(Regressions!G29, 1), NA())</f>
        <v>99.3</v>
      </c>
      <c r="H19" s="342">
        <f>IF(ISNUMBER(Regressions!H29),ROUND(Regressions!H29, 1), NA())</f>
        <v>0</v>
      </c>
      <c r="I19" s="239">
        <f>IF(ISNUMBER(Regressions!I29),ROUND(Regressions!I29, 1), NA())</f>
        <v>0.7</v>
      </c>
      <c r="J19" s="343" t="e">
        <f>IF(ISNUMBER(Regressions!K29),ROUND(Regressions!K29, 1), NA())</f>
        <v>#N/A</v>
      </c>
      <c r="K19" s="341" t="e">
        <f>IF(ISNUMBER(Regressions!L29),ROUND(Regressions!L29, 1), NA())</f>
        <v>#N/A</v>
      </c>
      <c r="L19" s="240">
        <f>IF(ISNUMBER(Regressions!M29),ROUND(Regressions!M29, 1), NA())</f>
        <v>96</v>
      </c>
      <c r="M19" s="342" t="e">
        <f>IF(ISNUMBER(Regressions!N29),ROUND(Regressions!N29, 1), NA())</f>
        <v>#N/A</v>
      </c>
      <c r="N19" s="239" t="e">
        <f>IF(ISNUMBER(Regressions!O29),ROUND(Regressions!O29, 1), NA())</f>
        <v>#N/A</v>
      </c>
      <c r="O19" s="343">
        <f>IF(ISNUMBER(Regressions!Q29),ROUND(Regressions!Q29, 1), NA())</f>
        <v>82</v>
      </c>
      <c r="P19" s="341" t="e">
        <f>IF(ISNUMBER(Regressions!R29),ROUND(Regressions!R29, 1), NA())</f>
        <v>#N/A</v>
      </c>
      <c r="Q19" s="217" t="e">
        <f>IF(ISNUMBER(Regressions!S29),ROUND(Regressions!S29, 1), NA())</f>
        <v>#N/A</v>
      </c>
      <c r="R19" s="342" t="e">
        <f>IF(ISNUMBER(Regressions!T29),ROUND(Regressions!T29, 1), NA())</f>
        <v>#N/A</v>
      </c>
      <c r="S19" s="239">
        <f>IF(ISNUMBER(Regressions!U29),ROUND(Regressions!U29, 1), NA())</f>
        <v>18</v>
      </c>
    </row>
    <row xmlns:x14ac="http://schemas.microsoft.com/office/spreadsheetml/2009/9/ac" r="20" x14ac:dyDescent="0.2">
      <c r="A20" s="338" t="str">
        <f>IF(ISBLANK(Regressions!A30), " ", Regressions!A30)</f>
        <v>Maldives</v>
      </c>
      <c r="B20" s="339">
        <f>IF(ISBLANK(Regressions!B30), " ", Regressions!B30)</f>
        <v>2016</v>
      </c>
      <c r="C20" s="344" t="str">
        <f>IF(ISBLANK(Regressions!C30), " ", Regressions!C30)</f>
        <v>National</v>
      </c>
      <c r="D20" s="340">
        <f>IF(ISBLANK(Regressions!D30), " ", Regressions!D30)</f>
        <v>97579</v>
      </c>
      <c r="E20" s="216">
        <f>IF(ISNUMBER(Regressions!E30),ROUND(Regressions!E30, 1), NA())</f>
        <v>100</v>
      </c>
      <c r="F20" s="341">
        <f>IF(ISNUMBER(Regressions!F30),ROUND(Regressions!F30, 1), NA())</f>
        <v>99.3</v>
      </c>
      <c r="G20" s="238">
        <f>IF(ISNUMBER(Regressions!G30),ROUND(Regressions!G30, 1), NA())</f>
        <v>99.3</v>
      </c>
      <c r="H20" s="342">
        <f>IF(ISNUMBER(Regressions!H30),ROUND(Regressions!H30, 1), NA())</f>
        <v>0</v>
      </c>
      <c r="I20" s="239">
        <f>IF(ISNUMBER(Regressions!I30),ROUND(Regressions!I30, 1), NA())</f>
        <v>0.7</v>
      </c>
      <c r="J20" s="343" t="e">
        <f>IF(ISNUMBER(Regressions!K30),ROUND(Regressions!K30, 1), NA())</f>
        <v>#N/A</v>
      </c>
      <c r="K20" s="341" t="e">
        <f>IF(ISNUMBER(Regressions!L30),ROUND(Regressions!L30, 1), NA())</f>
        <v>#N/A</v>
      </c>
      <c r="L20" s="240">
        <f>IF(ISNUMBER(Regressions!M30),ROUND(Regressions!M30, 1), NA())</f>
        <v>96</v>
      </c>
      <c r="M20" s="342" t="e">
        <f>IF(ISNUMBER(Regressions!N30),ROUND(Regressions!N30, 1), NA())</f>
        <v>#N/A</v>
      </c>
      <c r="N20" s="239" t="e">
        <f>IF(ISNUMBER(Regressions!O30),ROUND(Regressions!O30, 1), NA())</f>
        <v>#N/A</v>
      </c>
      <c r="O20" s="343">
        <f>IF(ISNUMBER(Regressions!Q30),ROUND(Regressions!Q30, 1), NA())</f>
        <v>82</v>
      </c>
      <c r="P20" s="341" t="e">
        <f>IF(ISNUMBER(Regressions!R30),ROUND(Regressions!R30, 1), NA())</f>
        <v>#N/A</v>
      </c>
      <c r="Q20" s="217" t="e">
        <f>IF(ISNUMBER(Regressions!S30),ROUND(Regressions!S30, 1), NA())</f>
        <v>#N/A</v>
      </c>
      <c r="R20" s="342" t="e">
        <f>IF(ISNUMBER(Regressions!T30),ROUND(Regressions!T30, 1), NA())</f>
        <v>#N/A</v>
      </c>
      <c r="S20" s="239">
        <f>IF(ISNUMBER(Regressions!U30),ROUND(Regressions!U30, 1), NA())</f>
        <v>18</v>
      </c>
    </row>
    <row xmlns:x14ac="http://schemas.microsoft.com/office/spreadsheetml/2009/9/ac" r="21" x14ac:dyDescent="0.2">
      <c r="A21" s="338" t="str">
        <f>IF(ISBLANK(Regressions!A31), " ", Regressions!A31)</f>
        <v>Maldives</v>
      </c>
      <c r="B21" s="339">
        <f>IF(ISBLANK(Regressions!B31), " ", Regressions!B31)</f>
        <v>2017</v>
      </c>
      <c r="C21" s="344" t="str">
        <f>IF(ISBLANK(Regressions!C31), " ", Regressions!C31)</f>
        <v>National</v>
      </c>
      <c r="D21" s="340">
        <f>IF(ISBLANK(Regressions!D31), " ", Regressions!D31)</f>
        <v>99611</v>
      </c>
      <c r="E21" s="216">
        <f>IF(ISNUMBER(Regressions!E31),ROUND(Regressions!E31, 1), NA())</f>
        <v>100</v>
      </c>
      <c r="F21" s="341">
        <f>IF(ISNUMBER(Regressions!F31),ROUND(Regressions!F31, 1), NA())</f>
        <v>99.3</v>
      </c>
      <c r="G21" s="238">
        <f>IF(ISNUMBER(Regressions!G31),ROUND(Regressions!G31, 1), NA())</f>
        <v>99.3</v>
      </c>
      <c r="H21" s="342">
        <f>IF(ISNUMBER(Regressions!H31),ROUND(Regressions!H31, 1), NA())</f>
        <v>0</v>
      </c>
      <c r="I21" s="239">
        <f>IF(ISNUMBER(Regressions!I31),ROUND(Regressions!I31, 1), NA())</f>
        <v>0.7</v>
      </c>
      <c r="J21" s="343" t="e">
        <f>IF(ISNUMBER(Regressions!K31),ROUND(Regressions!K31, 1), NA())</f>
        <v>#N/A</v>
      </c>
      <c r="K21" s="341" t="e">
        <f>IF(ISNUMBER(Regressions!L31),ROUND(Regressions!L31, 1), NA())</f>
        <v>#N/A</v>
      </c>
      <c r="L21" s="240">
        <f>IF(ISNUMBER(Regressions!M31),ROUND(Regressions!M31, 1), NA())</f>
        <v>96</v>
      </c>
      <c r="M21" s="342" t="e">
        <f>IF(ISNUMBER(Regressions!N31),ROUND(Regressions!N31, 1), NA())</f>
        <v>#N/A</v>
      </c>
      <c r="N21" s="239" t="e">
        <f>IF(ISNUMBER(Regressions!O31),ROUND(Regressions!O31, 1), NA())</f>
        <v>#N/A</v>
      </c>
      <c r="O21" s="343">
        <f>IF(ISNUMBER(Regressions!Q31),ROUND(Regressions!Q31, 1), NA())</f>
        <v>82</v>
      </c>
      <c r="P21" s="341" t="e">
        <f>IF(ISNUMBER(Regressions!R31),ROUND(Regressions!R31, 1), NA())</f>
        <v>#N/A</v>
      </c>
      <c r="Q21" s="217" t="e">
        <f>IF(ISNUMBER(Regressions!S31),ROUND(Regressions!S31, 1), NA())</f>
        <v>#N/A</v>
      </c>
      <c r="R21" s="342" t="e">
        <f>IF(ISNUMBER(Regressions!T31),ROUND(Regressions!T31, 1), NA())</f>
        <v>#N/A</v>
      </c>
      <c r="S21" s="239">
        <f>IF(ISNUMBER(Regressions!U31),ROUND(Regressions!U31, 1), NA())</f>
        <v>18</v>
      </c>
    </row>
    <row xmlns:x14ac="http://schemas.microsoft.com/office/spreadsheetml/2009/9/ac" r="22" x14ac:dyDescent="0.2">
      <c r="A22" s="338" t="str">
        <f>IF(ISBLANK(Regressions!A32), " ", Regressions!A32)</f>
        <v>Maldives</v>
      </c>
      <c r="B22" s="339">
        <f>IF(ISBLANK(Regressions!B32), " ", Regressions!B32)</f>
        <v>2018</v>
      </c>
      <c r="C22" s="344" t="str">
        <f>IF(ISBLANK(Regressions!C32), " ", Regressions!C32)</f>
        <v>National</v>
      </c>
      <c r="D22" s="340">
        <f>IF(ISBLANK(Regressions!D32), " ", Regressions!D32)</f>
        <v>101886</v>
      </c>
      <c r="E22" s="216">
        <f>IF(ISNUMBER(Regressions!E32),ROUND(Regressions!E32, 1), NA())</f>
        <v>100</v>
      </c>
      <c r="F22" s="341">
        <f>IF(ISNUMBER(Regressions!F32),ROUND(Regressions!F32, 1), NA())</f>
        <v>99.3</v>
      </c>
      <c r="G22" s="238">
        <f>IF(ISNUMBER(Regressions!G32),ROUND(Regressions!G32, 1), NA())</f>
        <v>99.3</v>
      </c>
      <c r="H22" s="342">
        <f>IF(ISNUMBER(Regressions!H32),ROUND(Regressions!H32, 1), NA())</f>
        <v>0</v>
      </c>
      <c r="I22" s="239">
        <f>IF(ISNUMBER(Regressions!I32),ROUND(Regressions!I32, 1), NA())</f>
        <v>0.7</v>
      </c>
      <c r="J22" s="343" t="e">
        <f>IF(ISNUMBER(Regressions!K32),ROUND(Regressions!K32, 1), NA())</f>
        <v>#N/A</v>
      </c>
      <c r="K22" s="341" t="e">
        <f>IF(ISNUMBER(Regressions!L32),ROUND(Regressions!L32, 1), NA())</f>
        <v>#N/A</v>
      </c>
      <c r="L22" s="240">
        <f>IF(ISNUMBER(Regressions!M32),ROUND(Regressions!M32, 1), NA())</f>
        <v>96</v>
      </c>
      <c r="M22" s="342" t="e">
        <f>IF(ISNUMBER(Regressions!N32),ROUND(Regressions!N32, 1), NA())</f>
        <v>#N/A</v>
      </c>
      <c r="N22" s="239" t="e">
        <f>IF(ISNUMBER(Regressions!O32),ROUND(Regressions!O32, 1), NA())</f>
        <v>#N/A</v>
      </c>
      <c r="O22" s="343">
        <f>IF(ISNUMBER(Regressions!Q32),ROUND(Regressions!Q32, 1), NA())</f>
        <v>82</v>
      </c>
      <c r="P22" s="341" t="e">
        <f>IF(ISNUMBER(Regressions!R32),ROUND(Regressions!R32, 1), NA())</f>
        <v>#N/A</v>
      </c>
      <c r="Q22" s="217" t="e">
        <f>IF(ISNUMBER(Regressions!S32),ROUND(Regressions!S32, 1), NA())</f>
        <v>#N/A</v>
      </c>
      <c r="R22" s="342" t="e">
        <f>IF(ISNUMBER(Regressions!T32),ROUND(Regressions!T32, 1), NA())</f>
        <v>#N/A</v>
      </c>
      <c r="S22" s="239">
        <f>IF(ISNUMBER(Regressions!U32),ROUND(Regressions!U32, 1), NA())</f>
        <v>18</v>
      </c>
    </row>
    <row xmlns:x14ac="http://schemas.microsoft.com/office/spreadsheetml/2009/9/ac" r="23" x14ac:dyDescent="0.2">
      <c r="A23" s="338" t="str">
        <f>IF(ISBLANK(Regressions!A33), " ", Regressions!A33)</f>
        <v>Maldives</v>
      </c>
      <c r="B23" s="339">
        <f>IF(ISBLANK(Regressions!B33), " ", Regressions!B33)</f>
        <v>2019</v>
      </c>
      <c r="C23" s="344" t="str">
        <f>IF(ISBLANK(Regressions!C33), " ", Regressions!C33)</f>
        <v>National</v>
      </c>
      <c r="D23" s="340">
        <f>IF(ISBLANK(Regressions!D33), " ", Regressions!D33)</f>
        <v>104332</v>
      </c>
      <c r="E23" s="216">
        <f>IF(ISNUMBER(Regressions!E33),ROUND(Regressions!E33, 1), NA())</f>
        <v>100</v>
      </c>
      <c r="F23" s="341">
        <f>IF(ISNUMBER(Regressions!F33),ROUND(Regressions!F33, 1), NA())</f>
        <v>99.3</v>
      </c>
      <c r="G23" s="238">
        <f>IF(ISNUMBER(Regressions!G33),ROUND(Regressions!G33, 1), NA())</f>
        <v>99.3</v>
      </c>
      <c r="H23" s="342">
        <f>IF(ISNUMBER(Regressions!H33),ROUND(Regressions!H33, 1), NA())</f>
        <v>0</v>
      </c>
      <c r="I23" s="239">
        <f>IF(ISNUMBER(Regressions!I33),ROUND(Regressions!I33, 1), NA())</f>
        <v>0.7</v>
      </c>
      <c r="J23" s="343" t="e">
        <f>IF(ISNUMBER(Regressions!K33),ROUND(Regressions!K33, 1), NA())</f>
        <v>#N/A</v>
      </c>
      <c r="K23" s="341" t="e">
        <f>IF(ISNUMBER(Regressions!L33),ROUND(Regressions!L33, 1), NA())</f>
        <v>#N/A</v>
      </c>
      <c r="L23" s="240">
        <f>IF(ISNUMBER(Regressions!M33),ROUND(Regressions!M33, 1), NA())</f>
        <v>96</v>
      </c>
      <c r="M23" s="342" t="e">
        <f>IF(ISNUMBER(Regressions!N33),ROUND(Regressions!N33, 1), NA())</f>
        <v>#N/A</v>
      </c>
      <c r="N23" s="239" t="e">
        <f>IF(ISNUMBER(Regressions!O33),ROUND(Regressions!O33, 1), NA())</f>
        <v>#N/A</v>
      </c>
      <c r="O23" s="343">
        <f>IF(ISNUMBER(Regressions!Q33),ROUND(Regressions!Q33, 1), NA())</f>
        <v>82</v>
      </c>
      <c r="P23" s="341" t="e">
        <f>IF(ISNUMBER(Regressions!R33),ROUND(Regressions!R33, 1), NA())</f>
        <v>#N/A</v>
      </c>
      <c r="Q23" s="217" t="e">
        <f>IF(ISNUMBER(Regressions!S33),ROUND(Regressions!S33, 1), NA())</f>
        <v>#N/A</v>
      </c>
      <c r="R23" s="342" t="e">
        <f>IF(ISNUMBER(Regressions!T33),ROUND(Regressions!T33, 1), NA())</f>
        <v>#N/A</v>
      </c>
      <c r="S23" s="239">
        <f>IF(ISNUMBER(Regressions!U33),ROUND(Regressions!U33, 1), NA())</f>
        <v>18</v>
      </c>
    </row>
    <row xmlns:x14ac="http://schemas.microsoft.com/office/spreadsheetml/2009/9/ac" r="24" x14ac:dyDescent="0.2">
      <c r="A24" s="338" t="str">
        <f>IF(ISBLANK(Regressions!A34), " ", Regressions!A34)</f>
        <v>Maldives</v>
      </c>
      <c r="B24" s="339">
        <f>IF(ISBLANK(Regressions!B34), " ", Regressions!B34)</f>
        <v>2020</v>
      </c>
      <c r="C24" s="344" t="str">
        <f>IF(ISBLANK(Regressions!C34), " ", Regressions!C34)</f>
        <v>National</v>
      </c>
      <c r="D24" s="340">
        <f>IF(ISBLANK(Regressions!D34), " ", Regressions!D34)</f>
        <v>106528</v>
      </c>
      <c r="E24" s="216">
        <f>IF(ISNUMBER(Regressions!E34),ROUND(Regressions!E34, 1), NA())</f>
        <v>100</v>
      </c>
      <c r="F24" s="341">
        <f>IF(ISNUMBER(Regressions!F34),ROUND(Regressions!F34, 1), NA())</f>
        <v>99.3</v>
      </c>
      <c r="G24" s="238">
        <f>IF(ISNUMBER(Regressions!G34),ROUND(Regressions!G34, 1), NA())</f>
        <v>99.3</v>
      </c>
      <c r="H24" s="342">
        <f>IF(ISNUMBER(Regressions!H34),ROUND(Regressions!H34, 1), NA())</f>
        <v>0</v>
      </c>
      <c r="I24" s="239">
        <f>IF(ISNUMBER(Regressions!I34),ROUND(Regressions!I34, 1), NA())</f>
        <v>0.7</v>
      </c>
      <c r="J24" s="343" t="e">
        <f>IF(ISNUMBER(Regressions!K34),ROUND(Regressions!K34, 1), NA())</f>
        <v>#N/A</v>
      </c>
      <c r="K24" s="341" t="e">
        <f>IF(ISNUMBER(Regressions!L34),ROUND(Regressions!L34, 1), NA())</f>
        <v>#N/A</v>
      </c>
      <c r="L24" s="240">
        <f>IF(ISNUMBER(Regressions!M34),ROUND(Regressions!M34, 1), NA())</f>
        <v>96</v>
      </c>
      <c r="M24" s="342" t="e">
        <f>IF(ISNUMBER(Regressions!N34),ROUND(Regressions!N34, 1), NA())</f>
        <v>#N/A</v>
      </c>
      <c r="N24" s="239" t="e">
        <f>IF(ISNUMBER(Regressions!O34),ROUND(Regressions!O34, 1), NA())</f>
        <v>#N/A</v>
      </c>
      <c r="O24" s="343">
        <f>IF(ISNUMBER(Regressions!Q34),ROUND(Regressions!Q34, 1), NA())</f>
        <v>82</v>
      </c>
      <c r="P24" s="341" t="e">
        <f>IF(ISNUMBER(Regressions!R34),ROUND(Regressions!R34, 1), NA())</f>
        <v>#N/A</v>
      </c>
      <c r="Q24" s="217" t="e">
        <f>IF(ISNUMBER(Regressions!S34),ROUND(Regressions!S34, 1), NA())</f>
        <v>#N/A</v>
      </c>
      <c r="R24" s="342" t="e">
        <f>IF(ISNUMBER(Regressions!T34),ROUND(Regressions!T34, 1), NA())</f>
        <v>#N/A</v>
      </c>
      <c r="S24" s="239">
        <f>IF(ISNUMBER(Regressions!U34),ROUND(Regressions!U34, 1), NA())</f>
        <v>18</v>
      </c>
    </row>
    <row xmlns:x14ac="http://schemas.microsoft.com/office/spreadsheetml/2009/9/ac" r="25" x14ac:dyDescent="0.2">
      <c r="A25" s="389" t="str">
        <f>IF(ISBLANK(Regressions!A35), " ", Regressions!A35)</f>
        <v>Maldives</v>
      </c>
      <c r="B25" s="390">
        <f>IF(ISBLANK(Regressions!B35), " ", Regressions!B35)</f>
        <v>2021</v>
      </c>
      <c r="C25" s="391" t="str">
        <f>IF(ISBLANK(Regressions!C35), " ", Regressions!C35)</f>
        <v>National</v>
      </c>
      <c r="D25" s="392">
        <f>IF(ISBLANK(Regressions!D35), " ", Regressions!D35)</f>
        <v>108248</v>
      </c>
      <c r="E25" s="395">
        <f>IF(ISNUMBER(Regressions!E35),ROUND(Regressions!E35, 1), NA())</f>
        <v>100</v>
      </c>
      <c r="F25" s="393">
        <f>IF(ISNUMBER(Regressions!F35),ROUND(Regressions!F35, 1), NA())</f>
        <v>99.3</v>
      </c>
      <c r="G25" s="396">
        <f>IF(ISNUMBER(Regressions!G35),ROUND(Regressions!G35, 1), NA())</f>
        <v>99.3</v>
      </c>
      <c r="H25" s="394">
        <f>IF(ISNUMBER(Regressions!H35),ROUND(Regressions!H35, 1), NA())</f>
        <v>0</v>
      </c>
      <c r="I25" s="397">
        <f>IF(ISNUMBER(Regressions!I35),ROUND(Regressions!I35, 1), NA())</f>
        <v>0.7</v>
      </c>
      <c r="J25" s="395" t="e">
        <f>IF(ISNUMBER(Regressions!K35),ROUND(Regressions!K35, 1), NA())</f>
        <v>#N/A</v>
      </c>
      <c r="K25" s="393" t="e">
        <f>IF(ISNUMBER(Regressions!L35),ROUND(Regressions!L35, 1), NA())</f>
        <v>#N/A</v>
      </c>
      <c r="L25" s="398">
        <f>IF(ISNUMBER(Regressions!M35),ROUND(Regressions!M35, 1), NA())</f>
        <v>96</v>
      </c>
      <c r="M25" s="394" t="e">
        <f>IF(ISNUMBER(Regressions!N35),ROUND(Regressions!N35, 1), NA())</f>
        <v>#N/A</v>
      </c>
      <c r="N25" s="397" t="e">
        <f>IF(ISNUMBER(Regressions!O35),ROUND(Regressions!O35, 1), NA())</f>
        <v>#N/A</v>
      </c>
      <c r="O25" s="395">
        <f>IF(ISNUMBER(Regressions!Q35),ROUND(Regressions!Q35, 1), NA())</f>
        <v>82</v>
      </c>
      <c r="P25" s="393" t="e">
        <f>IF(ISNUMBER(Regressions!R35),ROUND(Regressions!R35, 1), NA())</f>
        <v>#N/A</v>
      </c>
      <c r="Q25" s="399" t="e">
        <f>IF(ISNUMBER(Regressions!S35),ROUND(Regressions!S35, 1), NA())</f>
        <v>#N/A</v>
      </c>
      <c r="R25" s="394" t="e">
        <f>IF(ISNUMBER(Regressions!T35),ROUND(Regressions!T35, 1), NA())</f>
        <v>#N/A</v>
      </c>
      <c r="S25" s="397">
        <f>IF(ISNUMBER(Regressions!U35),ROUND(Regressions!U35, 1), NA())</f>
        <v>18</v>
      </c>
      <c r="T25" s="388"/>
      <c r="U25" s="388"/>
      <c r="V25" s="388"/>
      <c r="W25" s="388"/>
      <c r="X25" s="388"/>
      <c r="Y25" s="388"/>
      <c r="Z25" s="388"/>
      <c r="AA25" s="388"/>
      <c r="AB25" s="388"/>
      <c r="AC25" s="388"/>
    </row>
    <row xmlns:x14ac="http://schemas.microsoft.com/office/spreadsheetml/2009/9/ac" r="26" x14ac:dyDescent="0.2">
      <c r="A26" s="338" t="str">
        <f>IF(ISBLANK(Regressions!A36), " ", Regressions!A36)</f>
        <v>Maldives</v>
      </c>
      <c r="B26" s="339">
        <f>IF(ISBLANK(Regressions!B36), " ", Regressions!B36)</f>
        <v>2022</v>
      </c>
      <c r="C26" s="344" t="str">
        <f>IF(ISBLANK(Regressions!C36), " ", Regressions!C36)</f>
        <v>National</v>
      </c>
      <c r="D26" s="340">
        <f>IF(ISBLANK(Regressions!D36), " ", Regressions!D36)</f>
        <v>110022</v>
      </c>
      <c r="E26" s="216">
        <f>IF(ISNUMBER(Regressions!E36),ROUND(Regressions!E36, 1), NA())</f>
        <v>100</v>
      </c>
      <c r="F26" s="341">
        <f>IF(ISNUMBER(Regressions!F36),ROUND(Regressions!F36, 1), NA())</f>
        <v>99.3</v>
      </c>
      <c r="G26" s="238">
        <f>IF(ISNUMBER(Regressions!G36),ROUND(Regressions!G36, 1), NA())</f>
        <v>99.3</v>
      </c>
      <c r="H26" s="342">
        <f>IF(ISNUMBER(Regressions!H36),ROUND(Regressions!H36, 1), NA())</f>
        <v>0</v>
      </c>
      <c r="I26" s="239">
        <f>IF(ISNUMBER(Regressions!I36),ROUND(Regressions!I36, 1), NA())</f>
        <v>0.7</v>
      </c>
      <c r="J26" s="343" t="e">
        <f>IF(ISNUMBER(Regressions!K36),ROUND(Regressions!K36, 1), NA())</f>
        <v>#N/A</v>
      </c>
      <c r="K26" s="341" t="e">
        <f>IF(ISNUMBER(Regressions!L36),ROUND(Regressions!L36, 1), NA())</f>
        <v>#N/A</v>
      </c>
      <c r="L26" s="240">
        <f>IF(ISNUMBER(Regressions!M36),ROUND(Regressions!M36, 1), NA())</f>
        <v>96</v>
      </c>
      <c r="M26" s="342" t="e">
        <f>IF(ISNUMBER(Regressions!N36),ROUND(Regressions!N36, 1), NA())</f>
        <v>#N/A</v>
      </c>
      <c r="N26" s="239" t="e">
        <f>IF(ISNUMBER(Regressions!O36),ROUND(Regressions!O36, 1), NA())</f>
        <v>#N/A</v>
      </c>
      <c r="O26" s="343">
        <f>IF(ISNUMBER(Regressions!Q36),ROUND(Regressions!Q36, 1), NA())</f>
        <v>82</v>
      </c>
      <c r="P26" s="341" t="e">
        <f>IF(ISNUMBER(Regressions!R36),ROUND(Regressions!R36, 1), NA())</f>
        <v>#N/A</v>
      </c>
      <c r="Q26" s="217" t="e">
        <f>IF(ISNUMBER(Regressions!S36),ROUND(Regressions!S36, 1), NA())</f>
        <v>#N/A</v>
      </c>
      <c r="R26" s="342" t="e">
        <f>IF(ISNUMBER(Regressions!T36),ROUND(Regressions!T36, 1), NA())</f>
        <v>#N/A</v>
      </c>
      <c r="S26" s="239">
        <f>IF(ISNUMBER(Regressions!U36),ROUND(Regressions!U36, 1), NA())</f>
        <v>18</v>
      </c>
    </row>
    <row xmlns:x14ac="http://schemas.microsoft.com/office/spreadsheetml/2009/9/ac" r="27" x14ac:dyDescent="0.2">
      <c r="A27" s="345" t="str">
        <f>IF(ISBLANK(Regressions!A37), " ", Regressions!A37)</f>
        <v>Maldives</v>
      </c>
      <c r="B27" s="346">
        <f>IF(ISBLANK(Regressions!B37), " ", Regressions!B37)</f>
        <v>2023</v>
      </c>
      <c r="C27" s="347" t="str">
        <f>IF(ISBLANK(Regressions!C37), " ", Regressions!C37)</f>
        <v>National</v>
      </c>
      <c r="D27" s="348">
        <f>IF(ISBLANK(Regressions!D37), " ", Regressions!D37)</f>
        <v>110722</v>
      </c>
      <c r="E27" s="349">
        <f>IF(ISNUMBER(Regressions!E37),ROUND(Regressions!E37, 1), NA())</f>
        <v>100</v>
      </c>
      <c r="F27" s="350">
        <f>IF(ISNUMBER(Regressions!F37),ROUND(Regressions!F37, 1), NA())</f>
        <v>99.3</v>
      </c>
      <c r="G27" s="351">
        <f>IF(ISNUMBER(Regressions!G37),ROUND(Regressions!G37, 1), NA())</f>
        <v>99.3</v>
      </c>
      <c r="H27" s="352">
        <f>IF(ISNUMBER(Regressions!H37),ROUND(Regressions!H37, 1), NA())</f>
        <v>0</v>
      </c>
      <c r="I27" s="353">
        <f>IF(ISNUMBER(Regressions!I37),ROUND(Regressions!I37, 1), NA())</f>
        <v>0.7</v>
      </c>
      <c r="J27" s="354" t="e">
        <f>IF(ISNUMBER(Regressions!K37),ROUND(Regressions!K37, 1), NA())</f>
        <v>#N/A</v>
      </c>
      <c r="K27" s="350" t="e">
        <f>IF(ISNUMBER(Regressions!L37),ROUND(Regressions!L37, 1), NA())</f>
        <v>#N/A</v>
      </c>
      <c r="L27" s="355" t="e">
        <f>IF(ISNUMBER(Regressions!M37),ROUND(Regressions!M37, 1), NA())</f>
        <v>#N/A</v>
      </c>
      <c r="M27" s="352" t="e">
        <f>IF(ISNUMBER(Regressions!N37),ROUND(Regressions!N37, 1), NA())</f>
        <v>#N/A</v>
      </c>
      <c r="N27" s="353" t="e">
        <f>IF(ISNUMBER(Regressions!O37),ROUND(Regressions!O37, 1), NA())</f>
        <v>#N/A</v>
      </c>
      <c r="O27" s="354" t="e">
        <f>IF(ISNUMBER(Regressions!Q37),ROUND(Regressions!Q37, 1), NA())</f>
        <v>#N/A</v>
      </c>
      <c r="P27" s="350" t="e">
        <f>IF(ISNUMBER(Regressions!R37),ROUND(Regressions!R37, 1), NA())</f>
        <v>#N/A</v>
      </c>
      <c r="Q27" s="356" t="e">
        <f>IF(ISNUMBER(Regressions!S37),ROUND(Regressions!S37, 1), NA())</f>
        <v>#N/A</v>
      </c>
      <c r="R27" s="352" t="e">
        <f>IF(ISNUMBER(Regressions!T37),ROUND(Regressions!T37, 1), NA())</f>
        <v>#N/A</v>
      </c>
      <c r="S27" s="353" t="e">
        <f>IF(ISNUMBER(Regressions!U37),ROUND(Regressions!U37, 1), NA())</f>
        <v>#N/A</v>
      </c>
    </row>
    <row xmlns:x14ac="http://schemas.microsoft.com/office/spreadsheetml/2009/9/ac" r="28" hidden="true" x14ac:dyDescent="0.2">
      <c r="A28" s="338" t="str">
        <f>IF(ISBLANK(Regressions!A38), " ", Regressions!A38)</f>
        <v>Maldives</v>
      </c>
      <c r="B28" s="339">
        <f>IF(ISBLANK(Regressions!B38), " ", Regressions!B38)</f>
        <v>2024</v>
      </c>
      <c r="C28" s="344" t="str">
        <f>IF(ISBLANK(Regressions!C38), " ", Regressions!C38)</f>
        <v>National</v>
      </c>
      <c r="D28" s="340" t="str">
        <f>IF(ISBLANK(Regressions!D38), " ", Regressions!D38)</f>
        <v> </v>
      </c>
      <c r="E28" s="216" t="e">
        <f>IF(ISNUMBER(Regressions!E38),ROUND(Regressions!E38, 1), NA())</f>
        <v>#N/A</v>
      </c>
      <c r="F28" s="341" t="e">
        <f>IF(ISNUMBER(Regressions!F38),ROUND(Regressions!F38, 1), NA())</f>
        <v>#N/A</v>
      </c>
      <c r="G28" s="238" t="e">
        <f>IF(ISNUMBER(Regressions!G38),ROUND(Regressions!G38, 1), NA())</f>
        <v>#N/A</v>
      </c>
      <c r="H28" s="342" t="e">
        <f>IF(ISNUMBER(Regressions!H38),ROUND(Regressions!H38, 1), NA())</f>
        <v>#N/A</v>
      </c>
      <c r="I28" s="239" t="e">
        <f>IF(ISNUMBER(Regressions!I38),ROUND(Regressions!I38, 1), NA())</f>
        <v>#N/A</v>
      </c>
      <c r="J28" s="343" t="e">
        <f>IF(ISNUMBER(Regressions!K38),ROUND(Regressions!K38, 1), NA())</f>
        <v>#N/A</v>
      </c>
      <c r="K28" s="341" t="e">
        <f>IF(ISNUMBER(Regressions!L38),ROUND(Regressions!L38, 1), NA())</f>
        <v>#N/A</v>
      </c>
      <c r="L28" s="240" t="e">
        <f>IF(ISNUMBER(Regressions!M38),ROUND(Regressions!M38, 1), NA())</f>
        <v>#N/A</v>
      </c>
      <c r="M28" s="342" t="e">
        <f>IF(ISNUMBER(Regressions!N38),ROUND(Regressions!N38, 1), NA())</f>
        <v>#N/A</v>
      </c>
      <c r="N28" s="239" t="e">
        <f>IF(ISNUMBER(Regressions!O38),ROUND(Regressions!O38, 1), NA())</f>
        <v>#N/A</v>
      </c>
      <c r="O28" s="343" t="e">
        <f>IF(ISNUMBER(Regressions!Q38),ROUND(Regressions!Q38, 1), NA())</f>
        <v>#N/A</v>
      </c>
      <c r="P28" s="341" t="e">
        <f>IF(ISNUMBER(Regressions!R38),ROUND(Regressions!R38, 1), NA())</f>
        <v>#N/A</v>
      </c>
      <c r="Q28" s="217" t="e">
        <f>IF(ISNUMBER(Regressions!S38),ROUND(Regressions!S38, 1), NA())</f>
        <v>#N/A</v>
      </c>
      <c r="R28" s="342" t="e">
        <f>IF(ISNUMBER(Regressions!T38),ROUND(Regressions!T38, 1), NA())</f>
        <v>#N/A</v>
      </c>
      <c r="S28" s="239" t="e">
        <f>IF(ISNUMBER(Regressions!U38),ROUND(Regressions!U38, 1), NA())</f>
        <v>#N/A</v>
      </c>
    </row>
    <row xmlns:x14ac="http://schemas.microsoft.com/office/spreadsheetml/2009/9/ac" r="29" hidden="true" x14ac:dyDescent="0.2">
      <c r="A29" s="338" t="str">
        <f>IF(ISBLANK(Regressions!A39), " ", Regressions!A39)</f>
        <v>Maldives</v>
      </c>
      <c r="B29" s="339">
        <f>IF(ISBLANK(Regressions!B39), " ", Regressions!B39)</f>
        <v>2025</v>
      </c>
      <c r="C29" s="344" t="str">
        <f>IF(ISBLANK(Regressions!C39), " ", Regressions!C39)</f>
        <v>National</v>
      </c>
      <c r="D29" s="340" t="str">
        <f>IF(ISBLANK(Regressions!D39), " ", Regressions!D39)</f>
        <v> </v>
      </c>
      <c r="E29" s="216" t="e">
        <f>IF(ISNUMBER(Regressions!E39),ROUND(Regressions!E39, 1), NA())</f>
        <v>#N/A</v>
      </c>
      <c r="F29" s="341" t="e">
        <f>IF(ISNUMBER(Regressions!F39),ROUND(Regressions!F39, 1), NA())</f>
        <v>#N/A</v>
      </c>
      <c r="G29" s="238" t="e">
        <f>IF(ISNUMBER(Regressions!G39),ROUND(Regressions!G39, 1), NA())</f>
        <v>#N/A</v>
      </c>
      <c r="H29" s="342" t="e">
        <f>IF(ISNUMBER(Regressions!H39),ROUND(Regressions!H39, 1), NA())</f>
        <v>#N/A</v>
      </c>
      <c r="I29" s="239" t="e">
        <f>IF(ISNUMBER(Regressions!I39),ROUND(Regressions!I39, 1), NA())</f>
        <v>#N/A</v>
      </c>
      <c r="J29" s="343" t="e">
        <f>IF(ISNUMBER(Regressions!K39),ROUND(Regressions!K39, 1), NA())</f>
        <v>#N/A</v>
      </c>
      <c r="K29" s="341" t="e">
        <f>IF(ISNUMBER(Regressions!L39),ROUND(Regressions!L39, 1), NA())</f>
        <v>#N/A</v>
      </c>
      <c r="L29" s="240" t="e">
        <f>IF(ISNUMBER(Regressions!M39),ROUND(Regressions!M39, 1), NA())</f>
        <v>#N/A</v>
      </c>
      <c r="M29" s="342" t="e">
        <f>IF(ISNUMBER(Regressions!N39),ROUND(Regressions!N39, 1), NA())</f>
        <v>#N/A</v>
      </c>
      <c r="N29" s="239" t="e">
        <f>IF(ISNUMBER(Regressions!O39),ROUND(Regressions!O39, 1), NA())</f>
        <v>#N/A</v>
      </c>
      <c r="O29" s="343" t="e">
        <f>IF(ISNUMBER(Regressions!Q39),ROUND(Regressions!Q39, 1), NA())</f>
        <v>#N/A</v>
      </c>
      <c r="P29" s="341" t="e">
        <f>IF(ISNUMBER(Regressions!R39),ROUND(Regressions!R39, 1), NA())</f>
        <v>#N/A</v>
      </c>
      <c r="Q29" s="217" t="e">
        <f>IF(ISNUMBER(Regressions!S39),ROUND(Regressions!S39, 1), NA())</f>
        <v>#N/A</v>
      </c>
      <c r="R29" s="342" t="e">
        <f>IF(ISNUMBER(Regressions!T39),ROUND(Regressions!T39, 1), NA())</f>
        <v>#N/A</v>
      </c>
      <c r="S29" s="239" t="e">
        <f>IF(ISNUMBER(Regressions!U39),ROUND(Regressions!U39, 1), NA())</f>
        <v>#N/A</v>
      </c>
    </row>
    <row xmlns:x14ac="http://schemas.microsoft.com/office/spreadsheetml/2009/9/ac" r="30" hidden="true" x14ac:dyDescent="0.2">
      <c r="A30" s="338" t="str">
        <f>IF(ISBLANK(Regressions!A40), " ", Regressions!A40)</f>
        <v>Maldives</v>
      </c>
      <c r="B30" s="339">
        <f>IF(ISBLANK(Regressions!B40), " ", Regressions!B40)</f>
        <v>2026</v>
      </c>
      <c r="C30" s="344" t="str">
        <f>IF(ISBLANK(Regressions!C40), " ", Regressions!C40)</f>
        <v>National</v>
      </c>
      <c r="D30" s="340" t="str">
        <f>IF(ISBLANK(Regressions!D40), " ", Regressions!D40)</f>
        <v> </v>
      </c>
      <c r="E30" s="216" t="e">
        <f>IF(ISNUMBER(Regressions!E40),ROUND(Regressions!E40, 1), NA())</f>
        <v>#N/A</v>
      </c>
      <c r="F30" s="341" t="e">
        <f>IF(ISNUMBER(Regressions!F40),ROUND(Regressions!F40, 1), NA())</f>
        <v>#N/A</v>
      </c>
      <c r="G30" s="238" t="e">
        <f>IF(ISNUMBER(Regressions!G40),ROUND(Regressions!G40, 1), NA())</f>
        <v>#N/A</v>
      </c>
      <c r="H30" s="342" t="e">
        <f>IF(ISNUMBER(Regressions!H40),ROUND(Regressions!H40, 1), NA())</f>
        <v>#N/A</v>
      </c>
      <c r="I30" s="239" t="e">
        <f>IF(ISNUMBER(Regressions!I40),ROUND(Regressions!I40, 1), NA())</f>
        <v>#N/A</v>
      </c>
      <c r="J30" s="343" t="e">
        <f>IF(ISNUMBER(Regressions!K40),ROUND(Regressions!K40, 1), NA())</f>
        <v>#N/A</v>
      </c>
      <c r="K30" s="341" t="e">
        <f>IF(ISNUMBER(Regressions!L40),ROUND(Regressions!L40, 1), NA())</f>
        <v>#N/A</v>
      </c>
      <c r="L30" s="240" t="e">
        <f>IF(ISNUMBER(Regressions!M40),ROUND(Regressions!M40, 1), NA())</f>
        <v>#N/A</v>
      </c>
      <c r="M30" s="342" t="e">
        <f>IF(ISNUMBER(Regressions!N40),ROUND(Regressions!N40, 1), NA())</f>
        <v>#N/A</v>
      </c>
      <c r="N30" s="239" t="e">
        <f>IF(ISNUMBER(Regressions!O40),ROUND(Regressions!O40, 1), NA())</f>
        <v>#N/A</v>
      </c>
      <c r="O30" s="343" t="e">
        <f>IF(ISNUMBER(Regressions!Q40),ROUND(Regressions!Q40, 1), NA())</f>
        <v>#N/A</v>
      </c>
      <c r="P30" s="341" t="e">
        <f>IF(ISNUMBER(Regressions!R40),ROUND(Regressions!R40, 1), NA())</f>
        <v>#N/A</v>
      </c>
      <c r="Q30" s="217" t="e">
        <f>IF(ISNUMBER(Regressions!S40),ROUND(Regressions!S40, 1), NA())</f>
        <v>#N/A</v>
      </c>
      <c r="R30" s="342" t="e">
        <f>IF(ISNUMBER(Regressions!T40),ROUND(Regressions!T40, 1), NA())</f>
        <v>#N/A</v>
      </c>
      <c r="S30" s="239" t="e">
        <f>IF(ISNUMBER(Regressions!U40),ROUND(Regressions!U40, 1), NA())</f>
        <v>#N/A</v>
      </c>
    </row>
    <row xmlns:x14ac="http://schemas.microsoft.com/office/spreadsheetml/2009/9/ac" r="31" hidden="true" x14ac:dyDescent="0.2">
      <c r="A31" s="338" t="str">
        <f>IF(ISBLANK(Regressions!A41), " ", Regressions!A41)</f>
        <v>Maldives</v>
      </c>
      <c r="B31" s="339">
        <f>IF(ISBLANK(Regressions!B41), " ", Regressions!B41)</f>
        <v>2027</v>
      </c>
      <c r="C31" s="344" t="str">
        <f>IF(ISBLANK(Regressions!C41), " ", Regressions!C41)</f>
        <v>National</v>
      </c>
      <c r="D31" s="340" t="str">
        <f>IF(ISBLANK(Regressions!D41), " ", Regressions!D41)</f>
        <v> </v>
      </c>
      <c r="E31" s="216" t="e">
        <f>IF(ISNUMBER(Regressions!E41),ROUND(Regressions!E41, 1), NA())</f>
        <v>#N/A</v>
      </c>
      <c r="F31" s="341" t="e">
        <f>IF(ISNUMBER(Regressions!F41),ROUND(Regressions!F41, 1), NA())</f>
        <v>#N/A</v>
      </c>
      <c r="G31" s="238" t="e">
        <f>IF(ISNUMBER(Regressions!G41),ROUND(Regressions!G41, 1), NA())</f>
        <v>#N/A</v>
      </c>
      <c r="H31" s="342" t="e">
        <f>IF(ISNUMBER(Regressions!H41),ROUND(Regressions!H41, 1), NA())</f>
        <v>#N/A</v>
      </c>
      <c r="I31" s="239" t="e">
        <f>IF(ISNUMBER(Regressions!I41),ROUND(Regressions!I41, 1), NA())</f>
        <v>#N/A</v>
      </c>
      <c r="J31" s="343" t="e">
        <f>IF(ISNUMBER(Regressions!K41),ROUND(Regressions!K41, 1), NA())</f>
        <v>#N/A</v>
      </c>
      <c r="K31" s="341" t="e">
        <f>IF(ISNUMBER(Regressions!L41),ROUND(Regressions!L41, 1), NA())</f>
        <v>#N/A</v>
      </c>
      <c r="L31" s="240" t="e">
        <f>IF(ISNUMBER(Regressions!M41),ROUND(Regressions!M41, 1), NA())</f>
        <v>#N/A</v>
      </c>
      <c r="M31" s="342" t="e">
        <f>IF(ISNUMBER(Regressions!N41),ROUND(Regressions!N41, 1), NA())</f>
        <v>#N/A</v>
      </c>
      <c r="N31" s="239" t="e">
        <f>IF(ISNUMBER(Regressions!O41),ROUND(Regressions!O41, 1), NA())</f>
        <v>#N/A</v>
      </c>
      <c r="O31" s="343" t="e">
        <f>IF(ISNUMBER(Regressions!Q41),ROUND(Regressions!Q41, 1), NA())</f>
        <v>#N/A</v>
      </c>
      <c r="P31" s="341" t="e">
        <f>IF(ISNUMBER(Regressions!R41),ROUND(Regressions!R41, 1), NA())</f>
        <v>#N/A</v>
      </c>
      <c r="Q31" s="217" t="e">
        <f>IF(ISNUMBER(Regressions!S41),ROUND(Regressions!S41, 1), NA())</f>
        <v>#N/A</v>
      </c>
      <c r="R31" s="342" t="e">
        <f>IF(ISNUMBER(Regressions!T41),ROUND(Regressions!T41, 1), NA())</f>
        <v>#N/A</v>
      </c>
      <c r="S31" s="239" t="e">
        <f>IF(ISNUMBER(Regressions!U41),ROUND(Regressions!U41, 1), NA())</f>
        <v>#N/A</v>
      </c>
    </row>
    <row xmlns:x14ac="http://schemas.microsoft.com/office/spreadsheetml/2009/9/ac" r="32" hidden="true" x14ac:dyDescent="0.2">
      <c r="A32" s="338" t="str">
        <f>IF(ISBLANK(Regressions!A42), " ", Regressions!A42)</f>
        <v>Maldives</v>
      </c>
      <c r="B32" s="339">
        <f>IF(ISBLANK(Regressions!B42), " ", Regressions!B42)</f>
        <v>2028</v>
      </c>
      <c r="C32" s="344" t="str">
        <f>IF(ISBLANK(Regressions!C42), " ", Regressions!C42)</f>
        <v>National</v>
      </c>
      <c r="D32" s="340" t="str">
        <f>IF(ISBLANK(Regressions!D42), " ", Regressions!D42)</f>
        <v> </v>
      </c>
      <c r="E32" s="216" t="e">
        <f>IF(ISNUMBER(Regressions!E42),ROUND(Regressions!E42, 1), NA())</f>
        <v>#N/A</v>
      </c>
      <c r="F32" s="341" t="e">
        <f>IF(ISNUMBER(Regressions!F42),ROUND(Regressions!F42, 1), NA())</f>
        <v>#N/A</v>
      </c>
      <c r="G32" s="238" t="e">
        <f>IF(ISNUMBER(Regressions!G42),ROUND(Regressions!G42, 1), NA())</f>
        <v>#N/A</v>
      </c>
      <c r="H32" s="342" t="e">
        <f>IF(ISNUMBER(Regressions!H42),ROUND(Regressions!H42, 1), NA())</f>
        <v>#N/A</v>
      </c>
      <c r="I32" s="239" t="e">
        <f>IF(ISNUMBER(Regressions!I42),ROUND(Regressions!I42, 1), NA())</f>
        <v>#N/A</v>
      </c>
      <c r="J32" s="343" t="e">
        <f>IF(ISNUMBER(Regressions!K42),ROUND(Regressions!K42, 1), NA())</f>
        <v>#N/A</v>
      </c>
      <c r="K32" s="341" t="e">
        <f>IF(ISNUMBER(Regressions!L42),ROUND(Regressions!L42, 1), NA())</f>
        <v>#N/A</v>
      </c>
      <c r="L32" s="240" t="e">
        <f>IF(ISNUMBER(Regressions!M42),ROUND(Regressions!M42, 1), NA())</f>
        <v>#N/A</v>
      </c>
      <c r="M32" s="342" t="e">
        <f>IF(ISNUMBER(Regressions!N42),ROUND(Regressions!N42, 1), NA())</f>
        <v>#N/A</v>
      </c>
      <c r="N32" s="239" t="e">
        <f>IF(ISNUMBER(Regressions!O42),ROUND(Regressions!O42, 1), NA())</f>
        <v>#N/A</v>
      </c>
      <c r="O32" s="343" t="e">
        <f>IF(ISNUMBER(Regressions!Q42),ROUND(Regressions!Q42, 1), NA())</f>
        <v>#N/A</v>
      </c>
      <c r="P32" s="341" t="e">
        <f>IF(ISNUMBER(Regressions!R42),ROUND(Regressions!R42, 1), NA())</f>
        <v>#N/A</v>
      </c>
      <c r="Q32" s="217" t="e">
        <f>IF(ISNUMBER(Regressions!S42),ROUND(Regressions!S42, 1), NA())</f>
        <v>#N/A</v>
      </c>
      <c r="R32" s="342" t="e">
        <f>IF(ISNUMBER(Regressions!T42),ROUND(Regressions!T42, 1), NA())</f>
        <v>#N/A</v>
      </c>
      <c r="S32" s="239" t="e">
        <f>IF(ISNUMBER(Regressions!U42),ROUND(Regressions!U42, 1), NA())</f>
        <v>#N/A</v>
      </c>
    </row>
    <row xmlns:x14ac="http://schemas.microsoft.com/office/spreadsheetml/2009/9/ac" r="33" hidden="true" x14ac:dyDescent="0.2">
      <c r="A33" s="338" t="str">
        <f>IF(ISBLANK(Regressions!A43), " ", Regressions!A43)</f>
        <v>Maldives</v>
      </c>
      <c r="B33" s="339">
        <f>IF(ISBLANK(Regressions!B43), " ", Regressions!B43)</f>
        <v>2029</v>
      </c>
      <c r="C33" s="344" t="str">
        <f>IF(ISBLANK(Regressions!C43), " ", Regressions!C43)</f>
        <v>National</v>
      </c>
      <c r="D33" s="340" t="str">
        <f>IF(ISBLANK(Regressions!D43), " ", Regressions!D43)</f>
        <v> </v>
      </c>
      <c r="E33" s="216" t="e">
        <f>IF(ISNUMBER(Regressions!E43),ROUND(Regressions!E43, 1), NA())</f>
        <v>#N/A</v>
      </c>
      <c r="F33" s="341" t="e">
        <f>IF(ISNUMBER(Regressions!F43),ROUND(Regressions!F43, 1), NA())</f>
        <v>#N/A</v>
      </c>
      <c r="G33" s="238" t="e">
        <f>IF(ISNUMBER(Regressions!G43),ROUND(Regressions!G43, 1), NA())</f>
        <v>#N/A</v>
      </c>
      <c r="H33" s="342" t="e">
        <f>IF(ISNUMBER(Regressions!H43),ROUND(Regressions!H43, 1), NA())</f>
        <v>#N/A</v>
      </c>
      <c r="I33" s="239" t="e">
        <f>IF(ISNUMBER(Regressions!I43),ROUND(Regressions!I43, 1), NA())</f>
        <v>#N/A</v>
      </c>
      <c r="J33" s="343" t="e">
        <f>IF(ISNUMBER(Regressions!K43),ROUND(Regressions!K43, 1), NA())</f>
        <v>#N/A</v>
      </c>
      <c r="K33" s="341" t="e">
        <f>IF(ISNUMBER(Regressions!L43),ROUND(Regressions!L43, 1), NA())</f>
        <v>#N/A</v>
      </c>
      <c r="L33" s="240" t="e">
        <f>IF(ISNUMBER(Regressions!M43),ROUND(Regressions!M43, 1), NA())</f>
        <v>#N/A</v>
      </c>
      <c r="M33" s="342" t="e">
        <f>IF(ISNUMBER(Regressions!N43),ROUND(Regressions!N43, 1), NA())</f>
        <v>#N/A</v>
      </c>
      <c r="N33" s="239" t="e">
        <f>IF(ISNUMBER(Regressions!O43),ROUND(Regressions!O43, 1), NA())</f>
        <v>#N/A</v>
      </c>
      <c r="O33" s="343" t="e">
        <f>IF(ISNUMBER(Regressions!Q43),ROUND(Regressions!Q43, 1), NA())</f>
        <v>#N/A</v>
      </c>
      <c r="P33" s="341" t="e">
        <f>IF(ISNUMBER(Regressions!R43),ROUND(Regressions!R43, 1), NA())</f>
        <v>#N/A</v>
      </c>
      <c r="Q33" s="217" t="e">
        <f>IF(ISNUMBER(Regressions!S43),ROUND(Regressions!S43, 1), NA())</f>
        <v>#N/A</v>
      </c>
      <c r="R33" s="342" t="e">
        <f>IF(ISNUMBER(Regressions!T43),ROUND(Regressions!T43, 1), NA())</f>
        <v>#N/A</v>
      </c>
      <c r="S33" s="239" t="e">
        <f>IF(ISNUMBER(Regressions!U43),ROUND(Regressions!U43, 1), NA())</f>
        <v>#N/A</v>
      </c>
    </row>
    <row xmlns:x14ac="http://schemas.microsoft.com/office/spreadsheetml/2009/9/ac" r="34" hidden="true" x14ac:dyDescent="0.2">
      <c r="A34" s="338" t="str">
        <f>IF(ISBLANK(Regressions!A44), " ", Regressions!A44)</f>
        <v>Maldives</v>
      </c>
      <c r="B34" s="339">
        <f>IF(ISBLANK(Regressions!B44), " ", Regressions!B44)</f>
        <v>2030</v>
      </c>
      <c r="C34" s="344" t="str">
        <f>IF(ISBLANK(Regressions!C44), " ", Regressions!C44)</f>
        <v>National</v>
      </c>
      <c r="D34" s="340" t="str">
        <f>IF(ISBLANK(Regressions!D44), " ", Regressions!D44)</f>
        <v> </v>
      </c>
      <c r="E34" s="216" t="e">
        <f>IF(ISNUMBER(Regressions!E44),ROUND(Regressions!E44, 1), NA())</f>
        <v>#N/A</v>
      </c>
      <c r="F34" s="341" t="e">
        <f>IF(ISNUMBER(Regressions!F44),ROUND(Regressions!F44, 1), NA())</f>
        <v>#N/A</v>
      </c>
      <c r="G34" s="238" t="e">
        <f>IF(ISNUMBER(Regressions!G44),ROUND(Regressions!G44, 1), NA())</f>
        <v>#N/A</v>
      </c>
      <c r="H34" s="342" t="e">
        <f>IF(ISNUMBER(Regressions!H44),ROUND(Regressions!H44, 1), NA())</f>
        <v>#N/A</v>
      </c>
      <c r="I34" s="239" t="e">
        <f>IF(ISNUMBER(Regressions!I44),ROUND(Regressions!I44, 1), NA())</f>
        <v>#N/A</v>
      </c>
      <c r="J34" s="343" t="e">
        <f>IF(ISNUMBER(Regressions!K44),ROUND(Regressions!K44, 1), NA())</f>
        <v>#N/A</v>
      </c>
      <c r="K34" s="341" t="e">
        <f>IF(ISNUMBER(Regressions!L44),ROUND(Regressions!L44, 1), NA())</f>
        <v>#N/A</v>
      </c>
      <c r="L34" s="240" t="e">
        <f>IF(ISNUMBER(Regressions!M44),ROUND(Regressions!M44, 1), NA())</f>
        <v>#N/A</v>
      </c>
      <c r="M34" s="342" t="e">
        <f>IF(ISNUMBER(Regressions!N44),ROUND(Regressions!N44, 1), NA())</f>
        <v>#N/A</v>
      </c>
      <c r="N34" s="239" t="e">
        <f>IF(ISNUMBER(Regressions!O44),ROUND(Regressions!O44, 1), NA())</f>
        <v>#N/A</v>
      </c>
      <c r="O34" s="343" t="e">
        <f>IF(ISNUMBER(Regressions!Q44),ROUND(Regressions!Q44, 1), NA())</f>
        <v>#N/A</v>
      </c>
      <c r="P34" s="341" t="e">
        <f>IF(ISNUMBER(Regressions!R44),ROUND(Regressions!R44, 1), NA())</f>
        <v>#N/A</v>
      </c>
      <c r="Q34" s="217" t="e">
        <f>IF(ISNUMBER(Regressions!S44),ROUND(Regressions!S44, 1), NA())</f>
        <v>#N/A</v>
      </c>
      <c r="R34" s="342" t="e">
        <f>IF(ISNUMBER(Regressions!T44),ROUND(Regressions!T44, 1), NA())</f>
        <v>#N/A</v>
      </c>
      <c r="S34" s="239" t="e">
        <f>IF(ISNUMBER(Regressions!U44),ROUND(Regressions!U44, 1), NA())</f>
        <v>#N/A</v>
      </c>
    </row>
    <row xmlns:x14ac="http://schemas.microsoft.com/office/spreadsheetml/2009/9/ac" r="35" x14ac:dyDescent="0.2">
      <c r="A35" s="338" t="str">
        <f>IF(ISBLANK(Regressions!A45), " ", Regressions!A45)</f>
        <v>Maldives</v>
      </c>
      <c r="B35" s="339">
        <f>IF(ISBLANK(Regressions!B45), " ", Regressions!B45)</f>
        <v>2000</v>
      </c>
      <c r="C35" s="344" t="str">
        <f>IF(ISBLANK(Regressions!C45), " ", Regressions!C45)</f>
        <v>Urban</v>
      </c>
      <c r="D35" s="340">
        <f>IF(ISBLANK(Regressions!D45), " ", Regressions!D45)</f>
        <v>32721.339381141661</v>
      </c>
      <c r="E35" s="216" t="e">
        <f>IF(ISNUMBER(Regressions!E45),ROUND(Regressions!E45, 1), NA())</f>
        <v>#N/A</v>
      </c>
      <c r="F35" s="341" t="e">
        <f>IF(ISNUMBER(Regressions!F45),ROUND(Regressions!F45, 1), NA())</f>
        <v>#N/A</v>
      </c>
      <c r="G35" s="238" t="e">
        <f>IF(ISNUMBER(Regressions!G45),ROUND(Regressions!G45, 1), NA())</f>
        <v>#N/A</v>
      </c>
      <c r="H35" s="342" t="e">
        <f>IF(ISNUMBER(Regressions!H45),ROUND(Regressions!H45, 1), NA())</f>
        <v>#N/A</v>
      </c>
      <c r="I35" s="239" t="e">
        <f>IF(ISNUMBER(Regressions!I45),ROUND(Regressions!I45, 1), NA())</f>
        <v>#N/A</v>
      </c>
      <c r="J35" s="343" t="e">
        <f>IF(ISNUMBER(Regressions!K45),ROUND(Regressions!K45, 1), NA())</f>
        <v>#N/A</v>
      </c>
      <c r="K35" s="341" t="e">
        <f>IF(ISNUMBER(Regressions!L45),ROUND(Regressions!L45, 1), NA())</f>
        <v>#N/A</v>
      </c>
      <c r="L35" s="240" t="e">
        <f>IF(ISNUMBER(Regressions!M45),ROUND(Regressions!M45, 1), NA())</f>
        <v>#N/A</v>
      </c>
      <c r="M35" s="342" t="e">
        <f>IF(ISNUMBER(Regressions!N45),ROUND(Regressions!N45, 1), NA())</f>
        <v>#N/A</v>
      </c>
      <c r="N35" s="239" t="e">
        <f>IF(ISNUMBER(Regressions!O45),ROUND(Regressions!O45, 1), NA())</f>
        <v>#N/A</v>
      </c>
      <c r="O35" s="343" t="e">
        <f>IF(ISNUMBER(Regressions!Q45),ROUND(Regressions!Q45, 1), NA())</f>
        <v>#N/A</v>
      </c>
      <c r="P35" s="341" t="e">
        <f>IF(ISNUMBER(Regressions!R45),ROUND(Regressions!R45, 1), NA())</f>
        <v>#N/A</v>
      </c>
      <c r="Q35" s="217" t="e">
        <f>IF(ISNUMBER(Regressions!S45),ROUND(Regressions!S45, 1), NA())</f>
        <v>#N/A</v>
      </c>
      <c r="R35" s="342" t="e">
        <f>IF(ISNUMBER(Regressions!T45),ROUND(Regressions!T45, 1), NA())</f>
        <v>#N/A</v>
      </c>
      <c r="S35" s="239" t="e">
        <f>IF(ISNUMBER(Regressions!U45),ROUND(Regressions!U45, 1), NA())</f>
        <v>#N/A</v>
      </c>
    </row>
    <row xmlns:x14ac="http://schemas.microsoft.com/office/spreadsheetml/2009/9/ac" r="36" x14ac:dyDescent="0.2">
      <c r="A36" s="338" t="str">
        <f>IF(ISBLANK(Regressions!A46), " ", Regressions!A46)</f>
        <v>Maldives</v>
      </c>
      <c r="B36" s="339">
        <f>IF(ISBLANK(Regressions!B46), " ", Regressions!B46)</f>
        <v>2001</v>
      </c>
      <c r="C36" s="344" t="str">
        <f>IF(ISBLANK(Regressions!C46), " ", Regressions!C46)</f>
        <v>Urban</v>
      </c>
      <c r="D36" s="340">
        <f>IF(ISBLANK(Regressions!D46), " ", Regressions!D46)</f>
        <v>34002.827279052741</v>
      </c>
      <c r="E36" s="216" t="e">
        <f>IF(ISNUMBER(Regressions!E46),ROUND(Regressions!E46, 1), NA())</f>
        <v>#N/A</v>
      </c>
      <c r="F36" s="341" t="e">
        <f>IF(ISNUMBER(Regressions!F46),ROUND(Regressions!F46, 1), NA())</f>
        <v>#N/A</v>
      </c>
      <c r="G36" s="238" t="e">
        <f>IF(ISNUMBER(Regressions!G46),ROUND(Regressions!G46, 1), NA())</f>
        <v>#N/A</v>
      </c>
      <c r="H36" s="342" t="e">
        <f>IF(ISNUMBER(Regressions!H46),ROUND(Regressions!H46, 1), NA())</f>
        <v>#N/A</v>
      </c>
      <c r="I36" s="239" t="e">
        <f>IF(ISNUMBER(Regressions!I46),ROUND(Regressions!I46, 1), NA())</f>
        <v>#N/A</v>
      </c>
      <c r="J36" s="343" t="e">
        <f>IF(ISNUMBER(Regressions!K46),ROUND(Regressions!K46, 1), NA())</f>
        <v>#N/A</v>
      </c>
      <c r="K36" s="341" t="e">
        <f>IF(ISNUMBER(Regressions!L46),ROUND(Regressions!L46, 1), NA())</f>
        <v>#N/A</v>
      </c>
      <c r="L36" s="240" t="e">
        <f>IF(ISNUMBER(Regressions!M46),ROUND(Regressions!M46, 1), NA())</f>
        <v>#N/A</v>
      </c>
      <c r="M36" s="342" t="e">
        <f>IF(ISNUMBER(Regressions!N46),ROUND(Regressions!N46, 1), NA())</f>
        <v>#N/A</v>
      </c>
      <c r="N36" s="239" t="e">
        <f>IF(ISNUMBER(Regressions!O46),ROUND(Regressions!O46, 1), NA())</f>
        <v>#N/A</v>
      </c>
      <c r="O36" s="343" t="e">
        <f>IF(ISNUMBER(Regressions!Q46),ROUND(Regressions!Q46, 1), NA())</f>
        <v>#N/A</v>
      </c>
      <c r="P36" s="341" t="e">
        <f>IF(ISNUMBER(Regressions!R46),ROUND(Regressions!R46, 1), NA())</f>
        <v>#N/A</v>
      </c>
      <c r="Q36" s="217" t="e">
        <f>IF(ISNUMBER(Regressions!S46),ROUND(Regressions!S46, 1), NA())</f>
        <v>#N/A</v>
      </c>
      <c r="R36" s="342" t="e">
        <f>IF(ISNUMBER(Regressions!T46),ROUND(Regressions!T46, 1), NA())</f>
        <v>#N/A</v>
      </c>
      <c r="S36" s="239" t="e">
        <f>IF(ISNUMBER(Regressions!U46),ROUND(Regressions!U46, 1), NA())</f>
        <v>#N/A</v>
      </c>
    </row>
    <row xmlns:x14ac="http://schemas.microsoft.com/office/spreadsheetml/2009/9/ac" r="37" x14ac:dyDescent="0.2">
      <c r="A37" s="338" t="str">
        <f>IF(ISBLANK(Regressions!A47), " ", Regressions!A47)</f>
        <v>Maldives</v>
      </c>
      <c r="B37" s="339">
        <f>IF(ISBLANK(Regressions!B47), " ", Regressions!B47)</f>
        <v>2002</v>
      </c>
      <c r="C37" s="344" t="str">
        <f>IF(ISBLANK(Regressions!C47), " ", Regressions!C47)</f>
        <v>Urban</v>
      </c>
      <c r="D37" s="340">
        <f>IF(ISBLANK(Regressions!D47), " ", Regressions!D47)</f>
        <v>35069.528486251831</v>
      </c>
      <c r="E37" s="216" t="e">
        <f>IF(ISNUMBER(Regressions!E47),ROUND(Regressions!E47, 1), NA())</f>
        <v>#N/A</v>
      </c>
      <c r="F37" s="341" t="e">
        <f>IF(ISNUMBER(Regressions!F47),ROUND(Regressions!F47, 1), NA())</f>
        <v>#N/A</v>
      </c>
      <c r="G37" s="238" t="e">
        <f>IF(ISNUMBER(Regressions!G47),ROUND(Regressions!G47, 1), NA())</f>
        <v>#N/A</v>
      </c>
      <c r="H37" s="342" t="e">
        <f>IF(ISNUMBER(Regressions!H47),ROUND(Regressions!H47, 1), NA())</f>
        <v>#N/A</v>
      </c>
      <c r="I37" s="239" t="e">
        <f>IF(ISNUMBER(Regressions!I47),ROUND(Regressions!I47, 1), NA())</f>
        <v>#N/A</v>
      </c>
      <c r="J37" s="343" t="e">
        <f>IF(ISNUMBER(Regressions!K47),ROUND(Regressions!K47, 1), NA())</f>
        <v>#N/A</v>
      </c>
      <c r="K37" s="341" t="e">
        <f>IF(ISNUMBER(Regressions!L47),ROUND(Regressions!L47, 1), NA())</f>
        <v>#N/A</v>
      </c>
      <c r="L37" s="240" t="e">
        <f>IF(ISNUMBER(Regressions!M47),ROUND(Regressions!M47, 1), NA())</f>
        <v>#N/A</v>
      </c>
      <c r="M37" s="342" t="e">
        <f>IF(ISNUMBER(Regressions!N47),ROUND(Regressions!N47, 1), NA())</f>
        <v>#N/A</v>
      </c>
      <c r="N37" s="239" t="e">
        <f>IF(ISNUMBER(Regressions!O47),ROUND(Regressions!O47, 1), NA())</f>
        <v>#N/A</v>
      </c>
      <c r="O37" s="343" t="e">
        <f>IF(ISNUMBER(Regressions!Q47),ROUND(Regressions!Q47, 1), NA())</f>
        <v>#N/A</v>
      </c>
      <c r="P37" s="341" t="e">
        <f>IF(ISNUMBER(Regressions!R47),ROUND(Regressions!R47, 1), NA())</f>
        <v>#N/A</v>
      </c>
      <c r="Q37" s="217" t="e">
        <f>IF(ISNUMBER(Regressions!S47),ROUND(Regressions!S47, 1), NA())</f>
        <v>#N/A</v>
      </c>
      <c r="R37" s="342" t="e">
        <f>IF(ISNUMBER(Regressions!T47),ROUND(Regressions!T47, 1), NA())</f>
        <v>#N/A</v>
      </c>
      <c r="S37" s="239" t="e">
        <f>IF(ISNUMBER(Regressions!U47),ROUND(Regressions!U47, 1), NA())</f>
        <v>#N/A</v>
      </c>
    </row>
    <row xmlns:x14ac="http://schemas.microsoft.com/office/spreadsheetml/2009/9/ac" r="38" x14ac:dyDescent="0.2">
      <c r="A38" s="338" t="str">
        <f>IF(ISBLANK(Regressions!A48), " ", Regressions!A48)</f>
        <v>Maldives</v>
      </c>
      <c r="B38" s="339">
        <f>IF(ISBLANK(Regressions!B48), " ", Regressions!B48)</f>
        <v>2003</v>
      </c>
      <c r="C38" s="344" t="str">
        <f>IF(ISBLANK(Regressions!C48), " ", Regressions!C48)</f>
        <v>Urban</v>
      </c>
      <c r="D38" s="340">
        <f>IF(ISBLANK(Regressions!D48), " ", Regressions!D48)</f>
        <v>35944.488730144498</v>
      </c>
      <c r="E38" s="216" t="e">
        <f>IF(ISNUMBER(Regressions!E48),ROUND(Regressions!E48, 1), NA())</f>
        <v>#N/A</v>
      </c>
      <c r="F38" s="341" t="e">
        <f>IF(ISNUMBER(Regressions!F48),ROUND(Regressions!F48, 1), NA())</f>
        <v>#N/A</v>
      </c>
      <c r="G38" s="238" t="e">
        <f>IF(ISNUMBER(Regressions!G48),ROUND(Regressions!G48, 1), NA())</f>
        <v>#N/A</v>
      </c>
      <c r="H38" s="342" t="e">
        <f>IF(ISNUMBER(Regressions!H48),ROUND(Regressions!H48, 1), NA())</f>
        <v>#N/A</v>
      </c>
      <c r="I38" s="239" t="e">
        <f>IF(ISNUMBER(Regressions!I48),ROUND(Regressions!I48, 1), NA())</f>
        <v>#N/A</v>
      </c>
      <c r="J38" s="343" t="e">
        <f>IF(ISNUMBER(Regressions!K48),ROUND(Regressions!K48, 1), NA())</f>
        <v>#N/A</v>
      </c>
      <c r="K38" s="341" t="e">
        <f>IF(ISNUMBER(Regressions!L48),ROUND(Regressions!L48, 1), NA())</f>
        <v>#N/A</v>
      </c>
      <c r="L38" s="240" t="e">
        <f>IF(ISNUMBER(Regressions!M48),ROUND(Regressions!M48, 1), NA())</f>
        <v>#N/A</v>
      </c>
      <c r="M38" s="342" t="e">
        <f>IF(ISNUMBER(Regressions!N48),ROUND(Regressions!N48, 1), NA())</f>
        <v>#N/A</v>
      </c>
      <c r="N38" s="239" t="e">
        <f>IF(ISNUMBER(Regressions!O48),ROUND(Regressions!O48, 1), NA())</f>
        <v>#N/A</v>
      </c>
      <c r="O38" s="343" t="e">
        <f>IF(ISNUMBER(Regressions!Q48),ROUND(Regressions!Q48, 1), NA())</f>
        <v>#N/A</v>
      </c>
      <c r="P38" s="341" t="e">
        <f>IF(ISNUMBER(Regressions!R48),ROUND(Regressions!R48, 1), NA())</f>
        <v>#N/A</v>
      </c>
      <c r="Q38" s="217" t="e">
        <f>IF(ISNUMBER(Regressions!S48),ROUND(Regressions!S48, 1), NA())</f>
        <v>#N/A</v>
      </c>
      <c r="R38" s="342" t="e">
        <f>IF(ISNUMBER(Regressions!T48),ROUND(Regressions!T48, 1), NA())</f>
        <v>#N/A</v>
      </c>
      <c r="S38" s="239" t="e">
        <f>IF(ISNUMBER(Regressions!U48),ROUND(Regressions!U48, 1), NA())</f>
        <v>#N/A</v>
      </c>
    </row>
    <row xmlns:x14ac="http://schemas.microsoft.com/office/spreadsheetml/2009/9/ac" r="39" x14ac:dyDescent="0.2">
      <c r="A39" s="338" t="str">
        <f>IF(ISBLANK(Regressions!A49), " ", Regressions!A49)</f>
        <v>Maldives</v>
      </c>
      <c r="B39" s="339">
        <f>IF(ISBLANK(Regressions!B49), " ", Regressions!B49)</f>
        <v>2004</v>
      </c>
      <c r="C39" s="344" t="str">
        <f>IF(ISBLANK(Regressions!C49), " ", Regressions!C49)</f>
        <v>Urban</v>
      </c>
      <c r="D39" s="340">
        <f>IF(ISBLANK(Regressions!D49), " ", Regressions!D49)</f>
        <v>36687.060095291134</v>
      </c>
      <c r="E39" s="216" t="e">
        <f>IF(ISNUMBER(Regressions!E49),ROUND(Regressions!E49, 1), NA())</f>
        <v>#N/A</v>
      </c>
      <c r="F39" s="341" t="e">
        <f>IF(ISNUMBER(Regressions!F49),ROUND(Regressions!F49, 1), NA())</f>
        <v>#N/A</v>
      </c>
      <c r="G39" s="238" t="e">
        <f>IF(ISNUMBER(Regressions!G49),ROUND(Regressions!G49, 1), NA())</f>
        <v>#N/A</v>
      </c>
      <c r="H39" s="342" t="e">
        <f>IF(ISNUMBER(Regressions!H49),ROUND(Regressions!H49, 1), NA())</f>
        <v>#N/A</v>
      </c>
      <c r="I39" s="239" t="e">
        <f>IF(ISNUMBER(Regressions!I49),ROUND(Regressions!I49, 1), NA())</f>
        <v>#N/A</v>
      </c>
      <c r="J39" s="343" t="e">
        <f>IF(ISNUMBER(Regressions!K49),ROUND(Regressions!K49, 1), NA())</f>
        <v>#N/A</v>
      </c>
      <c r="K39" s="341" t="e">
        <f>IF(ISNUMBER(Regressions!L49),ROUND(Regressions!L49, 1), NA())</f>
        <v>#N/A</v>
      </c>
      <c r="L39" s="240" t="e">
        <f>IF(ISNUMBER(Regressions!M49),ROUND(Regressions!M49, 1), NA())</f>
        <v>#N/A</v>
      </c>
      <c r="M39" s="342" t="e">
        <f>IF(ISNUMBER(Regressions!N49),ROUND(Regressions!N49, 1), NA())</f>
        <v>#N/A</v>
      </c>
      <c r="N39" s="239" t="e">
        <f>IF(ISNUMBER(Regressions!O49),ROUND(Regressions!O49, 1), NA())</f>
        <v>#N/A</v>
      </c>
      <c r="O39" s="343" t="e">
        <f>IF(ISNUMBER(Regressions!Q49),ROUND(Regressions!Q49, 1), NA())</f>
        <v>#N/A</v>
      </c>
      <c r="P39" s="341" t="e">
        <f>IF(ISNUMBER(Regressions!R49),ROUND(Regressions!R49, 1), NA())</f>
        <v>#N/A</v>
      </c>
      <c r="Q39" s="217" t="e">
        <f>IF(ISNUMBER(Regressions!S49),ROUND(Regressions!S49, 1), NA())</f>
        <v>#N/A</v>
      </c>
      <c r="R39" s="342" t="e">
        <f>IF(ISNUMBER(Regressions!T49),ROUND(Regressions!T49, 1), NA())</f>
        <v>#N/A</v>
      </c>
      <c r="S39" s="239" t="e">
        <f>IF(ISNUMBER(Regressions!U49),ROUND(Regressions!U49, 1), NA())</f>
        <v>#N/A</v>
      </c>
    </row>
    <row xmlns:x14ac="http://schemas.microsoft.com/office/spreadsheetml/2009/9/ac" r="40" x14ac:dyDescent="0.2">
      <c r="A40" s="338" t="str">
        <f>IF(ISBLANK(Regressions!A50), " ", Regressions!A50)</f>
        <v>Maldives</v>
      </c>
      <c r="B40" s="339">
        <f>IF(ISBLANK(Regressions!B50), " ", Regressions!B50)</f>
        <v>2005</v>
      </c>
      <c r="C40" s="344" t="str">
        <f>IF(ISBLANK(Regressions!C50), " ", Regressions!C50)</f>
        <v>Urban</v>
      </c>
      <c r="D40" s="340">
        <f>IF(ISBLANK(Regressions!D50), " ", Regressions!D50)</f>
        <v>37290.375</v>
      </c>
      <c r="E40" s="216" t="e">
        <f>IF(ISNUMBER(Regressions!E50),ROUND(Regressions!E50, 1), NA())</f>
        <v>#N/A</v>
      </c>
      <c r="F40" s="341" t="e">
        <f>IF(ISNUMBER(Regressions!F50),ROUND(Regressions!F50, 1), NA())</f>
        <v>#N/A</v>
      </c>
      <c r="G40" s="238" t="e">
        <f>IF(ISNUMBER(Regressions!G50),ROUND(Regressions!G50, 1), NA())</f>
        <v>#N/A</v>
      </c>
      <c r="H40" s="342" t="e">
        <f>IF(ISNUMBER(Regressions!H50),ROUND(Regressions!H50, 1), NA())</f>
        <v>#N/A</v>
      </c>
      <c r="I40" s="239" t="e">
        <f>IF(ISNUMBER(Regressions!I50),ROUND(Regressions!I50, 1), NA())</f>
        <v>#N/A</v>
      </c>
      <c r="J40" s="343" t="e">
        <f>IF(ISNUMBER(Regressions!K50),ROUND(Regressions!K50, 1), NA())</f>
        <v>#N/A</v>
      </c>
      <c r="K40" s="341" t="e">
        <f>IF(ISNUMBER(Regressions!L50),ROUND(Regressions!L50, 1), NA())</f>
        <v>#N/A</v>
      </c>
      <c r="L40" s="240" t="e">
        <f>IF(ISNUMBER(Regressions!M50),ROUND(Regressions!M50, 1), NA())</f>
        <v>#N/A</v>
      </c>
      <c r="M40" s="342" t="e">
        <f>IF(ISNUMBER(Regressions!N50),ROUND(Regressions!N50, 1), NA())</f>
        <v>#N/A</v>
      </c>
      <c r="N40" s="239" t="e">
        <f>IF(ISNUMBER(Regressions!O50),ROUND(Regressions!O50, 1), NA())</f>
        <v>#N/A</v>
      </c>
      <c r="O40" s="343" t="e">
        <f>IF(ISNUMBER(Regressions!Q50),ROUND(Regressions!Q50, 1), NA())</f>
        <v>#N/A</v>
      </c>
      <c r="P40" s="341" t="e">
        <f>IF(ISNUMBER(Regressions!R50),ROUND(Regressions!R50, 1), NA())</f>
        <v>#N/A</v>
      </c>
      <c r="Q40" s="217" t="e">
        <f>IF(ISNUMBER(Regressions!S50),ROUND(Regressions!S50, 1), NA())</f>
        <v>#N/A</v>
      </c>
      <c r="R40" s="342" t="e">
        <f>IF(ISNUMBER(Regressions!T50),ROUND(Regressions!T50, 1), NA())</f>
        <v>#N/A</v>
      </c>
      <c r="S40" s="239" t="e">
        <f>IF(ISNUMBER(Regressions!U50),ROUND(Regressions!U50, 1), NA())</f>
        <v>#N/A</v>
      </c>
    </row>
    <row xmlns:x14ac="http://schemas.microsoft.com/office/spreadsheetml/2009/9/ac" r="41" x14ac:dyDescent="0.2">
      <c r="A41" s="338" t="str">
        <f>IF(ISBLANK(Regressions!A51), " ", Regressions!A51)</f>
        <v>Maldives</v>
      </c>
      <c r="B41" s="339">
        <f>IF(ISBLANK(Regressions!B51), " ", Regressions!B51)</f>
        <v>2006</v>
      </c>
      <c r="C41" s="344" t="str">
        <f>IF(ISBLANK(Regressions!C51), " ", Regressions!C51)</f>
        <v>Urban</v>
      </c>
      <c r="D41" s="340">
        <f>IF(ISBLANK(Regressions!D51), " ", Regressions!D51)</f>
        <v>37516.629117965698</v>
      </c>
      <c r="E41" s="216" t="e">
        <f>IF(ISNUMBER(Regressions!E51),ROUND(Regressions!E51, 1), NA())</f>
        <v>#N/A</v>
      </c>
      <c r="F41" s="341" t="e">
        <f>IF(ISNUMBER(Regressions!F51),ROUND(Regressions!F51, 1), NA())</f>
        <v>#N/A</v>
      </c>
      <c r="G41" s="238" t="e">
        <f>IF(ISNUMBER(Regressions!G51),ROUND(Regressions!G51, 1), NA())</f>
        <v>#N/A</v>
      </c>
      <c r="H41" s="342" t="e">
        <f>IF(ISNUMBER(Regressions!H51),ROUND(Regressions!H51, 1), NA())</f>
        <v>#N/A</v>
      </c>
      <c r="I41" s="239" t="e">
        <f>IF(ISNUMBER(Regressions!I51),ROUND(Regressions!I51, 1), NA())</f>
        <v>#N/A</v>
      </c>
      <c r="J41" s="343" t="e">
        <f>IF(ISNUMBER(Regressions!K51),ROUND(Regressions!K51, 1), NA())</f>
        <v>#N/A</v>
      </c>
      <c r="K41" s="341" t="e">
        <f>IF(ISNUMBER(Regressions!L51),ROUND(Regressions!L51, 1), NA())</f>
        <v>#N/A</v>
      </c>
      <c r="L41" s="240" t="e">
        <f>IF(ISNUMBER(Regressions!M51),ROUND(Regressions!M51, 1), NA())</f>
        <v>#N/A</v>
      </c>
      <c r="M41" s="342" t="e">
        <f>IF(ISNUMBER(Regressions!N51),ROUND(Regressions!N51, 1), NA())</f>
        <v>#N/A</v>
      </c>
      <c r="N41" s="239" t="e">
        <f>IF(ISNUMBER(Regressions!O51),ROUND(Regressions!O51, 1), NA())</f>
        <v>#N/A</v>
      </c>
      <c r="O41" s="343" t="e">
        <f>IF(ISNUMBER(Regressions!Q51),ROUND(Regressions!Q51, 1), NA())</f>
        <v>#N/A</v>
      </c>
      <c r="P41" s="341" t="e">
        <f>IF(ISNUMBER(Regressions!R51),ROUND(Regressions!R51, 1), NA())</f>
        <v>#N/A</v>
      </c>
      <c r="Q41" s="217" t="e">
        <f>IF(ISNUMBER(Regressions!S51),ROUND(Regressions!S51, 1), NA())</f>
        <v>#N/A</v>
      </c>
      <c r="R41" s="342" t="e">
        <f>IF(ISNUMBER(Regressions!T51),ROUND(Regressions!T51, 1), NA())</f>
        <v>#N/A</v>
      </c>
      <c r="S41" s="239" t="e">
        <f>IF(ISNUMBER(Regressions!U51),ROUND(Regressions!U51, 1), NA())</f>
        <v>#N/A</v>
      </c>
    </row>
    <row xmlns:x14ac="http://schemas.microsoft.com/office/spreadsheetml/2009/9/ac" r="42" x14ac:dyDescent="0.2">
      <c r="A42" s="338" t="str">
        <f>IF(ISBLANK(Regressions!A52), " ", Regressions!A52)</f>
        <v>Maldives</v>
      </c>
      <c r="B42" s="339">
        <f>IF(ISBLANK(Regressions!B52), " ", Regressions!B52)</f>
        <v>2007</v>
      </c>
      <c r="C42" s="344" t="str">
        <f>IF(ISBLANK(Regressions!C52), " ", Regressions!C52)</f>
        <v>Urban</v>
      </c>
      <c r="D42" s="340">
        <f>IF(ISBLANK(Regressions!D52), " ", Regressions!D52)</f>
        <v>37241.600807189941</v>
      </c>
      <c r="E42" s="216" t="e">
        <f>IF(ISNUMBER(Regressions!E52),ROUND(Regressions!E52, 1), NA())</f>
        <v>#N/A</v>
      </c>
      <c r="F42" s="341" t="e">
        <f>IF(ISNUMBER(Regressions!F52),ROUND(Regressions!F52, 1), NA())</f>
        <v>#N/A</v>
      </c>
      <c r="G42" s="238" t="e">
        <f>IF(ISNUMBER(Regressions!G52),ROUND(Regressions!G52, 1), NA())</f>
        <v>#N/A</v>
      </c>
      <c r="H42" s="342" t="e">
        <f>IF(ISNUMBER(Regressions!H52),ROUND(Regressions!H52, 1), NA())</f>
        <v>#N/A</v>
      </c>
      <c r="I42" s="239" t="e">
        <f>IF(ISNUMBER(Regressions!I52),ROUND(Regressions!I52, 1), NA())</f>
        <v>#N/A</v>
      </c>
      <c r="J42" s="343" t="e">
        <f>IF(ISNUMBER(Regressions!K52),ROUND(Regressions!K52, 1), NA())</f>
        <v>#N/A</v>
      </c>
      <c r="K42" s="341" t="e">
        <f>IF(ISNUMBER(Regressions!L52),ROUND(Regressions!L52, 1), NA())</f>
        <v>#N/A</v>
      </c>
      <c r="L42" s="240" t="e">
        <f>IF(ISNUMBER(Regressions!M52),ROUND(Regressions!M52, 1), NA())</f>
        <v>#N/A</v>
      </c>
      <c r="M42" s="342" t="e">
        <f>IF(ISNUMBER(Regressions!N52),ROUND(Regressions!N52, 1), NA())</f>
        <v>#N/A</v>
      </c>
      <c r="N42" s="239" t="e">
        <f>IF(ISNUMBER(Regressions!O52),ROUND(Regressions!O52, 1), NA())</f>
        <v>#N/A</v>
      </c>
      <c r="O42" s="343" t="e">
        <f>IF(ISNUMBER(Regressions!Q52),ROUND(Regressions!Q52, 1), NA())</f>
        <v>#N/A</v>
      </c>
      <c r="P42" s="341" t="e">
        <f>IF(ISNUMBER(Regressions!R52),ROUND(Regressions!R52, 1), NA())</f>
        <v>#N/A</v>
      </c>
      <c r="Q42" s="217" t="e">
        <f>IF(ISNUMBER(Regressions!S52),ROUND(Regressions!S52, 1), NA())</f>
        <v>#N/A</v>
      </c>
      <c r="R42" s="342" t="e">
        <f>IF(ISNUMBER(Regressions!T52),ROUND(Regressions!T52, 1), NA())</f>
        <v>#N/A</v>
      </c>
      <c r="S42" s="239" t="e">
        <f>IF(ISNUMBER(Regressions!U52),ROUND(Regressions!U52, 1), NA())</f>
        <v>#N/A</v>
      </c>
    </row>
    <row xmlns:x14ac="http://schemas.microsoft.com/office/spreadsheetml/2009/9/ac" r="43" x14ac:dyDescent="0.2">
      <c r="A43" s="338" t="str">
        <f>IF(ISBLANK(Regressions!A53), " ", Regressions!A53)</f>
        <v>Maldives</v>
      </c>
      <c r="B43" s="339">
        <f>IF(ISBLANK(Regressions!B53), " ", Regressions!B53)</f>
        <v>2008</v>
      </c>
      <c r="C43" s="344" t="str">
        <f>IF(ISBLANK(Regressions!C53), " ", Regressions!C53)</f>
        <v>Urban</v>
      </c>
      <c r="D43" s="340">
        <f>IF(ISBLANK(Regressions!D53), " ", Regressions!D53)</f>
        <v>36825.726031188962</v>
      </c>
      <c r="E43" s="216" t="e">
        <f>IF(ISNUMBER(Regressions!E53),ROUND(Regressions!E53, 1), NA())</f>
        <v>#N/A</v>
      </c>
      <c r="F43" s="341" t="e">
        <f>IF(ISNUMBER(Regressions!F53),ROUND(Regressions!F53, 1), NA())</f>
        <v>#N/A</v>
      </c>
      <c r="G43" s="238" t="e">
        <f>IF(ISNUMBER(Regressions!G53),ROUND(Regressions!G53, 1), NA())</f>
        <v>#N/A</v>
      </c>
      <c r="H43" s="342" t="e">
        <f>IF(ISNUMBER(Regressions!H53),ROUND(Regressions!H53, 1), NA())</f>
        <v>#N/A</v>
      </c>
      <c r="I43" s="239" t="e">
        <f>IF(ISNUMBER(Regressions!I53),ROUND(Regressions!I53, 1), NA())</f>
        <v>#N/A</v>
      </c>
      <c r="J43" s="343" t="e">
        <f>IF(ISNUMBER(Regressions!K53),ROUND(Regressions!K53, 1), NA())</f>
        <v>#N/A</v>
      </c>
      <c r="K43" s="341" t="e">
        <f>IF(ISNUMBER(Regressions!L53),ROUND(Regressions!L53, 1), NA())</f>
        <v>#N/A</v>
      </c>
      <c r="L43" s="240" t="e">
        <f>IF(ISNUMBER(Regressions!M53),ROUND(Regressions!M53, 1), NA())</f>
        <v>#N/A</v>
      </c>
      <c r="M43" s="342" t="e">
        <f>IF(ISNUMBER(Regressions!N53),ROUND(Regressions!N53, 1), NA())</f>
        <v>#N/A</v>
      </c>
      <c r="N43" s="239" t="e">
        <f>IF(ISNUMBER(Regressions!O53),ROUND(Regressions!O53, 1), NA())</f>
        <v>#N/A</v>
      </c>
      <c r="O43" s="343" t="e">
        <f>IF(ISNUMBER(Regressions!Q53),ROUND(Regressions!Q53, 1), NA())</f>
        <v>#N/A</v>
      </c>
      <c r="P43" s="341" t="e">
        <f>IF(ISNUMBER(Regressions!R53),ROUND(Regressions!R53, 1), NA())</f>
        <v>#N/A</v>
      </c>
      <c r="Q43" s="217" t="e">
        <f>IF(ISNUMBER(Regressions!S53),ROUND(Regressions!S53, 1), NA())</f>
        <v>#N/A</v>
      </c>
      <c r="R43" s="342" t="e">
        <f>IF(ISNUMBER(Regressions!T53),ROUND(Regressions!T53, 1), NA())</f>
        <v>#N/A</v>
      </c>
      <c r="S43" s="239" t="e">
        <f>IF(ISNUMBER(Regressions!U53),ROUND(Regressions!U53, 1), NA())</f>
        <v>#N/A</v>
      </c>
    </row>
    <row xmlns:x14ac="http://schemas.microsoft.com/office/spreadsheetml/2009/9/ac" r="44" x14ac:dyDescent="0.2">
      <c r="A44" s="338" t="str">
        <f>IF(ISBLANK(Regressions!A54), " ", Regressions!A54)</f>
        <v>Maldives</v>
      </c>
      <c r="B44" s="339">
        <f>IF(ISBLANK(Regressions!B54), " ", Regressions!B54)</f>
        <v>2009</v>
      </c>
      <c r="C44" s="344" t="str">
        <f>IF(ISBLANK(Regressions!C54), " ", Regressions!C54)</f>
        <v>Urban</v>
      </c>
      <c r="D44" s="340">
        <f>IF(ISBLANK(Regressions!D54), " ", Regressions!D54)</f>
        <v>36280.35110778809</v>
      </c>
      <c r="E44" s="216" t="e">
        <f>IF(ISNUMBER(Regressions!E54),ROUND(Regressions!E54, 1), NA())</f>
        <v>#N/A</v>
      </c>
      <c r="F44" s="341" t="e">
        <f>IF(ISNUMBER(Regressions!F54),ROUND(Regressions!F54, 1), NA())</f>
        <v>#N/A</v>
      </c>
      <c r="G44" s="238" t="e">
        <f>IF(ISNUMBER(Regressions!G54),ROUND(Regressions!G54, 1), NA())</f>
        <v>#N/A</v>
      </c>
      <c r="H44" s="342" t="e">
        <f>IF(ISNUMBER(Regressions!H54),ROUND(Regressions!H54, 1), NA())</f>
        <v>#N/A</v>
      </c>
      <c r="I44" s="239" t="e">
        <f>IF(ISNUMBER(Regressions!I54),ROUND(Regressions!I54, 1), NA())</f>
        <v>#N/A</v>
      </c>
      <c r="J44" s="343" t="e">
        <f>IF(ISNUMBER(Regressions!K54),ROUND(Regressions!K54, 1), NA())</f>
        <v>#N/A</v>
      </c>
      <c r="K44" s="341" t="e">
        <f>IF(ISNUMBER(Regressions!L54),ROUND(Regressions!L54, 1), NA())</f>
        <v>#N/A</v>
      </c>
      <c r="L44" s="240" t="e">
        <f>IF(ISNUMBER(Regressions!M54),ROUND(Regressions!M54, 1), NA())</f>
        <v>#N/A</v>
      </c>
      <c r="M44" s="342" t="e">
        <f>IF(ISNUMBER(Regressions!N54),ROUND(Regressions!N54, 1), NA())</f>
        <v>#N/A</v>
      </c>
      <c r="N44" s="239" t="e">
        <f>IF(ISNUMBER(Regressions!O54),ROUND(Regressions!O54, 1), NA())</f>
        <v>#N/A</v>
      </c>
      <c r="O44" s="343" t="e">
        <f>IF(ISNUMBER(Regressions!Q54),ROUND(Regressions!Q54, 1), NA())</f>
        <v>#N/A</v>
      </c>
      <c r="P44" s="341" t="e">
        <f>IF(ISNUMBER(Regressions!R54),ROUND(Regressions!R54, 1), NA())</f>
        <v>#N/A</v>
      </c>
      <c r="Q44" s="217" t="e">
        <f>IF(ISNUMBER(Regressions!S54),ROUND(Regressions!S54, 1), NA())</f>
        <v>#N/A</v>
      </c>
      <c r="R44" s="342" t="e">
        <f>IF(ISNUMBER(Regressions!T54),ROUND(Regressions!T54, 1), NA())</f>
        <v>#N/A</v>
      </c>
      <c r="S44" s="239" t="e">
        <f>IF(ISNUMBER(Regressions!U54),ROUND(Regressions!U54, 1), NA())</f>
        <v>#N/A</v>
      </c>
    </row>
    <row xmlns:x14ac="http://schemas.microsoft.com/office/spreadsheetml/2009/9/ac" r="45" x14ac:dyDescent="0.2">
      <c r="A45" s="338" t="str">
        <f>IF(ISBLANK(Regressions!A55), " ", Regressions!A55)</f>
        <v>Maldives</v>
      </c>
      <c r="B45" s="339">
        <f>IF(ISBLANK(Regressions!B55), " ", Regressions!B55)</f>
        <v>2010</v>
      </c>
      <c r="C45" s="344" t="str">
        <f>IF(ISBLANK(Regressions!C55), " ", Regressions!C55)</f>
        <v>Urban</v>
      </c>
      <c r="D45" s="340">
        <f>IF(ISBLANK(Regressions!D55), " ", Regressions!D55)</f>
        <v>35780.007841873179</v>
      </c>
      <c r="E45" s="216" t="e">
        <f>IF(ISNUMBER(Regressions!E55),ROUND(Regressions!E55, 1), NA())</f>
        <v>#N/A</v>
      </c>
      <c r="F45" s="341" t="e">
        <f>IF(ISNUMBER(Regressions!F55),ROUND(Regressions!F55, 1), NA())</f>
        <v>#N/A</v>
      </c>
      <c r="G45" s="238" t="e">
        <f>IF(ISNUMBER(Regressions!G55),ROUND(Regressions!G55, 1), NA())</f>
        <v>#N/A</v>
      </c>
      <c r="H45" s="342" t="e">
        <f>IF(ISNUMBER(Regressions!H55),ROUND(Regressions!H55, 1), NA())</f>
        <v>#N/A</v>
      </c>
      <c r="I45" s="239" t="e">
        <f>IF(ISNUMBER(Regressions!I55),ROUND(Regressions!I55, 1), NA())</f>
        <v>#N/A</v>
      </c>
      <c r="J45" s="343" t="e">
        <f>IF(ISNUMBER(Regressions!K55),ROUND(Regressions!K55, 1), NA())</f>
        <v>#N/A</v>
      </c>
      <c r="K45" s="341" t="e">
        <f>IF(ISNUMBER(Regressions!L55),ROUND(Regressions!L55, 1), NA())</f>
        <v>#N/A</v>
      </c>
      <c r="L45" s="240" t="e">
        <f>IF(ISNUMBER(Regressions!M55),ROUND(Regressions!M55, 1), NA())</f>
        <v>#N/A</v>
      </c>
      <c r="M45" s="342" t="e">
        <f>IF(ISNUMBER(Regressions!N55),ROUND(Regressions!N55, 1), NA())</f>
        <v>#N/A</v>
      </c>
      <c r="N45" s="239" t="e">
        <f>IF(ISNUMBER(Regressions!O55),ROUND(Regressions!O55, 1), NA())</f>
        <v>#N/A</v>
      </c>
      <c r="O45" s="343" t="e">
        <f>IF(ISNUMBER(Regressions!Q55),ROUND(Regressions!Q55, 1), NA())</f>
        <v>#N/A</v>
      </c>
      <c r="P45" s="341" t="e">
        <f>IF(ISNUMBER(Regressions!R55),ROUND(Regressions!R55, 1), NA())</f>
        <v>#N/A</v>
      </c>
      <c r="Q45" s="217" t="e">
        <f>IF(ISNUMBER(Regressions!S55),ROUND(Regressions!S55, 1), NA())</f>
        <v>#N/A</v>
      </c>
      <c r="R45" s="342" t="e">
        <f>IF(ISNUMBER(Regressions!T55),ROUND(Regressions!T55, 1), NA())</f>
        <v>#N/A</v>
      </c>
      <c r="S45" s="239" t="e">
        <f>IF(ISNUMBER(Regressions!U55),ROUND(Regressions!U55, 1), NA())</f>
        <v>#N/A</v>
      </c>
    </row>
    <row xmlns:x14ac="http://schemas.microsoft.com/office/spreadsheetml/2009/9/ac" r="46" x14ac:dyDescent="0.2">
      <c r="A46" s="338" t="str">
        <f>IF(ISBLANK(Regressions!A56), " ", Regressions!A56)</f>
        <v>Maldives</v>
      </c>
      <c r="B46" s="339">
        <f>IF(ISBLANK(Regressions!B56), " ", Regressions!B56)</f>
        <v>2011</v>
      </c>
      <c r="C46" s="344" t="str">
        <f>IF(ISBLANK(Regressions!C56), " ", Regressions!C56)</f>
        <v>Urban</v>
      </c>
      <c r="D46" s="340">
        <f>IF(ISBLANK(Regressions!D56), " ", Regressions!D56)</f>
        <v>35418.15239135742</v>
      </c>
      <c r="E46" s="216" t="e">
        <f>IF(ISNUMBER(Regressions!E56),ROUND(Regressions!E56, 1), NA())</f>
        <v>#N/A</v>
      </c>
      <c r="F46" s="341" t="e">
        <f>IF(ISNUMBER(Regressions!F56),ROUND(Regressions!F56, 1), NA())</f>
        <v>#N/A</v>
      </c>
      <c r="G46" s="238" t="e">
        <f>IF(ISNUMBER(Regressions!G56),ROUND(Regressions!G56, 1), NA())</f>
        <v>#N/A</v>
      </c>
      <c r="H46" s="342" t="e">
        <f>IF(ISNUMBER(Regressions!H56),ROUND(Regressions!H56, 1), NA())</f>
        <v>#N/A</v>
      </c>
      <c r="I46" s="239" t="e">
        <f>IF(ISNUMBER(Regressions!I56),ROUND(Regressions!I56, 1), NA())</f>
        <v>#N/A</v>
      </c>
      <c r="J46" s="343" t="e">
        <f>IF(ISNUMBER(Regressions!K56),ROUND(Regressions!K56, 1), NA())</f>
        <v>#N/A</v>
      </c>
      <c r="K46" s="341" t="e">
        <f>IF(ISNUMBER(Regressions!L56),ROUND(Regressions!L56, 1), NA())</f>
        <v>#N/A</v>
      </c>
      <c r="L46" s="240" t="e">
        <f>IF(ISNUMBER(Regressions!M56),ROUND(Regressions!M56, 1), NA())</f>
        <v>#N/A</v>
      </c>
      <c r="M46" s="342" t="e">
        <f>IF(ISNUMBER(Regressions!N56),ROUND(Regressions!N56, 1), NA())</f>
        <v>#N/A</v>
      </c>
      <c r="N46" s="239" t="e">
        <f>IF(ISNUMBER(Regressions!O56),ROUND(Regressions!O56, 1), NA())</f>
        <v>#N/A</v>
      </c>
      <c r="O46" s="343" t="e">
        <f>IF(ISNUMBER(Regressions!Q56),ROUND(Regressions!Q56, 1), NA())</f>
        <v>#N/A</v>
      </c>
      <c r="P46" s="341" t="e">
        <f>IF(ISNUMBER(Regressions!R56),ROUND(Regressions!R56, 1), NA())</f>
        <v>#N/A</v>
      </c>
      <c r="Q46" s="217" t="e">
        <f>IF(ISNUMBER(Regressions!S56),ROUND(Regressions!S56, 1), NA())</f>
        <v>#N/A</v>
      </c>
      <c r="R46" s="342" t="e">
        <f>IF(ISNUMBER(Regressions!T56),ROUND(Regressions!T56, 1), NA())</f>
        <v>#N/A</v>
      </c>
      <c r="S46" s="239" t="e">
        <f>IF(ISNUMBER(Regressions!U56),ROUND(Regressions!U56, 1), NA())</f>
        <v>#N/A</v>
      </c>
    </row>
    <row xmlns:x14ac="http://schemas.microsoft.com/office/spreadsheetml/2009/9/ac" r="47" x14ac:dyDescent="0.2">
      <c r="A47" s="338" t="str">
        <f>IF(ISBLANK(Regressions!A57), " ", Regressions!A57)</f>
        <v>Maldives</v>
      </c>
      <c r="B47" s="339">
        <f>IF(ISBLANK(Regressions!B57), " ", Regressions!B57)</f>
        <v>2012</v>
      </c>
      <c r="C47" s="344" t="str">
        <f>IF(ISBLANK(Regressions!C57), " ", Regressions!C57)</f>
        <v>Urban</v>
      </c>
      <c r="D47" s="340">
        <f>IF(ISBLANK(Regressions!D57), " ", Regressions!D57)</f>
        <v>35282.903302001963</v>
      </c>
      <c r="E47" s="216" t="e">
        <f>IF(ISNUMBER(Regressions!E57),ROUND(Regressions!E57, 1), NA())</f>
        <v>#N/A</v>
      </c>
      <c r="F47" s="341" t="e">
        <f>IF(ISNUMBER(Regressions!F57),ROUND(Regressions!F57, 1), NA())</f>
        <v>#N/A</v>
      </c>
      <c r="G47" s="238" t="e">
        <f>IF(ISNUMBER(Regressions!G57),ROUND(Regressions!G57, 1), NA())</f>
        <v>#N/A</v>
      </c>
      <c r="H47" s="342" t="e">
        <f>IF(ISNUMBER(Regressions!H57),ROUND(Regressions!H57, 1), NA())</f>
        <v>#N/A</v>
      </c>
      <c r="I47" s="239" t="e">
        <f>IF(ISNUMBER(Regressions!I57),ROUND(Regressions!I57, 1), NA())</f>
        <v>#N/A</v>
      </c>
      <c r="J47" s="343" t="e">
        <f>IF(ISNUMBER(Regressions!K57),ROUND(Regressions!K57, 1), NA())</f>
        <v>#N/A</v>
      </c>
      <c r="K47" s="341" t="e">
        <f>IF(ISNUMBER(Regressions!L57),ROUND(Regressions!L57, 1), NA())</f>
        <v>#N/A</v>
      </c>
      <c r="L47" s="240" t="e">
        <f>IF(ISNUMBER(Regressions!M57),ROUND(Regressions!M57, 1), NA())</f>
        <v>#N/A</v>
      </c>
      <c r="M47" s="342" t="e">
        <f>IF(ISNUMBER(Regressions!N57),ROUND(Regressions!N57, 1), NA())</f>
        <v>#N/A</v>
      </c>
      <c r="N47" s="239" t="e">
        <f>IF(ISNUMBER(Regressions!O57),ROUND(Regressions!O57, 1), NA())</f>
        <v>#N/A</v>
      </c>
      <c r="O47" s="343" t="e">
        <f>IF(ISNUMBER(Regressions!Q57),ROUND(Regressions!Q57, 1), NA())</f>
        <v>#N/A</v>
      </c>
      <c r="P47" s="341" t="e">
        <f>IF(ISNUMBER(Regressions!R57),ROUND(Regressions!R57, 1), NA())</f>
        <v>#N/A</v>
      </c>
      <c r="Q47" s="217" t="e">
        <f>IF(ISNUMBER(Regressions!S57),ROUND(Regressions!S57, 1), NA())</f>
        <v>#N/A</v>
      </c>
      <c r="R47" s="342" t="e">
        <f>IF(ISNUMBER(Regressions!T57),ROUND(Regressions!T57, 1), NA())</f>
        <v>#N/A</v>
      </c>
      <c r="S47" s="239" t="e">
        <f>IF(ISNUMBER(Regressions!U57),ROUND(Regressions!U57, 1), NA())</f>
        <v>#N/A</v>
      </c>
    </row>
    <row xmlns:x14ac="http://schemas.microsoft.com/office/spreadsheetml/2009/9/ac" r="48" x14ac:dyDescent="0.2">
      <c r="A48" s="338" t="str">
        <f>IF(ISBLANK(Regressions!A58), " ", Regressions!A58)</f>
        <v>Maldives</v>
      </c>
      <c r="B48" s="339">
        <f>IF(ISBLANK(Regressions!B58), " ", Regressions!B58)</f>
        <v>2013</v>
      </c>
      <c r="C48" s="344" t="str">
        <f>IF(ISBLANK(Regressions!C58), " ", Regressions!C58)</f>
        <v>Urban</v>
      </c>
      <c r="D48" s="340">
        <f>IF(ISBLANK(Regressions!D58), " ", Regressions!D58)</f>
        <v>35437.844741401677</v>
      </c>
      <c r="E48" s="216" t="e">
        <f>IF(ISNUMBER(Regressions!E58),ROUND(Regressions!E58, 1), NA())</f>
        <v>#N/A</v>
      </c>
      <c r="F48" s="341" t="e">
        <f>IF(ISNUMBER(Regressions!F58),ROUND(Regressions!F58, 1), NA())</f>
        <v>#N/A</v>
      </c>
      <c r="G48" s="238" t="e">
        <f>IF(ISNUMBER(Regressions!G58),ROUND(Regressions!G58, 1), NA())</f>
        <v>#N/A</v>
      </c>
      <c r="H48" s="342" t="e">
        <f>IF(ISNUMBER(Regressions!H58),ROUND(Regressions!H58, 1), NA())</f>
        <v>#N/A</v>
      </c>
      <c r="I48" s="239" t="e">
        <f>IF(ISNUMBER(Regressions!I58),ROUND(Regressions!I58, 1), NA())</f>
        <v>#N/A</v>
      </c>
      <c r="J48" s="343" t="e">
        <f>IF(ISNUMBER(Regressions!K58),ROUND(Regressions!K58, 1), NA())</f>
        <v>#N/A</v>
      </c>
      <c r="K48" s="341" t="e">
        <f>IF(ISNUMBER(Regressions!L58),ROUND(Regressions!L58, 1), NA())</f>
        <v>#N/A</v>
      </c>
      <c r="L48" s="240" t="e">
        <f>IF(ISNUMBER(Regressions!M58),ROUND(Regressions!M58, 1), NA())</f>
        <v>#N/A</v>
      </c>
      <c r="M48" s="342" t="e">
        <f>IF(ISNUMBER(Regressions!N58),ROUND(Regressions!N58, 1), NA())</f>
        <v>#N/A</v>
      </c>
      <c r="N48" s="239" t="e">
        <f>IF(ISNUMBER(Regressions!O58),ROUND(Regressions!O58, 1), NA())</f>
        <v>#N/A</v>
      </c>
      <c r="O48" s="343" t="e">
        <f>IF(ISNUMBER(Regressions!Q58),ROUND(Regressions!Q58, 1), NA())</f>
        <v>#N/A</v>
      </c>
      <c r="P48" s="341" t="e">
        <f>IF(ISNUMBER(Regressions!R58),ROUND(Regressions!R58, 1), NA())</f>
        <v>#N/A</v>
      </c>
      <c r="Q48" s="217" t="e">
        <f>IF(ISNUMBER(Regressions!S58),ROUND(Regressions!S58, 1), NA())</f>
        <v>#N/A</v>
      </c>
      <c r="R48" s="342" t="e">
        <f>IF(ISNUMBER(Regressions!T58),ROUND(Regressions!T58, 1), NA())</f>
        <v>#N/A</v>
      </c>
      <c r="S48" s="239" t="e">
        <f>IF(ISNUMBER(Regressions!U58),ROUND(Regressions!U58, 1), NA())</f>
        <v>#N/A</v>
      </c>
    </row>
    <row xmlns:x14ac="http://schemas.microsoft.com/office/spreadsheetml/2009/9/ac" r="49" x14ac:dyDescent="0.2">
      <c r="A49" s="338" t="str">
        <f>IF(ISBLANK(Regressions!A59), " ", Regressions!A59)</f>
        <v>Maldives</v>
      </c>
      <c r="B49" s="339">
        <f>IF(ISBLANK(Regressions!B59), " ", Regressions!B59)</f>
        <v>2014</v>
      </c>
      <c r="C49" s="344" t="str">
        <f>IF(ISBLANK(Regressions!C59), " ", Regressions!C59)</f>
        <v>Urban</v>
      </c>
      <c r="D49" s="340">
        <f>IF(ISBLANK(Regressions!D59), " ", Regressions!D59)</f>
        <v>35871.463211975097</v>
      </c>
      <c r="E49" s="216" t="e">
        <f>IF(ISNUMBER(Regressions!E59),ROUND(Regressions!E59, 1), NA())</f>
        <v>#N/A</v>
      </c>
      <c r="F49" s="341" t="e">
        <f>IF(ISNUMBER(Regressions!F59),ROUND(Regressions!F59, 1), NA())</f>
        <v>#N/A</v>
      </c>
      <c r="G49" s="238" t="e">
        <f>IF(ISNUMBER(Regressions!G59),ROUND(Regressions!G59, 1), NA())</f>
        <v>#N/A</v>
      </c>
      <c r="H49" s="342" t="e">
        <f>IF(ISNUMBER(Regressions!H59),ROUND(Regressions!H59, 1), NA())</f>
        <v>#N/A</v>
      </c>
      <c r="I49" s="239" t="e">
        <f>IF(ISNUMBER(Regressions!I59),ROUND(Regressions!I59, 1), NA())</f>
        <v>#N/A</v>
      </c>
      <c r="J49" s="343" t="e">
        <f>IF(ISNUMBER(Regressions!K59),ROUND(Regressions!K59, 1), NA())</f>
        <v>#N/A</v>
      </c>
      <c r="K49" s="341" t="e">
        <f>IF(ISNUMBER(Regressions!L59),ROUND(Regressions!L59, 1), NA())</f>
        <v>#N/A</v>
      </c>
      <c r="L49" s="240" t="e">
        <f>IF(ISNUMBER(Regressions!M59),ROUND(Regressions!M59, 1), NA())</f>
        <v>#N/A</v>
      </c>
      <c r="M49" s="342" t="e">
        <f>IF(ISNUMBER(Regressions!N59),ROUND(Regressions!N59, 1), NA())</f>
        <v>#N/A</v>
      </c>
      <c r="N49" s="239" t="e">
        <f>IF(ISNUMBER(Regressions!O59),ROUND(Regressions!O59, 1), NA())</f>
        <v>#N/A</v>
      </c>
      <c r="O49" s="343" t="e">
        <f>IF(ISNUMBER(Regressions!Q59),ROUND(Regressions!Q59, 1), NA())</f>
        <v>#N/A</v>
      </c>
      <c r="P49" s="341" t="e">
        <f>IF(ISNUMBER(Regressions!R59),ROUND(Regressions!R59, 1), NA())</f>
        <v>#N/A</v>
      </c>
      <c r="Q49" s="217" t="e">
        <f>IF(ISNUMBER(Regressions!S59),ROUND(Regressions!S59, 1), NA())</f>
        <v>#N/A</v>
      </c>
      <c r="R49" s="342" t="e">
        <f>IF(ISNUMBER(Regressions!T59),ROUND(Regressions!T59, 1), NA())</f>
        <v>#N/A</v>
      </c>
      <c r="S49" s="239" t="e">
        <f>IF(ISNUMBER(Regressions!U59),ROUND(Regressions!U59, 1), NA())</f>
        <v>#N/A</v>
      </c>
    </row>
    <row xmlns:x14ac="http://schemas.microsoft.com/office/spreadsheetml/2009/9/ac" r="50" x14ac:dyDescent="0.2">
      <c r="A50" s="338" t="str">
        <f>IF(ISBLANK(Regressions!A60), " ", Regressions!A60)</f>
        <v>Maldives</v>
      </c>
      <c r="B50" s="339">
        <f>IF(ISBLANK(Regressions!B60), " ", Regressions!B60)</f>
        <v>2015</v>
      </c>
      <c r="C50" s="344" t="str">
        <f>IF(ISBLANK(Regressions!C60), " ", Regressions!C60)</f>
        <v>Urban</v>
      </c>
      <c r="D50" s="340">
        <f>IF(ISBLANK(Regressions!D60), " ", Regressions!D60)</f>
        <v>36876.875837402353</v>
      </c>
      <c r="E50" s="216" t="e">
        <f>IF(ISNUMBER(Regressions!E60),ROUND(Regressions!E60, 1), NA())</f>
        <v>#N/A</v>
      </c>
      <c r="F50" s="341" t="e">
        <f>IF(ISNUMBER(Regressions!F60),ROUND(Regressions!F60, 1), NA())</f>
        <v>#N/A</v>
      </c>
      <c r="G50" s="238" t="e">
        <f>IF(ISNUMBER(Regressions!G60),ROUND(Regressions!G60, 1), NA())</f>
        <v>#N/A</v>
      </c>
      <c r="H50" s="342" t="e">
        <f>IF(ISNUMBER(Regressions!H60),ROUND(Regressions!H60, 1), NA())</f>
        <v>#N/A</v>
      </c>
      <c r="I50" s="239" t="e">
        <f>IF(ISNUMBER(Regressions!I60),ROUND(Regressions!I60, 1), NA())</f>
        <v>#N/A</v>
      </c>
      <c r="J50" s="343" t="e">
        <f>IF(ISNUMBER(Regressions!K60),ROUND(Regressions!K60, 1), NA())</f>
        <v>#N/A</v>
      </c>
      <c r="K50" s="341" t="e">
        <f>IF(ISNUMBER(Regressions!L60),ROUND(Regressions!L60, 1), NA())</f>
        <v>#N/A</v>
      </c>
      <c r="L50" s="240" t="e">
        <f>IF(ISNUMBER(Regressions!M60),ROUND(Regressions!M60, 1), NA())</f>
        <v>#N/A</v>
      </c>
      <c r="M50" s="342" t="e">
        <f>IF(ISNUMBER(Regressions!N60),ROUND(Regressions!N60, 1), NA())</f>
        <v>#N/A</v>
      </c>
      <c r="N50" s="239" t="e">
        <f>IF(ISNUMBER(Regressions!O60),ROUND(Regressions!O60, 1), NA())</f>
        <v>#N/A</v>
      </c>
      <c r="O50" s="343" t="e">
        <f>IF(ISNUMBER(Regressions!Q60),ROUND(Regressions!Q60, 1), NA())</f>
        <v>#N/A</v>
      </c>
      <c r="P50" s="341" t="e">
        <f>IF(ISNUMBER(Regressions!R60),ROUND(Regressions!R60, 1), NA())</f>
        <v>#N/A</v>
      </c>
      <c r="Q50" s="217" t="e">
        <f>IF(ISNUMBER(Regressions!S60),ROUND(Regressions!S60, 1), NA())</f>
        <v>#N/A</v>
      </c>
      <c r="R50" s="342" t="e">
        <f>IF(ISNUMBER(Regressions!T60),ROUND(Regressions!T60, 1), NA())</f>
        <v>#N/A</v>
      </c>
      <c r="S50" s="239" t="e">
        <f>IF(ISNUMBER(Regressions!U60),ROUND(Regressions!U60, 1), NA())</f>
        <v>#N/A</v>
      </c>
    </row>
    <row xmlns:x14ac="http://schemas.microsoft.com/office/spreadsheetml/2009/9/ac" r="51" x14ac:dyDescent="0.2">
      <c r="A51" s="338" t="str">
        <f>IF(ISBLANK(Regressions!A61), " ", Regressions!A61)</f>
        <v>Maldives</v>
      </c>
      <c r="B51" s="339">
        <f>IF(ISBLANK(Regressions!B61), " ", Regressions!B61)</f>
        <v>2016</v>
      </c>
      <c r="C51" s="344" t="str">
        <f>IF(ISBLANK(Regressions!C61), " ", Regressions!C61)</f>
        <v>Urban</v>
      </c>
      <c r="D51" s="340">
        <f>IF(ISBLANK(Regressions!D61), " ", Regressions!D61)</f>
        <v>38010.922260398867</v>
      </c>
      <c r="E51" s="216" t="e">
        <f>IF(ISNUMBER(Regressions!E61),ROUND(Regressions!E61, 1), NA())</f>
        <v>#N/A</v>
      </c>
      <c r="F51" s="341" t="e">
        <f>IF(ISNUMBER(Regressions!F61),ROUND(Regressions!F61, 1), NA())</f>
        <v>#N/A</v>
      </c>
      <c r="G51" s="238" t="e">
        <f>IF(ISNUMBER(Regressions!G61),ROUND(Regressions!G61, 1), NA())</f>
        <v>#N/A</v>
      </c>
      <c r="H51" s="342" t="e">
        <f>IF(ISNUMBER(Regressions!H61),ROUND(Regressions!H61, 1), NA())</f>
        <v>#N/A</v>
      </c>
      <c r="I51" s="239" t="e">
        <f>IF(ISNUMBER(Regressions!I61),ROUND(Regressions!I61, 1), NA())</f>
        <v>#N/A</v>
      </c>
      <c r="J51" s="343" t="e">
        <f>IF(ISNUMBER(Regressions!K61),ROUND(Regressions!K61, 1), NA())</f>
        <v>#N/A</v>
      </c>
      <c r="K51" s="341" t="e">
        <f>IF(ISNUMBER(Regressions!L61),ROUND(Regressions!L61, 1), NA())</f>
        <v>#N/A</v>
      </c>
      <c r="L51" s="240" t="e">
        <f>IF(ISNUMBER(Regressions!M61),ROUND(Regressions!M61, 1), NA())</f>
        <v>#N/A</v>
      </c>
      <c r="M51" s="342" t="e">
        <f>IF(ISNUMBER(Regressions!N61),ROUND(Regressions!N61, 1), NA())</f>
        <v>#N/A</v>
      </c>
      <c r="N51" s="239" t="e">
        <f>IF(ISNUMBER(Regressions!O61),ROUND(Regressions!O61, 1), NA())</f>
        <v>#N/A</v>
      </c>
      <c r="O51" s="343" t="e">
        <f>IF(ISNUMBER(Regressions!Q61),ROUND(Regressions!Q61, 1), NA())</f>
        <v>#N/A</v>
      </c>
      <c r="P51" s="341" t="e">
        <f>IF(ISNUMBER(Regressions!R61),ROUND(Regressions!R61, 1), NA())</f>
        <v>#N/A</v>
      </c>
      <c r="Q51" s="217" t="e">
        <f>IF(ISNUMBER(Regressions!S61),ROUND(Regressions!S61, 1), NA())</f>
        <v>#N/A</v>
      </c>
      <c r="R51" s="342" t="e">
        <f>IF(ISNUMBER(Regressions!T61),ROUND(Regressions!T61, 1), NA())</f>
        <v>#N/A</v>
      </c>
      <c r="S51" s="239" t="e">
        <f>IF(ISNUMBER(Regressions!U61),ROUND(Regressions!U61, 1), NA())</f>
        <v>#N/A</v>
      </c>
    </row>
    <row xmlns:x14ac="http://schemas.microsoft.com/office/spreadsheetml/2009/9/ac" r="52" x14ac:dyDescent="0.2">
      <c r="A52" s="338" t="str">
        <f>IF(ISBLANK(Regressions!A62), " ", Regressions!A62)</f>
        <v>Maldives</v>
      </c>
      <c r="B52" s="339">
        <f>IF(ISBLANK(Regressions!B62), " ", Regressions!B62)</f>
        <v>2017</v>
      </c>
      <c r="C52" s="344" t="str">
        <f>IF(ISBLANK(Regressions!C62), " ", Regressions!C62)</f>
        <v>Urban</v>
      </c>
      <c r="D52" s="340">
        <f>IF(ISBLANK(Regressions!D62), " ", Regressions!D62)</f>
        <v>39226.812863960258</v>
      </c>
      <c r="E52" s="216" t="e">
        <f>IF(ISNUMBER(Regressions!E62),ROUND(Regressions!E62, 1), NA())</f>
        <v>#N/A</v>
      </c>
      <c r="F52" s="341" t="e">
        <f>IF(ISNUMBER(Regressions!F62),ROUND(Regressions!F62, 1), NA())</f>
        <v>#N/A</v>
      </c>
      <c r="G52" s="238" t="e">
        <f>IF(ISNUMBER(Regressions!G62),ROUND(Regressions!G62, 1), NA())</f>
        <v>#N/A</v>
      </c>
      <c r="H52" s="342" t="e">
        <f>IF(ISNUMBER(Regressions!H62),ROUND(Regressions!H62, 1), NA())</f>
        <v>#N/A</v>
      </c>
      <c r="I52" s="239" t="e">
        <f>IF(ISNUMBER(Regressions!I62),ROUND(Regressions!I62, 1), NA())</f>
        <v>#N/A</v>
      </c>
      <c r="J52" s="343" t="e">
        <f>IF(ISNUMBER(Regressions!K62),ROUND(Regressions!K62, 1), NA())</f>
        <v>#N/A</v>
      </c>
      <c r="K52" s="341" t="e">
        <f>IF(ISNUMBER(Regressions!L62),ROUND(Regressions!L62, 1), NA())</f>
        <v>#N/A</v>
      </c>
      <c r="L52" s="240" t="e">
        <f>IF(ISNUMBER(Regressions!M62),ROUND(Regressions!M62, 1), NA())</f>
        <v>#N/A</v>
      </c>
      <c r="M52" s="342" t="e">
        <f>IF(ISNUMBER(Regressions!N62),ROUND(Regressions!N62, 1), NA())</f>
        <v>#N/A</v>
      </c>
      <c r="N52" s="239" t="e">
        <f>IF(ISNUMBER(Regressions!O62),ROUND(Regressions!O62, 1), NA())</f>
        <v>#N/A</v>
      </c>
      <c r="O52" s="343" t="e">
        <f>IF(ISNUMBER(Regressions!Q62),ROUND(Regressions!Q62, 1), NA())</f>
        <v>#N/A</v>
      </c>
      <c r="P52" s="341" t="e">
        <f>IF(ISNUMBER(Regressions!R62),ROUND(Regressions!R62, 1), NA())</f>
        <v>#N/A</v>
      </c>
      <c r="Q52" s="217" t="e">
        <f>IF(ISNUMBER(Regressions!S62),ROUND(Regressions!S62, 1), NA())</f>
        <v>#N/A</v>
      </c>
      <c r="R52" s="342" t="e">
        <f>IF(ISNUMBER(Regressions!T62),ROUND(Regressions!T62, 1), NA())</f>
        <v>#N/A</v>
      </c>
      <c r="S52" s="239" t="e">
        <f>IF(ISNUMBER(Regressions!U62),ROUND(Regressions!U62, 1), NA())</f>
        <v>#N/A</v>
      </c>
    </row>
    <row xmlns:x14ac="http://schemas.microsoft.com/office/spreadsheetml/2009/9/ac" r="53" x14ac:dyDescent="0.2">
      <c r="A53" s="338" t="str">
        <f>IF(ISBLANK(Regressions!A63), " ", Regressions!A63)</f>
        <v>Maldives</v>
      </c>
      <c r="B53" s="339">
        <f>IF(ISBLANK(Regressions!B63), " ", Regressions!B63)</f>
        <v>2018</v>
      </c>
      <c r="C53" s="344" t="str">
        <f>IF(ISBLANK(Regressions!C63), " ", Regressions!C63)</f>
        <v>Urban</v>
      </c>
      <c r="D53" s="340">
        <f>IF(ISBLANK(Regressions!D63), " ", Regressions!D63)</f>
        <v>40558.777511901862</v>
      </c>
      <c r="E53" s="216" t="e">
        <f>IF(ISNUMBER(Regressions!E63),ROUND(Regressions!E63, 1), NA())</f>
        <v>#N/A</v>
      </c>
      <c r="F53" s="341" t="e">
        <f>IF(ISNUMBER(Regressions!F63),ROUND(Regressions!F63, 1), NA())</f>
        <v>#N/A</v>
      </c>
      <c r="G53" s="238" t="e">
        <f>IF(ISNUMBER(Regressions!G63),ROUND(Regressions!G63, 1), NA())</f>
        <v>#N/A</v>
      </c>
      <c r="H53" s="342" t="e">
        <f>IF(ISNUMBER(Regressions!H63),ROUND(Regressions!H63, 1), NA())</f>
        <v>#N/A</v>
      </c>
      <c r="I53" s="239" t="e">
        <f>IF(ISNUMBER(Regressions!I63),ROUND(Regressions!I63, 1), NA())</f>
        <v>#N/A</v>
      </c>
      <c r="J53" s="343" t="e">
        <f>IF(ISNUMBER(Regressions!K63),ROUND(Regressions!K63, 1), NA())</f>
        <v>#N/A</v>
      </c>
      <c r="K53" s="341" t="e">
        <f>IF(ISNUMBER(Regressions!L63),ROUND(Regressions!L63, 1), NA())</f>
        <v>#N/A</v>
      </c>
      <c r="L53" s="240" t="e">
        <f>IF(ISNUMBER(Regressions!M63),ROUND(Regressions!M63, 1), NA())</f>
        <v>#N/A</v>
      </c>
      <c r="M53" s="342" t="e">
        <f>IF(ISNUMBER(Regressions!N63),ROUND(Regressions!N63, 1), NA())</f>
        <v>#N/A</v>
      </c>
      <c r="N53" s="239" t="e">
        <f>IF(ISNUMBER(Regressions!O63),ROUND(Regressions!O63, 1), NA())</f>
        <v>#N/A</v>
      </c>
      <c r="O53" s="343" t="e">
        <f>IF(ISNUMBER(Regressions!Q63),ROUND(Regressions!Q63, 1), NA())</f>
        <v>#N/A</v>
      </c>
      <c r="P53" s="341" t="e">
        <f>IF(ISNUMBER(Regressions!R63),ROUND(Regressions!R63, 1), NA())</f>
        <v>#N/A</v>
      </c>
      <c r="Q53" s="217" t="e">
        <f>IF(ISNUMBER(Regressions!S63),ROUND(Regressions!S63, 1), NA())</f>
        <v>#N/A</v>
      </c>
      <c r="R53" s="342" t="e">
        <f>IF(ISNUMBER(Regressions!T63),ROUND(Regressions!T63, 1), NA())</f>
        <v>#N/A</v>
      </c>
      <c r="S53" s="239" t="e">
        <f>IF(ISNUMBER(Regressions!U63),ROUND(Regressions!U63, 1), NA())</f>
        <v>#N/A</v>
      </c>
    </row>
    <row xmlns:x14ac="http://schemas.microsoft.com/office/spreadsheetml/2009/9/ac" r="54" x14ac:dyDescent="0.2">
      <c r="A54" s="338" t="str">
        <f>IF(ISBLANK(Regressions!A64), " ", Regressions!A64)</f>
        <v>Maldives</v>
      </c>
      <c r="B54" s="339">
        <f>IF(ISBLANK(Regressions!B64), " ", Regressions!B64)</f>
        <v>2019</v>
      </c>
      <c r="C54" s="344" t="str">
        <f>IF(ISBLANK(Regressions!C64), " ", Regressions!C64)</f>
        <v>Urban</v>
      </c>
      <c r="D54" s="340">
        <f>IF(ISBLANK(Regressions!D64), " ", Regressions!D64)</f>
        <v>41981.109077453613</v>
      </c>
      <c r="E54" s="216" t="e">
        <f>IF(ISNUMBER(Regressions!E64),ROUND(Regressions!E64, 1), NA())</f>
        <v>#N/A</v>
      </c>
      <c r="F54" s="341" t="e">
        <f>IF(ISNUMBER(Regressions!F64),ROUND(Regressions!F64, 1), NA())</f>
        <v>#N/A</v>
      </c>
      <c r="G54" s="238" t="e">
        <f>IF(ISNUMBER(Regressions!G64),ROUND(Regressions!G64, 1), NA())</f>
        <v>#N/A</v>
      </c>
      <c r="H54" s="342" t="e">
        <f>IF(ISNUMBER(Regressions!H64),ROUND(Regressions!H64, 1), NA())</f>
        <v>#N/A</v>
      </c>
      <c r="I54" s="239" t="e">
        <f>IF(ISNUMBER(Regressions!I64),ROUND(Regressions!I64, 1), NA())</f>
        <v>#N/A</v>
      </c>
      <c r="J54" s="343" t="e">
        <f>IF(ISNUMBER(Regressions!K64),ROUND(Regressions!K64, 1), NA())</f>
        <v>#N/A</v>
      </c>
      <c r="K54" s="341" t="e">
        <f>IF(ISNUMBER(Regressions!L64),ROUND(Regressions!L64, 1), NA())</f>
        <v>#N/A</v>
      </c>
      <c r="L54" s="240" t="e">
        <f>IF(ISNUMBER(Regressions!M64),ROUND(Regressions!M64, 1), NA())</f>
        <v>#N/A</v>
      </c>
      <c r="M54" s="342" t="e">
        <f>IF(ISNUMBER(Regressions!N64),ROUND(Regressions!N64, 1), NA())</f>
        <v>#N/A</v>
      </c>
      <c r="N54" s="239" t="e">
        <f>IF(ISNUMBER(Regressions!O64),ROUND(Regressions!O64, 1), NA())</f>
        <v>#N/A</v>
      </c>
      <c r="O54" s="343" t="e">
        <f>IF(ISNUMBER(Regressions!Q64),ROUND(Regressions!Q64, 1), NA())</f>
        <v>#N/A</v>
      </c>
      <c r="P54" s="341" t="e">
        <f>IF(ISNUMBER(Regressions!R64),ROUND(Regressions!R64, 1), NA())</f>
        <v>#N/A</v>
      </c>
      <c r="Q54" s="217" t="e">
        <f>IF(ISNUMBER(Regressions!S64),ROUND(Regressions!S64, 1), NA())</f>
        <v>#N/A</v>
      </c>
      <c r="R54" s="342" t="e">
        <f>IF(ISNUMBER(Regressions!T64),ROUND(Regressions!T64, 1), NA())</f>
        <v>#N/A</v>
      </c>
      <c r="S54" s="239" t="e">
        <f>IF(ISNUMBER(Regressions!U64),ROUND(Regressions!U64, 1), NA())</f>
        <v>#N/A</v>
      </c>
    </row>
    <row xmlns:x14ac="http://schemas.microsoft.com/office/spreadsheetml/2009/9/ac" r="55" ht="13.5" customHeight="true" x14ac:dyDescent="0.2">
      <c r="A55" s="338" t="str">
        <f>IF(ISBLANK(Regressions!A65), " ", Regressions!A65)</f>
        <v>Maldives</v>
      </c>
      <c r="B55" s="339">
        <f>IF(ISBLANK(Regressions!B65), " ", Regressions!B65)</f>
        <v>2020</v>
      </c>
      <c r="C55" s="344" t="str">
        <f>IF(ISBLANK(Regressions!C65), " ", Regressions!C65)</f>
        <v>Urban</v>
      </c>
      <c r="D55" s="340">
        <f>IF(ISBLANK(Regressions!D65), " ", Regressions!D65)</f>
        <v>43323.870954589853</v>
      </c>
      <c r="E55" s="216" t="e">
        <f>IF(ISNUMBER(Regressions!E65),ROUND(Regressions!E65, 1), NA())</f>
        <v>#N/A</v>
      </c>
      <c r="F55" s="341" t="e">
        <f>IF(ISNUMBER(Regressions!F65),ROUND(Regressions!F65, 1), NA())</f>
        <v>#N/A</v>
      </c>
      <c r="G55" s="238" t="e">
        <f>IF(ISNUMBER(Regressions!G65),ROUND(Regressions!G65, 1), NA())</f>
        <v>#N/A</v>
      </c>
      <c r="H55" s="342" t="e">
        <f>IF(ISNUMBER(Regressions!H65),ROUND(Regressions!H65, 1), NA())</f>
        <v>#N/A</v>
      </c>
      <c r="I55" s="239" t="e">
        <f>IF(ISNUMBER(Regressions!I65),ROUND(Regressions!I65, 1), NA())</f>
        <v>#N/A</v>
      </c>
      <c r="J55" s="343" t="e">
        <f>IF(ISNUMBER(Regressions!K65),ROUND(Regressions!K65, 1), NA())</f>
        <v>#N/A</v>
      </c>
      <c r="K55" s="341" t="e">
        <f>IF(ISNUMBER(Regressions!L65),ROUND(Regressions!L65, 1), NA())</f>
        <v>#N/A</v>
      </c>
      <c r="L55" s="240" t="e">
        <f>IF(ISNUMBER(Regressions!M65),ROUND(Regressions!M65, 1), NA())</f>
        <v>#N/A</v>
      </c>
      <c r="M55" s="342" t="e">
        <f>IF(ISNUMBER(Regressions!N65),ROUND(Regressions!N65, 1), NA())</f>
        <v>#N/A</v>
      </c>
      <c r="N55" s="239" t="e">
        <f>IF(ISNUMBER(Regressions!O65),ROUND(Regressions!O65, 1), NA())</f>
        <v>#N/A</v>
      </c>
      <c r="O55" s="343" t="e">
        <f>IF(ISNUMBER(Regressions!Q65),ROUND(Regressions!Q65, 1), NA())</f>
        <v>#N/A</v>
      </c>
      <c r="P55" s="341" t="e">
        <f>IF(ISNUMBER(Regressions!R65),ROUND(Regressions!R65, 1), NA())</f>
        <v>#N/A</v>
      </c>
      <c r="Q55" s="217" t="e">
        <f>IF(ISNUMBER(Regressions!S65),ROUND(Regressions!S65, 1), NA())</f>
        <v>#N/A</v>
      </c>
      <c r="R55" s="342" t="e">
        <f>IF(ISNUMBER(Regressions!T65),ROUND(Regressions!T65, 1), NA())</f>
        <v>#N/A</v>
      </c>
      <c r="S55" s="239" t="e">
        <f>IF(ISNUMBER(Regressions!U65),ROUND(Regressions!U65, 1), NA())</f>
        <v>#N/A</v>
      </c>
    </row>
    <row xmlns:x14ac="http://schemas.microsoft.com/office/spreadsheetml/2009/9/ac" r="56" x14ac:dyDescent="0.2">
      <c r="A56" s="389" t="str">
        <f>IF(ISBLANK(Regressions!A66), " ", Regressions!A66)</f>
        <v>Maldives</v>
      </c>
      <c r="B56" s="390">
        <f>IF(ISBLANK(Regressions!B66), " ", Regressions!B66)</f>
        <v>2021</v>
      </c>
      <c r="C56" s="391" t="str">
        <f>IF(ISBLANK(Regressions!C66), " ", Regressions!C66)</f>
        <v>Urban</v>
      </c>
      <c r="D56" s="392">
        <f>IF(ISBLANK(Regressions!D66), " ", Regressions!D66)</f>
        <v>44492.094248352048</v>
      </c>
      <c r="E56" s="395" t="e">
        <f>IF(ISNUMBER(Regressions!E66),ROUND(Regressions!E66, 1), NA())</f>
        <v>#N/A</v>
      </c>
      <c r="F56" s="393" t="e">
        <f>IF(ISNUMBER(Regressions!F66),ROUND(Regressions!F66, 1), NA())</f>
        <v>#N/A</v>
      </c>
      <c r="G56" s="396" t="e">
        <f>IF(ISNUMBER(Regressions!G66),ROUND(Regressions!G66, 1), NA())</f>
        <v>#N/A</v>
      </c>
      <c r="H56" s="394" t="e">
        <f>IF(ISNUMBER(Regressions!H66),ROUND(Regressions!H66, 1), NA())</f>
        <v>#N/A</v>
      </c>
      <c r="I56" s="397" t="e">
        <f>IF(ISNUMBER(Regressions!I66),ROUND(Regressions!I66, 1), NA())</f>
        <v>#N/A</v>
      </c>
      <c r="J56" s="395" t="e">
        <f>IF(ISNUMBER(Regressions!K66),ROUND(Regressions!K66, 1), NA())</f>
        <v>#N/A</v>
      </c>
      <c r="K56" s="393" t="e">
        <f>IF(ISNUMBER(Regressions!L66),ROUND(Regressions!L66, 1), NA())</f>
        <v>#N/A</v>
      </c>
      <c r="L56" s="398" t="e">
        <f>IF(ISNUMBER(Regressions!M66),ROUND(Regressions!M66, 1), NA())</f>
        <v>#N/A</v>
      </c>
      <c r="M56" s="394" t="e">
        <f>IF(ISNUMBER(Regressions!N66),ROUND(Regressions!N66, 1), NA())</f>
        <v>#N/A</v>
      </c>
      <c r="N56" s="397" t="e">
        <f>IF(ISNUMBER(Regressions!O66),ROUND(Regressions!O66, 1), NA())</f>
        <v>#N/A</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8" t="str">
        <f>IF(ISBLANK(Regressions!A67), " ", Regressions!A67)</f>
        <v>Maldives</v>
      </c>
      <c r="B57" s="339">
        <f>IF(ISBLANK(Regressions!B67), " ", Regressions!B67)</f>
        <v>2022</v>
      </c>
      <c r="C57" s="344" t="str">
        <f>IF(ISBLANK(Regressions!C67), " ", Regressions!C67)</f>
        <v>Urban</v>
      </c>
      <c r="D57" s="340">
        <f>IF(ISBLANK(Regressions!D67), " ", Regressions!D67)</f>
        <v>45698.737147750857</v>
      </c>
      <c r="E57" s="216" t="e">
        <f>IF(ISNUMBER(Regressions!E67),ROUND(Regressions!E67, 1), NA())</f>
        <v>#N/A</v>
      </c>
      <c r="F57" s="341" t="e">
        <f>IF(ISNUMBER(Regressions!F67),ROUND(Regressions!F67, 1), NA())</f>
        <v>#N/A</v>
      </c>
      <c r="G57" s="238" t="e">
        <f>IF(ISNUMBER(Regressions!G67),ROUND(Regressions!G67, 1), NA())</f>
        <v>#N/A</v>
      </c>
      <c r="H57" s="342" t="e">
        <f>IF(ISNUMBER(Regressions!H67),ROUND(Regressions!H67, 1), NA())</f>
        <v>#N/A</v>
      </c>
      <c r="I57" s="239" t="e">
        <f>IF(ISNUMBER(Regressions!I67),ROUND(Regressions!I67, 1), NA())</f>
        <v>#N/A</v>
      </c>
      <c r="J57" s="343" t="e">
        <f>IF(ISNUMBER(Regressions!K67),ROUND(Regressions!K67, 1), NA())</f>
        <v>#N/A</v>
      </c>
      <c r="K57" s="341" t="e">
        <f>IF(ISNUMBER(Regressions!L67),ROUND(Regressions!L67, 1), NA())</f>
        <v>#N/A</v>
      </c>
      <c r="L57" s="240" t="e">
        <f>IF(ISNUMBER(Regressions!M67),ROUND(Regressions!M67, 1), NA())</f>
        <v>#N/A</v>
      </c>
      <c r="M57" s="342" t="e">
        <f>IF(ISNUMBER(Regressions!N67),ROUND(Regressions!N67, 1), NA())</f>
        <v>#N/A</v>
      </c>
      <c r="N57" s="239" t="e">
        <f>IF(ISNUMBER(Regressions!O67),ROUND(Regressions!O67, 1), NA())</f>
        <v>#N/A</v>
      </c>
      <c r="O57" s="343" t="e">
        <f>IF(ISNUMBER(Regressions!Q67),ROUND(Regressions!Q67, 1), NA())</f>
        <v>#N/A</v>
      </c>
      <c r="P57" s="341" t="e">
        <f>IF(ISNUMBER(Regressions!R67),ROUND(Regressions!R67, 1), NA())</f>
        <v>#N/A</v>
      </c>
      <c r="Q57" s="217" t="e">
        <f>IF(ISNUMBER(Regressions!S67),ROUND(Regressions!S67, 1), NA())</f>
        <v>#N/A</v>
      </c>
      <c r="R57" s="342" t="e">
        <f>IF(ISNUMBER(Regressions!T67),ROUND(Regressions!T67, 1), NA())</f>
        <v>#N/A</v>
      </c>
      <c r="S57" s="239" t="e">
        <f>IF(ISNUMBER(Regressions!U67),ROUND(Regressions!U67, 1), NA())</f>
        <v>#N/A</v>
      </c>
    </row>
    <row xmlns:x14ac="http://schemas.microsoft.com/office/spreadsheetml/2009/9/ac" r="58" x14ac:dyDescent="0.2">
      <c r="A58" s="345" t="str">
        <f>IF(ISBLANK(Regressions!A68), " ", Regressions!A68)</f>
        <v>Maldives</v>
      </c>
      <c r="B58" s="346">
        <f>IF(ISBLANK(Regressions!B68), " ", Regressions!B68)</f>
        <v>2023</v>
      </c>
      <c r="C58" s="347" t="str">
        <f>IF(ISBLANK(Regressions!C68), " ", Regressions!C68)</f>
        <v>Urban</v>
      </c>
      <c r="D58" s="348">
        <f>IF(ISBLANK(Regressions!D68), " ", Regressions!D68)</f>
        <v>46471.131363372813</v>
      </c>
      <c r="E58" s="349" t="e">
        <f>IF(ISNUMBER(Regressions!E68),ROUND(Regressions!E68, 1), NA())</f>
        <v>#N/A</v>
      </c>
      <c r="F58" s="350" t="e">
        <f>IF(ISNUMBER(Regressions!F68),ROUND(Regressions!F68, 1), NA())</f>
        <v>#N/A</v>
      </c>
      <c r="G58" s="351" t="e">
        <f>IF(ISNUMBER(Regressions!G68),ROUND(Regressions!G68, 1), NA())</f>
        <v>#N/A</v>
      </c>
      <c r="H58" s="352" t="e">
        <f>IF(ISNUMBER(Regressions!H68),ROUND(Regressions!H68, 1), NA())</f>
        <v>#N/A</v>
      </c>
      <c r="I58" s="353" t="e">
        <f>IF(ISNUMBER(Regressions!I68),ROUND(Regressions!I68, 1), NA())</f>
        <v>#N/A</v>
      </c>
      <c r="J58" s="354" t="e">
        <f>IF(ISNUMBER(Regressions!K68),ROUND(Regressions!K68, 1), NA())</f>
        <v>#N/A</v>
      </c>
      <c r="K58" s="350" t="e">
        <f>IF(ISNUMBER(Regressions!L68),ROUND(Regressions!L68, 1), NA())</f>
        <v>#N/A</v>
      </c>
      <c r="L58" s="355" t="e">
        <f>IF(ISNUMBER(Regressions!M68),ROUND(Regressions!M68, 1), NA())</f>
        <v>#N/A</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Maldives</v>
      </c>
      <c r="B59" s="339">
        <f>IF(ISBLANK(Regressions!B69), " ", Regressions!B69)</f>
        <v>2024</v>
      </c>
      <c r="C59" s="344" t="str">
        <f>IF(ISBLANK(Regressions!C69), " ", Regressions!C69)</f>
        <v>Urban</v>
      </c>
      <c r="D59" s="340" t="str">
        <f>IF(ISBLANK(Regressions!D69), " ", Regressions!D69)</f>
        <v> </v>
      </c>
      <c r="E59" s="216" t="e">
        <f>IF(ISNUMBER(Regressions!E69),ROUND(Regressions!E69, 1), NA())</f>
        <v>#N/A</v>
      </c>
      <c r="F59" s="341" t="e">
        <f>IF(ISNUMBER(Regressions!F69),ROUND(Regressions!F69, 1), NA())</f>
        <v>#N/A</v>
      </c>
      <c r="G59" s="238" t="e">
        <f>IF(ISNUMBER(Regressions!G69),ROUND(Regressions!G69, 1), NA())</f>
        <v>#N/A</v>
      </c>
      <c r="H59" s="342" t="e">
        <f>IF(ISNUMBER(Regressions!H69),ROUND(Regressions!H69, 1), NA())</f>
        <v>#N/A</v>
      </c>
      <c r="I59" s="239" t="e">
        <f>IF(ISNUMBER(Regressions!I69),ROUND(Regressions!I69, 1), NA())</f>
        <v>#N/A</v>
      </c>
      <c r="J59" s="343" t="e">
        <f>IF(ISNUMBER(Regressions!K69),ROUND(Regressions!K69, 1), NA())</f>
        <v>#N/A</v>
      </c>
      <c r="K59" s="341" t="e">
        <f>IF(ISNUMBER(Regressions!L69),ROUND(Regressions!L69, 1), NA())</f>
        <v>#N/A</v>
      </c>
      <c r="L59" s="240" t="e">
        <f>IF(ISNUMBER(Regressions!M69),ROUND(Regressions!M69, 1), NA())</f>
        <v>#N/A</v>
      </c>
      <c r="M59" s="342" t="e">
        <f>IF(ISNUMBER(Regressions!N69),ROUND(Regressions!N69, 1), NA())</f>
        <v>#N/A</v>
      </c>
      <c r="N59" s="239" t="e">
        <f>IF(ISNUMBER(Regressions!O69),ROUND(Regressions!O69, 1), NA())</f>
        <v>#N/A</v>
      </c>
      <c r="O59" s="343" t="e">
        <f>IF(ISNUMBER(Regressions!Q69),ROUND(Regressions!Q69, 1), NA())</f>
        <v>#N/A</v>
      </c>
      <c r="P59" s="341" t="e">
        <f>IF(ISNUMBER(Regressions!R69),ROUND(Regressions!R69, 1), NA())</f>
        <v>#N/A</v>
      </c>
      <c r="Q59" s="217" t="e">
        <f>IF(ISNUMBER(Regressions!S69),ROUND(Regressions!S69, 1), NA())</f>
        <v>#N/A</v>
      </c>
      <c r="R59" s="342" t="e">
        <f>IF(ISNUMBER(Regressions!T69),ROUND(Regressions!T69, 1), NA())</f>
        <v>#N/A</v>
      </c>
      <c r="S59" s="239" t="e">
        <f>IF(ISNUMBER(Regressions!U69),ROUND(Regressions!U69, 1), NA())</f>
        <v>#N/A</v>
      </c>
    </row>
    <row xmlns:x14ac="http://schemas.microsoft.com/office/spreadsheetml/2009/9/ac" r="60" hidden="true" x14ac:dyDescent="0.2">
      <c r="A60" s="338" t="str">
        <f>IF(ISBLANK(Regressions!A70), " ", Regressions!A70)</f>
        <v>Maldives</v>
      </c>
      <c r="B60" s="339">
        <f>IF(ISBLANK(Regressions!B70), " ", Regressions!B70)</f>
        <v>2025</v>
      </c>
      <c r="C60" s="344" t="str">
        <f>IF(ISBLANK(Regressions!C70), " ", Regressions!C70)</f>
        <v>Urban</v>
      </c>
      <c r="D60" s="340" t="str">
        <f>IF(ISBLANK(Regressions!D70), " ", Regressions!D70)</f>
        <v> </v>
      </c>
      <c r="E60" s="216" t="e">
        <f>IF(ISNUMBER(Regressions!E70),ROUND(Regressions!E70, 1), NA())</f>
        <v>#N/A</v>
      </c>
      <c r="F60" s="341" t="e">
        <f>IF(ISNUMBER(Regressions!F70),ROUND(Regressions!F70, 1), NA())</f>
        <v>#N/A</v>
      </c>
      <c r="G60" s="238" t="e">
        <f>IF(ISNUMBER(Regressions!G70),ROUND(Regressions!G70, 1), NA())</f>
        <v>#N/A</v>
      </c>
      <c r="H60" s="342" t="e">
        <f>IF(ISNUMBER(Regressions!H70),ROUND(Regressions!H70, 1), NA())</f>
        <v>#N/A</v>
      </c>
      <c r="I60" s="239" t="e">
        <f>IF(ISNUMBER(Regressions!I70),ROUND(Regressions!I70, 1), NA())</f>
        <v>#N/A</v>
      </c>
      <c r="J60" s="343" t="e">
        <f>IF(ISNUMBER(Regressions!K70),ROUND(Regressions!K70, 1), NA())</f>
        <v>#N/A</v>
      </c>
      <c r="K60" s="341" t="e">
        <f>IF(ISNUMBER(Regressions!L70),ROUND(Regressions!L70, 1), NA())</f>
        <v>#N/A</v>
      </c>
      <c r="L60" s="240" t="e">
        <f>IF(ISNUMBER(Regressions!M70),ROUND(Regressions!M70, 1), NA())</f>
        <v>#N/A</v>
      </c>
      <c r="M60" s="342" t="e">
        <f>IF(ISNUMBER(Regressions!N70),ROUND(Regressions!N70, 1), NA())</f>
        <v>#N/A</v>
      </c>
      <c r="N60" s="239" t="e">
        <f>IF(ISNUMBER(Regressions!O70),ROUND(Regressions!O70, 1), NA())</f>
        <v>#N/A</v>
      </c>
      <c r="O60" s="343" t="e">
        <f>IF(ISNUMBER(Regressions!Q70),ROUND(Regressions!Q70, 1), NA())</f>
        <v>#N/A</v>
      </c>
      <c r="P60" s="341" t="e">
        <f>IF(ISNUMBER(Regressions!R70),ROUND(Regressions!R70, 1), NA())</f>
        <v>#N/A</v>
      </c>
      <c r="Q60" s="217" t="e">
        <f>IF(ISNUMBER(Regressions!S70),ROUND(Regressions!S70, 1), NA())</f>
        <v>#N/A</v>
      </c>
      <c r="R60" s="342" t="e">
        <f>IF(ISNUMBER(Regressions!T70),ROUND(Regressions!T70, 1), NA())</f>
        <v>#N/A</v>
      </c>
      <c r="S60" s="239" t="e">
        <f>IF(ISNUMBER(Regressions!U70),ROUND(Regressions!U70, 1), NA())</f>
        <v>#N/A</v>
      </c>
    </row>
    <row xmlns:x14ac="http://schemas.microsoft.com/office/spreadsheetml/2009/9/ac" r="61" hidden="true" x14ac:dyDescent="0.2">
      <c r="A61" s="338" t="str">
        <f>IF(ISBLANK(Regressions!A71), " ", Regressions!A71)</f>
        <v>Maldives</v>
      </c>
      <c r="B61" s="339">
        <f>IF(ISBLANK(Regressions!B71), " ", Regressions!B71)</f>
        <v>2026</v>
      </c>
      <c r="C61" s="344" t="str">
        <f>IF(ISBLANK(Regressions!C71), " ", Regressions!C71)</f>
        <v>Urban</v>
      </c>
      <c r="D61" s="340" t="str">
        <f>IF(ISBLANK(Regressions!D71), " ", Regressions!D71)</f>
        <v> </v>
      </c>
      <c r="E61" s="216" t="e">
        <f>IF(ISNUMBER(Regressions!E71),ROUND(Regressions!E71, 1), NA())</f>
        <v>#N/A</v>
      </c>
      <c r="F61" s="341" t="e">
        <f>IF(ISNUMBER(Regressions!F71),ROUND(Regressions!F71, 1), NA())</f>
        <v>#N/A</v>
      </c>
      <c r="G61" s="238" t="e">
        <f>IF(ISNUMBER(Regressions!G71),ROUND(Regressions!G71, 1), NA())</f>
        <v>#N/A</v>
      </c>
      <c r="H61" s="342" t="e">
        <f>IF(ISNUMBER(Regressions!H71),ROUND(Regressions!H71, 1), NA())</f>
        <v>#N/A</v>
      </c>
      <c r="I61" s="239" t="e">
        <f>IF(ISNUMBER(Regressions!I71),ROUND(Regressions!I71, 1), NA())</f>
        <v>#N/A</v>
      </c>
      <c r="J61" s="343" t="e">
        <f>IF(ISNUMBER(Regressions!K71),ROUND(Regressions!K71, 1), NA())</f>
        <v>#N/A</v>
      </c>
      <c r="K61" s="341" t="e">
        <f>IF(ISNUMBER(Regressions!L71),ROUND(Regressions!L71, 1), NA())</f>
        <v>#N/A</v>
      </c>
      <c r="L61" s="240" t="e">
        <f>IF(ISNUMBER(Regressions!M71),ROUND(Regressions!M71, 1), NA())</f>
        <v>#N/A</v>
      </c>
      <c r="M61" s="342" t="e">
        <f>IF(ISNUMBER(Regressions!N71),ROUND(Regressions!N71, 1), NA())</f>
        <v>#N/A</v>
      </c>
      <c r="N61" s="239" t="e">
        <f>IF(ISNUMBER(Regressions!O71),ROUND(Regressions!O71, 1), NA())</f>
        <v>#N/A</v>
      </c>
      <c r="O61" s="343" t="e">
        <f>IF(ISNUMBER(Regressions!Q71),ROUND(Regressions!Q71, 1), NA())</f>
        <v>#N/A</v>
      </c>
      <c r="P61" s="341" t="e">
        <f>IF(ISNUMBER(Regressions!R71),ROUND(Regressions!R71, 1), NA())</f>
        <v>#N/A</v>
      </c>
      <c r="Q61" s="217" t="e">
        <f>IF(ISNUMBER(Regressions!S71),ROUND(Regressions!S71, 1), NA())</f>
        <v>#N/A</v>
      </c>
      <c r="R61" s="342" t="e">
        <f>IF(ISNUMBER(Regressions!T71),ROUND(Regressions!T71, 1), NA())</f>
        <v>#N/A</v>
      </c>
      <c r="S61" s="239" t="e">
        <f>IF(ISNUMBER(Regressions!U71),ROUND(Regressions!U71, 1), NA())</f>
        <v>#N/A</v>
      </c>
    </row>
    <row xmlns:x14ac="http://schemas.microsoft.com/office/spreadsheetml/2009/9/ac" r="62" hidden="true" x14ac:dyDescent="0.2">
      <c r="A62" s="338" t="str">
        <f>IF(ISBLANK(Regressions!A72), " ", Regressions!A72)</f>
        <v>Maldives</v>
      </c>
      <c r="B62" s="339">
        <f>IF(ISBLANK(Regressions!B72), " ", Regressions!B72)</f>
        <v>2027</v>
      </c>
      <c r="C62" s="344" t="str">
        <f>IF(ISBLANK(Regressions!C72), " ", Regressions!C72)</f>
        <v>Urban</v>
      </c>
      <c r="D62" s="340" t="str">
        <f>IF(ISBLANK(Regressions!D72), " ", Regressions!D72)</f>
        <v> </v>
      </c>
      <c r="E62" s="216" t="e">
        <f>IF(ISNUMBER(Regressions!E72),ROUND(Regressions!E72, 1), NA())</f>
        <v>#N/A</v>
      </c>
      <c r="F62" s="341" t="e">
        <f>IF(ISNUMBER(Regressions!F72),ROUND(Regressions!F72, 1), NA())</f>
        <v>#N/A</v>
      </c>
      <c r="G62" s="238" t="e">
        <f>IF(ISNUMBER(Regressions!G72),ROUND(Regressions!G72, 1), NA())</f>
        <v>#N/A</v>
      </c>
      <c r="H62" s="342" t="e">
        <f>IF(ISNUMBER(Regressions!H72),ROUND(Regressions!H72, 1), NA())</f>
        <v>#N/A</v>
      </c>
      <c r="I62" s="239" t="e">
        <f>IF(ISNUMBER(Regressions!I72),ROUND(Regressions!I72, 1), NA())</f>
        <v>#N/A</v>
      </c>
      <c r="J62" s="343" t="e">
        <f>IF(ISNUMBER(Regressions!K72),ROUND(Regressions!K72, 1), NA())</f>
        <v>#N/A</v>
      </c>
      <c r="K62" s="341" t="e">
        <f>IF(ISNUMBER(Regressions!L72),ROUND(Regressions!L72, 1), NA())</f>
        <v>#N/A</v>
      </c>
      <c r="L62" s="240" t="e">
        <f>IF(ISNUMBER(Regressions!M72),ROUND(Regressions!M72, 1), NA())</f>
        <v>#N/A</v>
      </c>
      <c r="M62" s="342" t="e">
        <f>IF(ISNUMBER(Regressions!N72),ROUND(Regressions!N72, 1), NA())</f>
        <v>#N/A</v>
      </c>
      <c r="N62" s="239" t="e">
        <f>IF(ISNUMBER(Regressions!O72),ROUND(Regressions!O72, 1), NA())</f>
        <v>#N/A</v>
      </c>
      <c r="O62" s="343" t="e">
        <f>IF(ISNUMBER(Regressions!Q72),ROUND(Regressions!Q72, 1), NA())</f>
        <v>#N/A</v>
      </c>
      <c r="P62" s="341" t="e">
        <f>IF(ISNUMBER(Regressions!R72),ROUND(Regressions!R72, 1), NA())</f>
        <v>#N/A</v>
      </c>
      <c r="Q62" s="217" t="e">
        <f>IF(ISNUMBER(Regressions!S72),ROUND(Regressions!S72, 1), NA())</f>
        <v>#N/A</v>
      </c>
      <c r="R62" s="342" t="e">
        <f>IF(ISNUMBER(Regressions!T72),ROUND(Regressions!T72, 1), NA())</f>
        <v>#N/A</v>
      </c>
      <c r="S62" s="239" t="e">
        <f>IF(ISNUMBER(Regressions!U72),ROUND(Regressions!U72, 1), NA())</f>
        <v>#N/A</v>
      </c>
    </row>
    <row xmlns:x14ac="http://schemas.microsoft.com/office/spreadsheetml/2009/9/ac" r="63" hidden="true" x14ac:dyDescent="0.2">
      <c r="A63" s="338" t="str">
        <f>IF(ISBLANK(Regressions!A73), " ", Regressions!A73)</f>
        <v>Maldives</v>
      </c>
      <c r="B63" s="339">
        <f>IF(ISBLANK(Regressions!B73), " ", Regressions!B73)</f>
        <v>2028</v>
      </c>
      <c r="C63" s="344" t="str">
        <f>IF(ISBLANK(Regressions!C73), " ", Regressions!C73)</f>
        <v>Urban</v>
      </c>
      <c r="D63" s="340" t="str">
        <f>IF(ISBLANK(Regressions!D73), " ", Regressions!D73)</f>
        <v> </v>
      </c>
      <c r="E63" s="216" t="e">
        <f>IF(ISNUMBER(Regressions!E73),ROUND(Regressions!E73, 1), NA())</f>
        <v>#N/A</v>
      </c>
      <c r="F63" s="341" t="e">
        <f>IF(ISNUMBER(Regressions!F73),ROUND(Regressions!F73, 1), NA())</f>
        <v>#N/A</v>
      </c>
      <c r="G63" s="238" t="e">
        <f>IF(ISNUMBER(Regressions!G73),ROUND(Regressions!G73, 1), NA())</f>
        <v>#N/A</v>
      </c>
      <c r="H63" s="342" t="e">
        <f>IF(ISNUMBER(Regressions!H73),ROUND(Regressions!H73, 1), NA())</f>
        <v>#N/A</v>
      </c>
      <c r="I63" s="239" t="e">
        <f>IF(ISNUMBER(Regressions!I73),ROUND(Regressions!I73, 1), NA())</f>
        <v>#N/A</v>
      </c>
      <c r="J63" s="343" t="e">
        <f>IF(ISNUMBER(Regressions!K73),ROUND(Regressions!K73, 1), NA())</f>
        <v>#N/A</v>
      </c>
      <c r="K63" s="341" t="e">
        <f>IF(ISNUMBER(Regressions!L73),ROUND(Regressions!L73, 1), NA())</f>
        <v>#N/A</v>
      </c>
      <c r="L63" s="240" t="e">
        <f>IF(ISNUMBER(Regressions!M73),ROUND(Regressions!M73, 1), NA())</f>
        <v>#N/A</v>
      </c>
      <c r="M63" s="342" t="e">
        <f>IF(ISNUMBER(Regressions!N73),ROUND(Regressions!N73, 1), NA())</f>
        <v>#N/A</v>
      </c>
      <c r="N63" s="239" t="e">
        <f>IF(ISNUMBER(Regressions!O73),ROUND(Regressions!O73, 1), NA())</f>
        <v>#N/A</v>
      </c>
      <c r="O63" s="343" t="e">
        <f>IF(ISNUMBER(Regressions!Q73),ROUND(Regressions!Q73, 1), NA())</f>
        <v>#N/A</v>
      </c>
      <c r="P63" s="341" t="e">
        <f>IF(ISNUMBER(Regressions!R73),ROUND(Regressions!R73, 1), NA())</f>
        <v>#N/A</v>
      </c>
      <c r="Q63" s="217" t="e">
        <f>IF(ISNUMBER(Regressions!S73),ROUND(Regressions!S73, 1), NA())</f>
        <v>#N/A</v>
      </c>
      <c r="R63" s="342" t="e">
        <f>IF(ISNUMBER(Regressions!T73),ROUND(Regressions!T73, 1), NA())</f>
        <v>#N/A</v>
      </c>
      <c r="S63" s="239" t="e">
        <f>IF(ISNUMBER(Regressions!U73),ROUND(Regressions!U73, 1), NA())</f>
        <v>#N/A</v>
      </c>
    </row>
    <row xmlns:x14ac="http://schemas.microsoft.com/office/spreadsheetml/2009/9/ac" r="64" hidden="true" x14ac:dyDescent="0.2">
      <c r="A64" s="338" t="str">
        <f>IF(ISBLANK(Regressions!A74), " ", Regressions!A74)</f>
        <v>Maldives</v>
      </c>
      <c r="B64" s="339">
        <f>IF(ISBLANK(Regressions!B74), " ", Regressions!B74)</f>
        <v>2029</v>
      </c>
      <c r="C64" s="344" t="str">
        <f>IF(ISBLANK(Regressions!C74), " ", Regressions!C74)</f>
        <v>Urban</v>
      </c>
      <c r="D64" s="340" t="str">
        <f>IF(ISBLANK(Regressions!D74), " ", Regressions!D74)</f>
        <v> </v>
      </c>
      <c r="E64" s="216" t="e">
        <f>IF(ISNUMBER(Regressions!E74),ROUND(Regressions!E74, 1), NA())</f>
        <v>#N/A</v>
      </c>
      <c r="F64" s="341" t="e">
        <f>IF(ISNUMBER(Regressions!F74),ROUND(Regressions!F74, 1), NA())</f>
        <v>#N/A</v>
      </c>
      <c r="G64" s="238" t="e">
        <f>IF(ISNUMBER(Regressions!G74),ROUND(Regressions!G74, 1), NA())</f>
        <v>#N/A</v>
      </c>
      <c r="H64" s="342" t="e">
        <f>IF(ISNUMBER(Regressions!H74),ROUND(Regressions!H74, 1), NA())</f>
        <v>#N/A</v>
      </c>
      <c r="I64" s="239" t="e">
        <f>IF(ISNUMBER(Regressions!I74),ROUND(Regressions!I74, 1), NA())</f>
        <v>#N/A</v>
      </c>
      <c r="J64" s="343" t="e">
        <f>IF(ISNUMBER(Regressions!K74),ROUND(Regressions!K74, 1), NA())</f>
        <v>#N/A</v>
      </c>
      <c r="K64" s="341" t="e">
        <f>IF(ISNUMBER(Regressions!L74),ROUND(Regressions!L74, 1), NA())</f>
        <v>#N/A</v>
      </c>
      <c r="L64" s="240" t="e">
        <f>IF(ISNUMBER(Regressions!M74),ROUND(Regressions!M74, 1), NA())</f>
        <v>#N/A</v>
      </c>
      <c r="M64" s="342" t="e">
        <f>IF(ISNUMBER(Regressions!N74),ROUND(Regressions!N74, 1), NA())</f>
        <v>#N/A</v>
      </c>
      <c r="N64" s="239" t="e">
        <f>IF(ISNUMBER(Regressions!O74),ROUND(Regressions!O74, 1), NA())</f>
        <v>#N/A</v>
      </c>
      <c r="O64" s="343" t="e">
        <f>IF(ISNUMBER(Regressions!Q74),ROUND(Regressions!Q74, 1), NA())</f>
        <v>#N/A</v>
      </c>
      <c r="P64" s="341" t="e">
        <f>IF(ISNUMBER(Regressions!R74),ROUND(Regressions!R74, 1), NA())</f>
        <v>#N/A</v>
      </c>
      <c r="Q64" s="217" t="e">
        <f>IF(ISNUMBER(Regressions!S74),ROUND(Regressions!S74, 1), NA())</f>
        <v>#N/A</v>
      </c>
      <c r="R64" s="342" t="e">
        <f>IF(ISNUMBER(Regressions!T74),ROUND(Regressions!T74, 1), NA())</f>
        <v>#N/A</v>
      </c>
      <c r="S64" s="239" t="e">
        <f>IF(ISNUMBER(Regressions!U74),ROUND(Regressions!U74, 1), NA())</f>
        <v>#N/A</v>
      </c>
    </row>
    <row xmlns:x14ac="http://schemas.microsoft.com/office/spreadsheetml/2009/9/ac" r="65" hidden="true" x14ac:dyDescent="0.2">
      <c r="A65" s="338" t="str">
        <f>IF(ISBLANK(Regressions!A75), " ", Regressions!A75)</f>
        <v>Maldives</v>
      </c>
      <c r="B65" s="339">
        <f>IF(ISBLANK(Regressions!B75), " ", Regressions!B75)</f>
        <v>2030</v>
      </c>
      <c r="C65" s="344" t="str">
        <f>IF(ISBLANK(Regressions!C75), " ", Regressions!C75)</f>
        <v>Urban</v>
      </c>
      <c r="D65" s="340" t="str">
        <f>IF(ISBLANK(Regressions!D75), " ", Regressions!D75)</f>
        <v> </v>
      </c>
      <c r="E65" s="216" t="e">
        <f>IF(ISNUMBER(Regressions!E75),ROUND(Regressions!E75, 1), NA())</f>
        <v>#N/A</v>
      </c>
      <c r="F65" s="341" t="e">
        <f>IF(ISNUMBER(Regressions!F75),ROUND(Regressions!F75, 1), NA())</f>
        <v>#N/A</v>
      </c>
      <c r="G65" s="238" t="e">
        <f>IF(ISNUMBER(Regressions!G75),ROUND(Regressions!G75, 1), NA())</f>
        <v>#N/A</v>
      </c>
      <c r="H65" s="342" t="e">
        <f>IF(ISNUMBER(Regressions!H75),ROUND(Regressions!H75, 1), NA())</f>
        <v>#N/A</v>
      </c>
      <c r="I65" s="239" t="e">
        <f>IF(ISNUMBER(Regressions!I75),ROUND(Regressions!I75, 1), NA())</f>
        <v>#N/A</v>
      </c>
      <c r="J65" s="343" t="e">
        <f>IF(ISNUMBER(Regressions!K75),ROUND(Regressions!K75, 1), NA())</f>
        <v>#N/A</v>
      </c>
      <c r="K65" s="341" t="e">
        <f>IF(ISNUMBER(Regressions!L75),ROUND(Regressions!L75, 1), NA())</f>
        <v>#N/A</v>
      </c>
      <c r="L65" s="240" t="e">
        <f>IF(ISNUMBER(Regressions!M75),ROUND(Regressions!M75, 1), NA())</f>
        <v>#N/A</v>
      </c>
      <c r="M65" s="342" t="e">
        <f>IF(ISNUMBER(Regressions!N75),ROUND(Regressions!N75, 1), NA())</f>
        <v>#N/A</v>
      </c>
      <c r="N65" s="239" t="e">
        <f>IF(ISNUMBER(Regressions!O75),ROUND(Regressions!O75, 1), NA())</f>
        <v>#N/A</v>
      </c>
      <c r="O65" s="343" t="e">
        <f>IF(ISNUMBER(Regressions!Q75),ROUND(Regressions!Q75, 1), NA())</f>
        <v>#N/A</v>
      </c>
      <c r="P65" s="341" t="e">
        <f>IF(ISNUMBER(Regressions!R75),ROUND(Regressions!R75, 1), NA())</f>
        <v>#N/A</v>
      </c>
      <c r="Q65" s="217" t="e">
        <f>IF(ISNUMBER(Regressions!S75),ROUND(Regressions!S75, 1), NA())</f>
        <v>#N/A</v>
      </c>
      <c r="R65" s="342" t="e">
        <f>IF(ISNUMBER(Regressions!T75),ROUND(Regressions!T75, 1), NA())</f>
        <v>#N/A</v>
      </c>
      <c r="S65" s="239" t="e">
        <f>IF(ISNUMBER(Regressions!U75),ROUND(Regressions!U75, 1), NA())</f>
        <v>#N/A</v>
      </c>
    </row>
    <row xmlns:x14ac="http://schemas.microsoft.com/office/spreadsheetml/2009/9/ac" r="66" x14ac:dyDescent="0.2">
      <c r="A66" s="338" t="str">
        <f>IF(ISBLANK(Regressions!A76), " ", Regressions!A76)</f>
        <v>Maldives</v>
      </c>
      <c r="B66" s="339">
        <f>IF(ISBLANK(Regressions!B76), " ", Regressions!B76)</f>
        <v>2000</v>
      </c>
      <c r="C66" s="344" t="str">
        <f>IF(ISBLANK(Regressions!C76), " ", Regressions!C76)</f>
        <v>Rural</v>
      </c>
      <c r="D66" s="340">
        <f>IF(ISBLANK(Regressions!D76), " ", Regressions!D76)</f>
        <v>85380.660618858339</v>
      </c>
      <c r="E66" s="216" t="e">
        <f>IF(ISNUMBER(Regressions!E76),ROUND(Regressions!E76, 1), NA())</f>
        <v>#N/A</v>
      </c>
      <c r="F66" s="341" t="e">
        <f>IF(ISNUMBER(Regressions!F76),ROUND(Regressions!F76, 1), NA())</f>
        <v>#N/A</v>
      </c>
      <c r="G66" s="238" t="e">
        <f>IF(ISNUMBER(Regressions!G76),ROUND(Regressions!G76, 1), NA())</f>
        <v>#N/A</v>
      </c>
      <c r="H66" s="342" t="e">
        <f>IF(ISNUMBER(Regressions!H76),ROUND(Regressions!H76, 1), NA())</f>
        <v>#N/A</v>
      </c>
      <c r="I66" s="239" t="e">
        <f>IF(ISNUMBER(Regressions!I76),ROUND(Regressions!I76, 1), NA())</f>
        <v>#N/A</v>
      </c>
      <c r="J66" s="343" t="e">
        <f>IF(ISNUMBER(Regressions!K76),ROUND(Regressions!K76, 1), NA())</f>
        <v>#N/A</v>
      </c>
      <c r="K66" s="341" t="e">
        <f>IF(ISNUMBER(Regressions!L76),ROUND(Regressions!L76, 1), NA())</f>
        <v>#N/A</v>
      </c>
      <c r="L66" s="240" t="e">
        <f>IF(ISNUMBER(Regressions!M76),ROUND(Regressions!M76, 1), NA())</f>
        <v>#N/A</v>
      </c>
      <c r="M66" s="342" t="e">
        <f>IF(ISNUMBER(Regressions!N76),ROUND(Regressions!N76, 1), NA())</f>
        <v>#N/A</v>
      </c>
      <c r="N66" s="239" t="e">
        <f>IF(ISNUMBER(Regressions!O76),ROUND(Regressions!O76, 1), NA())</f>
        <v>#N/A</v>
      </c>
      <c r="O66" s="343" t="e">
        <f>IF(ISNUMBER(Regressions!Q76),ROUND(Regressions!Q76, 1), NA())</f>
        <v>#N/A</v>
      </c>
      <c r="P66" s="341" t="e">
        <f>IF(ISNUMBER(Regressions!R76),ROUND(Regressions!R76, 1), NA())</f>
        <v>#N/A</v>
      </c>
      <c r="Q66" s="217" t="e">
        <f>IF(ISNUMBER(Regressions!S76),ROUND(Regressions!S76, 1), NA())</f>
        <v>#N/A</v>
      </c>
      <c r="R66" s="342" t="e">
        <f>IF(ISNUMBER(Regressions!T76),ROUND(Regressions!T76, 1), NA())</f>
        <v>#N/A</v>
      </c>
      <c r="S66" s="239" t="e">
        <f>IF(ISNUMBER(Regressions!U76),ROUND(Regressions!U76, 1), NA())</f>
        <v>#N/A</v>
      </c>
    </row>
    <row xmlns:x14ac="http://schemas.microsoft.com/office/spreadsheetml/2009/9/ac" r="67" x14ac:dyDescent="0.2">
      <c r="A67" s="338" t="str">
        <f>IF(ISBLANK(Regressions!A77), " ", Regressions!A77)</f>
        <v>Maldives</v>
      </c>
      <c r="B67" s="339">
        <f>IF(ISBLANK(Regressions!B77), " ", Regressions!B77)</f>
        <v>2001</v>
      </c>
      <c r="C67" s="344" t="str">
        <f>IF(ISBLANK(Regressions!C77), " ", Regressions!C77)</f>
        <v>Rural</v>
      </c>
      <c r="D67" s="340">
        <f>IF(ISBLANK(Regressions!D77), " ", Regressions!D77)</f>
        <v>83821.172720947259</v>
      </c>
      <c r="E67" s="216" t="e">
        <f>IF(ISNUMBER(Regressions!E77),ROUND(Regressions!E77, 1), NA())</f>
        <v>#N/A</v>
      </c>
      <c r="F67" s="341" t="e">
        <f>IF(ISNUMBER(Regressions!F77),ROUND(Regressions!F77, 1), NA())</f>
        <v>#N/A</v>
      </c>
      <c r="G67" s="238" t="e">
        <f>IF(ISNUMBER(Regressions!G77),ROUND(Regressions!G77, 1), NA())</f>
        <v>#N/A</v>
      </c>
      <c r="H67" s="342" t="e">
        <f>IF(ISNUMBER(Regressions!H77),ROUND(Regressions!H77, 1), NA())</f>
        <v>#N/A</v>
      </c>
      <c r="I67" s="239" t="e">
        <f>IF(ISNUMBER(Regressions!I77),ROUND(Regressions!I77, 1), NA())</f>
        <v>#N/A</v>
      </c>
      <c r="J67" s="343" t="e">
        <f>IF(ISNUMBER(Regressions!K77),ROUND(Regressions!K77, 1), NA())</f>
        <v>#N/A</v>
      </c>
      <c r="K67" s="341" t="e">
        <f>IF(ISNUMBER(Regressions!L77),ROUND(Regressions!L77, 1), NA())</f>
        <v>#N/A</v>
      </c>
      <c r="L67" s="240" t="e">
        <f>IF(ISNUMBER(Regressions!M77),ROUND(Regressions!M77, 1), NA())</f>
        <v>#N/A</v>
      </c>
      <c r="M67" s="342" t="e">
        <f>IF(ISNUMBER(Regressions!N77),ROUND(Regressions!N77, 1), NA())</f>
        <v>#N/A</v>
      </c>
      <c r="N67" s="239" t="e">
        <f>IF(ISNUMBER(Regressions!O77),ROUND(Regressions!O77, 1), NA())</f>
        <v>#N/A</v>
      </c>
      <c r="O67" s="343" t="e">
        <f>IF(ISNUMBER(Regressions!Q77),ROUND(Regressions!Q77, 1), NA())</f>
        <v>#N/A</v>
      </c>
      <c r="P67" s="341" t="e">
        <f>IF(ISNUMBER(Regressions!R77),ROUND(Regressions!R77, 1), NA())</f>
        <v>#N/A</v>
      </c>
      <c r="Q67" s="217" t="e">
        <f>IF(ISNUMBER(Regressions!S77),ROUND(Regressions!S77, 1), NA())</f>
        <v>#N/A</v>
      </c>
      <c r="R67" s="342" t="e">
        <f>IF(ISNUMBER(Regressions!T77),ROUND(Regressions!T77, 1), NA())</f>
        <v>#N/A</v>
      </c>
      <c r="S67" s="239" t="e">
        <f>IF(ISNUMBER(Regressions!U77),ROUND(Regressions!U77, 1), NA())</f>
        <v>#N/A</v>
      </c>
    </row>
    <row xmlns:x14ac="http://schemas.microsoft.com/office/spreadsheetml/2009/9/ac" r="68" x14ac:dyDescent="0.2">
      <c r="A68" s="338" t="str">
        <f>IF(ISBLANK(Regressions!A78), " ", Regressions!A78)</f>
        <v>Maldives</v>
      </c>
      <c r="B68" s="339">
        <f>IF(ISBLANK(Regressions!B78), " ", Regressions!B78)</f>
        <v>2002</v>
      </c>
      <c r="C68" s="344" t="str">
        <f>IF(ISBLANK(Regressions!C78), " ", Regressions!C78)</f>
        <v>Rural</v>
      </c>
      <c r="D68" s="340">
        <f>IF(ISBLANK(Regressions!D78), " ", Regressions!D78)</f>
        <v>81665.471513748169</v>
      </c>
      <c r="E68" s="216" t="e">
        <f>IF(ISNUMBER(Regressions!E78),ROUND(Regressions!E78, 1), NA())</f>
        <v>#N/A</v>
      </c>
      <c r="F68" s="341" t="e">
        <f>IF(ISNUMBER(Regressions!F78),ROUND(Regressions!F78, 1), NA())</f>
        <v>#N/A</v>
      </c>
      <c r="G68" s="238" t="e">
        <f>IF(ISNUMBER(Regressions!G78),ROUND(Regressions!G78, 1), NA())</f>
        <v>#N/A</v>
      </c>
      <c r="H68" s="342" t="e">
        <f>IF(ISNUMBER(Regressions!H78),ROUND(Regressions!H78, 1), NA())</f>
        <v>#N/A</v>
      </c>
      <c r="I68" s="239" t="e">
        <f>IF(ISNUMBER(Regressions!I78),ROUND(Regressions!I78, 1), NA())</f>
        <v>#N/A</v>
      </c>
      <c r="J68" s="343" t="e">
        <f>IF(ISNUMBER(Regressions!K78),ROUND(Regressions!K78, 1), NA())</f>
        <v>#N/A</v>
      </c>
      <c r="K68" s="341" t="e">
        <f>IF(ISNUMBER(Regressions!L78),ROUND(Regressions!L78, 1), NA())</f>
        <v>#N/A</v>
      </c>
      <c r="L68" s="240" t="e">
        <f>IF(ISNUMBER(Regressions!M78),ROUND(Regressions!M78, 1), NA())</f>
        <v>#N/A</v>
      </c>
      <c r="M68" s="342" t="e">
        <f>IF(ISNUMBER(Regressions!N78),ROUND(Regressions!N78, 1), NA())</f>
        <v>#N/A</v>
      </c>
      <c r="N68" s="239" t="e">
        <f>IF(ISNUMBER(Regressions!O78),ROUND(Regressions!O78, 1), NA())</f>
        <v>#N/A</v>
      </c>
      <c r="O68" s="343" t="e">
        <f>IF(ISNUMBER(Regressions!Q78),ROUND(Regressions!Q78, 1), NA())</f>
        <v>#N/A</v>
      </c>
      <c r="P68" s="341" t="e">
        <f>IF(ISNUMBER(Regressions!R78),ROUND(Regressions!R78, 1), NA())</f>
        <v>#N/A</v>
      </c>
      <c r="Q68" s="217" t="e">
        <f>IF(ISNUMBER(Regressions!S78),ROUND(Regressions!S78, 1), NA())</f>
        <v>#N/A</v>
      </c>
      <c r="R68" s="342" t="e">
        <f>IF(ISNUMBER(Regressions!T78),ROUND(Regressions!T78, 1), NA())</f>
        <v>#N/A</v>
      </c>
      <c r="S68" s="239" t="e">
        <f>IF(ISNUMBER(Regressions!U78),ROUND(Regressions!U78, 1), NA())</f>
        <v>#N/A</v>
      </c>
    </row>
    <row xmlns:x14ac="http://schemas.microsoft.com/office/spreadsheetml/2009/9/ac" r="69" x14ac:dyDescent="0.2">
      <c r="A69" s="338" t="str">
        <f>IF(ISBLANK(Regressions!A79), " ", Regressions!A79)</f>
        <v>Maldives</v>
      </c>
      <c r="B69" s="339">
        <f>IF(ISBLANK(Regressions!B79), " ", Regressions!B79)</f>
        <v>2003</v>
      </c>
      <c r="C69" s="344" t="str">
        <f>IF(ISBLANK(Regressions!C79), " ", Regressions!C79)</f>
        <v>Rural</v>
      </c>
      <c r="D69" s="340">
        <f>IF(ISBLANK(Regressions!D79), " ", Regressions!D79)</f>
        <v>79070.511269855502</v>
      </c>
      <c r="E69" s="216" t="e">
        <f>IF(ISNUMBER(Regressions!E79),ROUND(Regressions!E79, 1), NA())</f>
        <v>#N/A</v>
      </c>
      <c r="F69" s="341" t="e">
        <f>IF(ISNUMBER(Regressions!F79),ROUND(Regressions!F79, 1), NA())</f>
        <v>#N/A</v>
      </c>
      <c r="G69" s="238" t="e">
        <f>IF(ISNUMBER(Regressions!G79),ROUND(Regressions!G79, 1), NA())</f>
        <v>#N/A</v>
      </c>
      <c r="H69" s="342" t="e">
        <f>IF(ISNUMBER(Regressions!H79),ROUND(Regressions!H79, 1), NA())</f>
        <v>#N/A</v>
      </c>
      <c r="I69" s="239" t="e">
        <f>IF(ISNUMBER(Regressions!I79),ROUND(Regressions!I79, 1), NA())</f>
        <v>#N/A</v>
      </c>
      <c r="J69" s="343" t="e">
        <f>IF(ISNUMBER(Regressions!K79),ROUND(Regressions!K79, 1), NA())</f>
        <v>#N/A</v>
      </c>
      <c r="K69" s="341" t="e">
        <f>IF(ISNUMBER(Regressions!L79),ROUND(Regressions!L79, 1), NA())</f>
        <v>#N/A</v>
      </c>
      <c r="L69" s="240" t="e">
        <f>IF(ISNUMBER(Regressions!M79),ROUND(Regressions!M79, 1), NA())</f>
        <v>#N/A</v>
      </c>
      <c r="M69" s="342" t="e">
        <f>IF(ISNUMBER(Regressions!N79),ROUND(Regressions!N79, 1), NA())</f>
        <v>#N/A</v>
      </c>
      <c r="N69" s="239" t="e">
        <f>IF(ISNUMBER(Regressions!O79),ROUND(Regressions!O79, 1), NA())</f>
        <v>#N/A</v>
      </c>
      <c r="O69" s="343" t="e">
        <f>IF(ISNUMBER(Regressions!Q79),ROUND(Regressions!Q79, 1), NA())</f>
        <v>#N/A</v>
      </c>
      <c r="P69" s="341" t="e">
        <f>IF(ISNUMBER(Regressions!R79),ROUND(Regressions!R79, 1), NA())</f>
        <v>#N/A</v>
      </c>
      <c r="Q69" s="217" t="e">
        <f>IF(ISNUMBER(Regressions!S79),ROUND(Regressions!S79, 1), NA())</f>
        <v>#N/A</v>
      </c>
      <c r="R69" s="342" t="e">
        <f>IF(ISNUMBER(Regressions!T79),ROUND(Regressions!T79, 1), NA())</f>
        <v>#N/A</v>
      </c>
      <c r="S69" s="239" t="e">
        <f>IF(ISNUMBER(Regressions!U79),ROUND(Regressions!U79, 1), NA())</f>
        <v>#N/A</v>
      </c>
    </row>
    <row xmlns:x14ac="http://schemas.microsoft.com/office/spreadsheetml/2009/9/ac" r="70" x14ac:dyDescent="0.2">
      <c r="A70" s="338" t="str">
        <f>IF(ISBLANK(Regressions!A80), " ", Regressions!A80)</f>
        <v>Maldives</v>
      </c>
      <c r="B70" s="339">
        <f>IF(ISBLANK(Regressions!B80), " ", Regressions!B80)</f>
        <v>2004</v>
      </c>
      <c r="C70" s="344" t="str">
        <f>IF(ISBLANK(Regressions!C80), " ", Regressions!C80)</f>
        <v>Rural</v>
      </c>
      <c r="D70" s="340">
        <f>IF(ISBLANK(Regressions!D80), " ", Regressions!D80)</f>
        <v>76230.939904708866</v>
      </c>
      <c r="E70" s="216" t="e">
        <f>IF(ISNUMBER(Regressions!E80),ROUND(Regressions!E80, 1), NA())</f>
        <v>#N/A</v>
      </c>
      <c r="F70" s="341" t="e">
        <f>IF(ISNUMBER(Regressions!F80),ROUND(Regressions!F80, 1), NA())</f>
        <v>#N/A</v>
      </c>
      <c r="G70" s="238" t="e">
        <f>IF(ISNUMBER(Regressions!G80),ROUND(Regressions!G80, 1), NA())</f>
        <v>#N/A</v>
      </c>
      <c r="H70" s="342" t="e">
        <f>IF(ISNUMBER(Regressions!H80),ROUND(Regressions!H80, 1), NA())</f>
        <v>#N/A</v>
      </c>
      <c r="I70" s="239" t="e">
        <f>IF(ISNUMBER(Regressions!I80),ROUND(Regressions!I80, 1), NA())</f>
        <v>#N/A</v>
      </c>
      <c r="J70" s="343" t="e">
        <f>IF(ISNUMBER(Regressions!K80),ROUND(Regressions!K80, 1), NA())</f>
        <v>#N/A</v>
      </c>
      <c r="K70" s="341" t="e">
        <f>IF(ISNUMBER(Regressions!L80),ROUND(Regressions!L80, 1), NA())</f>
        <v>#N/A</v>
      </c>
      <c r="L70" s="240" t="e">
        <f>IF(ISNUMBER(Regressions!M80),ROUND(Regressions!M80, 1), NA())</f>
        <v>#N/A</v>
      </c>
      <c r="M70" s="342" t="e">
        <f>IF(ISNUMBER(Regressions!N80),ROUND(Regressions!N80, 1), NA())</f>
        <v>#N/A</v>
      </c>
      <c r="N70" s="239" t="e">
        <f>IF(ISNUMBER(Regressions!O80),ROUND(Regressions!O80, 1), NA())</f>
        <v>#N/A</v>
      </c>
      <c r="O70" s="343" t="e">
        <f>IF(ISNUMBER(Regressions!Q80),ROUND(Regressions!Q80, 1), NA())</f>
        <v>#N/A</v>
      </c>
      <c r="P70" s="341" t="e">
        <f>IF(ISNUMBER(Regressions!R80),ROUND(Regressions!R80, 1), NA())</f>
        <v>#N/A</v>
      </c>
      <c r="Q70" s="217" t="e">
        <f>IF(ISNUMBER(Regressions!S80),ROUND(Regressions!S80, 1), NA())</f>
        <v>#N/A</v>
      </c>
      <c r="R70" s="342" t="e">
        <f>IF(ISNUMBER(Regressions!T80),ROUND(Regressions!T80, 1), NA())</f>
        <v>#N/A</v>
      </c>
      <c r="S70" s="239" t="e">
        <f>IF(ISNUMBER(Regressions!U80),ROUND(Regressions!U80, 1), NA())</f>
        <v>#N/A</v>
      </c>
    </row>
    <row xmlns:x14ac="http://schemas.microsoft.com/office/spreadsheetml/2009/9/ac" r="71" x14ac:dyDescent="0.2">
      <c r="A71" s="338" t="str">
        <f>IF(ISBLANK(Regressions!A81), " ", Regressions!A81)</f>
        <v>Maldives</v>
      </c>
      <c r="B71" s="339">
        <f>IF(ISBLANK(Regressions!B81), " ", Regressions!B81)</f>
        <v>2005</v>
      </c>
      <c r="C71" s="344" t="str">
        <f>IF(ISBLANK(Regressions!C81), " ", Regressions!C81)</f>
        <v>Rural</v>
      </c>
      <c r="D71" s="340">
        <f>IF(ISBLANK(Regressions!D81), " ", Regressions!D81)</f>
        <v>73199.625</v>
      </c>
      <c r="E71" s="216" t="e">
        <f>IF(ISNUMBER(Regressions!E81),ROUND(Regressions!E81, 1), NA())</f>
        <v>#N/A</v>
      </c>
      <c r="F71" s="341" t="e">
        <f>IF(ISNUMBER(Regressions!F81),ROUND(Regressions!F81, 1), NA())</f>
        <v>#N/A</v>
      </c>
      <c r="G71" s="238" t="e">
        <f>IF(ISNUMBER(Regressions!G81),ROUND(Regressions!G81, 1), NA())</f>
        <v>#N/A</v>
      </c>
      <c r="H71" s="342" t="e">
        <f>IF(ISNUMBER(Regressions!H81),ROUND(Regressions!H81, 1), NA())</f>
        <v>#N/A</v>
      </c>
      <c r="I71" s="239" t="e">
        <f>IF(ISNUMBER(Regressions!I81),ROUND(Regressions!I81, 1), NA())</f>
        <v>#N/A</v>
      </c>
      <c r="J71" s="343" t="e">
        <f>IF(ISNUMBER(Regressions!K81),ROUND(Regressions!K81, 1), NA())</f>
        <v>#N/A</v>
      </c>
      <c r="K71" s="341" t="e">
        <f>IF(ISNUMBER(Regressions!L81),ROUND(Regressions!L81, 1), NA())</f>
        <v>#N/A</v>
      </c>
      <c r="L71" s="240" t="e">
        <f>IF(ISNUMBER(Regressions!M81),ROUND(Regressions!M81, 1), NA())</f>
        <v>#N/A</v>
      </c>
      <c r="M71" s="342" t="e">
        <f>IF(ISNUMBER(Regressions!N81),ROUND(Regressions!N81, 1), NA())</f>
        <v>#N/A</v>
      </c>
      <c r="N71" s="239" t="e">
        <f>IF(ISNUMBER(Regressions!O81),ROUND(Regressions!O81, 1), NA())</f>
        <v>#N/A</v>
      </c>
      <c r="O71" s="343" t="e">
        <f>IF(ISNUMBER(Regressions!Q81),ROUND(Regressions!Q81, 1), NA())</f>
        <v>#N/A</v>
      </c>
      <c r="P71" s="341" t="e">
        <f>IF(ISNUMBER(Regressions!R81),ROUND(Regressions!R81, 1), NA())</f>
        <v>#N/A</v>
      </c>
      <c r="Q71" s="217" t="e">
        <f>IF(ISNUMBER(Regressions!S81),ROUND(Regressions!S81, 1), NA())</f>
        <v>#N/A</v>
      </c>
      <c r="R71" s="342" t="e">
        <f>IF(ISNUMBER(Regressions!T81),ROUND(Regressions!T81, 1), NA())</f>
        <v>#N/A</v>
      </c>
      <c r="S71" s="239" t="e">
        <f>IF(ISNUMBER(Regressions!U81),ROUND(Regressions!U81, 1), NA())</f>
        <v>#N/A</v>
      </c>
    </row>
    <row xmlns:x14ac="http://schemas.microsoft.com/office/spreadsheetml/2009/9/ac" r="72" x14ac:dyDescent="0.2">
      <c r="A72" s="338" t="str">
        <f>IF(ISBLANK(Regressions!A82), " ", Regressions!A82)</f>
        <v>Maldives</v>
      </c>
      <c r="B72" s="339">
        <f>IF(ISBLANK(Regressions!B82), " ", Regressions!B82)</f>
        <v>2006</v>
      </c>
      <c r="C72" s="344" t="str">
        <f>IF(ISBLANK(Regressions!C82), " ", Regressions!C82)</f>
        <v>Rural</v>
      </c>
      <c r="D72" s="340">
        <f>IF(ISBLANK(Regressions!D82), " ", Regressions!D82)</f>
        <v>70308.370882034302</v>
      </c>
      <c r="E72" s="216" t="e">
        <f>IF(ISNUMBER(Regressions!E82),ROUND(Regressions!E82, 1), NA())</f>
        <v>#N/A</v>
      </c>
      <c r="F72" s="341" t="e">
        <f>IF(ISNUMBER(Regressions!F82),ROUND(Regressions!F82, 1), NA())</f>
        <v>#N/A</v>
      </c>
      <c r="G72" s="238" t="e">
        <f>IF(ISNUMBER(Regressions!G82),ROUND(Regressions!G82, 1), NA())</f>
        <v>#N/A</v>
      </c>
      <c r="H72" s="342" t="e">
        <f>IF(ISNUMBER(Regressions!H82),ROUND(Regressions!H82, 1), NA())</f>
        <v>#N/A</v>
      </c>
      <c r="I72" s="239" t="e">
        <f>IF(ISNUMBER(Regressions!I82),ROUND(Regressions!I82, 1), NA())</f>
        <v>#N/A</v>
      </c>
      <c r="J72" s="343" t="e">
        <f>IF(ISNUMBER(Regressions!K82),ROUND(Regressions!K82, 1), NA())</f>
        <v>#N/A</v>
      </c>
      <c r="K72" s="341" t="e">
        <f>IF(ISNUMBER(Regressions!L82),ROUND(Regressions!L82, 1), NA())</f>
        <v>#N/A</v>
      </c>
      <c r="L72" s="240" t="e">
        <f>IF(ISNUMBER(Regressions!M82),ROUND(Regressions!M82, 1), NA())</f>
        <v>#N/A</v>
      </c>
      <c r="M72" s="342" t="e">
        <f>IF(ISNUMBER(Regressions!N82),ROUND(Regressions!N82, 1), NA())</f>
        <v>#N/A</v>
      </c>
      <c r="N72" s="239" t="e">
        <f>IF(ISNUMBER(Regressions!O82),ROUND(Regressions!O82, 1), NA())</f>
        <v>#N/A</v>
      </c>
      <c r="O72" s="343" t="e">
        <f>IF(ISNUMBER(Regressions!Q82),ROUND(Regressions!Q82, 1), NA())</f>
        <v>#N/A</v>
      </c>
      <c r="P72" s="341" t="e">
        <f>IF(ISNUMBER(Regressions!R82),ROUND(Regressions!R82, 1), NA())</f>
        <v>#N/A</v>
      </c>
      <c r="Q72" s="217" t="e">
        <f>IF(ISNUMBER(Regressions!S82),ROUND(Regressions!S82, 1), NA())</f>
        <v>#N/A</v>
      </c>
      <c r="R72" s="342" t="e">
        <f>IF(ISNUMBER(Regressions!T82),ROUND(Regressions!T82, 1), NA())</f>
        <v>#N/A</v>
      </c>
      <c r="S72" s="239" t="e">
        <f>IF(ISNUMBER(Regressions!U82),ROUND(Regressions!U82, 1), NA())</f>
        <v>#N/A</v>
      </c>
    </row>
    <row xmlns:x14ac="http://schemas.microsoft.com/office/spreadsheetml/2009/9/ac" r="73" x14ac:dyDescent="0.2">
      <c r="A73" s="338" t="str">
        <f>IF(ISBLANK(Regressions!A83), " ", Regressions!A83)</f>
        <v>Maldives</v>
      </c>
      <c r="B73" s="339">
        <f>IF(ISBLANK(Regressions!B83), " ", Regressions!B83)</f>
        <v>2007</v>
      </c>
      <c r="C73" s="344" t="str">
        <f>IF(ISBLANK(Regressions!C83), " ", Regressions!C83)</f>
        <v>Rural</v>
      </c>
      <c r="D73" s="340">
        <f>IF(ISBLANK(Regressions!D83), " ", Regressions!D83)</f>
        <v>68558.399192810059</v>
      </c>
      <c r="E73" s="216" t="e">
        <f>IF(ISNUMBER(Regressions!E83),ROUND(Regressions!E83, 1), NA())</f>
        <v>#N/A</v>
      </c>
      <c r="F73" s="341" t="e">
        <f>IF(ISNUMBER(Regressions!F83),ROUND(Regressions!F83, 1), NA())</f>
        <v>#N/A</v>
      </c>
      <c r="G73" s="238" t="e">
        <f>IF(ISNUMBER(Regressions!G83),ROUND(Regressions!G83, 1), NA())</f>
        <v>#N/A</v>
      </c>
      <c r="H73" s="342" t="e">
        <f>IF(ISNUMBER(Regressions!H83),ROUND(Regressions!H83, 1), NA())</f>
        <v>#N/A</v>
      </c>
      <c r="I73" s="239" t="e">
        <f>IF(ISNUMBER(Regressions!I83),ROUND(Regressions!I83, 1), NA())</f>
        <v>#N/A</v>
      </c>
      <c r="J73" s="343" t="e">
        <f>IF(ISNUMBER(Regressions!K83),ROUND(Regressions!K83, 1), NA())</f>
        <v>#N/A</v>
      </c>
      <c r="K73" s="341" t="e">
        <f>IF(ISNUMBER(Regressions!L83),ROUND(Regressions!L83, 1), NA())</f>
        <v>#N/A</v>
      </c>
      <c r="L73" s="240" t="e">
        <f>IF(ISNUMBER(Regressions!M83),ROUND(Regressions!M83, 1), NA())</f>
        <v>#N/A</v>
      </c>
      <c r="M73" s="342" t="e">
        <f>IF(ISNUMBER(Regressions!N83),ROUND(Regressions!N83, 1), NA())</f>
        <v>#N/A</v>
      </c>
      <c r="N73" s="239" t="e">
        <f>IF(ISNUMBER(Regressions!O83),ROUND(Regressions!O83, 1), NA())</f>
        <v>#N/A</v>
      </c>
      <c r="O73" s="343" t="e">
        <f>IF(ISNUMBER(Regressions!Q83),ROUND(Regressions!Q83, 1), NA())</f>
        <v>#N/A</v>
      </c>
      <c r="P73" s="341" t="e">
        <f>IF(ISNUMBER(Regressions!R83),ROUND(Regressions!R83, 1), NA())</f>
        <v>#N/A</v>
      </c>
      <c r="Q73" s="217" t="e">
        <f>IF(ISNUMBER(Regressions!S83),ROUND(Regressions!S83, 1), NA())</f>
        <v>#N/A</v>
      </c>
      <c r="R73" s="342" t="e">
        <f>IF(ISNUMBER(Regressions!T83),ROUND(Regressions!T83, 1), NA())</f>
        <v>#N/A</v>
      </c>
      <c r="S73" s="239" t="e">
        <f>IF(ISNUMBER(Regressions!U83),ROUND(Regressions!U83, 1), NA())</f>
        <v>#N/A</v>
      </c>
    </row>
    <row xmlns:x14ac="http://schemas.microsoft.com/office/spreadsheetml/2009/9/ac" r="74" x14ac:dyDescent="0.2">
      <c r="A74" s="338" t="str">
        <f>IF(ISBLANK(Regressions!A84), " ", Regressions!A84)</f>
        <v>Maldives</v>
      </c>
      <c r="B74" s="339">
        <f>IF(ISBLANK(Regressions!B84), " ", Regressions!B84)</f>
        <v>2008</v>
      </c>
      <c r="C74" s="344" t="str">
        <f>IF(ISBLANK(Regressions!C84), " ", Regressions!C84)</f>
        <v>Rural</v>
      </c>
      <c r="D74" s="340">
        <f>IF(ISBLANK(Regressions!D84), " ", Regressions!D84)</f>
        <v>66588.27396881103</v>
      </c>
      <c r="E74" s="216" t="e">
        <f>IF(ISNUMBER(Regressions!E84),ROUND(Regressions!E84, 1), NA())</f>
        <v>#N/A</v>
      </c>
      <c r="F74" s="341" t="e">
        <f>IF(ISNUMBER(Regressions!F84),ROUND(Regressions!F84, 1), NA())</f>
        <v>#N/A</v>
      </c>
      <c r="G74" s="238" t="e">
        <f>IF(ISNUMBER(Regressions!G84),ROUND(Regressions!G84, 1), NA())</f>
        <v>#N/A</v>
      </c>
      <c r="H74" s="342" t="e">
        <f>IF(ISNUMBER(Regressions!H84),ROUND(Regressions!H84, 1), NA())</f>
        <v>#N/A</v>
      </c>
      <c r="I74" s="239" t="e">
        <f>IF(ISNUMBER(Regressions!I84),ROUND(Regressions!I84, 1), NA())</f>
        <v>#N/A</v>
      </c>
      <c r="J74" s="343" t="e">
        <f>IF(ISNUMBER(Regressions!K84),ROUND(Regressions!K84, 1), NA())</f>
        <v>#N/A</v>
      </c>
      <c r="K74" s="341" t="e">
        <f>IF(ISNUMBER(Regressions!L84),ROUND(Regressions!L84, 1), NA())</f>
        <v>#N/A</v>
      </c>
      <c r="L74" s="240" t="e">
        <f>IF(ISNUMBER(Regressions!M84),ROUND(Regressions!M84, 1), NA())</f>
        <v>#N/A</v>
      </c>
      <c r="M74" s="342" t="e">
        <f>IF(ISNUMBER(Regressions!N84),ROUND(Regressions!N84, 1), NA())</f>
        <v>#N/A</v>
      </c>
      <c r="N74" s="239" t="e">
        <f>IF(ISNUMBER(Regressions!O84),ROUND(Regressions!O84, 1), NA())</f>
        <v>#N/A</v>
      </c>
      <c r="O74" s="343" t="e">
        <f>IF(ISNUMBER(Regressions!Q84),ROUND(Regressions!Q84, 1), NA())</f>
        <v>#N/A</v>
      </c>
      <c r="P74" s="341" t="e">
        <f>IF(ISNUMBER(Regressions!R84),ROUND(Regressions!R84, 1), NA())</f>
        <v>#N/A</v>
      </c>
      <c r="Q74" s="217" t="e">
        <f>IF(ISNUMBER(Regressions!S84),ROUND(Regressions!S84, 1), NA())</f>
        <v>#N/A</v>
      </c>
      <c r="R74" s="342" t="e">
        <f>IF(ISNUMBER(Regressions!T84),ROUND(Regressions!T84, 1), NA())</f>
        <v>#N/A</v>
      </c>
      <c r="S74" s="239" t="e">
        <f>IF(ISNUMBER(Regressions!U84),ROUND(Regressions!U84, 1), NA())</f>
        <v>#N/A</v>
      </c>
    </row>
    <row xmlns:x14ac="http://schemas.microsoft.com/office/spreadsheetml/2009/9/ac" r="75" x14ac:dyDescent="0.2">
      <c r="A75" s="338" t="str">
        <f>IF(ISBLANK(Regressions!A85), " ", Regressions!A85)</f>
        <v>Maldives</v>
      </c>
      <c r="B75" s="339">
        <f>IF(ISBLANK(Regressions!B85), " ", Regressions!B85)</f>
        <v>2009</v>
      </c>
      <c r="C75" s="344" t="str">
        <f>IF(ISBLANK(Regressions!C85), " ", Regressions!C85)</f>
        <v>Rural</v>
      </c>
      <c r="D75" s="340">
        <f>IF(ISBLANK(Regressions!D85), " ", Regressions!D85)</f>
        <v>64439.64889221191</v>
      </c>
      <c r="E75" s="216" t="e">
        <f>IF(ISNUMBER(Regressions!E85),ROUND(Regressions!E85, 1), NA())</f>
        <v>#N/A</v>
      </c>
      <c r="F75" s="341" t="e">
        <f>IF(ISNUMBER(Regressions!F85),ROUND(Regressions!F85, 1), NA())</f>
        <v>#N/A</v>
      </c>
      <c r="G75" s="238" t="e">
        <f>IF(ISNUMBER(Regressions!G85),ROUND(Regressions!G85, 1), NA())</f>
        <v>#N/A</v>
      </c>
      <c r="H75" s="342" t="e">
        <f>IF(ISNUMBER(Regressions!H85),ROUND(Regressions!H85, 1), NA())</f>
        <v>#N/A</v>
      </c>
      <c r="I75" s="239" t="e">
        <f>IF(ISNUMBER(Regressions!I85),ROUND(Regressions!I85, 1), NA())</f>
        <v>#N/A</v>
      </c>
      <c r="J75" s="343" t="e">
        <f>IF(ISNUMBER(Regressions!K85),ROUND(Regressions!K85, 1), NA())</f>
        <v>#N/A</v>
      </c>
      <c r="K75" s="341" t="e">
        <f>IF(ISNUMBER(Regressions!L85),ROUND(Regressions!L85, 1), NA())</f>
        <v>#N/A</v>
      </c>
      <c r="L75" s="240" t="e">
        <f>IF(ISNUMBER(Regressions!M85),ROUND(Regressions!M85, 1), NA())</f>
        <v>#N/A</v>
      </c>
      <c r="M75" s="342" t="e">
        <f>IF(ISNUMBER(Regressions!N85),ROUND(Regressions!N85, 1), NA())</f>
        <v>#N/A</v>
      </c>
      <c r="N75" s="239" t="e">
        <f>IF(ISNUMBER(Regressions!O85),ROUND(Regressions!O85, 1), NA())</f>
        <v>#N/A</v>
      </c>
      <c r="O75" s="343" t="e">
        <f>IF(ISNUMBER(Regressions!Q85),ROUND(Regressions!Q85, 1), NA())</f>
        <v>#N/A</v>
      </c>
      <c r="P75" s="341" t="e">
        <f>IF(ISNUMBER(Regressions!R85),ROUND(Regressions!R85, 1), NA())</f>
        <v>#N/A</v>
      </c>
      <c r="Q75" s="217" t="e">
        <f>IF(ISNUMBER(Regressions!S85),ROUND(Regressions!S85, 1), NA())</f>
        <v>#N/A</v>
      </c>
      <c r="R75" s="342" t="e">
        <f>IF(ISNUMBER(Regressions!T85),ROUND(Regressions!T85, 1), NA())</f>
        <v>#N/A</v>
      </c>
      <c r="S75" s="239" t="e">
        <f>IF(ISNUMBER(Regressions!U85),ROUND(Regressions!U85, 1), NA())</f>
        <v>#N/A</v>
      </c>
    </row>
    <row xmlns:x14ac="http://schemas.microsoft.com/office/spreadsheetml/2009/9/ac" r="76" x14ac:dyDescent="0.2">
      <c r="A76" s="338" t="str">
        <f>IF(ISBLANK(Regressions!A86), " ", Regressions!A86)</f>
        <v>Maldives</v>
      </c>
      <c r="B76" s="339">
        <f>IF(ISBLANK(Regressions!B86), " ", Regressions!B86)</f>
        <v>2010</v>
      </c>
      <c r="C76" s="344" t="str">
        <f>IF(ISBLANK(Regressions!C86), " ", Regressions!C86)</f>
        <v>Rural</v>
      </c>
      <c r="D76" s="340">
        <f>IF(ISBLANK(Regressions!D86), " ", Regressions!D86)</f>
        <v>62424.992158126828</v>
      </c>
      <c r="E76" s="216" t="e">
        <f>IF(ISNUMBER(Regressions!E86),ROUND(Regressions!E86, 1), NA())</f>
        <v>#N/A</v>
      </c>
      <c r="F76" s="341" t="e">
        <f>IF(ISNUMBER(Regressions!F86),ROUND(Regressions!F86, 1), NA())</f>
        <v>#N/A</v>
      </c>
      <c r="G76" s="238" t="e">
        <f>IF(ISNUMBER(Regressions!G86),ROUND(Regressions!G86, 1), NA())</f>
        <v>#N/A</v>
      </c>
      <c r="H76" s="342" t="e">
        <f>IF(ISNUMBER(Regressions!H86),ROUND(Regressions!H86, 1), NA())</f>
        <v>#N/A</v>
      </c>
      <c r="I76" s="239" t="e">
        <f>IF(ISNUMBER(Regressions!I86),ROUND(Regressions!I86, 1), NA())</f>
        <v>#N/A</v>
      </c>
      <c r="J76" s="343" t="e">
        <f>IF(ISNUMBER(Regressions!K86),ROUND(Regressions!K86, 1), NA())</f>
        <v>#N/A</v>
      </c>
      <c r="K76" s="341" t="e">
        <f>IF(ISNUMBER(Regressions!L86),ROUND(Regressions!L86, 1), NA())</f>
        <v>#N/A</v>
      </c>
      <c r="L76" s="240" t="e">
        <f>IF(ISNUMBER(Regressions!M86),ROUND(Regressions!M86, 1), NA())</f>
        <v>#N/A</v>
      </c>
      <c r="M76" s="342" t="e">
        <f>IF(ISNUMBER(Regressions!N86),ROUND(Regressions!N86, 1), NA())</f>
        <v>#N/A</v>
      </c>
      <c r="N76" s="239" t="e">
        <f>IF(ISNUMBER(Regressions!O86),ROUND(Regressions!O86, 1), NA())</f>
        <v>#N/A</v>
      </c>
      <c r="O76" s="343" t="e">
        <f>IF(ISNUMBER(Regressions!Q86),ROUND(Regressions!Q86, 1), NA())</f>
        <v>#N/A</v>
      </c>
      <c r="P76" s="341" t="e">
        <f>IF(ISNUMBER(Regressions!R86),ROUND(Regressions!R86, 1), NA())</f>
        <v>#N/A</v>
      </c>
      <c r="Q76" s="217" t="e">
        <f>IF(ISNUMBER(Regressions!S86),ROUND(Regressions!S86, 1), NA())</f>
        <v>#N/A</v>
      </c>
      <c r="R76" s="342" t="e">
        <f>IF(ISNUMBER(Regressions!T86),ROUND(Regressions!T86, 1), NA())</f>
        <v>#N/A</v>
      </c>
      <c r="S76" s="239" t="e">
        <f>IF(ISNUMBER(Regressions!U86),ROUND(Regressions!U86, 1), NA())</f>
        <v>#N/A</v>
      </c>
    </row>
    <row xmlns:x14ac="http://schemas.microsoft.com/office/spreadsheetml/2009/9/ac" r="77" x14ac:dyDescent="0.2">
      <c r="A77" s="338" t="str">
        <f>IF(ISBLANK(Regressions!A87), " ", Regressions!A87)</f>
        <v>Maldives</v>
      </c>
      <c r="B77" s="339">
        <f>IF(ISBLANK(Regressions!B87), " ", Regressions!B87)</f>
        <v>2011</v>
      </c>
      <c r="C77" s="344" t="str">
        <f>IF(ISBLANK(Regressions!C87), " ", Regressions!C87)</f>
        <v>Rural</v>
      </c>
      <c r="D77" s="340">
        <f>IF(ISBLANK(Regressions!D87), " ", Regressions!D87)</f>
        <v>60698.84760864258</v>
      </c>
      <c r="E77" s="216" t="e">
        <f>IF(ISNUMBER(Regressions!E87),ROUND(Regressions!E87, 1), NA())</f>
        <v>#N/A</v>
      </c>
      <c r="F77" s="341" t="e">
        <f>IF(ISNUMBER(Regressions!F87),ROUND(Regressions!F87, 1), NA())</f>
        <v>#N/A</v>
      </c>
      <c r="G77" s="238" t="e">
        <f>IF(ISNUMBER(Regressions!G87),ROUND(Regressions!G87, 1), NA())</f>
        <v>#N/A</v>
      </c>
      <c r="H77" s="342" t="e">
        <f>IF(ISNUMBER(Regressions!H87),ROUND(Regressions!H87, 1), NA())</f>
        <v>#N/A</v>
      </c>
      <c r="I77" s="239" t="e">
        <f>IF(ISNUMBER(Regressions!I87),ROUND(Regressions!I87, 1), NA())</f>
        <v>#N/A</v>
      </c>
      <c r="J77" s="343" t="e">
        <f>IF(ISNUMBER(Regressions!K87),ROUND(Regressions!K87, 1), NA())</f>
        <v>#N/A</v>
      </c>
      <c r="K77" s="341" t="e">
        <f>IF(ISNUMBER(Regressions!L87),ROUND(Regressions!L87, 1), NA())</f>
        <v>#N/A</v>
      </c>
      <c r="L77" s="240" t="e">
        <f>IF(ISNUMBER(Regressions!M87),ROUND(Regressions!M87, 1), NA())</f>
        <v>#N/A</v>
      </c>
      <c r="M77" s="342" t="e">
        <f>IF(ISNUMBER(Regressions!N87),ROUND(Regressions!N87, 1), NA())</f>
        <v>#N/A</v>
      </c>
      <c r="N77" s="239" t="e">
        <f>IF(ISNUMBER(Regressions!O87),ROUND(Regressions!O87, 1), NA())</f>
        <v>#N/A</v>
      </c>
      <c r="O77" s="343" t="e">
        <f>IF(ISNUMBER(Regressions!Q87),ROUND(Regressions!Q87, 1), NA())</f>
        <v>#N/A</v>
      </c>
      <c r="P77" s="341" t="e">
        <f>IF(ISNUMBER(Regressions!R87),ROUND(Regressions!R87, 1), NA())</f>
        <v>#N/A</v>
      </c>
      <c r="Q77" s="217" t="e">
        <f>IF(ISNUMBER(Regressions!S87),ROUND(Regressions!S87, 1), NA())</f>
        <v>#N/A</v>
      </c>
      <c r="R77" s="342" t="e">
        <f>IF(ISNUMBER(Regressions!T87),ROUND(Regressions!T87, 1), NA())</f>
        <v>#N/A</v>
      </c>
      <c r="S77" s="239" t="e">
        <f>IF(ISNUMBER(Regressions!U87),ROUND(Regressions!U87, 1), NA())</f>
        <v>#N/A</v>
      </c>
    </row>
    <row xmlns:x14ac="http://schemas.microsoft.com/office/spreadsheetml/2009/9/ac" r="78" x14ac:dyDescent="0.2">
      <c r="A78" s="338" t="str">
        <f>IF(ISBLANK(Regressions!A88), " ", Regressions!A88)</f>
        <v>Maldives</v>
      </c>
      <c r="B78" s="339">
        <f>IF(ISBLANK(Regressions!B88), " ", Regressions!B88)</f>
        <v>2012</v>
      </c>
      <c r="C78" s="344" t="str">
        <f>IF(ISBLANK(Regressions!C88), " ", Regressions!C88)</f>
        <v>Rural</v>
      </c>
      <c r="D78" s="340">
        <f>IF(ISBLANK(Regressions!D88), " ", Regressions!D88)</f>
        <v>59393.096697998037</v>
      </c>
      <c r="E78" s="216" t="e">
        <f>IF(ISNUMBER(Regressions!E88),ROUND(Regressions!E88, 1), NA())</f>
        <v>#N/A</v>
      </c>
      <c r="F78" s="341" t="e">
        <f>IF(ISNUMBER(Regressions!F88),ROUND(Regressions!F88, 1), NA())</f>
        <v>#N/A</v>
      </c>
      <c r="G78" s="238" t="e">
        <f>IF(ISNUMBER(Regressions!G88),ROUND(Regressions!G88, 1), NA())</f>
        <v>#N/A</v>
      </c>
      <c r="H78" s="342" t="e">
        <f>IF(ISNUMBER(Regressions!H88),ROUND(Regressions!H88, 1), NA())</f>
        <v>#N/A</v>
      </c>
      <c r="I78" s="239" t="e">
        <f>IF(ISNUMBER(Regressions!I88),ROUND(Regressions!I88, 1), NA())</f>
        <v>#N/A</v>
      </c>
      <c r="J78" s="343" t="e">
        <f>IF(ISNUMBER(Regressions!K88),ROUND(Regressions!K88, 1), NA())</f>
        <v>#N/A</v>
      </c>
      <c r="K78" s="341" t="e">
        <f>IF(ISNUMBER(Regressions!L88),ROUND(Regressions!L88, 1), NA())</f>
        <v>#N/A</v>
      </c>
      <c r="L78" s="240" t="e">
        <f>IF(ISNUMBER(Regressions!M88),ROUND(Regressions!M88, 1), NA())</f>
        <v>#N/A</v>
      </c>
      <c r="M78" s="342" t="e">
        <f>IF(ISNUMBER(Regressions!N88),ROUND(Regressions!N88, 1), NA())</f>
        <v>#N/A</v>
      </c>
      <c r="N78" s="239" t="e">
        <f>IF(ISNUMBER(Regressions!O88),ROUND(Regressions!O88, 1), NA())</f>
        <v>#N/A</v>
      </c>
      <c r="O78" s="343" t="e">
        <f>IF(ISNUMBER(Regressions!Q88),ROUND(Regressions!Q88, 1), NA())</f>
        <v>#N/A</v>
      </c>
      <c r="P78" s="341" t="e">
        <f>IF(ISNUMBER(Regressions!R88),ROUND(Regressions!R88, 1), NA())</f>
        <v>#N/A</v>
      </c>
      <c r="Q78" s="217" t="e">
        <f>IF(ISNUMBER(Regressions!S88),ROUND(Regressions!S88, 1), NA())</f>
        <v>#N/A</v>
      </c>
      <c r="R78" s="342" t="e">
        <f>IF(ISNUMBER(Regressions!T88),ROUND(Regressions!T88, 1), NA())</f>
        <v>#N/A</v>
      </c>
      <c r="S78" s="239" t="e">
        <f>IF(ISNUMBER(Regressions!U88),ROUND(Regressions!U88, 1), NA())</f>
        <v>#N/A</v>
      </c>
    </row>
    <row xmlns:x14ac="http://schemas.microsoft.com/office/spreadsheetml/2009/9/ac" r="79" x14ac:dyDescent="0.2">
      <c r="A79" s="338" t="str">
        <f>IF(ISBLANK(Regressions!A89), " ", Regressions!A89)</f>
        <v>Maldives</v>
      </c>
      <c r="B79" s="339">
        <f>IF(ISBLANK(Regressions!B89), " ", Regressions!B89)</f>
        <v>2013</v>
      </c>
      <c r="C79" s="344" t="str">
        <f>IF(ISBLANK(Regressions!C89), " ", Regressions!C89)</f>
        <v>Rural</v>
      </c>
      <c r="D79" s="340">
        <f>IF(ISBLANK(Regressions!D89), " ", Regressions!D89)</f>
        <v>58599.155258598323</v>
      </c>
      <c r="E79" s="216" t="e">
        <f>IF(ISNUMBER(Regressions!E89),ROUND(Regressions!E89, 1), NA())</f>
        <v>#N/A</v>
      </c>
      <c r="F79" s="341" t="e">
        <f>IF(ISNUMBER(Regressions!F89),ROUND(Regressions!F89, 1), NA())</f>
        <v>#N/A</v>
      </c>
      <c r="G79" s="238" t="e">
        <f>IF(ISNUMBER(Regressions!G89),ROUND(Regressions!G89, 1), NA())</f>
        <v>#N/A</v>
      </c>
      <c r="H79" s="342" t="e">
        <f>IF(ISNUMBER(Regressions!H89),ROUND(Regressions!H89, 1), NA())</f>
        <v>#N/A</v>
      </c>
      <c r="I79" s="239" t="e">
        <f>IF(ISNUMBER(Regressions!I89),ROUND(Regressions!I89, 1), NA())</f>
        <v>#N/A</v>
      </c>
      <c r="J79" s="343" t="e">
        <f>IF(ISNUMBER(Regressions!K89),ROUND(Regressions!K89, 1), NA())</f>
        <v>#N/A</v>
      </c>
      <c r="K79" s="341" t="e">
        <f>IF(ISNUMBER(Regressions!L89),ROUND(Regressions!L89, 1), NA())</f>
        <v>#N/A</v>
      </c>
      <c r="L79" s="240" t="e">
        <f>IF(ISNUMBER(Regressions!M89),ROUND(Regressions!M89, 1), NA())</f>
        <v>#N/A</v>
      </c>
      <c r="M79" s="342" t="e">
        <f>IF(ISNUMBER(Regressions!N89),ROUND(Regressions!N89, 1), NA())</f>
        <v>#N/A</v>
      </c>
      <c r="N79" s="239" t="e">
        <f>IF(ISNUMBER(Regressions!O89),ROUND(Regressions!O89, 1), NA())</f>
        <v>#N/A</v>
      </c>
      <c r="O79" s="343" t="e">
        <f>IF(ISNUMBER(Regressions!Q89),ROUND(Regressions!Q89, 1), NA())</f>
        <v>#N/A</v>
      </c>
      <c r="P79" s="341" t="e">
        <f>IF(ISNUMBER(Regressions!R89),ROUND(Regressions!R89, 1), NA())</f>
        <v>#N/A</v>
      </c>
      <c r="Q79" s="217" t="e">
        <f>IF(ISNUMBER(Regressions!S89),ROUND(Regressions!S89, 1), NA())</f>
        <v>#N/A</v>
      </c>
      <c r="R79" s="342" t="e">
        <f>IF(ISNUMBER(Regressions!T89),ROUND(Regressions!T89, 1), NA())</f>
        <v>#N/A</v>
      </c>
      <c r="S79" s="239" t="e">
        <f>IF(ISNUMBER(Regressions!U89),ROUND(Regressions!U89, 1), NA())</f>
        <v>#N/A</v>
      </c>
    </row>
    <row xmlns:x14ac="http://schemas.microsoft.com/office/spreadsheetml/2009/9/ac" r="80" x14ac:dyDescent="0.2">
      <c r="A80" s="338" t="str">
        <f>IF(ISBLANK(Regressions!A90), " ", Regressions!A90)</f>
        <v>Maldives</v>
      </c>
      <c r="B80" s="339">
        <f>IF(ISBLANK(Regressions!B90), " ", Regressions!B90)</f>
        <v>2014</v>
      </c>
      <c r="C80" s="344" t="str">
        <f>IF(ISBLANK(Regressions!C90), " ", Regressions!C90)</f>
        <v>Rural</v>
      </c>
      <c r="D80" s="340">
        <f>IF(ISBLANK(Regressions!D90), " ", Regressions!D90)</f>
        <v>58264.536788024903</v>
      </c>
      <c r="E80" s="216" t="e">
        <f>IF(ISNUMBER(Regressions!E90),ROUND(Regressions!E90, 1), NA())</f>
        <v>#N/A</v>
      </c>
      <c r="F80" s="341" t="e">
        <f>IF(ISNUMBER(Regressions!F90),ROUND(Regressions!F90, 1), NA())</f>
        <v>#N/A</v>
      </c>
      <c r="G80" s="238" t="e">
        <f>IF(ISNUMBER(Regressions!G90),ROUND(Regressions!G90, 1), NA())</f>
        <v>#N/A</v>
      </c>
      <c r="H80" s="342" t="e">
        <f>IF(ISNUMBER(Regressions!H90),ROUND(Regressions!H90, 1), NA())</f>
        <v>#N/A</v>
      </c>
      <c r="I80" s="239" t="e">
        <f>IF(ISNUMBER(Regressions!I90),ROUND(Regressions!I90, 1), NA())</f>
        <v>#N/A</v>
      </c>
      <c r="J80" s="343" t="e">
        <f>IF(ISNUMBER(Regressions!K90),ROUND(Regressions!K90, 1), NA())</f>
        <v>#N/A</v>
      </c>
      <c r="K80" s="341" t="e">
        <f>IF(ISNUMBER(Regressions!L90),ROUND(Regressions!L90, 1), NA())</f>
        <v>#N/A</v>
      </c>
      <c r="L80" s="240" t="e">
        <f>IF(ISNUMBER(Regressions!M90),ROUND(Regressions!M90, 1), NA())</f>
        <v>#N/A</v>
      </c>
      <c r="M80" s="342" t="e">
        <f>IF(ISNUMBER(Regressions!N90),ROUND(Regressions!N90, 1), NA())</f>
        <v>#N/A</v>
      </c>
      <c r="N80" s="239" t="e">
        <f>IF(ISNUMBER(Regressions!O90),ROUND(Regressions!O90, 1), NA())</f>
        <v>#N/A</v>
      </c>
      <c r="O80" s="343" t="e">
        <f>IF(ISNUMBER(Regressions!Q90),ROUND(Regressions!Q90, 1), NA())</f>
        <v>#N/A</v>
      </c>
      <c r="P80" s="341" t="e">
        <f>IF(ISNUMBER(Regressions!R90),ROUND(Regressions!R90, 1), NA())</f>
        <v>#N/A</v>
      </c>
      <c r="Q80" s="217" t="e">
        <f>IF(ISNUMBER(Regressions!S90),ROUND(Regressions!S90, 1), NA())</f>
        <v>#N/A</v>
      </c>
      <c r="R80" s="342" t="e">
        <f>IF(ISNUMBER(Regressions!T90),ROUND(Regressions!T90, 1), NA())</f>
        <v>#N/A</v>
      </c>
      <c r="S80" s="239" t="e">
        <f>IF(ISNUMBER(Regressions!U90),ROUND(Regressions!U90, 1), NA())</f>
        <v>#N/A</v>
      </c>
    </row>
    <row xmlns:x14ac="http://schemas.microsoft.com/office/spreadsheetml/2009/9/ac" r="81" x14ac:dyDescent="0.2">
      <c r="A81" s="338" t="str">
        <f>IF(ISBLANK(Regressions!A91), " ", Regressions!A91)</f>
        <v>Maldives</v>
      </c>
      <c r="B81" s="339">
        <f>IF(ISBLANK(Regressions!B91), " ", Regressions!B91)</f>
        <v>2015</v>
      </c>
      <c r="C81" s="344" t="str">
        <f>IF(ISBLANK(Regressions!C91), " ", Regressions!C91)</f>
        <v>Rural</v>
      </c>
      <c r="D81" s="340">
        <f>IF(ISBLANK(Regressions!D91), " ", Regressions!D91)</f>
        <v>58835.124162597662</v>
      </c>
      <c r="E81" s="216" t="e">
        <f>IF(ISNUMBER(Regressions!E91),ROUND(Regressions!E91, 1), NA())</f>
        <v>#N/A</v>
      </c>
      <c r="F81" s="341" t="e">
        <f>IF(ISNUMBER(Regressions!F91),ROUND(Regressions!F91, 1), NA())</f>
        <v>#N/A</v>
      </c>
      <c r="G81" s="238" t="e">
        <f>IF(ISNUMBER(Regressions!G91),ROUND(Regressions!G91, 1), NA())</f>
        <v>#N/A</v>
      </c>
      <c r="H81" s="342" t="e">
        <f>IF(ISNUMBER(Regressions!H91),ROUND(Regressions!H91, 1), NA())</f>
        <v>#N/A</v>
      </c>
      <c r="I81" s="239" t="e">
        <f>IF(ISNUMBER(Regressions!I91),ROUND(Regressions!I91, 1), NA())</f>
        <v>#N/A</v>
      </c>
      <c r="J81" s="343" t="e">
        <f>IF(ISNUMBER(Regressions!K91),ROUND(Regressions!K91, 1), NA())</f>
        <v>#N/A</v>
      </c>
      <c r="K81" s="341" t="e">
        <f>IF(ISNUMBER(Regressions!L91),ROUND(Regressions!L91, 1), NA())</f>
        <v>#N/A</v>
      </c>
      <c r="L81" s="240" t="e">
        <f>IF(ISNUMBER(Regressions!M91),ROUND(Regressions!M91, 1), NA())</f>
        <v>#N/A</v>
      </c>
      <c r="M81" s="342" t="e">
        <f>IF(ISNUMBER(Regressions!N91),ROUND(Regressions!N91, 1), NA())</f>
        <v>#N/A</v>
      </c>
      <c r="N81" s="239" t="e">
        <f>IF(ISNUMBER(Regressions!O91),ROUND(Regressions!O91, 1), NA())</f>
        <v>#N/A</v>
      </c>
      <c r="O81" s="343" t="e">
        <f>IF(ISNUMBER(Regressions!Q91),ROUND(Regressions!Q91, 1), NA())</f>
        <v>#N/A</v>
      </c>
      <c r="P81" s="341" t="e">
        <f>IF(ISNUMBER(Regressions!R91),ROUND(Regressions!R91, 1), NA())</f>
        <v>#N/A</v>
      </c>
      <c r="Q81" s="217" t="e">
        <f>IF(ISNUMBER(Regressions!S91),ROUND(Regressions!S91, 1), NA())</f>
        <v>#N/A</v>
      </c>
      <c r="R81" s="342" t="e">
        <f>IF(ISNUMBER(Regressions!T91),ROUND(Regressions!T91, 1), NA())</f>
        <v>#N/A</v>
      </c>
      <c r="S81" s="239" t="e">
        <f>IF(ISNUMBER(Regressions!U91),ROUND(Regressions!U91, 1), NA())</f>
        <v>#N/A</v>
      </c>
    </row>
    <row xmlns:x14ac="http://schemas.microsoft.com/office/spreadsheetml/2009/9/ac" r="82" x14ac:dyDescent="0.2">
      <c r="A82" s="338" t="str">
        <f>IF(ISBLANK(Regressions!A92), " ", Regressions!A92)</f>
        <v>Maldives</v>
      </c>
      <c r="B82" s="339">
        <f>IF(ISBLANK(Regressions!B92), " ", Regressions!B92)</f>
        <v>2016</v>
      </c>
      <c r="C82" s="344" t="str">
        <f>IF(ISBLANK(Regressions!C92), " ", Regressions!C92)</f>
        <v>Rural</v>
      </c>
      <c r="D82" s="340">
        <f>IF(ISBLANK(Regressions!D92), " ", Regressions!D92)</f>
        <v>59568.077739601133</v>
      </c>
      <c r="E82" s="216" t="e">
        <f>IF(ISNUMBER(Regressions!E92),ROUND(Regressions!E92, 1), NA())</f>
        <v>#N/A</v>
      </c>
      <c r="F82" s="341" t="e">
        <f>IF(ISNUMBER(Regressions!F92),ROUND(Regressions!F92, 1), NA())</f>
        <v>#N/A</v>
      </c>
      <c r="G82" s="238" t="e">
        <f>IF(ISNUMBER(Regressions!G92),ROUND(Regressions!G92, 1), NA())</f>
        <v>#N/A</v>
      </c>
      <c r="H82" s="342" t="e">
        <f>IF(ISNUMBER(Regressions!H92),ROUND(Regressions!H92, 1), NA())</f>
        <v>#N/A</v>
      </c>
      <c r="I82" s="239" t="e">
        <f>IF(ISNUMBER(Regressions!I92),ROUND(Regressions!I92, 1), NA())</f>
        <v>#N/A</v>
      </c>
      <c r="J82" s="343" t="e">
        <f>IF(ISNUMBER(Regressions!K92),ROUND(Regressions!K92, 1), NA())</f>
        <v>#N/A</v>
      </c>
      <c r="K82" s="341" t="e">
        <f>IF(ISNUMBER(Regressions!L92),ROUND(Regressions!L92, 1), NA())</f>
        <v>#N/A</v>
      </c>
      <c r="L82" s="240" t="e">
        <f>IF(ISNUMBER(Regressions!M92),ROUND(Regressions!M92, 1), NA())</f>
        <v>#N/A</v>
      </c>
      <c r="M82" s="342" t="e">
        <f>IF(ISNUMBER(Regressions!N92),ROUND(Regressions!N92, 1), NA())</f>
        <v>#N/A</v>
      </c>
      <c r="N82" s="239" t="e">
        <f>IF(ISNUMBER(Regressions!O92),ROUND(Regressions!O92, 1), NA())</f>
        <v>#N/A</v>
      </c>
      <c r="O82" s="343" t="e">
        <f>IF(ISNUMBER(Regressions!Q92),ROUND(Regressions!Q92, 1), NA())</f>
        <v>#N/A</v>
      </c>
      <c r="P82" s="341" t="e">
        <f>IF(ISNUMBER(Regressions!R92),ROUND(Regressions!R92, 1), NA())</f>
        <v>#N/A</v>
      </c>
      <c r="Q82" s="217" t="e">
        <f>IF(ISNUMBER(Regressions!S92),ROUND(Regressions!S92, 1), NA())</f>
        <v>#N/A</v>
      </c>
      <c r="R82" s="342" t="e">
        <f>IF(ISNUMBER(Regressions!T92),ROUND(Regressions!T92, 1), NA())</f>
        <v>#N/A</v>
      </c>
      <c r="S82" s="239" t="e">
        <f>IF(ISNUMBER(Regressions!U92),ROUND(Regressions!U92, 1), NA())</f>
        <v>#N/A</v>
      </c>
    </row>
    <row xmlns:x14ac="http://schemas.microsoft.com/office/spreadsheetml/2009/9/ac" r="83" x14ac:dyDescent="0.2">
      <c r="A83" s="338" t="str">
        <f>IF(ISBLANK(Regressions!A93), " ", Regressions!A93)</f>
        <v>Maldives</v>
      </c>
      <c r="B83" s="339">
        <f>IF(ISBLANK(Regressions!B93), " ", Regressions!B93)</f>
        <v>2017</v>
      </c>
      <c r="C83" s="344" t="str">
        <f>IF(ISBLANK(Regressions!C93), " ", Regressions!C93)</f>
        <v>Rural</v>
      </c>
      <c r="D83" s="340">
        <f>IF(ISBLANK(Regressions!D93), " ", Regressions!D93)</f>
        <v>60384.187136039749</v>
      </c>
      <c r="E83" s="216" t="e">
        <f>IF(ISNUMBER(Regressions!E93),ROUND(Regressions!E93, 1), NA())</f>
        <v>#N/A</v>
      </c>
      <c r="F83" s="341" t="e">
        <f>IF(ISNUMBER(Regressions!F93),ROUND(Regressions!F93, 1), NA())</f>
        <v>#N/A</v>
      </c>
      <c r="G83" s="238" t="e">
        <f>IF(ISNUMBER(Regressions!G93),ROUND(Regressions!G93, 1), NA())</f>
        <v>#N/A</v>
      </c>
      <c r="H83" s="342" t="e">
        <f>IF(ISNUMBER(Regressions!H93),ROUND(Regressions!H93, 1), NA())</f>
        <v>#N/A</v>
      </c>
      <c r="I83" s="239" t="e">
        <f>IF(ISNUMBER(Regressions!I93),ROUND(Regressions!I93, 1), NA())</f>
        <v>#N/A</v>
      </c>
      <c r="J83" s="343" t="e">
        <f>IF(ISNUMBER(Regressions!K93),ROUND(Regressions!K93, 1), NA())</f>
        <v>#N/A</v>
      </c>
      <c r="K83" s="341" t="e">
        <f>IF(ISNUMBER(Regressions!L93),ROUND(Regressions!L93, 1), NA())</f>
        <v>#N/A</v>
      </c>
      <c r="L83" s="240" t="e">
        <f>IF(ISNUMBER(Regressions!M93),ROUND(Regressions!M93, 1), NA())</f>
        <v>#N/A</v>
      </c>
      <c r="M83" s="342" t="e">
        <f>IF(ISNUMBER(Regressions!N93),ROUND(Regressions!N93, 1), NA())</f>
        <v>#N/A</v>
      </c>
      <c r="N83" s="239" t="e">
        <f>IF(ISNUMBER(Regressions!O93),ROUND(Regressions!O93, 1), NA())</f>
        <v>#N/A</v>
      </c>
      <c r="O83" s="343" t="e">
        <f>IF(ISNUMBER(Regressions!Q93),ROUND(Regressions!Q93, 1), NA())</f>
        <v>#N/A</v>
      </c>
      <c r="P83" s="341" t="e">
        <f>IF(ISNUMBER(Regressions!R93),ROUND(Regressions!R93, 1), NA())</f>
        <v>#N/A</v>
      </c>
      <c r="Q83" s="217" t="e">
        <f>IF(ISNUMBER(Regressions!S93),ROUND(Regressions!S93, 1), NA())</f>
        <v>#N/A</v>
      </c>
      <c r="R83" s="342" t="e">
        <f>IF(ISNUMBER(Regressions!T93),ROUND(Regressions!T93, 1), NA())</f>
        <v>#N/A</v>
      </c>
      <c r="S83" s="239" t="e">
        <f>IF(ISNUMBER(Regressions!U93),ROUND(Regressions!U93, 1), NA())</f>
        <v>#N/A</v>
      </c>
    </row>
    <row xmlns:x14ac="http://schemas.microsoft.com/office/spreadsheetml/2009/9/ac" r="84" x14ac:dyDescent="0.2">
      <c r="A84" s="338" t="str">
        <f>IF(ISBLANK(Regressions!A94), " ", Regressions!A94)</f>
        <v>Maldives</v>
      </c>
      <c r="B84" s="339">
        <f>IF(ISBLANK(Regressions!B94), " ", Regressions!B94)</f>
        <v>2018</v>
      </c>
      <c r="C84" s="344" t="str">
        <f>IF(ISBLANK(Regressions!C94), " ", Regressions!C94)</f>
        <v>Rural</v>
      </c>
      <c r="D84" s="340">
        <f>IF(ISBLANK(Regressions!D94), " ", Regressions!D94)</f>
        <v>61327.222488098138</v>
      </c>
      <c r="E84" s="216" t="e">
        <f>IF(ISNUMBER(Regressions!E94),ROUND(Regressions!E94, 1), NA())</f>
        <v>#N/A</v>
      </c>
      <c r="F84" s="341" t="e">
        <f>IF(ISNUMBER(Regressions!F94),ROUND(Regressions!F94, 1), NA())</f>
        <v>#N/A</v>
      </c>
      <c r="G84" s="238" t="e">
        <f>IF(ISNUMBER(Regressions!G94),ROUND(Regressions!G94, 1), NA())</f>
        <v>#N/A</v>
      </c>
      <c r="H84" s="342" t="e">
        <f>IF(ISNUMBER(Regressions!H94),ROUND(Regressions!H94, 1), NA())</f>
        <v>#N/A</v>
      </c>
      <c r="I84" s="239" t="e">
        <f>IF(ISNUMBER(Regressions!I94),ROUND(Regressions!I94, 1), NA())</f>
        <v>#N/A</v>
      </c>
      <c r="J84" s="343" t="e">
        <f>IF(ISNUMBER(Regressions!K94),ROUND(Regressions!K94, 1), NA())</f>
        <v>#N/A</v>
      </c>
      <c r="K84" s="341" t="e">
        <f>IF(ISNUMBER(Regressions!L94),ROUND(Regressions!L94, 1), NA())</f>
        <v>#N/A</v>
      </c>
      <c r="L84" s="240" t="e">
        <f>IF(ISNUMBER(Regressions!M94),ROUND(Regressions!M94, 1), NA())</f>
        <v>#N/A</v>
      </c>
      <c r="M84" s="342" t="e">
        <f>IF(ISNUMBER(Regressions!N94),ROUND(Regressions!N94, 1), NA())</f>
        <v>#N/A</v>
      </c>
      <c r="N84" s="239" t="e">
        <f>IF(ISNUMBER(Regressions!O94),ROUND(Regressions!O94, 1), NA())</f>
        <v>#N/A</v>
      </c>
      <c r="O84" s="343" t="e">
        <f>IF(ISNUMBER(Regressions!Q94),ROUND(Regressions!Q94, 1), NA())</f>
        <v>#N/A</v>
      </c>
      <c r="P84" s="341" t="e">
        <f>IF(ISNUMBER(Regressions!R94),ROUND(Regressions!R94, 1), NA())</f>
        <v>#N/A</v>
      </c>
      <c r="Q84" s="217" t="e">
        <f>IF(ISNUMBER(Regressions!S94),ROUND(Regressions!S94, 1), NA())</f>
        <v>#N/A</v>
      </c>
      <c r="R84" s="342" t="e">
        <f>IF(ISNUMBER(Regressions!T94),ROUND(Regressions!T94, 1), NA())</f>
        <v>#N/A</v>
      </c>
      <c r="S84" s="239" t="e">
        <f>IF(ISNUMBER(Regressions!U94),ROUND(Regressions!U94, 1), NA())</f>
        <v>#N/A</v>
      </c>
    </row>
    <row xmlns:x14ac="http://schemas.microsoft.com/office/spreadsheetml/2009/9/ac" r="85" x14ac:dyDescent="0.2">
      <c r="A85" s="338" t="str">
        <f>IF(ISBLANK(Regressions!A95), " ", Regressions!A95)</f>
        <v>Maldives</v>
      </c>
      <c r="B85" s="339">
        <f>IF(ISBLANK(Regressions!B95), " ", Regressions!B95)</f>
        <v>2019</v>
      </c>
      <c r="C85" s="344" t="str">
        <f>IF(ISBLANK(Regressions!C95), " ", Regressions!C95)</f>
        <v>Rural</v>
      </c>
      <c r="D85" s="340">
        <f>IF(ISBLANK(Regressions!D95), " ", Regressions!D95)</f>
        <v>62350.890922546401</v>
      </c>
      <c r="E85" s="216" t="e">
        <f>IF(ISNUMBER(Regressions!E95),ROUND(Regressions!E95, 1), NA())</f>
        <v>#N/A</v>
      </c>
      <c r="F85" s="341" t="e">
        <f>IF(ISNUMBER(Regressions!F95),ROUND(Regressions!F95, 1), NA())</f>
        <v>#N/A</v>
      </c>
      <c r="G85" s="238" t="e">
        <f>IF(ISNUMBER(Regressions!G95),ROUND(Regressions!G95, 1), NA())</f>
        <v>#N/A</v>
      </c>
      <c r="H85" s="342" t="e">
        <f>IF(ISNUMBER(Regressions!H95),ROUND(Regressions!H95, 1), NA())</f>
        <v>#N/A</v>
      </c>
      <c r="I85" s="239" t="e">
        <f>IF(ISNUMBER(Regressions!I95),ROUND(Regressions!I95, 1), NA())</f>
        <v>#N/A</v>
      </c>
      <c r="J85" s="343" t="e">
        <f>IF(ISNUMBER(Regressions!K95),ROUND(Regressions!K95, 1), NA())</f>
        <v>#N/A</v>
      </c>
      <c r="K85" s="341" t="e">
        <f>IF(ISNUMBER(Regressions!L95),ROUND(Regressions!L95, 1), NA())</f>
        <v>#N/A</v>
      </c>
      <c r="L85" s="240" t="e">
        <f>IF(ISNUMBER(Regressions!M95),ROUND(Regressions!M95, 1), NA())</f>
        <v>#N/A</v>
      </c>
      <c r="M85" s="342" t="e">
        <f>IF(ISNUMBER(Regressions!N95),ROUND(Regressions!N95, 1), NA())</f>
        <v>#N/A</v>
      </c>
      <c r="N85" s="239" t="e">
        <f>IF(ISNUMBER(Regressions!O95),ROUND(Regressions!O95, 1), NA())</f>
        <v>#N/A</v>
      </c>
      <c r="O85" s="343" t="e">
        <f>IF(ISNUMBER(Regressions!Q95),ROUND(Regressions!Q95, 1), NA())</f>
        <v>#N/A</v>
      </c>
      <c r="P85" s="341" t="e">
        <f>IF(ISNUMBER(Regressions!R95),ROUND(Regressions!R95, 1), NA())</f>
        <v>#N/A</v>
      </c>
      <c r="Q85" s="217" t="e">
        <f>IF(ISNUMBER(Regressions!S95),ROUND(Regressions!S95, 1), NA())</f>
        <v>#N/A</v>
      </c>
      <c r="R85" s="342" t="e">
        <f>IF(ISNUMBER(Regressions!T95),ROUND(Regressions!T95, 1), NA())</f>
        <v>#N/A</v>
      </c>
      <c r="S85" s="239" t="e">
        <f>IF(ISNUMBER(Regressions!U95),ROUND(Regressions!U95, 1), NA())</f>
        <v>#N/A</v>
      </c>
    </row>
    <row xmlns:x14ac="http://schemas.microsoft.com/office/spreadsheetml/2009/9/ac" r="86" x14ac:dyDescent="0.2">
      <c r="A86" s="338" t="str">
        <f>IF(ISBLANK(Regressions!A96), " ", Regressions!A96)</f>
        <v>Maldives</v>
      </c>
      <c r="B86" s="339">
        <f>IF(ISBLANK(Regressions!B96), " ", Regressions!B96)</f>
        <v>2020</v>
      </c>
      <c r="C86" s="344" t="str">
        <f>IF(ISBLANK(Regressions!C96), " ", Regressions!C96)</f>
        <v>Rural</v>
      </c>
      <c r="D86" s="340">
        <f>IF(ISBLANK(Regressions!D96), " ", Regressions!D96)</f>
        <v>63204.129045410147</v>
      </c>
      <c r="E86" s="216" t="e">
        <f>IF(ISNUMBER(Regressions!E96),ROUND(Regressions!E96, 1), NA())</f>
        <v>#N/A</v>
      </c>
      <c r="F86" s="341" t="e">
        <f>IF(ISNUMBER(Regressions!F96),ROUND(Regressions!F96, 1), NA())</f>
        <v>#N/A</v>
      </c>
      <c r="G86" s="238" t="e">
        <f>IF(ISNUMBER(Regressions!G96),ROUND(Regressions!G96, 1), NA())</f>
        <v>#N/A</v>
      </c>
      <c r="H86" s="342" t="e">
        <f>IF(ISNUMBER(Regressions!H96),ROUND(Regressions!H96, 1), NA())</f>
        <v>#N/A</v>
      </c>
      <c r="I86" s="239" t="e">
        <f>IF(ISNUMBER(Regressions!I96),ROUND(Regressions!I96, 1), NA())</f>
        <v>#N/A</v>
      </c>
      <c r="J86" s="343" t="e">
        <f>IF(ISNUMBER(Regressions!K96),ROUND(Regressions!K96, 1), NA())</f>
        <v>#N/A</v>
      </c>
      <c r="K86" s="341" t="e">
        <f>IF(ISNUMBER(Regressions!L96),ROUND(Regressions!L96, 1), NA())</f>
        <v>#N/A</v>
      </c>
      <c r="L86" s="240" t="e">
        <f>IF(ISNUMBER(Regressions!M96),ROUND(Regressions!M96, 1), NA())</f>
        <v>#N/A</v>
      </c>
      <c r="M86" s="342" t="e">
        <f>IF(ISNUMBER(Regressions!N96),ROUND(Regressions!N96, 1), NA())</f>
        <v>#N/A</v>
      </c>
      <c r="N86" s="239" t="e">
        <f>IF(ISNUMBER(Regressions!O96),ROUND(Regressions!O96, 1), NA())</f>
        <v>#N/A</v>
      </c>
      <c r="O86" s="343" t="e">
        <f>IF(ISNUMBER(Regressions!Q96),ROUND(Regressions!Q96, 1), NA())</f>
        <v>#N/A</v>
      </c>
      <c r="P86" s="341" t="e">
        <f>IF(ISNUMBER(Regressions!R96),ROUND(Regressions!R96, 1), NA())</f>
        <v>#N/A</v>
      </c>
      <c r="Q86" s="217" t="e">
        <f>IF(ISNUMBER(Regressions!S96),ROUND(Regressions!S96, 1), NA())</f>
        <v>#N/A</v>
      </c>
      <c r="R86" s="342" t="e">
        <f>IF(ISNUMBER(Regressions!T96),ROUND(Regressions!T96, 1), NA())</f>
        <v>#N/A</v>
      </c>
      <c r="S86" s="239" t="e">
        <f>IF(ISNUMBER(Regressions!U96),ROUND(Regressions!U96, 1), NA())</f>
        <v>#N/A</v>
      </c>
    </row>
    <row xmlns:x14ac="http://schemas.microsoft.com/office/spreadsheetml/2009/9/ac" r="87" x14ac:dyDescent="0.2">
      <c r="A87" s="389" t="str">
        <f>IF(ISBLANK(Regressions!A97), " ", Regressions!A97)</f>
        <v>Maldives</v>
      </c>
      <c r="B87" s="390">
        <f>IF(ISBLANK(Regressions!B97), " ", Regressions!B97)</f>
        <v>2021</v>
      </c>
      <c r="C87" s="391" t="str">
        <f>IF(ISBLANK(Regressions!C97), " ", Regressions!C97)</f>
        <v>Rural</v>
      </c>
      <c r="D87" s="392">
        <f>IF(ISBLANK(Regressions!D97), " ", Regressions!D97)</f>
        <v>63755.905751647952</v>
      </c>
      <c r="E87" s="395" t="e">
        <f>IF(ISNUMBER(Regressions!E97),ROUND(Regressions!E97, 1), NA())</f>
        <v>#N/A</v>
      </c>
      <c r="F87" s="393" t="e">
        <f>IF(ISNUMBER(Regressions!F97),ROUND(Regressions!F97, 1), NA())</f>
        <v>#N/A</v>
      </c>
      <c r="G87" s="396" t="e">
        <f>IF(ISNUMBER(Regressions!G97),ROUND(Regressions!G97, 1), NA())</f>
        <v>#N/A</v>
      </c>
      <c r="H87" s="394" t="e">
        <f>IF(ISNUMBER(Regressions!H97),ROUND(Regressions!H97, 1), NA())</f>
        <v>#N/A</v>
      </c>
      <c r="I87" s="397" t="e">
        <f>IF(ISNUMBER(Regressions!I97),ROUND(Regressions!I97, 1), NA())</f>
        <v>#N/A</v>
      </c>
      <c r="J87" s="395" t="e">
        <f>IF(ISNUMBER(Regressions!K97),ROUND(Regressions!K97, 1), NA())</f>
        <v>#N/A</v>
      </c>
      <c r="K87" s="393" t="e">
        <f>IF(ISNUMBER(Regressions!L97),ROUND(Regressions!L97, 1), NA())</f>
        <v>#N/A</v>
      </c>
      <c r="L87" s="398" t="e">
        <f>IF(ISNUMBER(Regressions!M97),ROUND(Regressions!M97, 1), NA())</f>
        <v>#N/A</v>
      </c>
      <c r="M87" s="394" t="e">
        <f>IF(ISNUMBER(Regressions!N97),ROUND(Regressions!N97, 1), NA())</f>
        <v>#N/A</v>
      </c>
      <c r="N87" s="397" t="e">
        <f>IF(ISNUMBER(Regressions!O97),ROUND(Regressions!O97, 1), NA())</f>
        <v>#N/A</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8" t="str">
        <f>IF(ISBLANK(Regressions!A98), " ", Regressions!A98)</f>
        <v>Maldives</v>
      </c>
      <c r="B88" s="339">
        <f>IF(ISBLANK(Regressions!B98), " ", Regressions!B98)</f>
        <v>2022</v>
      </c>
      <c r="C88" s="344" t="str">
        <f>IF(ISBLANK(Regressions!C98), " ", Regressions!C98)</f>
        <v>Rural</v>
      </c>
      <c r="D88" s="340">
        <f>IF(ISBLANK(Regressions!D98), " ", Regressions!D98)</f>
        <v>64323.262852249143</v>
      </c>
      <c r="E88" s="216" t="e">
        <f>IF(ISNUMBER(Regressions!E98),ROUND(Regressions!E98, 1), NA())</f>
        <v>#N/A</v>
      </c>
      <c r="F88" s="341" t="e">
        <f>IF(ISNUMBER(Regressions!F98),ROUND(Regressions!F98, 1), NA())</f>
        <v>#N/A</v>
      </c>
      <c r="G88" s="238" t="e">
        <f>IF(ISNUMBER(Regressions!G98),ROUND(Regressions!G98, 1), NA())</f>
        <v>#N/A</v>
      </c>
      <c r="H88" s="342" t="e">
        <f>IF(ISNUMBER(Regressions!H98),ROUND(Regressions!H98, 1), NA())</f>
        <v>#N/A</v>
      </c>
      <c r="I88" s="239" t="e">
        <f>IF(ISNUMBER(Regressions!I98),ROUND(Regressions!I98, 1), NA())</f>
        <v>#N/A</v>
      </c>
      <c r="J88" s="343" t="e">
        <f>IF(ISNUMBER(Regressions!K98),ROUND(Regressions!K98, 1), NA())</f>
        <v>#N/A</v>
      </c>
      <c r="K88" s="341" t="e">
        <f>IF(ISNUMBER(Regressions!L98),ROUND(Regressions!L98, 1), NA())</f>
        <v>#N/A</v>
      </c>
      <c r="L88" s="240" t="e">
        <f>IF(ISNUMBER(Regressions!M98),ROUND(Regressions!M98, 1), NA())</f>
        <v>#N/A</v>
      </c>
      <c r="M88" s="342" t="e">
        <f>IF(ISNUMBER(Regressions!N98),ROUND(Regressions!N98, 1), NA())</f>
        <v>#N/A</v>
      </c>
      <c r="N88" s="239" t="e">
        <f>IF(ISNUMBER(Regressions!O98),ROUND(Regressions!O98, 1), NA())</f>
        <v>#N/A</v>
      </c>
      <c r="O88" s="343" t="e">
        <f>IF(ISNUMBER(Regressions!Q98),ROUND(Regressions!Q98, 1), NA())</f>
        <v>#N/A</v>
      </c>
      <c r="P88" s="341" t="e">
        <f>IF(ISNUMBER(Regressions!R98),ROUND(Regressions!R98, 1), NA())</f>
        <v>#N/A</v>
      </c>
      <c r="Q88" s="217" t="e">
        <f>IF(ISNUMBER(Regressions!S98),ROUND(Regressions!S98, 1), NA())</f>
        <v>#N/A</v>
      </c>
      <c r="R88" s="342" t="e">
        <f>IF(ISNUMBER(Regressions!T98),ROUND(Regressions!T98, 1), NA())</f>
        <v>#N/A</v>
      </c>
      <c r="S88" s="239" t="e">
        <f>IF(ISNUMBER(Regressions!U98),ROUND(Regressions!U98, 1), NA())</f>
        <v>#N/A</v>
      </c>
    </row>
    <row xmlns:x14ac="http://schemas.microsoft.com/office/spreadsheetml/2009/9/ac" r="89" x14ac:dyDescent="0.2">
      <c r="A89" s="345" t="str">
        <f>IF(ISBLANK(Regressions!A99), " ", Regressions!A99)</f>
        <v>Maldives</v>
      </c>
      <c r="B89" s="346">
        <f>IF(ISBLANK(Regressions!B99), " ", Regressions!B99)</f>
        <v>2023</v>
      </c>
      <c r="C89" s="347" t="str">
        <f>IF(ISBLANK(Regressions!C99), " ", Regressions!C99)</f>
        <v>Rural</v>
      </c>
      <c r="D89" s="348">
        <f>IF(ISBLANK(Regressions!D99), " ", Regressions!D99)</f>
        <v>64250.868636627201</v>
      </c>
      <c r="E89" s="349" t="e">
        <f>IF(ISNUMBER(Regressions!E99),ROUND(Regressions!E99, 1), NA())</f>
        <v>#N/A</v>
      </c>
      <c r="F89" s="350" t="e">
        <f>IF(ISNUMBER(Regressions!F99),ROUND(Regressions!F99, 1), NA())</f>
        <v>#N/A</v>
      </c>
      <c r="G89" s="351" t="e">
        <f>IF(ISNUMBER(Regressions!G99),ROUND(Regressions!G99, 1), NA())</f>
        <v>#N/A</v>
      </c>
      <c r="H89" s="352" t="e">
        <f>IF(ISNUMBER(Regressions!H99),ROUND(Regressions!H99, 1), NA())</f>
        <v>#N/A</v>
      </c>
      <c r="I89" s="353" t="e">
        <f>IF(ISNUMBER(Regressions!I99),ROUND(Regressions!I99, 1), NA())</f>
        <v>#N/A</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Maldives</v>
      </c>
      <c r="B90" s="339">
        <f>IF(ISBLANK(Regressions!B100), " ", Regressions!B100)</f>
        <v>2024</v>
      </c>
      <c r="C90" s="344" t="str">
        <f>IF(ISBLANK(Regressions!C100), " ", Regressions!C100)</f>
        <v>Rural</v>
      </c>
      <c r="D90" s="340" t="str">
        <f>IF(ISBLANK(Regressions!D100), " ", Regressions!D100)</f>
        <v> </v>
      </c>
      <c r="E90" s="216" t="e">
        <f>IF(ISNUMBER(Regressions!E100),ROUND(Regressions!E100, 1), NA())</f>
        <v>#N/A</v>
      </c>
      <c r="F90" s="341" t="e">
        <f>IF(ISNUMBER(Regressions!F100),ROUND(Regressions!F100, 1), NA())</f>
        <v>#N/A</v>
      </c>
      <c r="G90" s="238" t="e">
        <f>IF(ISNUMBER(Regressions!G100),ROUND(Regressions!G100, 1), NA())</f>
        <v>#N/A</v>
      </c>
      <c r="H90" s="342" t="e">
        <f>IF(ISNUMBER(Regressions!H100),ROUND(Regressions!H100, 1), NA())</f>
        <v>#N/A</v>
      </c>
      <c r="I90" s="239" t="e">
        <f>IF(ISNUMBER(Regressions!I100),ROUND(Regressions!I100, 1), NA())</f>
        <v>#N/A</v>
      </c>
      <c r="J90" s="343" t="e">
        <f>IF(ISNUMBER(Regressions!K100),ROUND(Regressions!K100, 1), NA())</f>
        <v>#N/A</v>
      </c>
      <c r="K90" s="341" t="e">
        <f>IF(ISNUMBER(Regressions!L100),ROUND(Regressions!L100, 1), NA())</f>
        <v>#N/A</v>
      </c>
      <c r="L90" s="240" t="e">
        <f>IF(ISNUMBER(Regressions!M100),ROUND(Regressions!M100, 1), NA())</f>
        <v>#N/A</v>
      </c>
      <c r="M90" s="342" t="e">
        <f>IF(ISNUMBER(Regressions!N100),ROUND(Regressions!N100, 1), NA())</f>
        <v>#N/A</v>
      </c>
      <c r="N90" s="239" t="e">
        <f>IF(ISNUMBER(Regressions!O100),ROUND(Regressions!O100, 1), NA())</f>
        <v>#N/A</v>
      </c>
      <c r="O90" s="343" t="e">
        <f>IF(ISNUMBER(Regressions!Q100),ROUND(Regressions!Q100, 1), NA())</f>
        <v>#N/A</v>
      </c>
      <c r="P90" s="341" t="e">
        <f>IF(ISNUMBER(Regressions!R100),ROUND(Regressions!R100, 1), NA())</f>
        <v>#N/A</v>
      </c>
      <c r="Q90" s="217" t="e">
        <f>IF(ISNUMBER(Regressions!S100),ROUND(Regressions!S100, 1), NA())</f>
        <v>#N/A</v>
      </c>
      <c r="R90" s="342" t="e">
        <f>IF(ISNUMBER(Regressions!T100),ROUND(Regressions!T100, 1), NA())</f>
        <v>#N/A</v>
      </c>
      <c r="S90" s="239" t="e">
        <f>IF(ISNUMBER(Regressions!U100),ROUND(Regressions!U100, 1), NA())</f>
        <v>#N/A</v>
      </c>
    </row>
    <row xmlns:x14ac="http://schemas.microsoft.com/office/spreadsheetml/2009/9/ac" r="91" hidden="true" x14ac:dyDescent="0.2">
      <c r="A91" s="338" t="str">
        <f>IF(ISBLANK(Regressions!A101), " ", Regressions!A101)</f>
        <v>Maldives</v>
      </c>
      <c r="B91" s="339">
        <f>IF(ISBLANK(Regressions!B101), " ", Regressions!B101)</f>
        <v>2025</v>
      </c>
      <c r="C91" s="344" t="str">
        <f>IF(ISBLANK(Regressions!C101), " ", Regressions!C101)</f>
        <v>Rural</v>
      </c>
      <c r="D91" s="340" t="str">
        <f>IF(ISBLANK(Regressions!D101), " ", Regressions!D101)</f>
        <v> </v>
      </c>
      <c r="E91" s="216" t="e">
        <f>IF(ISNUMBER(Regressions!E101),ROUND(Regressions!E101, 1), NA())</f>
        <v>#N/A</v>
      </c>
      <c r="F91" s="341" t="e">
        <f>IF(ISNUMBER(Regressions!F101),ROUND(Regressions!F101, 1), NA())</f>
        <v>#N/A</v>
      </c>
      <c r="G91" s="238" t="e">
        <f>IF(ISNUMBER(Regressions!G101),ROUND(Regressions!G101, 1), NA())</f>
        <v>#N/A</v>
      </c>
      <c r="H91" s="342" t="e">
        <f>IF(ISNUMBER(Regressions!H101),ROUND(Regressions!H101, 1), NA())</f>
        <v>#N/A</v>
      </c>
      <c r="I91" s="239" t="e">
        <f>IF(ISNUMBER(Regressions!I101),ROUND(Regressions!I101, 1), NA())</f>
        <v>#N/A</v>
      </c>
      <c r="J91" s="343" t="e">
        <f>IF(ISNUMBER(Regressions!K101),ROUND(Regressions!K101, 1), NA())</f>
        <v>#N/A</v>
      </c>
      <c r="K91" s="341" t="e">
        <f>IF(ISNUMBER(Regressions!L101),ROUND(Regressions!L101, 1), NA())</f>
        <v>#N/A</v>
      </c>
      <c r="L91" s="240" t="e">
        <f>IF(ISNUMBER(Regressions!M101),ROUND(Regressions!M101, 1), NA())</f>
        <v>#N/A</v>
      </c>
      <c r="M91" s="342" t="e">
        <f>IF(ISNUMBER(Regressions!N101),ROUND(Regressions!N101, 1), NA())</f>
        <v>#N/A</v>
      </c>
      <c r="N91" s="239" t="e">
        <f>IF(ISNUMBER(Regressions!O101),ROUND(Regressions!O101, 1), NA())</f>
        <v>#N/A</v>
      </c>
      <c r="O91" s="343" t="e">
        <f>IF(ISNUMBER(Regressions!Q101),ROUND(Regressions!Q101, 1), NA())</f>
        <v>#N/A</v>
      </c>
      <c r="P91" s="341" t="e">
        <f>IF(ISNUMBER(Regressions!R101),ROUND(Regressions!R101, 1), NA())</f>
        <v>#N/A</v>
      </c>
      <c r="Q91" s="217" t="e">
        <f>IF(ISNUMBER(Regressions!S101),ROUND(Regressions!S101, 1), NA())</f>
        <v>#N/A</v>
      </c>
      <c r="R91" s="342" t="e">
        <f>IF(ISNUMBER(Regressions!T101),ROUND(Regressions!T101, 1), NA())</f>
        <v>#N/A</v>
      </c>
      <c r="S91" s="239" t="e">
        <f>IF(ISNUMBER(Regressions!U101),ROUND(Regressions!U101, 1), NA())</f>
        <v>#N/A</v>
      </c>
    </row>
    <row xmlns:x14ac="http://schemas.microsoft.com/office/spreadsheetml/2009/9/ac" r="92" hidden="true" x14ac:dyDescent="0.2">
      <c r="A92" s="338" t="str">
        <f>IF(ISBLANK(Regressions!A102), " ", Regressions!A102)</f>
        <v>Maldives</v>
      </c>
      <c r="B92" s="339">
        <f>IF(ISBLANK(Regressions!B102), " ", Regressions!B102)</f>
        <v>2026</v>
      </c>
      <c r="C92" s="344" t="str">
        <f>IF(ISBLANK(Regressions!C102), " ", Regressions!C102)</f>
        <v>Rural</v>
      </c>
      <c r="D92" s="340" t="str">
        <f>IF(ISBLANK(Regressions!D102), " ", Regressions!D102)</f>
        <v> </v>
      </c>
      <c r="E92" s="216" t="e">
        <f>IF(ISNUMBER(Regressions!E102),ROUND(Regressions!E102, 1), NA())</f>
        <v>#N/A</v>
      </c>
      <c r="F92" s="341" t="e">
        <f>IF(ISNUMBER(Regressions!F102),ROUND(Regressions!F102, 1), NA())</f>
        <v>#N/A</v>
      </c>
      <c r="G92" s="238" t="e">
        <f>IF(ISNUMBER(Regressions!G102),ROUND(Regressions!G102, 1), NA())</f>
        <v>#N/A</v>
      </c>
      <c r="H92" s="342" t="e">
        <f>IF(ISNUMBER(Regressions!H102),ROUND(Regressions!H102, 1), NA())</f>
        <v>#N/A</v>
      </c>
      <c r="I92" s="239" t="e">
        <f>IF(ISNUMBER(Regressions!I102),ROUND(Regressions!I102, 1), NA())</f>
        <v>#N/A</v>
      </c>
      <c r="J92" s="343" t="e">
        <f>IF(ISNUMBER(Regressions!K102),ROUND(Regressions!K102, 1), NA())</f>
        <v>#N/A</v>
      </c>
      <c r="K92" s="341" t="e">
        <f>IF(ISNUMBER(Regressions!L102),ROUND(Regressions!L102, 1), NA())</f>
        <v>#N/A</v>
      </c>
      <c r="L92" s="240" t="e">
        <f>IF(ISNUMBER(Regressions!M102),ROUND(Regressions!M102, 1), NA())</f>
        <v>#N/A</v>
      </c>
      <c r="M92" s="342" t="e">
        <f>IF(ISNUMBER(Regressions!N102),ROUND(Regressions!N102, 1), NA())</f>
        <v>#N/A</v>
      </c>
      <c r="N92" s="239" t="e">
        <f>IF(ISNUMBER(Regressions!O102),ROUND(Regressions!O102, 1), NA())</f>
        <v>#N/A</v>
      </c>
      <c r="O92" s="343" t="e">
        <f>IF(ISNUMBER(Regressions!Q102),ROUND(Regressions!Q102, 1), NA())</f>
        <v>#N/A</v>
      </c>
      <c r="P92" s="341" t="e">
        <f>IF(ISNUMBER(Regressions!R102),ROUND(Regressions!R102, 1), NA())</f>
        <v>#N/A</v>
      </c>
      <c r="Q92" s="217" t="e">
        <f>IF(ISNUMBER(Regressions!S102),ROUND(Regressions!S102, 1), NA())</f>
        <v>#N/A</v>
      </c>
      <c r="R92" s="342" t="e">
        <f>IF(ISNUMBER(Regressions!T102),ROUND(Regressions!T102, 1), NA())</f>
        <v>#N/A</v>
      </c>
      <c r="S92" s="239" t="e">
        <f>IF(ISNUMBER(Regressions!U102),ROUND(Regressions!U102, 1), NA())</f>
        <v>#N/A</v>
      </c>
    </row>
    <row xmlns:x14ac="http://schemas.microsoft.com/office/spreadsheetml/2009/9/ac" r="93" hidden="true" x14ac:dyDescent="0.2">
      <c r="A93" s="338" t="str">
        <f>IF(ISBLANK(Regressions!A103), " ", Regressions!A103)</f>
        <v>Maldives</v>
      </c>
      <c r="B93" s="339">
        <f>IF(ISBLANK(Regressions!B103), " ", Regressions!B103)</f>
        <v>2027</v>
      </c>
      <c r="C93" s="344" t="str">
        <f>IF(ISBLANK(Regressions!C103), " ", Regressions!C103)</f>
        <v>Rural</v>
      </c>
      <c r="D93" s="340" t="str">
        <f>IF(ISBLANK(Regressions!D103), " ", Regressions!D103)</f>
        <v> </v>
      </c>
      <c r="E93" s="216" t="e">
        <f>IF(ISNUMBER(Regressions!E103),ROUND(Regressions!E103, 1), NA())</f>
        <v>#N/A</v>
      </c>
      <c r="F93" s="341" t="e">
        <f>IF(ISNUMBER(Regressions!F103),ROUND(Regressions!F103, 1), NA())</f>
        <v>#N/A</v>
      </c>
      <c r="G93" s="238" t="e">
        <f>IF(ISNUMBER(Regressions!G103),ROUND(Regressions!G103, 1), NA())</f>
        <v>#N/A</v>
      </c>
      <c r="H93" s="342" t="e">
        <f>IF(ISNUMBER(Regressions!H103),ROUND(Regressions!H103, 1), NA())</f>
        <v>#N/A</v>
      </c>
      <c r="I93" s="239" t="e">
        <f>IF(ISNUMBER(Regressions!I103),ROUND(Regressions!I103, 1), NA())</f>
        <v>#N/A</v>
      </c>
      <c r="J93" s="343" t="e">
        <f>IF(ISNUMBER(Regressions!K103),ROUND(Regressions!K103, 1), NA())</f>
        <v>#N/A</v>
      </c>
      <c r="K93" s="341" t="e">
        <f>IF(ISNUMBER(Regressions!L103),ROUND(Regressions!L103, 1), NA())</f>
        <v>#N/A</v>
      </c>
      <c r="L93" s="240" t="e">
        <f>IF(ISNUMBER(Regressions!M103),ROUND(Regressions!M103, 1), NA())</f>
        <v>#N/A</v>
      </c>
      <c r="M93" s="342" t="e">
        <f>IF(ISNUMBER(Regressions!N103),ROUND(Regressions!N103, 1), NA())</f>
        <v>#N/A</v>
      </c>
      <c r="N93" s="239" t="e">
        <f>IF(ISNUMBER(Regressions!O103),ROUND(Regressions!O103, 1), NA())</f>
        <v>#N/A</v>
      </c>
      <c r="O93" s="343" t="e">
        <f>IF(ISNUMBER(Regressions!Q103),ROUND(Regressions!Q103, 1), NA())</f>
        <v>#N/A</v>
      </c>
      <c r="P93" s="341" t="e">
        <f>IF(ISNUMBER(Regressions!R103),ROUND(Regressions!R103, 1), NA())</f>
        <v>#N/A</v>
      </c>
      <c r="Q93" s="217" t="e">
        <f>IF(ISNUMBER(Regressions!S103),ROUND(Regressions!S103, 1), NA())</f>
        <v>#N/A</v>
      </c>
      <c r="R93" s="342" t="e">
        <f>IF(ISNUMBER(Regressions!T103),ROUND(Regressions!T103, 1), NA())</f>
        <v>#N/A</v>
      </c>
      <c r="S93" s="239" t="e">
        <f>IF(ISNUMBER(Regressions!U103),ROUND(Regressions!U103, 1), NA())</f>
        <v>#N/A</v>
      </c>
    </row>
    <row xmlns:x14ac="http://schemas.microsoft.com/office/spreadsheetml/2009/9/ac" r="94" hidden="true" x14ac:dyDescent="0.2">
      <c r="A94" s="338" t="str">
        <f>IF(ISBLANK(Regressions!A104), " ", Regressions!A104)</f>
        <v>Maldives</v>
      </c>
      <c r="B94" s="339">
        <f>IF(ISBLANK(Regressions!B104), " ", Regressions!B104)</f>
        <v>2028</v>
      </c>
      <c r="C94" s="344" t="str">
        <f>IF(ISBLANK(Regressions!C104), " ", Regressions!C104)</f>
        <v>Rural</v>
      </c>
      <c r="D94" s="340" t="str">
        <f>IF(ISBLANK(Regressions!D104), " ", Regressions!D104)</f>
        <v> </v>
      </c>
      <c r="E94" s="216" t="e">
        <f>IF(ISNUMBER(Regressions!E104),ROUND(Regressions!E104, 1), NA())</f>
        <v>#N/A</v>
      </c>
      <c r="F94" s="341" t="e">
        <f>IF(ISNUMBER(Regressions!F104),ROUND(Regressions!F104, 1), NA())</f>
        <v>#N/A</v>
      </c>
      <c r="G94" s="238" t="e">
        <f>IF(ISNUMBER(Regressions!G104),ROUND(Regressions!G104, 1), NA())</f>
        <v>#N/A</v>
      </c>
      <c r="H94" s="342" t="e">
        <f>IF(ISNUMBER(Regressions!H104),ROUND(Regressions!H104, 1), NA())</f>
        <v>#N/A</v>
      </c>
      <c r="I94" s="239" t="e">
        <f>IF(ISNUMBER(Regressions!I104),ROUND(Regressions!I104, 1), NA())</f>
        <v>#N/A</v>
      </c>
      <c r="J94" s="343" t="e">
        <f>IF(ISNUMBER(Regressions!K104),ROUND(Regressions!K104, 1), NA())</f>
        <v>#N/A</v>
      </c>
      <c r="K94" s="341" t="e">
        <f>IF(ISNUMBER(Regressions!L104),ROUND(Regressions!L104, 1), NA())</f>
        <v>#N/A</v>
      </c>
      <c r="L94" s="240" t="e">
        <f>IF(ISNUMBER(Regressions!M104),ROUND(Regressions!M104, 1), NA())</f>
        <v>#N/A</v>
      </c>
      <c r="M94" s="342" t="e">
        <f>IF(ISNUMBER(Regressions!N104),ROUND(Regressions!N104, 1), NA())</f>
        <v>#N/A</v>
      </c>
      <c r="N94" s="239" t="e">
        <f>IF(ISNUMBER(Regressions!O104),ROUND(Regressions!O104, 1), NA())</f>
        <v>#N/A</v>
      </c>
      <c r="O94" s="343" t="e">
        <f>IF(ISNUMBER(Regressions!Q104),ROUND(Regressions!Q104, 1), NA())</f>
        <v>#N/A</v>
      </c>
      <c r="P94" s="341" t="e">
        <f>IF(ISNUMBER(Regressions!R104),ROUND(Regressions!R104, 1), NA())</f>
        <v>#N/A</v>
      </c>
      <c r="Q94" s="217" t="e">
        <f>IF(ISNUMBER(Regressions!S104),ROUND(Regressions!S104, 1), NA())</f>
        <v>#N/A</v>
      </c>
      <c r="R94" s="342" t="e">
        <f>IF(ISNUMBER(Regressions!T104),ROUND(Regressions!T104, 1), NA())</f>
        <v>#N/A</v>
      </c>
      <c r="S94" s="239" t="e">
        <f>IF(ISNUMBER(Regressions!U104),ROUND(Regressions!U104, 1), NA())</f>
        <v>#N/A</v>
      </c>
    </row>
    <row xmlns:x14ac="http://schemas.microsoft.com/office/spreadsheetml/2009/9/ac" r="95" hidden="true" x14ac:dyDescent="0.2">
      <c r="A95" s="338" t="str">
        <f>IF(ISBLANK(Regressions!A105), " ", Regressions!A105)</f>
        <v>Maldives</v>
      </c>
      <c r="B95" s="339">
        <f>IF(ISBLANK(Regressions!B105), " ", Regressions!B105)</f>
        <v>2029</v>
      </c>
      <c r="C95" s="344" t="str">
        <f>IF(ISBLANK(Regressions!C105), " ", Regressions!C105)</f>
        <v>Rural</v>
      </c>
      <c r="D95" s="340" t="str">
        <f>IF(ISBLANK(Regressions!D105), " ", Regressions!D105)</f>
        <v> </v>
      </c>
      <c r="E95" s="216" t="e">
        <f>IF(ISNUMBER(Regressions!E105),ROUND(Regressions!E105, 1), NA())</f>
        <v>#N/A</v>
      </c>
      <c r="F95" s="341" t="e">
        <f>IF(ISNUMBER(Regressions!F105),ROUND(Regressions!F105, 1), NA())</f>
        <v>#N/A</v>
      </c>
      <c r="G95" s="238" t="e">
        <f>IF(ISNUMBER(Regressions!G105),ROUND(Regressions!G105, 1), NA())</f>
        <v>#N/A</v>
      </c>
      <c r="H95" s="342" t="e">
        <f>IF(ISNUMBER(Regressions!H105),ROUND(Regressions!H105, 1), NA())</f>
        <v>#N/A</v>
      </c>
      <c r="I95" s="239" t="e">
        <f>IF(ISNUMBER(Regressions!I105),ROUND(Regressions!I105, 1), NA())</f>
        <v>#N/A</v>
      </c>
      <c r="J95" s="343" t="e">
        <f>IF(ISNUMBER(Regressions!K105),ROUND(Regressions!K105, 1), NA())</f>
        <v>#N/A</v>
      </c>
      <c r="K95" s="341" t="e">
        <f>IF(ISNUMBER(Regressions!L105),ROUND(Regressions!L105, 1), NA())</f>
        <v>#N/A</v>
      </c>
      <c r="L95" s="240" t="e">
        <f>IF(ISNUMBER(Regressions!M105),ROUND(Regressions!M105, 1), NA())</f>
        <v>#N/A</v>
      </c>
      <c r="M95" s="342" t="e">
        <f>IF(ISNUMBER(Regressions!N105),ROUND(Regressions!N105, 1), NA())</f>
        <v>#N/A</v>
      </c>
      <c r="N95" s="239" t="e">
        <f>IF(ISNUMBER(Regressions!O105),ROUND(Regressions!O105, 1), NA())</f>
        <v>#N/A</v>
      </c>
      <c r="O95" s="343" t="e">
        <f>IF(ISNUMBER(Regressions!Q105),ROUND(Regressions!Q105, 1), NA())</f>
        <v>#N/A</v>
      </c>
      <c r="P95" s="341" t="e">
        <f>IF(ISNUMBER(Regressions!R105),ROUND(Regressions!R105, 1), NA())</f>
        <v>#N/A</v>
      </c>
      <c r="Q95" s="217" t="e">
        <f>IF(ISNUMBER(Regressions!S105),ROUND(Regressions!S105, 1), NA())</f>
        <v>#N/A</v>
      </c>
      <c r="R95" s="342" t="e">
        <f>IF(ISNUMBER(Regressions!T105),ROUND(Regressions!T105, 1), NA())</f>
        <v>#N/A</v>
      </c>
      <c r="S95" s="239" t="e">
        <f>IF(ISNUMBER(Regressions!U105),ROUND(Regressions!U105, 1), NA())</f>
        <v>#N/A</v>
      </c>
    </row>
    <row xmlns:x14ac="http://schemas.microsoft.com/office/spreadsheetml/2009/9/ac" r="96" hidden="true" x14ac:dyDescent="0.2">
      <c r="A96" s="338" t="str">
        <f>IF(ISBLANK(Regressions!A106), " ", Regressions!A106)</f>
        <v>Maldives</v>
      </c>
      <c r="B96" s="339">
        <f>IF(ISBLANK(Regressions!B106), " ", Regressions!B106)</f>
        <v>2030</v>
      </c>
      <c r="C96" s="344" t="str">
        <f>IF(ISBLANK(Regressions!C106), " ", Regressions!C106)</f>
        <v>Rural</v>
      </c>
      <c r="D96" s="340" t="str">
        <f>IF(ISBLANK(Regressions!D106), " ", Regressions!D106)</f>
        <v> </v>
      </c>
      <c r="E96" s="216" t="e">
        <f>IF(ISNUMBER(Regressions!E106),ROUND(Regressions!E106, 1), NA())</f>
        <v>#N/A</v>
      </c>
      <c r="F96" s="341" t="e">
        <f>IF(ISNUMBER(Regressions!F106),ROUND(Regressions!F106, 1), NA())</f>
        <v>#N/A</v>
      </c>
      <c r="G96" s="238" t="e">
        <f>IF(ISNUMBER(Regressions!G106),ROUND(Regressions!G106, 1), NA())</f>
        <v>#N/A</v>
      </c>
      <c r="H96" s="342" t="e">
        <f>IF(ISNUMBER(Regressions!H106),ROUND(Regressions!H106, 1), NA())</f>
        <v>#N/A</v>
      </c>
      <c r="I96" s="239" t="e">
        <f>IF(ISNUMBER(Regressions!I106),ROUND(Regressions!I106, 1), NA())</f>
        <v>#N/A</v>
      </c>
      <c r="J96" s="343" t="e">
        <f>IF(ISNUMBER(Regressions!K106),ROUND(Regressions!K106, 1), NA())</f>
        <v>#N/A</v>
      </c>
      <c r="K96" s="341" t="e">
        <f>IF(ISNUMBER(Regressions!L106),ROUND(Regressions!L106, 1), NA())</f>
        <v>#N/A</v>
      </c>
      <c r="L96" s="240" t="e">
        <f>IF(ISNUMBER(Regressions!M106),ROUND(Regressions!M106, 1), NA())</f>
        <v>#N/A</v>
      </c>
      <c r="M96" s="342" t="e">
        <f>IF(ISNUMBER(Regressions!N106),ROUND(Regressions!N106, 1), NA())</f>
        <v>#N/A</v>
      </c>
      <c r="N96" s="239" t="e">
        <f>IF(ISNUMBER(Regressions!O106),ROUND(Regressions!O106, 1), NA())</f>
        <v>#N/A</v>
      </c>
      <c r="O96" s="343" t="e">
        <f>IF(ISNUMBER(Regressions!Q106),ROUND(Regressions!Q106, 1), NA())</f>
        <v>#N/A</v>
      </c>
      <c r="P96" s="341" t="e">
        <f>IF(ISNUMBER(Regressions!R106),ROUND(Regressions!R106, 1), NA())</f>
        <v>#N/A</v>
      </c>
      <c r="Q96" s="217" t="e">
        <f>IF(ISNUMBER(Regressions!S106),ROUND(Regressions!S106, 1), NA())</f>
        <v>#N/A</v>
      </c>
      <c r="R96" s="342" t="e">
        <f>IF(ISNUMBER(Regressions!T106),ROUND(Regressions!T106, 1), NA())</f>
        <v>#N/A</v>
      </c>
      <c r="S96" s="239" t="e">
        <f>IF(ISNUMBER(Regressions!U106),ROUND(Regressions!U106, 1), NA())</f>
        <v>#N/A</v>
      </c>
    </row>
    <row xmlns:x14ac="http://schemas.microsoft.com/office/spreadsheetml/2009/9/ac" r="97" x14ac:dyDescent="0.2">
      <c r="A97" s="338" t="str">
        <f>IF(ISBLANK(Regressions!A107), " ", Regressions!A107)</f>
        <v>Maldives</v>
      </c>
      <c r="B97" s="339">
        <f>IF(ISBLANK(Regressions!B107), " ", Regressions!B107)</f>
        <v>2000</v>
      </c>
      <c r="C97" s="344" t="str">
        <f>IF(ISBLANK(Regressions!C107), " ", Regressions!C107)</f>
        <v>Pre-primary</v>
      </c>
      <c r="D97" s="340">
        <f>IF(ISBLANK(Regressions!D107), " ", Regressions!D107)</f>
        <v>21515</v>
      </c>
      <c r="E97" s="216" t="e">
        <f>IF(ISNUMBER(Regressions!E107),ROUND(Regressions!E107, 1), NA())</f>
        <v>#N/A</v>
      </c>
      <c r="F97" s="341" t="e">
        <f>IF(ISNUMBER(Regressions!F107),ROUND(Regressions!F107, 1), NA())</f>
        <v>#N/A</v>
      </c>
      <c r="G97" s="238" t="e">
        <f>IF(ISNUMBER(Regressions!G107),ROUND(Regressions!G107, 1), NA())</f>
        <v>#N/A</v>
      </c>
      <c r="H97" s="342" t="e">
        <f>IF(ISNUMBER(Regressions!H107),ROUND(Regressions!H107, 1), NA())</f>
        <v>#N/A</v>
      </c>
      <c r="I97" s="239" t="e">
        <f>IF(ISNUMBER(Regressions!I107),ROUND(Regressions!I107, 1), NA())</f>
        <v>#N/A</v>
      </c>
      <c r="J97" s="343" t="e">
        <f>IF(ISNUMBER(Regressions!K107),ROUND(Regressions!K107, 1), NA())</f>
        <v>#N/A</v>
      </c>
      <c r="K97" s="341" t="e">
        <f>IF(ISNUMBER(Regressions!L107),ROUND(Regressions!L107, 1), NA())</f>
        <v>#N/A</v>
      </c>
      <c r="L97" s="240" t="e">
        <f>IF(ISNUMBER(Regressions!M107),ROUND(Regressions!M107, 1), NA())</f>
        <v>#N/A</v>
      </c>
      <c r="M97" s="342" t="e">
        <f>IF(ISNUMBER(Regressions!N107),ROUND(Regressions!N107, 1), NA())</f>
        <v>#N/A</v>
      </c>
      <c r="N97" s="239" t="e">
        <f>IF(ISNUMBER(Regressions!O107),ROUND(Regressions!O107, 1), NA())</f>
        <v>#N/A</v>
      </c>
      <c r="O97" s="343" t="e">
        <f>IF(ISNUMBER(Regressions!Q107),ROUND(Regressions!Q107, 1), NA())</f>
        <v>#N/A</v>
      </c>
      <c r="P97" s="341" t="e">
        <f>IF(ISNUMBER(Regressions!R107),ROUND(Regressions!R107, 1), NA())</f>
        <v>#N/A</v>
      </c>
      <c r="Q97" s="217" t="e">
        <f>IF(ISNUMBER(Regressions!S107),ROUND(Regressions!S107, 1), NA())</f>
        <v>#N/A</v>
      </c>
      <c r="R97" s="342" t="e">
        <f>IF(ISNUMBER(Regressions!T107),ROUND(Regressions!T107, 1), NA())</f>
        <v>#N/A</v>
      </c>
      <c r="S97" s="239" t="e">
        <f>IF(ISNUMBER(Regressions!U107),ROUND(Regressions!U107, 1), NA())</f>
        <v>#N/A</v>
      </c>
    </row>
    <row xmlns:x14ac="http://schemas.microsoft.com/office/spreadsheetml/2009/9/ac" r="98" x14ac:dyDescent="0.2">
      <c r="A98" s="338" t="str">
        <f>IF(ISBLANK(Regressions!A108), " ", Regressions!A108)</f>
        <v>Maldives</v>
      </c>
      <c r="B98" s="339">
        <f>IF(ISBLANK(Regressions!B108), " ", Regressions!B108)</f>
        <v>2001</v>
      </c>
      <c r="C98" s="344" t="str">
        <f>IF(ISBLANK(Regressions!C108), " ", Regressions!C108)</f>
        <v>Pre-primary</v>
      </c>
      <c r="D98" s="340">
        <f>IF(ISBLANK(Regressions!D108), " ", Regressions!D108)</f>
        <v>20665</v>
      </c>
      <c r="E98" s="216" t="e">
        <f>IF(ISNUMBER(Regressions!E108),ROUND(Regressions!E108, 1), NA())</f>
        <v>#N/A</v>
      </c>
      <c r="F98" s="341" t="e">
        <f>IF(ISNUMBER(Regressions!F108),ROUND(Regressions!F108, 1), NA())</f>
        <v>#N/A</v>
      </c>
      <c r="G98" s="238" t="e">
        <f>IF(ISNUMBER(Regressions!G108),ROUND(Regressions!G108, 1), NA())</f>
        <v>#N/A</v>
      </c>
      <c r="H98" s="342" t="e">
        <f>IF(ISNUMBER(Regressions!H108),ROUND(Regressions!H108, 1), NA())</f>
        <v>#N/A</v>
      </c>
      <c r="I98" s="239" t="e">
        <f>IF(ISNUMBER(Regressions!I108),ROUND(Regressions!I108, 1), NA())</f>
        <v>#N/A</v>
      </c>
      <c r="J98" s="343" t="e">
        <f>IF(ISNUMBER(Regressions!K108),ROUND(Regressions!K108, 1), NA())</f>
        <v>#N/A</v>
      </c>
      <c r="K98" s="341" t="e">
        <f>IF(ISNUMBER(Regressions!L108),ROUND(Regressions!L108, 1), NA())</f>
        <v>#N/A</v>
      </c>
      <c r="L98" s="240" t="e">
        <f>IF(ISNUMBER(Regressions!M108),ROUND(Regressions!M108, 1), NA())</f>
        <v>#N/A</v>
      </c>
      <c r="M98" s="342" t="e">
        <f>IF(ISNUMBER(Regressions!N108),ROUND(Regressions!N108, 1), NA())</f>
        <v>#N/A</v>
      </c>
      <c r="N98" s="239" t="e">
        <f>IF(ISNUMBER(Regressions!O108),ROUND(Regressions!O108, 1), NA())</f>
        <v>#N/A</v>
      </c>
      <c r="O98" s="343" t="e">
        <f>IF(ISNUMBER(Regressions!Q108),ROUND(Regressions!Q108, 1), NA())</f>
        <v>#N/A</v>
      </c>
      <c r="P98" s="341" t="e">
        <f>IF(ISNUMBER(Regressions!R108),ROUND(Regressions!R108, 1), NA())</f>
        <v>#N/A</v>
      </c>
      <c r="Q98" s="217" t="e">
        <f>IF(ISNUMBER(Regressions!S108),ROUND(Regressions!S108, 1), NA())</f>
        <v>#N/A</v>
      </c>
      <c r="R98" s="342" t="e">
        <f>IF(ISNUMBER(Regressions!T108),ROUND(Regressions!T108, 1), NA())</f>
        <v>#N/A</v>
      </c>
      <c r="S98" s="239" t="e">
        <f>IF(ISNUMBER(Regressions!U108),ROUND(Regressions!U108, 1), NA())</f>
        <v>#N/A</v>
      </c>
    </row>
    <row xmlns:x14ac="http://schemas.microsoft.com/office/spreadsheetml/2009/9/ac" r="99" x14ac:dyDescent="0.2">
      <c r="A99" s="338" t="str">
        <f>IF(ISBLANK(Regressions!A109), " ", Regressions!A109)</f>
        <v>Maldives</v>
      </c>
      <c r="B99" s="339">
        <f>IF(ISBLANK(Regressions!B109), " ", Regressions!B109)</f>
        <v>2002</v>
      </c>
      <c r="C99" s="344" t="str">
        <f>IF(ISBLANK(Regressions!C109), " ", Regressions!C109)</f>
        <v>Pre-primary</v>
      </c>
      <c r="D99" s="340">
        <f>IF(ISBLANK(Regressions!D109), " ", Regressions!D109)</f>
        <v>19600</v>
      </c>
      <c r="E99" s="216" t="e">
        <f>IF(ISNUMBER(Regressions!E109),ROUND(Regressions!E109, 1), NA())</f>
        <v>#N/A</v>
      </c>
      <c r="F99" s="341" t="e">
        <f>IF(ISNUMBER(Regressions!F109),ROUND(Regressions!F109, 1), NA())</f>
        <v>#N/A</v>
      </c>
      <c r="G99" s="238" t="e">
        <f>IF(ISNUMBER(Regressions!G109),ROUND(Regressions!G109, 1), NA())</f>
        <v>#N/A</v>
      </c>
      <c r="H99" s="342" t="e">
        <f>IF(ISNUMBER(Regressions!H109),ROUND(Regressions!H109, 1), NA())</f>
        <v>#N/A</v>
      </c>
      <c r="I99" s="239" t="e">
        <f>IF(ISNUMBER(Regressions!I109),ROUND(Regressions!I109, 1), NA())</f>
        <v>#N/A</v>
      </c>
      <c r="J99" s="343" t="e">
        <f>IF(ISNUMBER(Regressions!K109),ROUND(Regressions!K109, 1), NA())</f>
        <v>#N/A</v>
      </c>
      <c r="K99" s="341" t="e">
        <f>IF(ISNUMBER(Regressions!L109),ROUND(Regressions!L109, 1), NA())</f>
        <v>#N/A</v>
      </c>
      <c r="L99" s="240" t="e">
        <f>IF(ISNUMBER(Regressions!M109),ROUND(Regressions!M109, 1), NA())</f>
        <v>#N/A</v>
      </c>
      <c r="M99" s="342" t="e">
        <f>IF(ISNUMBER(Regressions!N109),ROUND(Regressions!N109, 1), NA())</f>
        <v>#N/A</v>
      </c>
      <c r="N99" s="239" t="e">
        <f>IF(ISNUMBER(Regressions!O109),ROUND(Regressions!O109, 1), NA())</f>
        <v>#N/A</v>
      </c>
      <c r="O99" s="343" t="e">
        <f>IF(ISNUMBER(Regressions!Q109),ROUND(Regressions!Q109, 1), NA())</f>
        <v>#N/A</v>
      </c>
      <c r="P99" s="341" t="e">
        <f>IF(ISNUMBER(Regressions!R109),ROUND(Regressions!R109, 1), NA())</f>
        <v>#N/A</v>
      </c>
      <c r="Q99" s="217" t="e">
        <f>IF(ISNUMBER(Regressions!S109),ROUND(Regressions!S109, 1), NA())</f>
        <v>#N/A</v>
      </c>
      <c r="R99" s="342" t="e">
        <f>IF(ISNUMBER(Regressions!T109),ROUND(Regressions!T109, 1), NA())</f>
        <v>#N/A</v>
      </c>
      <c r="S99" s="239" t="e">
        <f>IF(ISNUMBER(Regressions!U109),ROUND(Regressions!U109, 1), NA())</f>
        <v>#N/A</v>
      </c>
    </row>
    <row xmlns:x14ac="http://schemas.microsoft.com/office/spreadsheetml/2009/9/ac" r="100" x14ac:dyDescent="0.2">
      <c r="A100" s="338" t="str">
        <f>IF(ISBLANK(Regressions!A110), " ", Regressions!A110)</f>
        <v>Maldives</v>
      </c>
      <c r="B100" s="339">
        <f>IF(ISBLANK(Regressions!B110), " ", Regressions!B110)</f>
        <v>2003</v>
      </c>
      <c r="C100" s="344" t="str">
        <f>IF(ISBLANK(Regressions!C110), " ", Regressions!C110)</f>
        <v>Pre-primary</v>
      </c>
      <c r="D100" s="340">
        <f>IF(ISBLANK(Regressions!D110), " ", Regressions!D110)</f>
        <v>18541</v>
      </c>
      <c r="E100" s="216" t="e">
        <f>IF(ISNUMBER(Regressions!E110),ROUND(Regressions!E110, 1), NA())</f>
        <v>#N/A</v>
      </c>
      <c r="F100" s="341" t="e">
        <f>IF(ISNUMBER(Regressions!F110),ROUND(Regressions!F110, 1), NA())</f>
        <v>#N/A</v>
      </c>
      <c r="G100" s="238" t="e">
        <f>IF(ISNUMBER(Regressions!G110),ROUND(Regressions!G110, 1), NA())</f>
        <v>#N/A</v>
      </c>
      <c r="H100" s="342" t="e">
        <f>IF(ISNUMBER(Regressions!H110),ROUND(Regressions!H110, 1), NA())</f>
        <v>#N/A</v>
      </c>
      <c r="I100" s="239" t="e">
        <f>IF(ISNUMBER(Regressions!I110),ROUND(Regressions!I110, 1), NA())</f>
        <v>#N/A</v>
      </c>
      <c r="J100" s="343" t="e">
        <f>IF(ISNUMBER(Regressions!K110),ROUND(Regressions!K110, 1), NA())</f>
        <v>#N/A</v>
      </c>
      <c r="K100" s="341" t="e">
        <f>IF(ISNUMBER(Regressions!L110),ROUND(Regressions!L110, 1), NA())</f>
        <v>#N/A</v>
      </c>
      <c r="L100" s="240" t="e">
        <f>IF(ISNUMBER(Regressions!M110),ROUND(Regressions!M110, 1), NA())</f>
        <v>#N/A</v>
      </c>
      <c r="M100" s="342" t="e">
        <f>IF(ISNUMBER(Regressions!N110),ROUND(Regressions!N110, 1), NA())</f>
        <v>#N/A</v>
      </c>
      <c r="N100" s="239" t="e">
        <f>IF(ISNUMBER(Regressions!O110),ROUND(Regressions!O110, 1), NA())</f>
        <v>#N/A</v>
      </c>
      <c r="O100" s="343" t="e">
        <f>IF(ISNUMBER(Regressions!Q110),ROUND(Regressions!Q110, 1), NA())</f>
        <v>#N/A</v>
      </c>
      <c r="P100" s="341" t="e">
        <f>IF(ISNUMBER(Regressions!R110),ROUND(Regressions!R110, 1), NA())</f>
        <v>#N/A</v>
      </c>
      <c r="Q100" s="217" t="e">
        <f>IF(ISNUMBER(Regressions!S110),ROUND(Regressions!S110, 1), NA())</f>
        <v>#N/A</v>
      </c>
      <c r="R100" s="342" t="e">
        <f>IF(ISNUMBER(Regressions!T110),ROUND(Regressions!T110, 1), NA())</f>
        <v>#N/A</v>
      </c>
      <c r="S100" s="239" t="e">
        <f>IF(ISNUMBER(Regressions!U110),ROUND(Regressions!U110, 1), NA())</f>
        <v>#N/A</v>
      </c>
    </row>
    <row xmlns:x14ac="http://schemas.microsoft.com/office/spreadsheetml/2009/9/ac" r="101" x14ac:dyDescent="0.2">
      <c r="A101" s="338" t="str">
        <f>IF(ISBLANK(Regressions!A111), " ", Regressions!A111)</f>
        <v>Maldives</v>
      </c>
      <c r="B101" s="339">
        <f>IF(ISBLANK(Regressions!B111), " ", Regressions!B111)</f>
        <v>2004</v>
      </c>
      <c r="C101" s="344" t="str">
        <f>IF(ISBLANK(Regressions!C111), " ", Regressions!C111)</f>
        <v>Pre-primary</v>
      </c>
      <c r="D101" s="340">
        <f>IF(ISBLANK(Regressions!D111), " ", Regressions!D111)</f>
        <v>17727</v>
      </c>
      <c r="E101" s="216" t="e">
        <f>IF(ISNUMBER(Regressions!E111),ROUND(Regressions!E111, 1), NA())</f>
        <v>#N/A</v>
      </c>
      <c r="F101" s="341" t="e">
        <f>IF(ISNUMBER(Regressions!F111),ROUND(Regressions!F111, 1), NA())</f>
        <v>#N/A</v>
      </c>
      <c r="G101" s="238" t="e">
        <f>IF(ISNUMBER(Regressions!G111),ROUND(Regressions!G111, 1), NA())</f>
        <v>#N/A</v>
      </c>
      <c r="H101" s="342" t="e">
        <f>IF(ISNUMBER(Regressions!H111),ROUND(Regressions!H111, 1), NA())</f>
        <v>#N/A</v>
      </c>
      <c r="I101" s="239" t="e">
        <f>IF(ISNUMBER(Regressions!I111),ROUND(Regressions!I111, 1), NA())</f>
        <v>#N/A</v>
      </c>
      <c r="J101" s="343" t="e">
        <f>IF(ISNUMBER(Regressions!K111),ROUND(Regressions!K111, 1), NA())</f>
        <v>#N/A</v>
      </c>
      <c r="K101" s="341" t="e">
        <f>IF(ISNUMBER(Regressions!L111),ROUND(Regressions!L111, 1), NA())</f>
        <v>#N/A</v>
      </c>
      <c r="L101" s="240" t="e">
        <f>IF(ISNUMBER(Regressions!M111),ROUND(Regressions!M111, 1), NA())</f>
        <v>#N/A</v>
      </c>
      <c r="M101" s="342" t="e">
        <f>IF(ISNUMBER(Regressions!N111),ROUND(Regressions!N111, 1), NA())</f>
        <v>#N/A</v>
      </c>
      <c r="N101" s="239" t="e">
        <f>IF(ISNUMBER(Regressions!O111),ROUND(Regressions!O111, 1), NA())</f>
        <v>#N/A</v>
      </c>
      <c r="O101" s="343" t="e">
        <f>IF(ISNUMBER(Regressions!Q111),ROUND(Regressions!Q111, 1), NA())</f>
        <v>#N/A</v>
      </c>
      <c r="P101" s="341" t="e">
        <f>IF(ISNUMBER(Regressions!R111),ROUND(Regressions!R111, 1), NA())</f>
        <v>#N/A</v>
      </c>
      <c r="Q101" s="217" t="e">
        <f>IF(ISNUMBER(Regressions!S111),ROUND(Regressions!S111, 1), NA())</f>
        <v>#N/A</v>
      </c>
      <c r="R101" s="342" t="e">
        <f>IF(ISNUMBER(Regressions!T111),ROUND(Regressions!T111, 1), NA())</f>
        <v>#N/A</v>
      </c>
      <c r="S101" s="239" t="e">
        <f>IF(ISNUMBER(Regressions!U111),ROUND(Regressions!U111, 1), NA())</f>
        <v>#N/A</v>
      </c>
    </row>
    <row xmlns:x14ac="http://schemas.microsoft.com/office/spreadsheetml/2009/9/ac" r="102" x14ac:dyDescent="0.2">
      <c r="A102" s="338" t="str">
        <f>IF(ISBLANK(Regressions!A112), " ", Regressions!A112)</f>
        <v>Maldives</v>
      </c>
      <c r="B102" s="339">
        <f>IF(ISBLANK(Regressions!B112), " ", Regressions!B112)</f>
        <v>2005</v>
      </c>
      <c r="C102" s="344" t="str">
        <f>IF(ISBLANK(Regressions!C112), " ", Regressions!C112)</f>
        <v>Pre-primary</v>
      </c>
      <c r="D102" s="340">
        <f>IF(ISBLANK(Regressions!D112), " ", Regressions!D112)</f>
        <v>17235</v>
      </c>
      <c r="E102" s="216" t="e">
        <f>IF(ISNUMBER(Regressions!E112),ROUND(Regressions!E112, 1), NA())</f>
        <v>#N/A</v>
      </c>
      <c r="F102" s="341" t="e">
        <f>IF(ISNUMBER(Regressions!F112),ROUND(Regressions!F112, 1), NA())</f>
        <v>#N/A</v>
      </c>
      <c r="G102" s="238" t="e">
        <f>IF(ISNUMBER(Regressions!G112),ROUND(Regressions!G112, 1), NA())</f>
        <v>#N/A</v>
      </c>
      <c r="H102" s="342" t="e">
        <f>IF(ISNUMBER(Regressions!H112),ROUND(Regressions!H112, 1), NA())</f>
        <v>#N/A</v>
      </c>
      <c r="I102" s="239" t="e">
        <f>IF(ISNUMBER(Regressions!I112),ROUND(Regressions!I112, 1), NA())</f>
        <v>#N/A</v>
      </c>
      <c r="J102" s="343" t="e">
        <f>IF(ISNUMBER(Regressions!K112),ROUND(Regressions!K112, 1), NA())</f>
        <v>#N/A</v>
      </c>
      <c r="K102" s="341" t="e">
        <f>IF(ISNUMBER(Regressions!L112),ROUND(Regressions!L112, 1), NA())</f>
        <v>#N/A</v>
      </c>
      <c r="L102" s="240" t="e">
        <f>IF(ISNUMBER(Regressions!M112),ROUND(Regressions!M112, 1), NA())</f>
        <v>#N/A</v>
      </c>
      <c r="M102" s="342" t="e">
        <f>IF(ISNUMBER(Regressions!N112),ROUND(Regressions!N112, 1), NA())</f>
        <v>#N/A</v>
      </c>
      <c r="N102" s="239" t="e">
        <f>IF(ISNUMBER(Regressions!O112),ROUND(Regressions!O112, 1), NA())</f>
        <v>#N/A</v>
      </c>
      <c r="O102" s="343" t="e">
        <f>IF(ISNUMBER(Regressions!Q112),ROUND(Regressions!Q112, 1), NA())</f>
        <v>#N/A</v>
      </c>
      <c r="P102" s="341" t="e">
        <f>IF(ISNUMBER(Regressions!R112),ROUND(Regressions!R112, 1), NA())</f>
        <v>#N/A</v>
      </c>
      <c r="Q102" s="217" t="e">
        <f>IF(ISNUMBER(Regressions!S112),ROUND(Regressions!S112, 1), NA())</f>
        <v>#N/A</v>
      </c>
      <c r="R102" s="342" t="e">
        <f>IF(ISNUMBER(Regressions!T112),ROUND(Regressions!T112, 1), NA())</f>
        <v>#N/A</v>
      </c>
      <c r="S102" s="239" t="e">
        <f>IF(ISNUMBER(Regressions!U112),ROUND(Regressions!U112, 1), NA())</f>
        <v>#N/A</v>
      </c>
    </row>
    <row xmlns:x14ac="http://schemas.microsoft.com/office/spreadsheetml/2009/9/ac" r="103" x14ac:dyDescent="0.2">
      <c r="A103" s="338" t="str">
        <f>IF(ISBLANK(Regressions!A113), " ", Regressions!A113)</f>
        <v>Maldives</v>
      </c>
      <c r="B103" s="339">
        <f>IF(ISBLANK(Regressions!B113), " ", Regressions!B113)</f>
        <v>2006</v>
      </c>
      <c r="C103" s="344" t="str">
        <f>IF(ISBLANK(Regressions!C113), " ", Regressions!C113)</f>
        <v>Pre-primary</v>
      </c>
      <c r="D103" s="340">
        <f>IF(ISBLANK(Regressions!D113), " ", Regressions!D113)</f>
        <v>16757</v>
      </c>
      <c r="E103" s="216" t="e">
        <f>IF(ISNUMBER(Regressions!E113),ROUND(Regressions!E113, 1), NA())</f>
        <v>#N/A</v>
      </c>
      <c r="F103" s="341" t="e">
        <f>IF(ISNUMBER(Regressions!F113),ROUND(Regressions!F113, 1), NA())</f>
        <v>#N/A</v>
      </c>
      <c r="G103" s="238" t="e">
        <f>IF(ISNUMBER(Regressions!G113),ROUND(Regressions!G113, 1), NA())</f>
        <v>#N/A</v>
      </c>
      <c r="H103" s="342" t="e">
        <f>IF(ISNUMBER(Regressions!H113),ROUND(Regressions!H113, 1), NA())</f>
        <v>#N/A</v>
      </c>
      <c r="I103" s="239" t="e">
        <f>IF(ISNUMBER(Regressions!I113),ROUND(Regressions!I113, 1), NA())</f>
        <v>#N/A</v>
      </c>
      <c r="J103" s="343" t="e">
        <f>IF(ISNUMBER(Regressions!K113),ROUND(Regressions!K113, 1), NA())</f>
        <v>#N/A</v>
      </c>
      <c r="K103" s="341" t="e">
        <f>IF(ISNUMBER(Regressions!L113),ROUND(Regressions!L113, 1), NA())</f>
        <v>#N/A</v>
      </c>
      <c r="L103" s="240" t="e">
        <f>IF(ISNUMBER(Regressions!M113),ROUND(Regressions!M113, 1), NA())</f>
        <v>#N/A</v>
      </c>
      <c r="M103" s="342" t="e">
        <f>IF(ISNUMBER(Regressions!N113),ROUND(Regressions!N113, 1), NA())</f>
        <v>#N/A</v>
      </c>
      <c r="N103" s="239" t="e">
        <f>IF(ISNUMBER(Regressions!O113),ROUND(Regressions!O113, 1), NA())</f>
        <v>#N/A</v>
      </c>
      <c r="O103" s="343" t="e">
        <f>IF(ISNUMBER(Regressions!Q113),ROUND(Regressions!Q113, 1), NA())</f>
        <v>#N/A</v>
      </c>
      <c r="P103" s="341" t="e">
        <f>IF(ISNUMBER(Regressions!R113),ROUND(Regressions!R113, 1), NA())</f>
        <v>#N/A</v>
      </c>
      <c r="Q103" s="217" t="e">
        <f>IF(ISNUMBER(Regressions!S113),ROUND(Regressions!S113, 1), NA())</f>
        <v>#N/A</v>
      </c>
      <c r="R103" s="342" t="e">
        <f>IF(ISNUMBER(Regressions!T113),ROUND(Regressions!T113, 1), NA())</f>
        <v>#N/A</v>
      </c>
      <c r="S103" s="239" t="e">
        <f>IF(ISNUMBER(Regressions!U113),ROUND(Regressions!U113, 1), NA())</f>
        <v>#N/A</v>
      </c>
    </row>
    <row xmlns:x14ac="http://schemas.microsoft.com/office/spreadsheetml/2009/9/ac" r="104" x14ac:dyDescent="0.2">
      <c r="A104" s="338" t="str">
        <f>IF(ISBLANK(Regressions!A114), " ", Regressions!A114)</f>
        <v>Maldives</v>
      </c>
      <c r="B104" s="339">
        <f>IF(ISBLANK(Regressions!B114), " ", Regressions!B114)</f>
        <v>2007</v>
      </c>
      <c r="C104" s="344" t="str">
        <f>IF(ISBLANK(Regressions!C114), " ", Regressions!C114)</f>
        <v>Pre-primary</v>
      </c>
      <c r="D104" s="340">
        <f>IF(ISBLANK(Regressions!D114), " ", Regressions!D114)</f>
        <v>16376</v>
      </c>
      <c r="E104" s="216" t="e">
        <f>IF(ISNUMBER(Regressions!E114),ROUND(Regressions!E114, 1), NA())</f>
        <v>#N/A</v>
      </c>
      <c r="F104" s="341" t="e">
        <f>IF(ISNUMBER(Regressions!F114),ROUND(Regressions!F114, 1), NA())</f>
        <v>#N/A</v>
      </c>
      <c r="G104" s="238" t="e">
        <f>IF(ISNUMBER(Regressions!G114),ROUND(Regressions!G114, 1), NA())</f>
        <v>#N/A</v>
      </c>
      <c r="H104" s="342" t="e">
        <f>IF(ISNUMBER(Regressions!H114),ROUND(Regressions!H114, 1), NA())</f>
        <v>#N/A</v>
      </c>
      <c r="I104" s="239" t="e">
        <f>IF(ISNUMBER(Regressions!I114),ROUND(Regressions!I114, 1), NA())</f>
        <v>#N/A</v>
      </c>
      <c r="J104" s="343" t="e">
        <f>IF(ISNUMBER(Regressions!K114),ROUND(Regressions!K114, 1), NA())</f>
        <v>#N/A</v>
      </c>
      <c r="K104" s="341" t="e">
        <f>IF(ISNUMBER(Regressions!L114),ROUND(Regressions!L114, 1), NA())</f>
        <v>#N/A</v>
      </c>
      <c r="L104" s="240" t="e">
        <f>IF(ISNUMBER(Regressions!M114),ROUND(Regressions!M114, 1), NA())</f>
        <v>#N/A</v>
      </c>
      <c r="M104" s="342" t="e">
        <f>IF(ISNUMBER(Regressions!N114),ROUND(Regressions!N114, 1), NA())</f>
        <v>#N/A</v>
      </c>
      <c r="N104" s="239" t="e">
        <f>IF(ISNUMBER(Regressions!O114),ROUND(Regressions!O114, 1), NA())</f>
        <v>#N/A</v>
      </c>
      <c r="O104" s="343" t="e">
        <f>IF(ISNUMBER(Regressions!Q114),ROUND(Regressions!Q114, 1), NA())</f>
        <v>#N/A</v>
      </c>
      <c r="P104" s="341" t="e">
        <f>IF(ISNUMBER(Regressions!R114),ROUND(Regressions!R114, 1), NA())</f>
        <v>#N/A</v>
      </c>
      <c r="Q104" s="217" t="e">
        <f>IF(ISNUMBER(Regressions!S114),ROUND(Regressions!S114, 1), NA())</f>
        <v>#N/A</v>
      </c>
      <c r="R104" s="342" t="e">
        <f>IF(ISNUMBER(Regressions!T114),ROUND(Regressions!T114, 1), NA())</f>
        <v>#N/A</v>
      </c>
      <c r="S104" s="239" t="e">
        <f>IF(ISNUMBER(Regressions!U114),ROUND(Regressions!U114, 1), NA())</f>
        <v>#N/A</v>
      </c>
    </row>
    <row xmlns:x14ac="http://schemas.microsoft.com/office/spreadsheetml/2009/9/ac" r="105" x14ac:dyDescent="0.2">
      <c r="A105" s="338" t="str">
        <f>IF(ISBLANK(Regressions!A115), " ", Regressions!A115)</f>
        <v>Maldives</v>
      </c>
      <c r="B105" s="339">
        <f>IF(ISBLANK(Regressions!B115), " ", Regressions!B115)</f>
        <v>2008</v>
      </c>
      <c r="C105" s="344" t="str">
        <f>IF(ISBLANK(Regressions!C115), " ", Regressions!C115)</f>
        <v>Pre-primary</v>
      </c>
      <c r="D105" s="340">
        <f>IF(ISBLANK(Regressions!D115), " ", Regressions!D115)</f>
        <v>16403</v>
      </c>
      <c r="E105" s="216" t="e">
        <f>IF(ISNUMBER(Regressions!E115),ROUND(Regressions!E115, 1), NA())</f>
        <v>#N/A</v>
      </c>
      <c r="F105" s="341" t="e">
        <f>IF(ISNUMBER(Regressions!F115),ROUND(Regressions!F115, 1), NA())</f>
        <v>#N/A</v>
      </c>
      <c r="G105" s="238" t="e">
        <f>IF(ISNUMBER(Regressions!G115),ROUND(Regressions!G115, 1), NA())</f>
        <v>#N/A</v>
      </c>
      <c r="H105" s="342" t="e">
        <f>IF(ISNUMBER(Regressions!H115),ROUND(Regressions!H115, 1), NA())</f>
        <v>#N/A</v>
      </c>
      <c r="I105" s="239" t="e">
        <f>IF(ISNUMBER(Regressions!I115),ROUND(Regressions!I115, 1), NA())</f>
        <v>#N/A</v>
      </c>
      <c r="J105" s="343" t="e">
        <f>IF(ISNUMBER(Regressions!K115),ROUND(Regressions!K115, 1), NA())</f>
        <v>#N/A</v>
      </c>
      <c r="K105" s="341" t="e">
        <f>IF(ISNUMBER(Regressions!L115),ROUND(Regressions!L115, 1), NA())</f>
        <v>#N/A</v>
      </c>
      <c r="L105" s="240" t="e">
        <f>IF(ISNUMBER(Regressions!M115),ROUND(Regressions!M115, 1), NA())</f>
        <v>#N/A</v>
      </c>
      <c r="M105" s="342" t="e">
        <f>IF(ISNUMBER(Regressions!N115),ROUND(Regressions!N115, 1), NA())</f>
        <v>#N/A</v>
      </c>
      <c r="N105" s="239" t="e">
        <f>IF(ISNUMBER(Regressions!O115),ROUND(Regressions!O115, 1), NA())</f>
        <v>#N/A</v>
      </c>
      <c r="O105" s="343" t="e">
        <f>IF(ISNUMBER(Regressions!Q115),ROUND(Regressions!Q115, 1), NA())</f>
        <v>#N/A</v>
      </c>
      <c r="P105" s="341" t="e">
        <f>IF(ISNUMBER(Regressions!R115),ROUND(Regressions!R115, 1), NA())</f>
        <v>#N/A</v>
      </c>
      <c r="Q105" s="217" t="e">
        <f>IF(ISNUMBER(Regressions!S115),ROUND(Regressions!S115, 1), NA())</f>
        <v>#N/A</v>
      </c>
      <c r="R105" s="342" t="e">
        <f>IF(ISNUMBER(Regressions!T115),ROUND(Regressions!T115, 1), NA())</f>
        <v>#N/A</v>
      </c>
      <c r="S105" s="239" t="e">
        <f>IF(ISNUMBER(Regressions!U115),ROUND(Regressions!U115, 1), NA())</f>
        <v>#N/A</v>
      </c>
    </row>
    <row xmlns:x14ac="http://schemas.microsoft.com/office/spreadsheetml/2009/9/ac" r="106" x14ac:dyDescent="0.2">
      <c r="A106" s="338" t="str">
        <f>IF(ISBLANK(Regressions!A116), " ", Regressions!A116)</f>
        <v>Maldives</v>
      </c>
      <c r="B106" s="339">
        <f>IF(ISBLANK(Regressions!B116), " ", Regressions!B116)</f>
        <v>2009</v>
      </c>
      <c r="C106" s="344" t="str">
        <f>IF(ISBLANK(Regressions!C116), " ", Regressions!C116)</f>
        <v>Pre-primary</v>
      </c>
      <c r="D106" s="340">
        <f>IF(ISBLANK(Regressions!D116), " ", Regressions!D116)</f>
        <v>16779</v>
      </c>
      <c r="E106" s="216" t="e">
        <f>IF(ISNUMBER(Regressions!E116),ROUND(Regressions!E116, 1), NA())</f>
        <v>#N/A</v>
      </c>
      <c r="F106" s="341" t="e">
        <f>IF(ISNUMBER(Regressions!F116),ROUND(Regressions!F116, 1), NA())</f>
        <v>#N/A</v>
      </c>
      <c r="G106" s="238" t="e">
        <f>IF(ISNUMBER(Regressions!G116),ROUND(Regressions!G116, 1), NA())</f>
        <v>#N/A</v>
      </c>
      <c r="H106" s="342" t="e">
        <f>IF(ISNUMBER(Regressions!H116),ROUND(Regressions!H116, 1), NA())</f>
        <v>#N/A</v>
      </c>
      <c r="I106" s="239" t="e">
        <f>IF(ISNUMBER(Regressions!I116),ROUND(Regressions!I116, 1), NA())</f>
        <v>#N/A</v>
      </c>
      <c r="J106" s="343" t="e">
        <f>IF(ISNUMBER(Regressions!K116),ROUND(Regressions!K116, 1), NA())</f>
        <v>#N/A</v>
      </c>
      <c r="K106" s="341" t="e">
        <f>IF(ISNUMBER(Regressions!L116),ROUND(Regressions!L116, 1), NA())</f>
        <v>#N/A</v>
      </c>
      <c r="L106" s="240" t="e">
        <f>IF(ISNUMBER(Regressions!M116),ROUND(Regressions!M116, 1), NA())</f>
        <v>#N/A</v>
      </c>
      <c r="M106" s="342" t="e">
        <f>IF(ISNUMBER(Regressions!N116),ROUND(Regressions!N116, 1), NA())</f>
        <v>#N/A</v>
      </c>
      <c r="N106" s="239" t="e">
        <f>IF(ISNUMBER(Regressions!O116),ROUND(Regressions!O116, 1), NA())</f>
        <v>#N/A</v>
      </c>
      <c r="O106" s="343" t="e">
        <f>IF(ISNUMBER(Regressions!Q116),ROUND(Regressions!Q116, 1), NA())</f>
        <v>#N/A</v>
      </c>
      <c r="P106" s="341" t="e">
        <f>IF(ISNUMBER(Regressions!R116),ROUND(Regressions!R116, 1), NA())</f>
        <v>#N/A</v>
      </c>
      <c r="Q106" s="217" t="e">
        <f>IF(ISNUMBER(Regressions!S116),ROUND(Regressions!S116, 1), NA())</f>
        <v>#N/A</v>
      </c>
      <c r="R106" s="342" t="e">
        <f>IF(ISNUMBER(Regressions!T116),ROUND(Regressions!T116, 1), NA())</f>
        <v>#N/A</v>
      </c>
      <c r="S106" s="239" t="e">
        <f>IF(ISNUMBER(Regressions!U116),ROUND(Regressions!U116, 1), NA())</f>
        <v>#N/A</v>
      </c>
    </row>
    <row xmlns:x14ac="http://schemas.microsoft.com/office/spreadsheetml/2009/9/ac" r="107" x14ac:dyDescent="0.2">
      <c r="A107" s="338" t="str">
        <f>IF(ISBLANK(Regressions!A117), " ", Regressions!A117)</f>
        <v>Maldives</v>
      </c>
      <c r="B107" s="339">
        <f>IF(ISBLANK(Regressions!B117), " ", Regressions!B117)</f>
        <v>2010</v>
      </c>
      <c r="C107" s="344" t="str">
        <f>IF(ISBLANK(Regressions!C117), " ", Regressions!C117)</f>
        <v>Pre-primary</v>
      </c>
      <c r="D107" s="340">
        <f>IF(ISBLANK(Regressions!D117), " ", Regressions!D117)</f>
        <v>17442</v>
      </c>
      <c r="E107" s="216" t="e">
        <f>IF(ISNUMBER(Regressions!E117),ROUND(Regressions!E117, 1), NA())</f>
        <v>#N/A</v>
      </c>
      <c r="F107" s="341" t="e">
        <f>IF(ISNUMBER(Regressions!F117),ROUND(Regressions!F117, 1), NA())</f>
        <v>#N/A</v>
      </c>
      <c r="G107" s="238" t="e">
        <f>IF(ISNUMBER(Regressions!G117),ROUND(Regressions!G117, 1), NA())</f>
        <v>#N/A</v>
      </c>
      <c r="H107" s="342" t="e">
        <f>IF(ISNUMBER(Regressions!H117),ROUND(Regressions!H117, 1), NA())</f>
        <v>#N/A</v>
      </c>
      <c r="I107" s="239" t="e">
        <f>IF(ISNUMBER(Regressions!I117),ROUND(Regressions!I117, 1), NA())</f>
        <v>#N/A</v>
      </c>
      <c r="J107" s="343" t="e">
        <f>IF(ISNUMBER(Regressions!K117),ROUND(Regressions!K117, 1), NA())</f>
        <v>#N/A</v>
      </c>
      <c r="K107" s="341" t="e">
        <f>IF(ISNUMBER(Regressions!L117),ROUND(Regressions!L117, 1), NA())</f>
        <v>#N/A</v>
      </c>
      <c r="L107" s="240" t="e">
        <f>IF(ISNUMBER(Regressions!M117),ROUND(Regressions!M117, 1), NA())</f>
        <v>#N/A</v>
      </c>
      <c r="M107" s="342" t="e">
        <f>IF(ISNUMBER(Regressions!N117),ROUND(Regressions!N117, 1), NA())</f>
        <v>#N/A</v>
      </c>
      <c r="N107" s="239" t="e">
        <f>IF(ISNUMBER(Regressions!O117),ROUND(Regressions!O117, 1), NA())</f>
        <v>#N/A</v>
      </c>
      <c r="O107" s="343" t="e">
        <f>IF(ISNUMBER(Regressions!Q117),ROUND(Regressions!Q117, 1), NA())</f>
        <v>#N/A</v>
      </c>
      <c r="P107" s="341" t="e">
        <f>IF(ISNUMBER(Regressions!R117),ROUND(Regressions!R117, 1), NA())</f>
        <v>#N/A</v>
      </c>
      <c r="Q107" s="217" t="e">
        <f>IF(ISNUMBER(Regressions!S117),ROUND(Regressions!S117, 1), NA())</f>
        <v>#N/A</v>
      </c>
      <c r="R107" s="342" t="e">
        <f>IF(ISNUMBER(Regressions!T117),ROUND(Regressions!T117, 1), NA())</f>
        <v>#N/A</v>
      </c>
      <c r="S107" s="239" t="e">
        <f>IF(ISNUMBER(Regressions!U117),ROUND(Regressions!U117, 1), NA())</f>
        <v>#N/A</v>
      </c>
    </row>
    <row xmlns:x14ac="http://schemas.microsoft.com/office/spreadsheetml/2009/9/ac" r="108" x14ac:dyDescent="0.2">
      <c r="A108" s="338" t="str">
        <f>IF(ISBLANK(Regressions!A118), " ", Regressions!A118)</f>
        <v>Maldives</v>
      </c>
      <c r="B108" s="339">
        <f>IF(ISBLANK(Regressions!B118), " ", Regressions!B118)</f>
        <v>2011</v>
      </c>
      <c r="C108" s="344" t="str">
        <f>IF(ISBLANK(Regressions!C118), " ", Regressions!C118)</f>
        <v>Pre-primary</v>
      </c>
      <c r="D108" s="340">
        <f>IF(ISBLANK(Regressions!D118), " ", Regressions!D118)</f>
        <v>18327</v>
      </c>
      <c r="E108" s="216" t="e">
        <f>IF(ISNUMBER(Regressions!E118),ROUND(Regressions!E118, 1), NA())</f>
        <v>#N/A</v>
      </c>
      <c r="F108" s="341" t="e">
        <f>IF(ISNUMBER(Regressions!F118),ROUND(Regressions!F118, 1), NA())</f>
        <v>#N/A</v>
      </c>
      <c r="G108" s="238" t="e">
        <f>IF(ISNUMBER(Regressions!G118),ROUND(Regressions!G118, 1), NA())</f>
        <v>#N/A</v>
      </c>
      <c r="H108" s="342" t="e">
        <f>IF(ISNUMBER(Regressions!H118),ROUND(Regressions!H118, 1), NA())</f>
        <v>#N/A</v>
      </c>
      <c r="I108" s="239" t="e">
        <f>IF(ISNUMBER(Regressions!I118),ROUND(Regressions!I118, 1), NA())</f>
        <v>#N/A</v>
      </c>
      <c r="J108" s="343" t="e">
        <f>IF(ISNUMBER(Regressions!K118),ROUND(Regressions!K118, 1), NA())</f>
        <v>#N/A</v>
      </c>
      <c r="K108" s="341" t="e">
        <f>IF(ISNUMBER(Regressions!L118),ROUND(Regressions!L118, 1), NA())</f>
        <v>#N/A</v>
      </c>
      <c r="L108" s="240" t="e">
        <f>IF(ISNUMBER(Regressions!M118),ROUND(Regressions!M118, 1), NA())</f>
        <v>#N/A</v>
      </c>
      <c r="M108" s="342" t="e">
        <f>IF(ISNUMBER(Regressions!N118),ROUND(Regressions!N118, 1), NA())</f>
        <v>#N/A</v>
      </c>
      <c r="N108" s="239" t="e">
        <f>IF(ISNUMBER(Regressions!O118),ROUND(Regressions!O118, 1), NA())</f>
        <v>#N/A</v>
      </c>
      <c r="O108" s="343" t="e">
        <f>IF(ISNUMBER(Regressions!Q118),ROUND(Regressions!Q118, 1), NA())</f>
        <v>#N/A</v>
      </c>
      <c r="P108" s="341" t="e">
        <f>IF(ISNUMBER(Regressions!R118),ROUND(Regressions!R118, 1), NA())</f>
        <v>#N/A</v>
      </c>
      <c r="Q108" s="217" t="e">
        <f>IF(ISNUMBER(Regressions!S118),ROUND(Regressions!S118, 1), NA())</f>
        <v>#N/A</v>
      </c>
      <c r="R108" s="342" t="e">
        <f>IF(ISNUMBER(Regressions!T118),ROUND(Regressions!T118, 1), NA())</f>
        <v>#N/A</v>
      </c>
      <c r="S108" s="239" t="e">
        <f>IF(ISNUMBER(Regressions!U118),ROUND(Regressions!U118, 1), NA())</f>
        <v>#N/A</v>
      </c>
    </row>
    <row xmlns:x14ac="http://schemas.microsoft.com/office/spreadsheetml/2009/9/ac" r="109" x14ac:dyDescent="0.2">
      <c r="A109" s="338" t="str">
        <f>IF(ISBLANK(Regressions!A119), " ", Regressions!A119)</f>
        <v>Maldives</v>
      </c>
      <c r="B109" s="339">
        <f>IF(ISBLANK(Regressions!B119), " ", Regressions!B119)</f>
        <v>2012</v>
      </c>
      <c r="C109" s="344" t="str">
        <f>IF(ISBLANK(Regressions!C119), " ", Regressions!C119)</f>
        <v>Pre-primary</v>
      </c>
      <c r="D109" s="340">
        <f>IF(ISBLANK(Regressions!D119), " ", Regressions!D119)</f>
        <v>19389</v>
      </c>
      <c r="E109" s="216" t="e">
        <f>IF(ISNUMBER(Regressions!E119),ROUND(Regressions!E119, 1), NA())</f>
        <v>#N/A</v>
      </c>
      <c r="F109" s="341" t="e">
        <f>IF(ISNUMBER(Regressions!F119),ROUND(Regressions!F119, 1), NA())</f>
        <v>#N/A</v>
      </c>
      <c r="G109" s="238" t="e">
        <f>IF(ISNUMBER(Regressions!G119),ROUND(Regressions!G119, 1), NA())</f>
        <v>#N/A</v>
      </c>
      <c r="H109" s="342" t="e">
        <f>IF(ISNUMBER(Regressions!H119),ROUND(Regressions!H119, 1), NA())</f>
        <v>#N/A</v>
      </c>
      <c r="I109" s="239" t="e">
        <f>IF(ISNUMBER(Regressions!I119),ROUND(Regressions!I119, 1), NA())</f>
        <v>#N/A</v>
      </c>
      <c r="J109" s="343" t="e">
        <f>IF(ISNUMBER(Regressions!K119),ROUND(Regressions!K119, 1), NA())</f>
        <v>#N/A</v>
      </c>
      <c r="K109" s="341" t="e">
        <f>IF(ISNUMBER(Regressions!L119),ROUND(Regressions!L119, 1), NA())</f>
        <v>#N/A</v>
      </c>
      <c r="L109" s="240" t="e">
        <f>IF(ISNUMBER(Regressions!M119),ROUND(Regressions!M119, 1), NA())</f>
        <v>#N/A</v>
      </c>
      <c r="M109" s="342" t="e">
        <f>IF(ISNUMBER(Regressions!N119),ROUND(Regressions!N119, 1), NA())</f>
        <v>#N/A</v>
      </c>
      <c r="N109" s="239" t="e">
        <f>IF(ISNUMBER(Regressions!O119),ROUND(Regressions!O119, 1), NA())</f>
        <v>#N/A</v>
      </c>
      <c r="O109" s="343" t="e">
        <f>IF(ISNUMBER(Regressions!Q119),ROUND(Regressions!Q119, 1), NA())</f>
        <v>#N/A</v>
      </c>
      <c r="P109" s="341" t="e">
        <f>IF(ISNUMBER(Regressions!R119),ROUND(Regressions!R119, 1), NA())</f>
        <v>#N/A</v>
      </c>
      <c r="Q109" s="217" t="e">
        <f>IF(ISNUMBER(Regressions!S119),ROUND(Regressions!S119, 1), NA())</f>
        <v>#N/A</v>
      </c>
      <c r="R109" s="342" t="e">
        <f>IF(ISNUMBER(Regressions!T119),ROUND(Regressions!T119, 1), NA())</f>
        <v>#N/A</v>
      </c>
      <c r="S109" s="239" t="e">
        <f>IF(ISNUMBER(Regressions!U119),ROUND(Regressions!U119, 1), NA())</f>
        <v>#N/A</v>
      </c>
    </row>
    <row xmlns:x14ac="http://schemas.microsoft.com/office/spreadsheetml/2009/9/ac" r="110" x14ac:dyDescent="0.2">
      <c r="A110" s="338" t="str">
        <f>IF(ISBLANK(Regressions!A120), " ", Regressions!A120)</f>
        <v>Maldives</v>
      </c>
      <c r="B110" s="339">
        <f>IF(ISBLANK(Regressions!B120), " ", Regressions!B120)</f>
        <v>2013</v>
      </c>
      <c r="C110" s="344" t="str">
        <f>IF(ISBLANK(Regressions!C120), " ", Regressions!C120)</f>
        <v>Pre-primary</v>
      </c>
      <c r="D110" s="340">
        <f>IF(ISBLANK(Regressions!D120), " ", Regressions!D120)</f>
        <v>20491</v>
      </c>
      <c r="E110" s="216" t="e">
        <f>IF(ISNUMBER(Regressions!E120),ROUND(Regressions!E120, 1), NA())</f>
        <v>#N/A</v>
      </c>
      <c r="F110" s="341" t="e">
        <f>IF(ISNUMBER(Regressions!F120),ROUND(Regressions!F120, 1), NA())</f>
        <v>#N/A</v>
      </c>
      <c r="G110" s="238" t="e">
        <f>IF(ISNUMBER(Regressions!G120),ROUND(Regressions!G120, 1), NA())</f>
        <v>#N/A</v>
      </c>
      <c r="H110" s="342" t="e">
        <f>IF(ISNUMBER(Regressions!H120),ROUND(Regressions!H120, 1), NA())</f>
        <v>#N/A</v>
      </c>
      <c r="I110" s="239" t="e">
        <f>IF(ISNUMBER(Regressions!I120),ROUND(Regressions!I120, 1), NA())</f>
        <v>#N/A</v>
      </c>
      <c r="J110" s="343" t="e">
        <f>IF(ISNUMBER(Regressions!K120),ROUND(Regressions!K120, 1), NA())</f>
        <v>#N/A</v>
      </c>
      <c r="K110" s="341" t="e">
        <f>IF(ISNUMBER(Regressions!L120),ROUND(Regressions!L120, 1), NA())</f>
        <v>#N/A</v>
      </c>
      <c r="L110" s="240" t="e">
        <f>IF(ISNUMBER(Regressions!M120),ROUND(Regressions!M120, 1), NA())</f>
        <v>#N/A</v>
      </c>
      <c r="M110" s="342" t="e">
        <f>IF(ISNUMBER(Regressions!N120),ROUND(Regressions!N120, 1), NA())</f>
        <v>#N/A</v>
      </c>
      <c r="N110" s="239" t="e">
        <f>IF(ISNUMBER(Regressions!O120),ROUND(Regressions!O120, 1), NA())</f>
        <v>#N/A</v>
      </c>
      <c r="O110" s="343" t="e">
        <f>IF(ISNUMBER(Regressions!Q120),ROUND(Regressions!Q120, 1), NA())</f>
        <v>#N/A</v>
      </c>
      <c r="P110" s="341" t="e">
        <f>IF(ISNUMBER(Regressions!R120),ROUND(Regressions!R120, 1), NA())</f>
        <v>#N/A</v>
      </c>
      <c r="Q110" s="217" t="e">
        <f>IF(ISNUMBER(Regressions!S120),ROUND(Regressions!S120, 1), NA())</f>
        <v>#N/A</v>
      </c>
      <c r="R110" s="342" t="e">
        <f>IF(ISNUMBER(Regressions!T120),ROUND(Regressions!T120, 1), NA())</f>
        <v>#N/A</v>
      </c>
      <c r="S110" s="239" t="e">
        <f>IF(ISNUMBER(Regressions!U120),ROUND(Regressions!U120, 1), NA())</f>
        <v>#N/A</v>
      </c>
    </row>
    <row xmlns:x14ac="http://schemas.microsoft.com/office/spreadsheetml/2009/9/ac" r="111" x14ac:dyDescent="0.2">
      <c r="A111" s="338" t="str">
        <f>IF(ISBLANK(Regressions!A121), " ", Regressions!A121)</f>
        <v>Maldives</v>
      </c>
      <c r="B111" s="339">
        <f>IF(ISBLANK(Regressions!B121), " ", Regressions!B121)</f>
        <v>2014</v>
      </c>
      <c r="C111" s="344" t="str">
        <f>IF(ISBLANK(Regressions!C121), " ", Regressions!C121)</f>
        <v>Pre-primary</v>
      </c>
      <c r="D111" s="340">
        <f>IF(ISBLANK(Regressions!D121), " ", Regressions!D121)</f>
        <v>21489</v>
      </c>
      <c r="E111" s="216" t="e">
        <f>IF(ISNUMBER(Regressions!E121),ROUND(Regressions!E121, 1), NA())</f>
        <v>#N/A</v>
      </c>
      <c r="F111" s="341" t="e">
        <f>IF(ISNUMBER(Regressions!F121),ROUND(Regressions!F121, 1), NA())</f>
        <v>#N/A</v>
      </c>
      <c r="G111" s="238" t="e">
        <f>IF(ISNUMBER(Regressions!G121),ROUND(Regressions!G121, 1), NA())</f>
        <v>#N/A</v>
      </c>
      <c r="H111" s="342" t="e">
        <f>IF(ISNUMBER(Regressions!H121),ROUND(Regressions!H121, 1), NA())</f>
        <v>#N/A</v>
      </c>
      <c r="I111" s="239" t="e">
        <f>IF(ISNUMBER(Regressions!I121),ROUND(Regressions!I121, 1), NA())</f>
        <v>#N/A</v>
      </c>
      <c r="J111" s="343" t="e">
        <f>IF(ISNUMBER(Regressions!K121),ROUND(Regressions!K121, 1), NA())</f>
        <v>#N/A</v>
      </c>
      <c r="K111" s="341" t="e">
        <f>IF(ISNUMBER(Regressions!L121),ROUND(Regressions!L121, 1), NA())</f>
        <v>#N/A</v>
      </c>
      <c r="L111" s="240" t="e">
        <f>IF(ISNUMBER(Regressions!M121),ROUND(Regressions!M121, 1), NA())</f>
        <v>#N/A</v>
      </c>
      <c r="M111" s="342" t="e">
        <f>IF(ISNUMBER(Regressions!N121),ROUND(Regressions!N121, 1), NA())</f>
        <v>#N/A</v>
      </c>
      <c r="N111" s="239" t="e">
        <f>IF(ISNUMBER(Regressions!O121),ROUND(Regressions!O121, 1), NA())</f>
        <v>#N/A</v>
      </c>
      <c r="O111" s="343" t="e">
        <f>IF(ISNUMBER(Regressions!Q121),ROUND(Regressions!Q121, 1), NA())</f>
        <v>#N/A</v>
      </c>
      <c r="P111" s="341" t="e">
        <f>IF(ISNUMBER(Regressions!R121),ROUND(Regressions!R121, 1), NA())</f>
        <v>#N/A</v>
      </c>
      <c r="Q111" s="217" t="e">
        <f>IF(ISNUMBER(Regressions!S121),ROUND(Regressions!S121, 1), NA())</f>
        <v>#N/A</v>
      </c>
      <c r="R111" s="342" t="e">
        <f>IF(ISNUMBER(Regressions!T121),ROUND(Regressions!T121, 1), NA())</f>
        <v>#N/A</v>
      </c>
      <c r="S111" s="239" t="e">
        <f>IF(ISNUMBER(Regressions!U121),ROUND(Regressions!U121, 1), NA())</f>
        <v>#N/A</v>
      </c>
    </row>
    <row xmlns:x14ac="http://schemas.microsoft.com/office/spreadsheetml/2009/9/ac" r="112" x14ac:dyDescent="0.2">
      <c r="A112" s="338" t="str">
        <f>IF(ISBLANK(Regressions!A122), " ", Regressions!A122)</f>
        <v>Maldives</v>
      </c>
      <c r="B112" s="339">
        <f>IF(ISBLANK(Regressions!B122), " ", Regressions!B122)</f>
        <v>2015</v>
      </c>
      <c r="C112" s="344" t="str">
        <f>IF(ISBLANK(Regressions!C122), " ", Regressions!C122)</f>
        <v>Pre-primary</v>
      </c>
      <c r="D112" s="340">
        <f>IF(ISBLANK(Regressions!D122), " ", Regressions!D122)</f>
        <v>22196</v>
      </c>
      <c r="E112" s="216" t="e">
        <f>IF(ISNUMBER(Regressions!E122),ROUND(Regressions!E122, 1), NA())</f>
        <v>#N/A</v>
      </c>
      <c r="F112" s="341" t="e">
        <f>IF(ISNUMBER(Regressions!F122),ROUND(Regressions!F122, 1), NA())</f>
        <v>#N/A</v>
      </c>
      <c r="G112" s="238" t="e">
        <f>IF(ISNUMBER(Regressions!G122),ROUND(Regressions!G122, 1), NA())</f>
        <v>#N/A</v>
      </c>
      <c r="H112" s="342" t="e">
        <f>IF(ISNUMBER(Regressions!H122),ROUND(Regressions!H122, 1), NA())</f>
        <v>#N/A</v>
      </c>
      <c r="I112" s="239" t="e">
        <f>IF(ISNUMBER(Regressions!I122),ROUND(Regressions!I122, 1), NA())</f>
        <v>#N/A</v>
      </c>
      <c r="J112" s="343" t="e">
        <f>IF(ISNUMBER(Regressions!K122),ROUND(Regressions!K122, 1), NA())</f>
        <v>#N/A</v>
      </c>
      <c r="K112" s="341" t="e">
        <f>IF(ISNUMBER(Regressions!L122),ROUND(Regressions!L122, 1), NA())</f>
        <v>#N/A</v>
      </c>
      <c r="L112" s="240" t="e">
        <f>IF(ISNUMBER(Regressions!M122),ROUND(Regressions!M122, 1), NA())</f>
        <v>#N/A</v>
      </c>
      <c r="M112" s="342" t="e">
        <f>IF(ISNUMBER(Regressions!N122),ROUND(Regressions!N122, 1), NA())</f>
        <v>#N/A</v>
      </c>
      <c r="N112" s="239" t="e">
        <f>IF(ISNUMBER(Regressions!O122),ROUND(Regressions!O122, 1), NA())</f>
        <v>#N/A</v>
      </c>
      <c r="O112" s="343" t="e">
        <f>IF(ISNUMBER(Regressions!Q122),ROUND(Regressions!Q122, 1), NA())</f>
        <v>#N/A</v>
      </c>
      <c r="P112" s="341" t="e">
        <f>IF(ISNUMBER(Regressions!R122),ROUND(Regressions!R122, 1), NA())</f>
        <v>#N/A</v>
      </c>
      <c r="Q112" s="217" t="e">
        <f>IF(ISNUMBER(Regressions!S122),ROUND(Regressions!S122, 1), NA())</f>
        <v>#N/A</v>
      </c>
      <c r="R112" s="342" t="e">
        <f>IF(ISNUMBER(Regressions!T122),ROUND(Regressions!T122, 1), NA())</f>
        <v>#N/A</v>
      </c>
      <c r="S112" s="239" t="e">
        <f>IF(ISNUMBER(Regressions!U122),ROUND(Regressions!U122, 1), NA())</f>
        <v>#N/A</v>
      </c>
    </row>
    <row xmlns:x14ac="http://schemas.microsoft.com/office/spreadsheetml/2009/9/ac" r="113" x14ac:dyDescent="0.2">
      <c r="A113" s="338" t="str">
        <f>IF(ISBLANK(Regressions!A123), " ", Regressions!A123)</f>
        <v>Maldives</v>
      </c>
      <c r="B113" s="339">
        <f>IF(ISBLANK(Regressions!B123), " ", Regressions!B123)</f>
        <v>2016</v>
      </c>
      <c r="C113" s="344" t="str">
        <f>IF(ISBLANK(Regressions!C123), " ", Regressions!C123)</f>
        <v>Pre-primary</v>
      </c>
      <c r="D113" s="340">
        <f>IF(ISBLANK(Regressions!D123), " ", Regressions!D123)</f>
        <v>22674</v>
      </c>
      <c r="E113" s="216" t="e">
        <f>IF(ISNUMBER(Regressions!E123),ROUND(Regressions!E123, 1), NA())</f>
        <v>#N/A</v>
      </c>
      <c r="F113" s="341" t="e">
        <f>IF(ISNUMBER(Regressions!F123),ROUND(Regressions!F123, 1), NA())</f>
        <v>#N/A</v>
      </c>
      <c r="G113" s="238" t="e">
        <f>IF(ISNUMBER(Regressions!G123),ROUND(Regressions!G123, 1), NA())</f>
        <v>#N/A</v>
      </c>
      <c r="H113" s="342" t="e">
        <f>IF(ISNUMBER(Regressions!H123),ROUND(Regressions!H123, 1), NA())</f>
        <v>#N/A</v>
      </c>
      <c r="I113" s="239" t="e">
        <f>IF(ISNUMBER(Regressions!I123),ROUND(Regressions!I123, 1), NA())</f>
        <v>#N/A</v>
      </c>
      <c r="J113" s="343" t="e">
        <f>IF(ISNUMBER(Regressions!K123),ROUND(Regressions!K123, 1), NA())</f>
        <v>#N/A</v>
      </c>
      <c r="K113" s="341" t="e">
        <f>IF(ISNUMBER(Regressions!L123),ROUND(Regressions!L123, 1), NA())</f>
        <v>#N/A</v>
      </c>
      <c r="L113" s="240" t="e">
        <f>IF(ISNUMBER(Regressions!M123),ROUND(Regressions!M123, 1), NA())</f>
        <v>#N/A</v>
      </c>
      <c r="M113" s="342" t="e">
        <f>IF(ISNUMBER(Regressions!N123),ROUND(Regressions!N123, 1), NA())</f>
        <v>#N/A</v>
      </c>
      <c r="N113" s="239" t="e">
        <f>IF(ISNUMBER(Regressions!O123),ROUND(Regressions!O123, 1), NA())</f>
        <v>#N/A</v>
      </c>
      <c r="O113" s="343" t="e">
        <f>IF(ISNUMBER(Regressions!Q123),ROUND(Regressions!Q123, 1), NA())</f>
        <v>#N/A</v>
      </c>
      <c r="P113" s="341" t="e">
        <f>IF(ISNUMBER(Regressions!R123),ROUND(Regressions!R123, 1), NA())</f>
        <v>#N/A</v>
      </c>
      <c r="Q113" s="217" t="e">
        <f>IF(ISNUMBER(Regressions!S123),ROUND(Regressions!S123, 1), NA())</f>
        <v>#N/A</v>
      </c>
      <c r="R113" s="342" t="e">
        <f>IF(ISNUMBER(Regressions!T123),ROUND(Regressions!T123, 1), NA())</f>
        <v>#N/A</v>
      </c>
      <c r="S113" s="239" t="e">
        <f>IF(ISNUMBER(Regressions!U123),ROUND(Regressions!U123, 1), NA())</f>
        <v>#N/A</v>
      </c>
    </row>
    <row xmlns:x14ac="http://schemas.microsoft.com/office/spreadsheetml/2009/9/ac" r="114" x14ac:dyDescent="0.2">
      <c r="A114" s="338" t="str">
        <f>IF(ISBLANK(Regressions!A124), " ", Regressions!A124)</f>
        <v>Maldives</v>
      </c>
      <c r="B114" s="339">
        <f>IF(ISBLANK(Regressions!B124), " ", Regressions!B124)</f>
        <v>2017</v>
      </c>
      <c r="C114" s="344" t="str">
        <f>IF(ISBLANK(Regressions!C124), " ", Regressions!C124)</f>
        <v>Pre-primary</v>
      </c>
      <c r="D114" s="340">
        <f>IF(ISBLANK(Regressions!D124), " ", Regressions!D124)</f>
        <v>22952</v>
      </c>
      <c r="E114" s="216" t="e">
        <f>IF(ISNUMBER(Regressions!E124),ROUND(Regressions!E124, 1), NA())</f>
        <v>#N/A</v>
      </c>
      <c r="F114" s="341" t="e">
        <f>IF(ISNUMBER(Regressions!F124),ROUND(Regressions!F124, 1), NA())</f>
        <v>#N/A</v>
      </c>
      <c r="G114" s="238" t="e">
        <f>IF(ISNUMBER(Regressions!G124),ROUND(Regressions!G124, 1), NA())</f>
        <v>#N/A</v>
      </c>
      <c r="H114" s="342" t="e">
        <f>IF(ISNUMBER(Regressions!H124),ROUND(Regressions!H124, 1), NA())</f>
        <v>#N/A</v>
      </c>
      <c r="I114" s="239" t="e">
        <f>IF(ISNUMBER(Regressions!I124),ROUND(Regressions!I124, 1), NA())</f>
        <v>#N/A</v>
      </c>
      <c r="J114" s="343" t="e">
        <f>IF(ISNUMBER(Regressions!K124),ROUND(Regressions!K124, 1), NA())</f>
        <v>#N/A</v>
      </c>
      <c r="K114" s="341" t="e">
        <f>IF(ISNUMBER(Regressions!L124),ROUND(Regressions!L124, 1), NA())</f>
        <v>#N/A</v>
      </c>
      <c r="L114" s="240" t="e">
        <f>IF(ISNUMBER(Regressions!M124),ROUND(Regressions!M124, 1), NA())</f>
        <v>#N/A</v>
      </c>
      <c r="M114" s="342" t="e">
        <f>IF(ISNUMBER(Regressions!N124),ROUND(Regressions!N124, 1), NA())</f>
        <v>#N/A</v>
      </c>
      <c r="N114" s="239" t="e">
        <f>IF(ISNUMBER(Regressions!O124),ROUND(Regressions!O124, 1), NA())</f>
        <v>#N/A</v>
      </c>
      <c r="O114" s="343" t="e">
        <f>IF(ISNUMBER(Regressions!Q124),ROUND(Regressions!Q124, 1), NA())</f>
        <v>#N/A</v>
      </c>
      <c r="P114" s="341" t="e">
        <f>IF(ISNUMBER(Regressions!R124),ROUND(Regressions!R124, 1), NA())</f>
        <v>#N/A</v>
      </c>
      <c r="Q114" s="217" t="e">
        <f>IF(ISNUMBER(Regressions!S124),ROUND(Regressions!S124, 1), NA())</f>
        <v>#N/A</v>
      </c>
      <c r="R114" s="342" t="e">
        <f>IF(ISNUMBER(Regressions!T124),ROUND(Regressions!T124, 1), NA())</f>
        <v>#N/A</v>
      </c>
      <c r="S114" s="239" t="e">
        <f>IF(ISNUMBER(Regressions!U124),ROUND(Regressions!U124, 1), NA())</f>
        <v>#N/A</v>
      </c>
    </row>
    <row xmlns:x14ac="http://schemas.microsoft.com/office/spreadsheetml/2009/9/ac" r="115" x14ac:dyDescent="0.2">
      <c r="A115" s="338" t="str">
        <f>IF(ISBLANK(Regressions!A125), " ", Regressions!A125)</f>
        <v>Maldives</v>
      </c>
      <c r="B115" s="339">
        <f>IF(ISBLANK(Regressions!B125), " ", Regressions!B125)</f>
        <v>2018</v>
      </c>
      <c r="C115" s="344" t="str">
        <f>IF(ISBLANK(Regressions!C125), " ", Regressions!C125)</f>
        <v>Pre-primary</v>
      </c>
      <c r="D115" s="340">
        <f>IF(ISBLANK(Regressions!D125), " ", Regressions!D125)</f>
        <v>23192</v>
      </c>
      <c r="E115" s="216" t="e">
        <f>IF(ISNUMBER(Regressions!E125),ROUND(Regressions!E125, 1), NA())</f>
        <v>#N/A</v>
      </c>
      <c r="F115" s="341" t="e">
        <f>IF(ISNUMBER(Regressions!F125),ROUND(Regressions!F125, 1), NA())</f>
        <v>#N/A</v>
      </c>
      <c r="G115" s="238" t="e">
        <f>IF(ISNUMBER(Regressions!G125),ROUND(Regressions!G125, 1), NA())</f>
        <v>#N/A</v>
      </c>
      <c r="H115" s="342" t="e">
        <f>IF(ISNUMBER(Regressions!H125),ROUND(Regressions!H125, 1), NA())</f>
        <v>#N/A</v>
      </c>
      <c r="I115" s="239" t="e">
        <f>IF(ISNUMBER(Regressions!I125),ROUND(Regressions!I125, 1), NA())</f>
        <v>#N/A</v>
      </c>
      <c r="J115" s="343" t="e">
        <f>IF(ISNUMBER(Regressions!K125),ROUND(Regressions!K125, 1), NA())</f>
        <v>#N/A</v>
      </c>
      <c r="K115" s="341" t="e">
        <f>IF(ISNUMBER(Regressions!L125),ROUND(Regressions!L125, 1), NA())</f>
        <v>#N/A</v>
      </c>
      <c r="L115" s="240" t="e">
        <f>IF(ISNUMBER(Regressions!M125),ROUND(Regressions!M125, 1), NA())</f>
        <v>#N/A</v>
      </c>
      <c r="M115" s="342" t="e">
        <f>IF(ISNUMBER(Regressions!N125),ROUND(Regressions!N125, 1), NA())</f>
        <v>#N/A</v>
      </c>
      <c r="N115" s="239" t="e">
        <f>IF(ISNUMBER(Regressions!O125),ROUND(Regressions!O125, 1), NA())</f>
        <v>#N/A</v>
      </c>
      <c r="O115" s="343" t="e">
        <f>IF(ISNUMBER(Regressions!Q125),ROUND(Regressions!Q125, 1), NA())</f>
        <v>#N/A</v>
      </c>
      <c r="P115" s="341" t="e">
        <f>IF(ISNUMBER(Regressions!R125),ROUND(Regressions!R125, 1), NA())</f>
        <v>#N/A</v>
      </c>
      <c r="Q115" s="217" t="e">
        <f>IF(ISNUMBER(Regressions!S125),ROUND(Regressions!S125, 1), NA())</f>
        <v>#N/A</v>
      </c>
      <c r="R115" s="342" t="e">
        <f>IF(ISNUMBER(Regressions!T125),ROUND(Regressions!T125, 1), NA())</f>
        <v>#N/A</v>
      </c>
      <c r="S115" s="239" t="e">
        <f>IF(ISNUMBER(Regressions!U125),ROUND(Regressions!U125, 1), NA())</f>
        <v>#N/A</v>
      </c>
    </row>
    <row xmlns:x14ac="http://schemas.microsoft.com/office/spreadsheetml/2009/9/ac" r="116" x14ac:dyDescent="0.2">
      <c r="A116" s="338" t="str">
        <f>IF(ISBLANK(Regressions!A126), " ", Regressions!A126)</f>
        <v>Maldives</v>
      </c>
      <c r="B116" s="339">
        <f>IF(ISBLANK(Regressions!B126), " ", Regressions!B126)</f>
        <v>2019</v>
      </c>
      <c r="C116" s="344" t="str">
        <f>IF(ISBLANK(Regressions!C126), " ", Regressions!C126)</f>
        <v>Pre-primary</v>
      </c>
      <c r="D116" s="340">
        <f>IF(ISBLANK(Regressions!D126), " ", Regressions!D126)</f>
        <v>23411</v>
      </c>
      <c r="E116" s="216" t="e">
        <f>IF(ISNUMBER(Regressions!E126),ROUND(Regressions!E126, 1), NA())</f>
        <v>#N/A</v>
      </c>
      <c r="F116" s="341" t="e">
        <f>IF(ISNUMBER(Regressions!F126),ROUND(Regressions!F126, 1), NA())</f>
        <v>#N/A</v>
      </c>
      <c r="G116" s="238" t="e">
        <f>IF(ISNUMBER(Regressions!G126),ROUND(Regressions!G126, 1), NA())</f>
        <v>#N/A</v>
      </c>
      <c r="H116" s="342" t="e">
        <f>IF(ISNUMBER(Regressions!H126),ROUND(Regressions!H126, 1), NA())</f>
        <v>#N/A</v>
      </c>
      <c r="I116" s="239" t="e">
        <f>IF(ISNUMBER(Regressions!I126),ROUND(Regressions!I126, 1), NA())</f>
        <v>#N/A</v>
      </c>
      <c r="J116" s="343" t="e">
        <f>IF(ISNUMBER(Regressions!K126),ROUND(Regressions!K126, 1), NA())</f>
        <v>#N/A</v>
      </c>
      <c r="K116" s="341" t="e">
        <f>IF(ISNUMBER(Regressions!L126),ROUND(Regressions!L126, 1), NA())</f>
        <v>#N/A</v>
      </c>
      <c r="L116" s="240" t="e">
        <f>IF(ISNUMBER(Regressions!M126),ROUND(Regressions!M126, 1), NA())</f>
        <v>#N/A</v>
      </c>
      <c r="M116" s="342" t="e">
        <f>IF(ISNUMBER(Regressions!N126),ROUND(Regressions!N126, 1), NA())</f>
        <v>#N/A</v>
      </c>
      <c r="N116" s="239" t="e">
        <f>IF(ISNUMBER(Regressions!O126),ROUND(Regressions!O126, 1), NA())</f>
        <v>#N/A</v>
      </c>
      <c r="O116" s="343" t="e">
        <f>IF(ISNUMBER(Regressions!Q126),ROUND(Regressions!Q126, 1), NA())</f>
        <v>#N/A</v>
      </c>
      <c r="P116" s="341" t="e">
        <f>IF(ISNUMBER(Regressions!R126),ROUND(Regressions!R126, 1), NA())</f>
        <v>#N/A</v>
      </c>
      <c r="Q116" s="217" t="e">
        <f>IF(ISNUMBER(Regressions!S126),ROUND(Regressions!S126, 1), NA())</f>
        <v>#N/A</v>
      </c>
      <c r="R116" s="342" t="e">
        <f>IF(ISNUMBER(Regressions!T126),ROUND(Regressions!T126, 1), NA())</f>
        <v>#N/A</v>
      </c>
      <c r="S116" s="239" t="e">
        <f>IF(ISNUMBER(Regressions!U126),ROUND(Regressions!U126, 1), NA())</f>
        <v>#N/A</v>
      </c>
    </row>
    <row xmlns:x14ac="http://schemas.microsoft.com/office/spreadsheetml/2009/9/ac" r="117" x14ac:dyDescent="0.2">
      <c r="A117" s="338" t="str">
        <f>IF(ISBLANK(Regressions!A127), " ", Regressions!A127)</f>
        <v>Maldives</v>
      </c>
      <c r="B117" s="339">
        <f>IF(ISBLANK(Regressions!B127), " ", Regressions!B127)</f>
        <v>2020</v>
      </c>
      <c r="C117" s="344" t="str">
        <f>IF(ISBLANK(Regressions!C127), " ", Regressions!C127)</f>
        <v>Pre-primary</v>
      </c>
      <c r="D117" s="340">
        <f>IF(ISBLANK(Regressions!D127), " ", Regressions!D127)</f>
        <v>23552</v>
      </c>
      <c r="E117" s="216" t="e">
        <f>IF(ISNUMBER(Regressions!E127),ROUND(Regressions!E127, 1), NA())</f>
        <v>#N/A</v>
      </c>
      <c r="F117" s="341" t="e">
        <f>IF(ISNUMBER(Regressions!F127),ROUND(Regressions!F127, 1), NA())</f>
        <v>#N/A</v>
      </c>
      <c r="G117" s="238" t="e">
        <f>IF(ISNUMBER(Regressions!G127),ROUND(Regressions!G127, 1), NA())</f>
        <v>#N/A</v>
      </c>
      <c r="H117" s="342" t="e">
        <f>IF(ISNUMBER(Regressions!H127),ROUND(Regressions!H127, 1), NA())</f>
        <v>#N/A</v>
      </c>
      <c r="I117" s="239" t="e">
        <f>IF(ISNUMBER(Regressions!I127),ROUND(Regressions!I127, 1), NA())</f>
        <v>#N/A</v>
      </c>
      <c r="J117" s="343" t="e">
        <f>IF(ISNUMBER(Regressions!K127),ROUND(Regressions!K127, 1), NA())</f>
        <v>#N/A</v>
      </c>
      <c r="K117" s="341" t="e">
        <f>IF(ISNUMBER(Regressions!L127),ROUND(Regressions!L127, 1), NA())</f>
        <v>#N/A</v>
      </c>
      <c r="L117" s="240" t="e">
        <f>IF(ISNUMBER(Regressions!M127),ROUND(Regressions!M127, 1), NA())</f>
        <v>#N/A</v>
      </c>
      <c r="M117" s="342" t="e">
        <f>IF(ISNUMBER(Regressions!N127),ROUND(Regressions!N127, 1), NA())</f>
        <v>#N/A</v>
      </c>
      <c r="N117" s="239" t="e">
        <f>IF(ISNUMBER(Regressions!O127),ROUND(Regressions!O127, 1), NA())</f>
        <v>#N/A</v>
      </c>
      <c r="O117" s="343" t="e">
        <f>IF(ISNUMBER(Regressions!Q127),ROUND(Regressions!Q127, 1), NA())</f>
        <v>#N/A</v>
      </c>
      <c r="P117" s="341" t="e">
        <f>IF(ISNUMBER(Regressions!R127),ROUND(Regressions!R127, 1), NA())</f>
        <v>#N/A</v>
      </c>
      <c r="Q117" s="217" t="e">
        <f>IF(ISNUMBER(Regressions!S127),ROUND(Regressions!S127, 1), NA())</f>
        <v>#N/A</v>
      </c>
      <c r="R117" s="342" t="e">
        <f>IF(ISNUMBER(Regressions!T127),ROUND(Regressions!T127, 1), NA())</f>
        <v>#N/A</v>
      </c>
      <c r="S117" s="239" t="e">
        <f>IF(ISNUMBER(Regressions!U127),ROUND(Regressions!U127, 1), NA())</f>
        <v>#N/A</v>
      </c>
    </row>
    <row xmlns:x14ac="http://schemas.microsoft.com/office/spreadsheetml/2009/9/ac" r="118" x14ac:dyDescent="0.2">
      <c r="A118" s="389" t="str">
        <f>IF(ISBLANK(Regressions!A128), " ", Regressions!A128)</f>
        <v>Maldives</v>
      </c>
      <c r="B118" s="390">
        <f>IF(ISBLANK(Regressions!B128), " ", Regressions!B128)</f>
        <v>2021</v>
      </c>
      <c r="C118" s="391" t="str">
        <f>IF(ISBLANK(Regressions!C128), " ", Regressions!C128)</f>
        <v>Pre-primary</v>
      </c>
      <c r="D118" s="392">
        <f>IF(ISBLANK(Regressions!D128), " ", Regressions!D128)</f>
        <v>23463</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8" t="str">
        <f>IF(ISBLANK(Regressions!A129), " ", Regressions!A129)</f>
        <v>Maldives</v>
      </c>
      <c r="B119" s="339">
        <f>IF(ISBLANK(Regressions!B129), " ", Regressions!B129)</f>
        <v>2022</v>
      </c>
      <c r="C119" s="344" t="str">
        <f>IF(ISBLANK(Regressions!C129), " ", Regressions!C129)</f>
        <v>Pre-primary</v>
      </c>
      <c r="D119" s="340">
        <f>IF(ISBLANK(Regressions!D129), " ", Regressions!D129)</f>
        <v>23255</v>
      </c>
      <c r="E119" s="216" t="e">
        <f>IF(ISNUMBER(Regressions!E129),ROUND(Regressions!E129, 1), NA())</f>
        <v>#N/A</v>
      </c>
      <c r="F119" s="341" t="e">
        <f>IF(ISNUMBER(Regressions!F129),ROUND(Regressions!F129, 1), NA())</f>
        <v>#N/A</v>
      </c>
      <c r="G119" s="238" t="e">
        <f>IF(ISNUMBER(Regressions!G129),ROUND(Regressions!G129, 1), NA())</f>
        <v>#N/A</v>
      </c>
      <c r="H119" s="342" t="e">
        <f>IF(ISNUMBER(Regressions!H129),ROUND(Regressions!H129, 1), NA())</f>
        <v>#N/A</v>
      </c>
      <c r="I119" s="239" t="e">
        <f>IF(ISNUMBER(Regressions!I129),ROUND(Regressions!I129, 1), NA())</f>
        <v>#N/A</v>
      </c>
      <c r="J119" s="343" t="e">
        <f>IF(ISNUMBER(Regressions!K129),ROUND(Regressions!K129, 1), NA())</f>
        <v>#N/A</v>
      </c>
      <c r="K119" s="341" t="e">
        <f>IF(ISNUMBER(Regressions!L129),ROUND(Regressions!L129, 1), NA())</f>
        <v>#N/A</v>
      </c>
      <c r="L119" s="240" t="e">
        <f>IF(ISNUMBER(Regressions!M129),ROUND(Regressions!M129, 1), NA())</f>
        <v>#N/A</v>
      </c>
      <c r="M119" s="342" t="e">
        <f>IF(ISNUMBER(Regressions!N129),ROUND(Regressions!N129, 1), NA())</f>
        <v>#N/A</v>
      </c>
      <c r="N119" s="239" t="e">
        <f>IF(ISNUMBER(Regressions!O129),ROUND(Regressions!O129, 1), NA())</f>
        <v>#N/A</v>
      </c>
      <c r="O119" s="343" t="e">
        <f>IF(ISNUMBER(Regressions!Q129),ROUND(Regressions!Q129, 1), NA())</f>
        <v>#N/A</v>
      </c>
      <c r="P119" s="341" t="e">
        <f>IF(ISNUMBER(Regressions!R129),ROUND(Regressions!R129, 1), NA())</f>
        <v>#N/A</v>
      </c>
      <c r="Q119" s="217" t="e">
        <f>IF(ISNUMBER(Regressions!S129),ROUND(Regressions!S129, 1), NA())</f>
        <v>#N/A</v>
      </c>
      <c r="R119" s="342" t="e">
        <f>IF(ISNUMBER(Regressions!T129),ROUND(Regressions!T129, 1), NA())</f>
        <v>#N/A</v>
      </c>
      <c r="S119" s="239" t="e">
        <f>IF(ISNUMBER(Regressions!U129),ROUND(Regressions!U129, 1), NA())</f>
        <v>#N/A</v>
      </c>
    </row>
    <row xmlns:x14ac="http://schemas.microsoft.com/office/spreadsheetml/2009/9/ac" r="120" x14ac:dyDescent="0.2">
      <c r="A120" s="345" t="str">
        <f>IF(ISBLANK(Regressions!A130), " ", Regressions!A130)</f>
        <v>Maldives</v>
      </c>
      <c r="B120" s="346">
        <f>IF(ISBLANK(Regressions!B130), " ", Regressions!B130)</f>
        <v>2023</v>
      </c>
      <c r="C120" s="347" t="str">
        <f>IF(ISBLANK(Regressions!C130), " ", Regressions!C130)</f>
        <v>Pre-primary</v>
      </c>
      <c r="D120" s="348">
        <f>IF(ISBLANK(Regressions!D130), " ", Regressions!D130)</f>
        <v>22834</v>
      </c>
      <c r="E120" s="349" t="e">
        <f>IF(ISNUMBER(Regressions!E130),ROUND(Regressions!E130, 1), NA())</f>
        <v>#N/A</v>
      </c>
      <c r="F120" s="350" t="e">
        <f>IF(ISNUMBER(Regressions!F130),ROUND(Regressions!F130, 1), NA())</f>
        <v>#N/A</v>
      </c>
      <c r="G120" s="351" t="e">
        <f>IF(ISNUMBER(Regressions!G130),ROUND(Regressions!G130, 1), NA())</f>
        <v>#N/A</v>
      </c>
      <c r="H120" s="352" t="e">
        <f>IF(ISNUMBER(Regressions!H130),ROUND(Regressions!H130, 1), NA())</f>
        <v>#N/A</v>
      </c>
      <c r="I120" s="353" t="e">
        <f>IF(ISNUMBER(Regressions!I130),ROUND(Regressions!I130, 1), NA())</f>
        <v>#N/A</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Maldives</v>
      </c>
      <c r="B121" s="339">
        <f>IF(ISBLANK(Regressions!B131), " ", Regressions!B131)</f>
        <v>2024</v>
      </c>
      <c r="C121" s="344" t="str">
        <f>IF(ISBLANK(Regressions!C131), " ", Regressions!C131)</f>
        <v>Pre-primary</v>
      </c>
      <c r="D121" s="340" t="str">
        <f>IF(ISBLANK(Regressions!D131), " ", Regressions!D131)</f>
        <v> </v>
      </c>
      <c r="E121" s="216" t="e">
        <f>IF(ISNUMBER(Regressions!E131),ROUND(Regressions!E131, 1), NA())</f>
        <v>#N/A</v>
      </c>
      <c r="F121" s="341" t="e">
        <f>IF(ISNUMBER(Regressions!F131),ROUND(Regressions!F131, 1), NA())</f>
        <v>#N/A</v>
      </c>
      <c r="G121" s="238" t="e">
        <f>IF(ISNUMBER(Regressions!G131),ROUND(Regressions!G131, 1), NA())</f>
        <v>#N/A</v>
      </c>
      <c r="H121" s="342" t="e">
        <f>IF(ISNUMBER(Regressions!H131),ROUND(Regressions!H131, 1), NA())</f>
        <v>#N/A</v>
      </c>
      <c r="I121" s="239" t="e">
        <f>IF(ISNUMBER(Regressions!I131),ROUND(Regressions!I131, 1), NA())</f>
        <v>#N/A</v>
      </c>
      <c r="J121" s="343" t="e">
        <f>IF(ISNUMBER(Regressions!K131),ROUND(Regressions!K131, 1), NA())</f>
        <v>#N/A</v>
      </c>
      <c r="K121" s="341" t="e">
        <f>IF(ISNUMBER(Regressions!L131),ROUND(Regressions!L131, 1), NA())</f>
        <v>#N/A</v>
      </c>
      <c r="L121" s="240" t="e">
        <f>IF(ISNUMBER(Regressions!M131),ROUND(Regressions!M131, 1), NA())</f>
        <v>#N/A</v>
      </c>
      <c r="M121" s="342" t="e">
        <f>IF(ISNUMBER(Regressions!N131),ROUND(Regressions!N131, 1), NA())</f>
        <v>#N/A</v>
      </c>
      <c r="N121" s="239" t="e">
        <f>IF(ISNUMBER(Regressions!O131),ROUND(Regressions!O131, 1), NA())</f>
        <v>#N/A</v>
      </c>
      <c r="O121" s="343" t="e">
        <f>IF(ISNUMBER(Regressions!Q131),ROUND(Regressions!Q131, 1), NA())</f>
        <v>#N/A</v>
      </c>
      <c r="P121" s="341" t="e">
        <f>IF(ISNUMBER(Regressions!R131),ROUND(Regressions!R131, 1), NA())</f>
        <v>#N/A</v>
      </c>
      <c r="Q121" s="217" t="e">
        <f>IF(ISNUMBER(Regressions!S131),ROUND(Regressions!S131, 1), NA())</f>
        <v>#N/A</v>
      </c>
      <c r="R121" s="342" t="e">
        <f>IF(ISNUMBER(Regressions!T131),ROUND(Regressions!T131, 1), NA())</f>
        <v>#N/A</v>
      </c>
      <c r="S121" s="239" t="e">
        <f>IF(ISNUMBER(Regressions!U131),ROUND(Regressions!U131, 1), NA())</f>
        <v>#N/A</v>
      </c>
    </row>
    <row xmlns:x14ac="http://schemas.microsoft.com/office/spreadsheetml/2009/9/ac" r="122" hidden="true" x14ac:dyDescent="0.2">
      <c r="A122" s="338" t="str">
        <f>IF(ISBLANK(Regressions!A132), " ", Regressions!A132)</f>
        <v>Maldives</v>
      </c>
      <c r="B122" s="339">
        <f>IF(ISBLANK(Regressions!B132), " ", Regressions!B132)</f>
        <v>2025</v>
      </c>
      <c r="C122" s="344" t="str">
        <f>IF(ISBLANK(Regressions!C132), " ", Regressions!C132)</f>
        <v>Pre-primary</v>
      </c>
      <c r="D122" s="340" t="str">
        <f>IF(ISBLANK(Regressions!D132), " ", Regressions!D132)</f>
        <v> </v>
      </c>
      <c r="E122" s="216" t="e">
        <f>IF(ISNUMBER(Regressions!E132),ROUND(Regressions!E132, 1), NA())</f>
        <v>#N/A</v>
      </c>
      <c r="F122" s="341" t="e">
        <f>IF(ISNUMBER(Regressions!F132),ROUND(Regressions!F132, 1), NA())</f>
        <v>#N/A</v>
      </c>
      <c r="G122" s="238" t="e">
        <f>IF(ISNUMBER(Regressions!G132),ROUND(Regressions!G132, 1), NA())</f>
        <v>#N/A</v>
      </c>
      <c r="H122" s="342" t="e">
        <f>IF(ISNUMBER(Regressions!H132),ROUND(Regressions!H132, 1), NA())</f>
        <v>#N/A</v>
      </c>
      <c r="I122" s="239" t="e">
        <f>IF(ISNUMBER(Regressions!I132),ROUND(Regressions!I132, 1), NA())</f>
        <v>#N/A</v>
      </c>
      <c r="J122" s="343" t="e">
        <f>IF(ISNUMBER(Regressions!K132),ROUND(Regressions!K132, 1), NA())</f>
        <v>#N/A</v>
      </c>
      <c r="K122" s="341" t="e">
        <f>IF(ISNUMBER(Regressions!L132),ROUND(Regressions!L132, 1), NA())</f>
        <v>#N/A</v>
      </c>
      <c r="L122" s="240" t="e">
        <f>IF(ISNUMBER(Regressions!M132),ROUND(Regressions!M132, 1), NA())</f>
        <v>#N/A</v>
      </c>
      <c r="M122" s="342" t="e">
        <f>IF(ISNUMBER(Regressions!N132),ROUND(Regressions!N132, 1), NA())</f>
        <v>#N/A</v>
      </c>
      <c r="N122" s="239" t="e">
        <f>IF(ISNUMBER(Regressions!O132),ROUND(Regressions!O132, 1), NA())</f>
        <v>#N/A</v>
      </c>
      <c r="O122" s="343" t="e">
        <f>IF(ISNUMBER(Regressions!Q132),ROUND(Regressions!Q132, 1), NA())</f>
        <v>#N/A</v>
      </c>
      <c r="P122" s="341" t="e">
        <f>IF(ISNUMBER(Regressions!R132),ROUND(Regressions!R132, 1), NA())</f>
        <v>#N/A</v>
      </c>
      <c r="Q122" s="217" t="e">
        <f>IF(ISNUMBER(Regressions!S132),ROUND(Regressions!S132, 1), NA())</f>
        <v>#N/A</v>
      </c>
      <c r="R122" s="342" t="e">
        <f>IF(ISNUMBER(Regressions!T132),ROUND(Regressions!T132, 1), NA())</f>
        <v>#N/A</v>
      </c>
      <c r="S122" s="239" t="e">
        <f>IF(ISNUMBER(Regressions!U132),ROUND(Regressions!U132, 1), NA())</f>
        <v>#N/A</v>
      </c>
    </row>
    <row xmlns:x14ac="http://schemas.microsoft.com/office/spreadsheetml/2009/9/ac" r="123" hidden="true" x14ac:dyDescent="0.2">
      <c r="A123" s="338" t="str">
        <f>IF(ISBLANK(Regressions!A133), " ", Regressions!A133)</f>
        <v>Maldives</v>
      </c>
      <c r="B123" s="339">
        <f>IF(ISBLANK(Regressions!B133), " ", Regressions!B133)</f>
        <v>2026</v>
      </c>
      <c r="C123" s="344" t="str">
        <f>IF(ISBLANK(Regressions!C133), " ", Regressions!C133)</f>
        <v>Pre-primary</v>
      </c>
      <c r="D123" s="340" t="str">
        <f>IF(ISBLANK(Regressions!D133), " ", Regressions!D133)</f>
        <v> </v>
      </c>
      <c r="E123" s="216" t="e">
        <f>IF(ISNUMBER(Regressions!E133),ROUND(Regressions!E133, 1), NA())</f>
        <v>#N/A</v>
      </c>
      <c r="F123" s="341" t="e">
        <f>IF(ISNUMBER(Regressions!F133),ROUND(Regressions!F133, 1), NA())</f>
        <v>#N/A</v>
      </c>
      <c r="G123" s="238" t="e">
        <f>IF(ISNUMBER(Regressions!G133),ROUND(Regressions!G133, 1), NA())</f>
        <v>#N/A</v>
      </c>
      <c r="H123" s="342" t="e">
        <f>IF(ISNUMBER(Regressions!H133),ROUND(Regressions!H133, 1), NA())</f>
        <v>#N/A</v>
      </c>
      <c r="I123" s="239" t="e">
        <f>IF(ISNUMBER(Regressions!I133),ROUND(Regressions!I133, 1), NA())</f>
        <v>#N/A</v>
      </c>
      <c r="J123" s="343" t="e">
        <f>IF(ISNUMBER(Regressions!K133),ROUND(Regressions!K133, 1), NA())</f>
        <v>#N/A</v>
      </c>
      <c r="K123" s="341" t="e">
        <f>IF(ISNUMBER(Regressions!L133),ROUND(Regressions!L133, 1), NA())</f>
        <v>#N/A</v>
      </c>
      <c r="L123" s="240" t="e">
        <f>IF(ISNUMBER(Regressions!M133),ROUND(Regressions!M133, 1), NA())</f>
        <v>#N/A</v>
      </c>
      <c r="M123" s="342" t="e">
        <f>IF(ISNUMBER(Regressions!N133),ROUND(Regressions!N133, 1), NA())</f>
        <v>#N/A</v>
      </c>
      <c r="N123" s="239" t="e">
        <f>IF(ISNUMBER(Regressions!O133),ROUND(Regressions!O133, 1), NA())</f>
        <v>#N/A</v>
      </c>
      <c r="O123" s="343" t="e">
        <f>IF(ISNUMBER(Regressions!Q133),ROUND(Regressions!Q133, 1), NA())</f>
        <v>#N/A</v>
      </c>
      <c r="P123" s="341" t="e">
        <f>IF(ISNUMBER(Regressions!R133),ROUND(Regressions!R133, 1), NA())</f>
        <v>#N/A</v>
      </c>
      <c r="Q123" s="217" t="e">
        <f>IF(ISNUMBER(Regressions!S133),ROUND(Regressions!S133, 1), NA())</f>
        <v>#N/A</v>
      </c>
      <c r="R123" s="342" t="e">
        <f>IF(ISNUMBER(Regressions!T133),ROUND(Regressions!T133, 1), NA())</f>
        <v>#N/A</v>
      </c>
      <c r="S123" s="239" t="e">
        <f>IF(ISNUMBER(Regressions!U133),ROUND(Regressions!U133, 1), NA())</f>
        <v>#N/A</v>
      </c>
    </row>
    <row xmlns:x14ac="http://schemas.microsoft.com/office/spreadsheetml/2009/9/ac" r="124" hidden="true" x14ac:dyDescent="0.2">
      <c r="A124" s="338" t="str">
        <f>IF(ISBLANK(Regressions!A134), " ", Regressions!A134)</f>
        <v>Maldives</v>
      </c>
      <c r="B124" s="339">
        <f>IF(ISBLANK(Regressions!B134), " ", Regressions!B134)</f>
        <v>2027</v>
      </c>
      <c r="C124" s="344" t="str">
        <f>IF(ISBLANK(Regressions!C134), " ", Regressions!C134)</f>
        <v>Pre-primary</v>
      </c>
      <c r="D124" s="340" t="str">
        <f>IF(ISBLANK(Regressions!D134), " ", Regressions!D134)</f>
        <v> </v>
      </c>
      <c r="E124" s="216" t="e">
        <f>IF(ISNUMBER(Regressions!E134),ROUND(Regressions!E134, 1), NA())</f>
        <v>#N/A</v>
      </c>
      <c r="F124" s="341" t="e">
        <f>IF(ISNUMBER(Regressions!F134),ROUND(Regressions!F134, 1), NA())</f>
        <v>#N/A</v>
      </c>
      <c r="G124" s="238" t="e">
        <f>IF(ISNUMBER(Regressions!G134),ROUND(Regressions!G134, 1), NA())</f>
        <v>#N/A</v>
      </c>
      <c r="H124" s="342" t="e">
        <f>IF(ISNUMBER(Regressions!H134),ROUND(Regressions!H134, 1), NA())</f>
        <v>#N/A</v>
      </c>
      <c r="I124" s="239" t="e">
        <f>IF(ISNUMBER(Regressions!I134),ROUND(Regressions!I134, 1), NA())</f>
        <v>#N/A</v>
      </c>
      <c r="J124" s="343" t="e">
        <f>IF(ISNUMBER(Regressions!K134),ROUND(Regressions!K134, 1), NA())</f>
        <v>#N/A</v>
      </c>
      <c r="K124" s="341" t="e">
        <f>IF(ISNUMBER(Regressions!L134),ROUND(Regressions!L134, 1), NA())</f>
        <v>#N/A</v>
      </c>
      <c r="L124" s="240" t="e">
        <f>IF(ISNUMBER(Regressions!M134),ROUND(Regressions!M134, 1), NA())</f>
        <v>#N/A</v>
      </c>
      <c r="M124" s="342" t="e">
        <f>IF(ISNUMBER(Regressions!N134),ROUND(Regressions!N134, 1), NA())</f>
        <v>#N/A</v>
      </c>
      <c r="N124" s="239" t="e">
        <f>IF(ISNUMBER(Regressions!O134),ROUND(Regressions!O134, 1), NA())</f>
        <v>#N/A</v>
      </c>
      <c r="O124" s="343" t="e">
        <f>IF(ISNUMBER(Regressions!Q134),ROUND(Regressions!Q134, 1), NA())</f>
        <v>#N/A</v>
      </c>
      <c r="P124" s="341" t="e">
        <f>IF(ISNUMBER(Regressions!R134),ROUND(Regressions!R134, 1), NA())</f>
        <v>#N/A</v>
      </c>
      <c r="Q124" s="217" t="e">
        <f>IF(ISNUMBER(Regressions!S134),ROUND(Regressions!S134, 1), NA())</f>
        <v>#N/A</v>
      </c>
      <c r="R124" s="342" t="e">
        <f>IF(ISNUMBER(Regressions!T134),ROUND(Regressions!T134, 1), NA())</f>
        <v>#N/A</v>
      </c>
      <c r="S124" s="239" t="e">
        <f>IF(ISNUMBER(Regressions!U134),ROUND(Regressions!U134, 1), NA())</f>
        <v>#N/A</v>
      </c>
    </row>
    <row xmlns:x14ac="http://schemas.microsoft.com/office/spreadsheetml/2009/9/ac" r="125" hidden="true" x14ac:dyDescent="0.2">
      <c r="A125" s="338" t="str">
        <f>IF(ISBLANK(Regressions!A135), " ", Regressions!A135)</f>
        <v>Maldives</v>
      </c>
      <c r="B125" s="339">
        <f>IF(ISBLANK(Regressions!B135), " ", Regressions!B135)</f>
        <v>2028</v>
      </c>
      <c r="C125" s="344" t="str">
        <f>IF(ISBLANK(Regressions!C135), " ", Regressions!C135)</f>
        <v>Pre-primary</v>
      </c>
      <c r="D125" s="340" t="str">
        <f>IF(ISBLANK(Regressions!D135), " ", Regressions!D135)</f>
        <v> </v>
      </c>
      <c r="E125" s="216" t="e">
        <f>IF(ISNUMBER(Regressions!E135),ROUND(Regressions!E135, 1), NA())</f>
        <v>#N/A</v>
      </c>
      <c r="F125" s="341" t="e">
        <f>IF(ISNUMBER(Regressions!F135),ROUND(Regressions!F135, 1), NA())</f>
        <v>#N/A</v>
      </c>
      <c r="G125" s="238" t="e">
        <f>IF(ISNUMBER(Regressions!G135),ROUND(Regressions!G135, 1), NA())</f>
        <v>#N/A</v>
      </c>
      <c r="H125" s="342" t="e">
        <f>IF(ISNUMBER(Regressions!H135),ROUND(Regressions!H135, 1), NA())</f>
        <v>#N/A</v>
      </c>
      <c r="I125" s="239" t="e">
        <f>IF(ISNUMBER(Regressions!I135),ROUND(Regressions!I135, 1), NA())</f>
        <v>#N/A</v>
      </c>
      <c r="J125" s="343" t="e">
        <f>IF(ISNUMBER(Regressions!K135),ROUND(Regressions!K135, 1), NA())</f>
        <v>#N/A</v>
      </c>
      <c r="K125" s="341" t="e">
        <f>IF(ISNUMBER(Regressions!L135),ROUND(Regressions!L135, 1), NA())</f>
        <v>#N/A</v>
      </c>
      <c r="L125" s="240" t="e">
        <f>IF(ISNUMBER(Regressions!M135),ROUND(Regressions!M135, 1), NA())</f>
        <v>#N/A</v>
      </c>
      <c r="M125" s="342" t="e">
        <f>IF(ISNUMBER(Regressions!N135),ROUND(Regressions!N135, 1), NA())</f>
        <v>#N/A</v>
      </c>
      <c r="N125" s="239" t="e">
        <f>IF(ISNUMBER(Regressions!O135),ROUND(Regressions!O135, 1), NA())</f>
        <v>#N/A</v>
      </c>
      <c r="O125" s="343" t="e">
        <f>IF(ISNUMBER(Regressions!Q135),ROUND(Regressions!Q135, 1), NA())</f>
        <v>#N/A</v>
      </c>
      <c r="P125" s="341" t="e">
        <f>IF(ISNUMBER(Regressions!R135),ROUND(Regressions!R135, 1), NA())</f>
        <v>#N/A</v>
      </c>
      <c r="Q125" s="217" t="e">
        <f>IF(ISNUMBER(Regressions!S135),ROUND(Regressions!S135, 1), NA())</f>
        <v>#N/A</v>
      </c>
      <c r="R125" s="342" t="e">
        <f>IF(ISNUMBER(Regressions!T135),ROUND(Regressions!T135, 1), NA())</f>
        <v>#N/A</v>
      </c>
      <c r="S125" s="239" t="e">
        <f>IF(ISNUMBER(Regressions!U135),ROUND(Regressions!U135, 1), NA())</f>
        <v>#N/A</v>
      </c>
    </row>
    <row xmlns:x14ac="http://schemas.microsoft.com/office/spreadsheetml/2009/9/ac" r="126" hidden="true" x14ac:dyDescent="0.2">
      <c r="A126" s="338" t="str">
        <f>IF(ISBLANK(Regressions!A136), " ", Regressions!A136)</f>
        <v>Maldives</v>
      </c>
      <c r="B126" s="339">
        <f>IF(ISBLANK(Regressions!B136), " ", Regressions!B136)</f>
        <v>2029</v>
      </c>
      <c r="C126" s="344" t="str">
        <f>IF(ISBLANK(Regressions!C136), " ", Regressions!C136)</f>
        <v>Pre-primary</v>
      </c>
      <c r="D126" s="340" t="str">
        <f>IF(ISBLANK(Regressions!D136), " ", Regressions!D136)</f>
        <v> </v>
      </c>
      <c r="E126" s="216" t="e">
        <f>IF(ISNUMBER(Regressions!E136),ROUND(Regressions!E136, 1), NA())</f>
        <v>#N/A</v>
      </c>
      <c r="F126" s="341" t="e">
        <f>IF(ISNUMBER(Regressions!F136),ROUND(Regressions!F136, 1), NA())</f>
        <v>#N/A</v>
      </c>
      <c r="G126" s="238" t="e">
        <f>IF(ISNUMBER(Regressions!G136),ROUND(Regressions!G136, 1), NA())</f>
        <v>#N/A</v>
      </c>
      <c r="H126" s="342" t="e">
        <f>IF(ISNUMBER(Regressions!H136),ROUND(Regressions!H136, 1), NA())</f>
        <v>#N/A</v>
      </c>
      <c r="I126" s="239" t="e">
        <f>IF(ISNUMBER(Regressions!I136),ROUND(Regressions!I136, 1), NA())</f>
        <v>#N/A</v>
      </c>
      <c r="J126" s="343" t="e">
        <f>IF(ISNUMBER(Regressions!K136),ROUND(Regressions!K136, 1), NA())</f>
        <v>#N/A</v>
      </c>
      <c r="K126" s="341" t="e">
        <f>IF(ISNUMBER(Regressions!L136),ROUND(Regressions!L136, 1), NA())</f>
        <v>#N/A</v>
      </c>
      <c r="L126" s="240" t="e">
        <f>IF(ISNUMBER(Regressions!M136),ROUND(Regressions!M136, 1), NA())</f>
        <v>#N/A</v>
      </c>
      <c r="M126" s="342" t="e">
        <f>IF(ISNUMBER(Regressions!N136),ROUND(Regressions!N136, 1), NA())</f>
        <v>#N/A</v>
      </c>
      <c r="N126" s="239" t="e">
        <f>IF(ISNUMBER(Regressions!O136),ROUND(Regressions!O136, 1), NA())</f>
        <v>#N/A</v>
      </c>
      <c r="O126" s="343" t="e">
        <f>IF(ISNUMBER(Regressions!Q136),ROUND(Regressions!Q136, 1), NA())</f>
        <v>#N/A</v>
      </c>
      <c r="P126" s="341" t="e">
        <f>IF(ISNUMBER(Regressions!R136),ROUND(Regressions!R136, 1), NA())</f>
        <v>#N/A</v>
      </c>
      <c r="Q126" s="217" t="e">
        <f>IF(ISNUMBER(Regressions!S136),ROUND(Regressions!S136, 1), NA())</f>
        <v>#N/A</v>
      </c>
      <c r="R126" s="342" t="e">
        <f>IF(ISNUMBER(Regressions!T136),ROUND(Regressions!T136, 1), NA())</f>
        <v>#N/A</v>
      </c>
      <c r="S126" s="239" t="e">
        <f>IF(ISNUMBER(Regressions!U136),ROUND(Regressions!U136, 1), NA())</f>
        <v>#N/A</v>
      </c>
    </row>
    <row xmlns:x14ac="http://schemas.microsoft.com/office/spreadsheetml/2009/9/ac" r="127" hidden="true" x14ac:dyDescent="0.2">
      <c r="A127" s="338" t="str">
        <f>IF(ISBLANK(Regressions!A137), " ", Regressions!A137)</f>
        <v>Maldives</v>
      </c>
      <c r="B127" s="339">
        <f>IF(ISBLANK(Regressions!B137), " ", Regressions!B137)</f>
        <v>2030</v>
      </c>
      <c r="C127" s="344" t="str">
        <f>IF(ISBLANK(Regressions!C137), " ", Regressions!C137)</f>
        <v>Pre-primary</v>
      </c>
      <c r="D127" s="340" t="str">
        <f>IF(ISBLANK(Regressions!D137), " ", Regressions!D137)</f>
        <v> </v>
      </c>
      <c r="E127" s="216" t="e">
        <f>IF(ISNUMBER(Regressions!E137),ROUND(Regressions!E137, 1), NA())</f>
        <v>#N/A</v>
      </c>
      <c r="F127" s="341" t="e">
        <f>IF(ISNUMBER(Regressions!F137),ROUND(Regressions!F137, 1), NA())</f>
        <v>#N/A</v>
      </c>
      <c r="G127" s="238" t="e">
        <f>IF(ISNUMBER(Regressions!G137),ROUND(Regressions!G137, 1), NA())</f>
        <v>#N/A</v>
      </c>
      <c r="H127" s="342" t="e">
        <f>IF(ISNUMBER(Regressions!H137),ROUND(Regressions!H137, 1), NA())</f>
        <v>#N/A</v>
      </c>
      <c r="I127" s="239" t="e">
        <f>IF(ISNUMBER(Regressions!I137),ROUND(Regressions!I137, 1), NA())</f>
        <v>#N/A</v>
      </c>
      <c r="J127" s="343" t="e">
        <f>IF(ISNUMBER(Regressions!K137),ROUND(Regressions!K137, 1), NA())</f>
        <v>#N/A</v>
      </c>
      <c r="K127" s="341" t="e">
        <f>IF(ISNUMBER(Regressions!L137),ROUND(Regressions!L137, 1), NA())</f>
        <v>#N/A</v>
      </c>
      <c r="L127" s="240" t="e">
        <f>IF(ISNUMBER(Regressions!M137),ROUND(Regressions!M137, 1), NA())</f>
        <v>#N/A</v>
      </c>
      <c r="M127" s="342" t="e">
        <f>IF(ISNUMBER(Regressions!N137),ROUND(Regressions!N137, 1), NA())</f>
        <v>#N/A</v>
      </c>
      <c r="N127" s="239" t="e">
        <f>IF(ISNUMBER(Regressions!O137),ROUND(Regressions!O137, 1), NA())</f>
        <v>#N/A</v>
      </c>
      <c r="O127" s="343" t="e">
        <f>IF(ISNUMBER(Regressions!Q137),ROUND(Regressions!Q137, 1), NA())</f>
        <v>#N/A</v>
      </c>
      <c r="P127" s="341" t="e">
        <f>IF(ISNUMBER(Regressions!R137),ROUND(Regressions!R137, 1), NA())</f>
        <v>#N/A</v>
      </c>
      <c r="Q127" s="217" t="e">
        <f>IF(ISNUMBER(Regressions!S137),ROUND(Regressions!S137, 1), NA())</f>
        <v>#N/A</v>
      </c>
      <c r="R127" s="342" t="e">
        <f>IF(ISNUMBER(Regressions!T137),ROUND(Regressions!T137, 1), NA())</f>
        <v>#N/A</v>
      </c>
      <c r="S127" s="239" t="e">
        <f>IF(ISNUMBER(Regressions!U137),ROUND(Regressions!U137, 1), NA())</f>
        <v>#N/A</v>
      </c>
    </row>
    <row xmlns:x14ac="http://schemas.microsoft.com/office/spreadsheetml/2009/9/ac" r="128" x14ac:dyDescent="0.2">
      <c r="A128" s="338" t="str">
        <f>IF(ISBLANK(Regressions!A138), " ", Regressions!A138)</f>
        <v>Maldives</v>
      </c>
      <c r="B128" s="339">
        <f>IF(ISBLANK(Regressions!B138), " ", Regressions!B138)</f>
        <v>2000</v>
      </c>
      <c r="C128" s="344" t="str">
        <f>IF(ISBLANK(Regressions!C138), " ", Regressions!C138)</f>
        <v>Primary</v>
      </c>
      <c r="D128" s="340">
        <f>IF(ISBLANK(Regressions!D138), " ", Regressions!D138)</f>
        <v>57760</v>
      </c>
      <c r="E128" s="216">
        <f>IF(ISNUMBER(Regressions!E138),ROUND(Regressions!E138, 1), NA())</f>
        <v>100</v>
      </c>
      <c r="F128" s="341">
        <f>IF(ISNUMBER(Regressions!F138),ROUND(Regressions!F138, 1), NA())</f>
        <v>100</v>
      </c>
      <c r="G128" s="238">
        <f>IF(ISNUMBER(Regressions!G138),ROUND(Regressions!G138, 1), NA())</f>
        <v>100</v>
      </c>
      <c r="H128" s="342">
        <f>IF(ISNUMBER(Regressions!H138),ROUND(Regressions!H138, 1), NA())</f>
        <v>0</v>
      </c>
      <c r="I128" s="239">
        <f>IF(ISNUMBER(Regressions!I138),ROUND(Regressions!I138, 1), NA())</f>
        <v>0</v>
      </c>
      <c r="J128" s="343" t="e">
        <f>IF(ISNUMBER(Regressions!K138),ROUND(Regressions!K138, 1), NA())</f>
        <v>#N/A</v>
      </c>
      <c r="K128" s="341" t="e">
        <f>IF(ISNUMBER(Regressions!L138),ROUND(Regressions!L138, 1), NA())</f>
        <v>#N/A</v>
      </c>
      <c r="L128" s="240" t="e">
        <f>IF(ISNUMBER(Regressions!M138),ROUND(Regressions!M138, 1), NA())</f>
        <v>#N/A</v>
      </c>
      <c r="M128" s="342" t="e">
        <f>IF(ISNUMBER(Regressions!N138),ROUND(Regressions!N138, 1), NA())</f>
        <v>#N/A</v>
      </c>
      <c r="N128" s="239" t="e">
        <f>IF(ISNUMBER(Regressions!O138),ROUND(Regressions!O138, 1), NA())</f>
        <v>#N/A</v>
      </c>
      <c r="O128" s="343" t="e">
        <f>IF(ISNUMBER(Regressions!Q138),ROUND(Regressions!Q138, 1), NA())</f>
        <v>#N/A</v>
      </c>
      <c r="P128" s="341" t="e">
        <f>IF(ISNUMBER(Regressions!R138),ROUND(Regressions!R138, 1), NA())</f>
        <v>#N/A</v>
      </c>
      <c r="Q128" s="217" t="e">
        <f>IF(ISNUMBER(Regressions!S138),ROUND(Regressions!S138, 1), NA())</f>
        <v>#N/A</v>
      </c>
      <c r="R128" s="342" t="e">
        <f>IF(ISNUMBER(Regressions!T138),ROUND(Regressions!T138, 1), NA())</f>
        <v>#N/A</v>
      </c>
      <c r="S128" s="239" t="e">
        <f>IF(ISNUMBER(Regressions!U138),ROUND(Regressions!U138, 1), NA())</f>
        <v>#N/A</v>
      </c>
    </row>
    <row xmlns:x14ac="http://schemas.microsoft.com/office/spreadsheetml/2009/9/ac" r="129" x14ac:dyDescent="0.2">
      <c r="A129" s="338" t="str">
        <f>IF(ISBLANK(Regressions!A139), " ", Regressions!A139)</f>
        <v>Maldives</v>
      </c>
      <c r="B129" s="339">
        <f>IF(ISBLANK(Regressions!B139), " ", Regressions!B139)</f>
        <v>2001</v>
      </c>
      <c r="C129" s="344" t="str">
        <f>IF(ISBLANK(Regressions!C139), " ", Regressions!C139)</f>
        <v>Primary</v>
      </c>
      <c r="D129" s="340">
        <f>IF(ISBLANK(Regressions!D139), " ", Regressions!D139)</f>
        <v>56911</v>
      </c>
      <c r="E129" s="216">
        <f>IF(ISNUMBER(Regressions!E139),ROUND(Regressions!E139, 1), NA())</f>
        <v>100</v>
      </c>
      <c r="F129" s="341">
        <f>IF(ISNUMBER(Regressions!F139),ROUND(Regressions!F139, 1), NA())</f>
        <v>100</v>
      </c>
      <c r="G129" s="238">
        <f>IF(ISNUMBER(Regressions!G139),ROUND(Regressions!G139, 1), NA())</f>
        <v>100</v>
      </c>
      <c r="H129" s="342">
        <f>IF(ISNUMBER(Regressions!H139),ROUND(Regressions!H139, 1), NA())</f>
        <v>0</v>
      </c>
      <c r="I129" s="239">
        <f>IF(ISNUMBER(Regressions!I139),ROUND(Regressions!I139, 1), NA())</f>
        <v>0</v>
      </c>
      <c r="J129" s="343" t="e">
        <f>IF(ISNUMBER(Regressions!K139),ROUND(Regressions!K139, 1), NA())</f>
        <v>#N/A</v>
      </c>
      <c r="K129" s="341" t="e">
        <f>IF(ISNUMBER(Regressions!L139),ROUND(Regressions!L139, 1), NA())</f>
        <v>#N/A</v>
      </c>
      <c r="L129" s="240" t="e">
        <f>IF(ISNUMBER(Regressions!M139),ROUND(Regressions!M139, 1), NA())</f>
        <v>#N/A</v>
      </c>
      <c r="M129" s="342" t="e">
        <f>IF(ISNUMBER(Regressions!N139),ROUND(Regressions!N139, 1), NA())</f>
        <v>#N/A</v>
      </c>
      <c r="N129" s="239" t="e">
        <f>IF(ISNUMBER(Regressions!O139),ROUND(Regressions!O139, 1), NA())</f>
        <v>#N/A</v>
      </c>
      <c r="O129" s="343" t="e">
        <f>IF(ISNUMBER(Regressions!Q139),ROUND(Regressions!Q139, 1), NA())</f>
        <v>#N/A</v>
      </c>
      <c r="P129" s="341" t="e">
        <f>IF(ISNUMBER(Regressions!R139),ROUND(Regressions!R139, 1), NA())</f>
        <v>#N/A</v>
      </c>
      <c r="Q129" s="217" t="e">
        <f>IF(ISNUMBER(Regressions!S139),ROUND(Regressions!S139, 1), NA())</f>
        <v>#N/A</v>
      </c>
      <c r="R129" s="342" t="e">
        <f>IF(ISNUMBER(Regressions!T139),ROUND(Regressions!T139, 1), NA())</f>
        <v>#N/A</v>
      </c>
      <c r="S129" s="239" t="e">
        <f>IF(ISNUMBER(Regressions!U139),ROUND(Regressions!U139, 1), NA())</f>
        <v>#N/A</v>
      </c>
    </row>
    <row xmlns:x14ac="http://schemas.microsoft.com/office/spreadsheetml/2009/9/ac" r="130" x14ac:dyDescent="0.2">
      <c r="A130" s="338" t="str">
        <f>IF(ISBLANK(Regressions!A140), " ", Regressions!A140)</f>
        <v>Maldives</v>
      </c>
      <c r="B130" s="339">
        <f>IF(ISBLANK(Regressions!B140), " ", Regressions!B140)</f>
        <v>2002</v>
      </c>
      <c r="C130" s="344" t="str">
        <f>IF(ISBLANK(Regressions!C140), " ", Regressions!C140)</f>
        <v>Primary</v>
      </c>
      <c r="D130" s="340">
        <f>IF(ISBLANK(Regressions!D140), " ", Regressions!D140)</f>
        <v>55856</v>
      </c>
      <c r="E130" s="216">
        <f>IF(ISNUMBER(Regressions!E140),ROUND(Regressions!E140, 1), NA())</f>
        <v>100</v>
      </c>
      <c r="F130" s="341">
        <f>IF(ISNUMBER(Regressions!F140),ROUND(Regressions!F140, 1), NA())</f>
        <v>100</v>
      </c>
      <c r="G130" s="238">
        <f>IF(ISNUMBER(Regressions!G140),ROUND(Regressions!G140, 1), NA())</f>
        <v>100</v>
      </c>
      <c r="H130" s="342">
        <f>IF(ISNUMBER(Regressions!H140),ROUND(Regressions!H140, 1), NA())</f>
        <v>0</v>
      </c>
      <c r="I130" s="239">
        <f>IF(ISNUMBER(Regressions!I140),ROUND(Regressions!I140, 1), NA())</f>
        <v>0</v>
      </c>
      <c r="J130" s="343" t="e">
        <f>IF(ISNUMBER(Regressions!K140),ROUND(Regressions!K140, 1), NA())</f>
        <v>#N/A</v>
      </c>
      <c r="K130" s="341" t="e">
        <f>IF(ISNUMBER(Regressions!L140),ROUND(Regressions!L140, 1), NA())</f>
        <v>#N/A</v>
      </c>
      <c r="L130" s="240" t="e">
        <f>IF(ISNUMBER(Regressions!M140),ROUND(Regressions!M140, 1), NA())</f>
        <v>#N/A</v>
      </c>
      <c r="M130" s="342" t="e">
        <f>IF(ISNUMBER(Regressions!N140),ROUND(Regressions!N140, 1), NA())</f>
        <v>#N/A</v>
      </c>
      <c r="N130" s="239" t="e">
        <f>IF(ISNUMBER(Regressions!O140),ROUND(Regressions!O140, 1), NA())</f>
        <v>#N/A</v>
      </c>
      <c r="O130" s="343" t="e">
        <f>IF(ISNUMBER(Regressions!Q140),ROUND(Regressions!Q140, 1), NA())</f>
        <v>#N/A</v>
      </c>
      <c r="P130" s="341" t="e">
        <f>IF(ISNUMBER(Regressions!R140),ROUND(Regressions!R140, 1), NA())</f>
        <v>#N/A</v>
      </c>
      <c r="Q130" s="217" t="e">
        <f>IF(ISNUMBER(Regressions!S140),ROUND(Regressions!S140, 1), NA())</f>
        <v>#N/A</v>
      </c>
      <c r="R130" s="342" t="e">
        <f>IF(ISNUMBER(Regressions!T140),ROUND(Regressions!T140, 1), NA())</f>
        <v>#N/A</v>
      </c>
      <c r="S130" s="239" t="e">
        <f>IF(ISNUMBER(Regressions!U140),ROUND(Regressions!U140, 1), NA())</f>
        <v>#N/A</v>
      </c>
    </row>
    <row xmlns:x14ac="http://schemas.microsoft.com/office/spreadsheetml/2009/9/ac" r="131" x14ac:dyDescent="0.2">
      <c r="A131" s="338" t="str">
        <f>IF(ISBLANK(Regressions!A141), " ", Regressions!A141)</f>
        <v>Maldives</v>
      </c>
      <c r="B131" s="339">
        <f>IF(ISBLANK(Regressions!B141), " ", Regressions!B141)</f>
        <v>2003</v>
      </c>
      <c r="C131" s="344" t="str">
        <f>IF(ISBLANK(Regressions!C141), " ", Regressions!C141)</f>
        <v>Primary</v>
      </c>
      <c r="D131" s="340">
        <f>IF(ISBLANK(Regressions!D141), " ", Regressions!D141)</f>
        <v>54448</v>
      </c>
      <c r="E131" s="216">
        <f>IF(ISNUMBER(Regressions!E141),ROUND(Regressions!E141, 1), NA())</f>
        <v>100</v>
      </c>
      <c r="F131" s="341">
        <f>IF(ISNUMBER(Regressions!F141),ROUND(Regressions!F141, 1), NA())</f>
        <v>100</v>
      </c>
      <c r="G131" s="238">
        <f>IF(ISNUMBER(Regressions!G141),ROUND(Regressions!G141, 1), NA())</f>
        <v>100</v>
      </c>
      <c r="H131" s="342">
        <f>IF(ISNUMBER(Regressions!H141),ROUND(Regressions!H141, 1), NA())</f>
        <v>0</v>
      </c>
      <c r="I131" s="239">
        <f>IF(ISNUMBER(Regressions!I141),ROUND(Regressions!I141, 1), NA())</f>
        <v>0</v>
      </c>
      <c r="J131" s="343" t="e">
        <f>IF(ISNUMBER(Regressions!K141),ROUND(Regressions!K141, 1), NA())</f>
        <v>#N/A</v>
      </c>
      <c r="K131" s="341" t="e">
        <f>IF(ISNUMBER(Regressions!L141),ROUND(Regressions!L141, 1), NA())</f>
        <v>#N/A</v>
      </c>
      <c r="L131" s="240" t="e">
        <f>IF(ISNUMBER(Regressions!M141),ROUND(Regressions!M141, 1), NA())</f>
        <v>#N/A</v>
      </c>
      <c r="M131" s="342" t="e">
        <f>IF(ISNUMBER(Regressions!N141),ROUND(Regressions!N141, 1), NA())</f>
        <v>#N/A</v>
      </c>
      <c r="N131" s="239" t="e">
        <f>IF(ISNUMBER(Regressions!O141),ROUND(Regressions!O141, 1), NA())</f>
        <v>#N/A</v>
      </c>
      <c r="O131" s="343" t="e">
        <f>IF(ISNUMBER(Regressions!Q141),ROUND(Regressions!Q141, 1), NA())</f>
        <v>#N/A</v>
      </c>
      <c r="P131" s="341" t="e">
        <f>IF(ISNUMBER(Regressions!R141),ROUND(Regressions!R141, 1), NA())</f>
        <v>#N/A</v>
      </c>
      <c r="Q131" s="217" t="e">
        <f>IF(ISNUMBER(Regressions!S141),ROUND(Regressions!S141, 1), NA())</f>
        <v>#N/A</v>
      </c>
      <c r="R131" s="342" t="e">
        <f>IF(ISNUMBER(Regressions!T141),ROUND(Regressions!T141, 1), NA())</f>
        <v>#N/A</v>
      </c>
      <c r="S131" s="239" t="e">
        <f>IF(ISNUMBER(Regressions!U141),ROUND(Regressions!U141, 1), NA())</f>
        <v>#N/A</v>
      </c>
    </row>
    <row xmlns:x14ac="http://schemas.microsoft.com/office/spreadsheetml/2009/9/ac" r="132" x14ac:dyDescent="0.2">
      <c r="A132" s="338" t="str">
        <f>IF(ISBLANK(Regressions!A142), " ", Regressions!A142)</f>
        <v>Maldives</v>
      </c>
      <c r="B132" s="339">
        <f>IF(ISBLANK(Regressions!B142), " ", Regressions!B142)</f>
        <v>2004</v>
      </c>
      <c r="C132" s="344" t="str">
        <f>IF(ISBLANK(Regressions!C142), " ", Regressions!C142)</f>
        <v>Primary</v>
      </c>
      <c r="D132" s="340">
        <f>IF(ISBLANK(Regressions!D142), " ", Regressions!D142)</f>
        <v>52682</v>
      </c>
      <c r="E132" s="216">
        <f>IF(ISNUMBER(Regressions!E142),ROUND(Regressions!E142, 1), NA())</f>
        <v>100</v>
      </c>
      <c r="F132" s="341">
        <f>IF(ISNUMBER(Regressions!F142),ROUND(Regressions!F142, 1), NA())</f>
        <v>100</v>
      </c>
      <c r="G132" s="238">
        <f>IF(ISNUMBER(Regressions!G142),ROUND(Regressions!G142, 1), NA())</f>
        <v>100</v>
      </c>
      <c r="H132" s="342">
        <f>IF(ISNUMBER(Regressions!H142),ROUND(Regressions!H142, 1), NA())</f>
        <v>0</v>
      </c>
      <c r="I132" s="239">
        <f>IF(ISNUMBER(Regressions!I142),ROUND(Regressions!I142, 1), NA())</f>
        <v>0</v>
      </c>
      <c r="J132" s="343" t="e">
        <f>IF(ISNUMBER(Regressions!K142),ROUND(Regressions!K142, 1), NA())</f>
        <v>#N/A</v>
      </c>
      <c r="K132" s="341" t="e">
        <f>IF(ISNUMBER(Regressions!L142),ROUND(Regressions!L142, 1), NA())</f>
        <v>#N/A</v>
      </c>
      <c r="L132" s="240" t="e">
        <f>IF(ISNUMBER(Regressions!M142),ROUND(Regressions!M142, 1), NA())</f>
        <v>#N/A</v>
      </c>
      <c r="M132" s="342" t="e">
        <f>IF(ISNUMBER(Regressions!N142),ROUND(Regressions!N142, 1), NA())</f>
        <v>#N/A</v>
      </c>
      <c r="N132" s="239" t="e">
        <f>IF(ISNUMBER(Regressions!O142),ROUND(Regressions!O142, 1), NA())</f>
        <v>#N/A</v>
      </c>
      <c r="O132" s="343" t="e">
        <f>IF(ISNUMBER(Regressions!Q142),ROUND(Regressions!Q142, 1), NA())</f>
        <v>#N/A</v>
      </c>
      <c r="P132" s="341" t="e">
        <f>IF(ISNUMBER(Regressions!R142),ROUND(Regressions!R142, 1), NA())</f>
        <v>#N/A</v>
      </c>
      <c r="Q132" s="217" t="e">
        <f>IF(ISNUMBER(Regressions!S142),ROUND(Regressions!S142, 1), NA())</f>
        <v>#N/A</v>
      </c>
      <c r="R132" s="342" t="e">
        <f>IF(ISNUMBER(Regressions!T142),ROUND(Regressions!T142, 1), NA())</f>
        <v>#N/A</v>
      </c>
      <c r="S132" s="239" t="e">
        <f>IF(ISNUMBER(Regressions!U142),ROUND(Regressions!U142, 1), NA())</f>
        <v>#N/A</v>
      </c>
    </row>
    <row xmlns:x14ac="http://schemas.microsoft.com/office/spreadsheetml/2009/9/ac" r="133" x14ac:dyDescent="0.2">
      <c r="A133" s="338" t="str">
        <f>IF(ISBLANK(Regressions!A143), " ", Regressions!A143)</f>
        <v>Maldives</v>
      </c>
      <c r="B133" s="339">
        <f>IF(ISBLANK(Regressions!B143), " ", Regressions!B143)</f>
        <v>2005</v>
      </c>
      <c r="C133" s="344" t="str">
        <f>IF(ISBLANK(Regressions!C143), " ", Regressions!C143)</f>
        <v>Primary</v>
      </c>
      <c r="D133" s="340">
        <f>IF(ISBLANK(Regressions!D143), " ", Regressions!D143)</f>
        <v>50667</v>
      </c>
      <c r="E133" s="216">
        <f>IF(ISNUMBER(Regressions!E143),ROUND(Regressions!E143, 1), NA())</f>
        <v>100</v>
      </c>
      <c r="F133" s="341">
        <f>IF(ISNUMBER(Regressions!F143),ROUND(Regressions!F143, 1), NA())</f>
        <v>100</v>
      </c>
      <c r="G133" s="238">
        <f>IF(ISNUMBER(Regressions!G143),ROUND(Regressions!G143, 1), NA())</f>
        <v>100</v>
      </c>
      <c r="H133" s="342">
        <f>IF(ISNUMBER(Regressions!H143),ROUND(Regressions!H143, 1), NA())</f>
        <v>0</v>
      </c>
      <c r="I133" s="239">
        <f>IF(ISNUMBER(Regressions!I143),ROUND(Regressions!I143, 1), NA())</f>
        <v>0</v>
      </c>
      <c r="J133" s="343" t="e">
        <f>IF(ISNUMBER(Regressions!K143),ROUND(Regressions!K143, 1), NA())</f>
        <v>#N/A</v>
      </c>
      <c r="K133" s="341" t="e">
        <f>IF(ISNUMBER(Regressions!L143),ROUND(Regressions!L143, 1), NA())</f>
        <v>#N/A</v>
      </c>
      <c r="L133" s="240" t="e">
        <f>IF(ISNUMBER(Regressions!M143),ROUND(Regressions!M143, 1), NA())</f>
        <v>#N/A</v>
      </c>
      <c r="M133" s="342" t="e">
        <f>IF(ISNUMBER(Regressions!N143),ROUND(Regressions!N143, 1), NA())</f>
        <v>#N/A</v>
      </c>
      <c r="N133" s="239" t="e">
        <f>IF(ISNUMBER(Regressions!O143),ROUND(Regressions!O143, 1), NA())</f>
        <v>#N/A</v>
      </c>
      <c r="O133" s="343" t="e">
        <f>IF(ISNUMBER(Regressions!Q143),ROUND(Regressions!Q143, 1), NA())</f>
        <v>#N/A</v>
      </c>
      <c r="P133" s="341" t="e">
        <f>IF(ISNUMBER(Regressions!R143),ROUND(Regressions!R143, 1), NA())</f>
        <v>#N/A</v>
      </c>
      <c r="Q133" s="217" t="e">
        <f>IF(ISNUMBER(Regressions!S143),ROUND(Regressions!S143, 1), NA())</f>
        <v>#N/A</v>
      </c>
      <c r="R133" s="342" t="e">
        <f>IF(ISNUMBER(Regressions!T143),ROUND(Regressions!T143, 1), NA())</f>
        <v>#N/A</v>
      </c>
      <c r="S133" s="239" t="e">
        <f>IF(ISNUMBER(Regressions!U143),ROUND(Regressions!U143, 1), NA())</f>
        <v>#N/A</v>
      </c>
    </row>
    <row xmlns:x14ac="http://schemas.microsoft.com/office/spreadsheetml/2009/9/ac" r="134" x14ac:dyDescent="0.2">
      <c r="A134" s="338" t="str">
        <f>IF(ISBLANK(Regressions!A144), " ", Regressions!A144)</f>
        <v>Maldives</v>
      </c>
      <c r="B134" s="339">
        <f>IF(ISBLANK(Regressions!B144), " ", Regressions!B144)</f>
        <v>2006</v>
      </c>
      <c r="C134" s="344" t="str">
        <f>IF(ISBLANK(Regressions!C144), " ", Regressions!C144)</f>
        <v>Primary</v>
      </c>
      <c r="D134" s="340">
        <f>IF(ISBLANK(Regressions!D144), " ", Regressions!D144)</f>
        <v>48616</v>
      </c>
      <c r="E134" s="216">
        <f>IF(ISNUMBER(Regressions!E144),ROUND(Regressions!E144, 1), NA())</f>
        <v>100</v>
      </c>
      <c r="F134" s="341">
        <f>IF(ISNUMBER(Regressions!F144),ROUND(Regressions!F144, 1), NA())</f>
        <v>100</v>
      </c>
      <c r="G134" s="238">
        <f>IF(ISNUMBER(Regressions!G144),ROUND(Regressions!G144, 1), NA())</f>
        <v>100</v>
      </c>
      <c r="H134" s="342">
        <f>IF(ISNUMBER(Regressions!H144),ROUND(Regressions!H144, 1), NA())</f>
        <v>0</v>
      </c>
      <c r="I134" s="239">
        <f>IF(ISNUMBER(Regressions!I144),ROUND(Regressions!I144, 1), NA())</f>
        <v>0</v>
      </c>
      <c r="J134" s="343" t="e">
        <f>IF(ISNUMBER(Regressions!K144),ROUND(Regressions!K144, 1), NA())</f>
        <v>#N/A</v>
      </c>
      <c r="K134" s="341" t="e">
        <f>IF(ISNUMBER(Regressions!L144),ROUND(Regressions!L144, 1), NA())</f>
        <v>#N/A</v>
      </c>
      <c r="L134" s="240" t="e">
        <f>IF(ISNUMBER(Regressions!M144),ROUND(Regressions!M144, 1), NA())</f>
        <v>#N/A</v>
      </c>
      <c r="M134" s="342" t="e">
        <f>IF(ISNUMBER(Regressions!N144),ROUND(Regressions!N144, 1), NA())</f>
        <v>#N/A</v>
      </c>
      <c r="N134" s="239" t="e">
        <f>IF(ISNUMBER(Regressions!O144),ROUND(Regressions!O144, 1), NA())</f>
        <v>#N/A</v>
      </c>
      <c r="O134" s="343" t="e">
        <f>IF(ISNUMBER(Regressions!Q144),ROUND(Regressions!Q144, 1), NA())</f>
        <v>#N/A</v>
      </c>
      <c r="P134" s="341" t="e">
        <f>IF(ISNUMBER(Regressions!R144),ROUND(Regressions!R144, 1), NA())</f>
        <v>#N/A</v>
      </c>
      <c r="Q134" s="217" t="e">
        <f>IF(ISNUMBER(Regressions!S144),ROUND(Regressions!S144, 1), NA())</f>
        <v>#N/A</v>
      </c>
      <c r="R134" s="342" t="e">
        <f>IF(ISNUMBER(Regressions!T144),ROUND(Regressions!T144, 1), NA())</f>
        <v>#N/A</v>
      </c>
      <c r="S134" s="239" t="e">
        <f>IF(ISNUMBER(Regressions!U144),ROUND(Regressions!U144, 1), NA())</f>
        <v>#N/A</v>
      </c>
    </row>
    <row xmlns:x14ac="http://schemas.microsoft.com/office/spreadsheetml/2009/9/ac" r="135" x14ac:dyDescent="0.2">
      <c r="A135" s="338" t="str">
        <f>IF(ISBLANK(Regressions!A145), " ", Regressions!A145)</f>
        <v>Maldives</v>
      </c>
      <c r="B135" s="339">
        <f>IF(ISBLANK(Regressions!B145), " ", Regressions!B145)</f>
        <v>2007</v>
      </c>
      <c r="C135" s="344" t="str">
        <f>IF(ISBLANK(Regressions!C145), " ", Regressions!C145)</f>
        <v>Primary</v>
      </c>
      <c r="D135" s="340">
        <f>IF(ISBLANK(Regressions!D145), " ", Regressions!D145)</f>
        <v>46646</v>
      </c>
      <c r="E135" s="216">
        <f>IF(ISNUMBER(Regressions!E145),ROUND(Regressions!E145, 1), NA())</f>
        <v>100</v>
      </c>
      <c r="F135" s="341">
        <f>IF(ISNUMBER(Regressions!F145),ROUND(Regressions!F145, 1), NA())</f>
        <v>100</v>
      </c>
      <c r="G135" s="238">
        <f>IF(ISNUMBER(Regressions!G145),ROUND(Regressions!G145, 1), NA())</f>
        <v>100</v>
      </c>
      <c r="H135" s="342">
        <f>IF(ISNUMBER(Regressions!H145),ROUND(Regressions!H145, 1), NA())</f>
        <v>0</v>
      </c>
      <c r="I135" s="239">
        <f>IF(ISNUMBER(Regressions!I145),ROUND(Regressions!I145, 1), NA())</f>
        <v>0</v>
      </c>
      <c r="J135" s="343" t="e">
        <f>IF(ISNUMBER(Regressions!K145),ROUND(Regressions!K145, 1), NA())</f>
        <v>#N/A</v>
      </c>
      <c r="K135" s="341" t="e">
        <f>IF(ISNUMBER(Regressions!L145),ROUND(Regressions!L145, 1), NA())</f>
        <v>#N/A</v>
      </c>
      <c r="L135" s="240" t="e">
        <f>IF(ISNUMBER(Regressions!M145),ROUND(Regressions!M145, 1), NA())</f>
        <v>#N/A</v>
      </c>
      <c r="M135" s="342" t="e">
        <f>IF(ISNUMBER(Regressions!N145),ROUND(Regressions!N145, 1), NA())</f>
        <v>#N/A</v>
      </c>
      <c r="N135" s="239" t="e">
        <f>IF(ISNUMBER(Regressions!O145),ROUND(Regressions!O145, 1), NA())</f>
        <v>#N/A</v>
      </c>
      <c r="O135" s="343" t="e">
        <f>IF(ISNUMBER(Regressions!Q145),ROUND(Regressions!Q145, 1), NA())</f>
        <v>#N/A</v>
      </c>
      <c r="P135" s="341" t="e">
        <f>IF(ISNUMBER(Regressions!R145),ROUND(Regressions!R145, 1), NA())</f>
        <v>#N/A</v>
      </c>
      <c r="Q135" s="217" t="e">
        <f>IF(ISNUMBER(Regressions!S145),ROUND(Regressions!S145, 1), NA())</f>
        <v>#N/A</v>
      </c>
      <c r="R135" s="342" t="e">
        <f>IF(ISNUMBER(Regressions!T145),ROUND(Regressions!T145, 1), NA())</f>
        <v>#N/A</v>
      </c>
      <c r="S135" s="239" t="e">
        <f>IF(ISNUMBER(Regressions!U145),ROUND(Regressions!U145, 1), NA())</f>
        <v>#N/A</v>
      </c>
    </row>
    <row xmlns:x14ac="http://schemas.microsoft.com/office/spreadsheetml/2009/9/ac" r="136" x14ac:dyDescent="0.2">
      <c r="A136" s="338" t="str">
        <f>IF(ISBLANK(Regressions!A146), " ", Regressions!A146)</f>
        <v>Maldives</v>
      </c>
      <c r="B136" s="339">
        <f>IF(ISBLANK(Regressions!B146), " ", Regressions!B146)</f>
        <v>2008</v>
      </c>
      <c r="C136" s="344" t="str">
        <f>IF(ISBLANK(Regressions!C146), " ", Regressions!C146)</f>
        <v>Primary</v>
      </c>
      <c r="D136" s="340">
        <f>IF(ISBLANK(Regressions!D146), " ", Regressions!D146)</f>
        <v>44630</v>
      </c>
      <c r="E136" s="216">
        <f>IF(ISNUMBER(Regressions!E146),ROUND(Regressions!E146, 1), NA())</f>
        <v>100</v>
      </c>
      <c r="F136" s="341">
        <f>IF(ISNUMBER(Regressions!F146),ROUND(Regressions!F146, 1), NA())</f>
        <v>100</v>
      </c>
      <c r="G136" s="238">
        <f>IF(ISNUMBER(Regressions!G146),ROUND(Regressions!G146, 1), NA())</f>
        <v>100</v>
      </c>
      <c r="H136" s="342">
        <f>IF(ISNUMBER(Regressions!H146),ROUND(Regressions!H146, 1), NA())</f>
        <v>0</v>
      </c>
      <c r="I136" s="239">
        <f>IF(ISNUMBER(Regressions!I146),ROUND(Regressions!I146, 1), NA())</f>
        <v>0</v>
      </c>
      <c r="J136" s="343" t="e">
        <f>IF(ISNUMBER(Regressions!K146),ROUND(Regressions!K146, 1), NA())</f>
        <v>#N/A</v>
      </c>
      <c r="K136" s="341" t="e">
        <f>IF(ISNUMBER(Regressions!L146),ROUND(Regressions!L146, 1), NA())</f>
        <v>#N/A</v>
      </c>
      <c r="L136" s="240" t="e">
        <f>IF(ISNUMBER(Regressions!M146),ROUND(Regressions!M146, 1), NA())</f>
        <v>#N/A</v>
      </c>
      <c r="M136" s="342" t="e">
        <f>IF(ISNUMBER(Regressions!N146),ROUND(Regressions!N146, 1), NA())</f>
        <v>#N/A</v>
      </c>
      <c r="N136" s="239" t="e">
        <f>IF(ISNUMBER(Regressions!O146),ROUND(Regressions!O146, 1), NA())</f>
        <v>#N/A</v>
      </c>
      <c r="O136" s="343" t="e">
        <f>IF(ISNUMBER(Regressions!Q146),ROUND(Regressions!Q146, 1), NA())</f>
        <v>#N/A</v>
      </c>
      <c r="P136" s="341" t="e">
        <f>IF(ISNUMBER(Regressions!R146),ROUND(Regressions!R146, 1), NA())</f>
        <v>#N/A</v>
      </c>
      <c r="Q136" s="217" t="e">
        <f>IF(ISNUMBER(Regressions!S146),ROUND(Regressions!S146, 1), NA())</f>
        <v>#N/A</v>
      </c>
      <c r="R136" s="342" t="e">
        <f>IF(ISNUMBER(Regressions!T146),ROUND(Regressions!T146, 1), NA())</f>
        <v>#N/A</v>
      </c>
      <c r="S136" s="239" t="e">
        <f>IF(ISNUMBER(Regressions!U146),ROUND(Regressions!U146, 1), NA())</f>
        <v>#N/A</v>
      </c>
    </row>
    <row xmlns:x14ac="http://schemas.microsoft.com/office/spreadsheetml/2009/9/ac" r="137" x14ac:dyDescent="0.2">
      <c r="A137" s="338" t="str">
        <f>IF(ISBLANK(Regressions!A147), " ", Regressions!A147)</f>
        <v>Maldives</v>
      </c>
      <c r="B137" s="339">
        <f>IF(ISBLANK(Regressions!B147), " ", Regressions!B147)</f>
        <v>2009</v>
      </c>
      <c r="C137" s="344" t="str">
        <f>IF(ISBLANK(Regressions!C147), " ", Regressions!C147)</f>
        <v>Primary</v>
      </c>
      <c r="D137" s="340">
        <f>IF(ISBLANK(Regressions!D147), " ", Regressions!D147)</f>
        <v>42675</v>
      </c>
      <c r="E137" s="216">
        <f>IF(ISNUMBER(Regressions!E147),ROUND(Regressions!E147, 1), NA())</f>
        <v>100</v>
      </c>
      <c r="F137" s="341">
        <f>IF(ISNUMBER(Regressions!F147),ROUND(Regressions!F147, 1), NA())</f>
        <v>100</v>
      </c>
      <c r="G137" s="238">
        <f>IF(ISNUMBER(Regressions!G147),ROUND(Regressions!G147, 1), NA())</f>
        <v>100</v>
      </c>
      <c r="H137" s="342">
        <f>IF(ISNUMBER(Regressions!H147),ROUND(Regressions!H147, 1), NA())</f>
        <v>0</v>
      </c>
      <c r="I137" s="239">
        <f>IF(ISNUMBER(Regressions!I147),ROUND(Regressions!I147, 1), NA())</f>
        <v>0</v>
      </c>
      <c r="J137" s="343" t="e">
        <f>IF(ISNUMBER(Regressions!K147),ROUND(Regressions!K147, 1), NA())</f>
        <v>#N/A</v>
      </c>
      <c r="K137" s="341" t="e">
        <f>IF(ISNUMBER(Regressions!L147),ROUND(Regressions!L147, 1), NA())</f>
        <v>#N/A</v>
      </c>
      <c r="L137" s="240" t="e">
        <f>IF(ISNUMBER(Regressions!M147),ROUND(Regressions!M147, 1), NA())</f>
        <v>#N/A</v>
      </c>
      <c r="M137" s="342" t="e">
        <f>IF(ISNUMBER(Regressions!N147),ROUND(Regressions!N147, 1), NA())</f>
        <v>#N/A</v>
      </c>
      <c r="N137" s="239" t="e">
        <f>IF(ISNUMBER(Regressions!O147),ROUND(Regressions!O147, 1), NA())</f>
        <v>#N/A</v>
      </c>
      <c r="O137" s="343" t="e">
        <f>IF(ISNUMBER(Regressions!Q147),ROUND(Regressions!Q147, 1), NA())</f>
        <v>#N/A</v>
      </c>
      <c r="P137" s="341" t="e">
        <f>IF(ISNUMBER(Regressions!R147),ROUND(Regressions!R147, 1), NA())</f>
        <v>#N/A</v>
      </c>
      <c r="Q137" s="217" t="e">
        <f>IF(ISNUMBER(Regressions!S147),ROUND(Regressions!S147, 1), NA())</f>
        <v>#N/A</v>
      </c>
      <c r="R137" s="342" t="e">
        <f>IF(ISNUMBER(Regressions!T147),ROUND(Regressions!T147, 1), NA())</f>
        <v>#N/A</v>
      </c>
      <c r="S137" s="239" t="e">
        <f>IF(ISNUMBER(Regressions!U147),ROUND(Regressions!U147, 1), NA())</f>
        <v>#N/A</v>
      </c>
    </row>
    <row xmlns:x14ac="http://schemas.microsoft.com/office/spreadsheetml/2009/9/ac" r="138" x14ac:dyDescent="0.2">
      <c r="A138" s="338" t="str">
        <f>IF(ISBLANK(Regressions!A148), " ", Regressions!A148)</f>
        <v>Maldives</v>
      </c>
      <c r="B138" s="339">
        <f>IF(ISBLANK(Regressions!B148), " ", Regressions!B148)</f>
        <v>2010</v>
      </c>
      <c r="C138" s="344" t="str">
        <f>IF(ISBLANK(Regressions!C148), " ", Regressions!C148)</f>
        <v>Primary</v>
      </c>
      <c r="D138" s="340">
        <f>IF(ISBLANK(Regressions!D148), " ", Regressions!D148)</f>
        <v>41049</v>
      </c>
      <c r="E138" s="216">
        <f>IF(ISNUMBER(Regressions!E148),ROUND(Regressions!E148, 1), NA())</f>
        <v>100</v>
      </c>
      <c r="F138" s="341">
        <f>IF(ISNUMBER(Regressions!F148),ROUND(Regressions!F148, 1), NA())</f>
        <v>100</v>
      </c>
      <c r="G138" s="238">
        <f>IF(ISNUMBER(Regressions!G148),ROUND(Regressions!G148, 1), NA())</f>
        <v>100</v>
      </c>
      <c r="H138" s="342">
        <f>IF(ISNUMBER(Regressions!H148),ROUND(Regressions!H148, 1), NA())</f>
        <v>0</v>
      </c>
      <c r="I138" s="239">
        <f>IF(ISNUMBER(Regressions!I148),ROUND(Regressions!I148, 1), NA())</f>
        <v>0</v>
      </c>
      <c r="J138" s="343" t="e">
        <f>IF(ISNUMBER(Regressions!K148),ROUND(Regressions!K148, 1), NA())</f>
        <v>#N/A</v>
      </c>
      <c r="K138" s="341" t="e">
        <f>IF(ISNUMBER(Regressions!L148),ROUND(Regressions!L148, 1), NA())</f>
        <v>#N/A</v>
      </c>
      <c r="L138" s="240" t="e">
        <f>IF(ISNUMBER(Regressions!M148),ROUND(Regressions!M148, 1), NA())</f>
        <v>#N/A</v>
      </c>
      <c r="M138" s="342" t="e">
        <f>IF(ISNUMBER(Regressions!N148),ROUND(Regressions!N148, 1), NA())</f>
        <v>#N/A</v>
      </c>
      <c r="N138" s="239" t="e">
        <f>IF(ISNUMBER(Regressions!O148),ROUND(Regressions!O148, 1), NA())</f>
        <v>#N/A</v>
      </c>
      <c r="O138" s="343" t="e">
        <f>IF(ISNUMBER(Regressions!Q148),ROUND(Regressions!Q148, 1), NA())</f>
        <v>#N/A</v>
      </c>
      <c r="P138" s="341" t="e">
        <f>IF(ISNUMBER(Regressions!R148),ROUND(Regressions!R148, 1), NA())</f>
        <v>#N/A</v>
      </c>
      <c r="Q138" s="217" t="e">
        <f>IF(ISNUMBER(Regressions!S148),ROUND(Regressions!S148, 1), NA())</f>
        <v>#N/A</v>
      </c>
      <c r="R138" s="342" t="e">
        <f>IF(ISNUMBER(Regressions!T148),ROUND(Regressions!T148, 1), NA())</f>
        <v>#N/A</v>
      </c>
      <c r="S138" s="239" t="e">
        <f>IF(ISNUMBER(Regressions!U148),ROUND(Regressions!U148, 1), NA())</f>
        <v>#N/A</v>
      </c>
    </row>
    <row xmlns:x14ac="http://schemas.microsoft.com/office/spreadsheetml/2009/9/ac" r="139" x14ac:dyDescent="0.2">
      <c r="A139" s="338" t="str">
        <f>IF(ISBLANK(Regressions!A149), " ", Regressions!A149)</f>
        <v>Maldives</v>
      </c>
      <c r="B139" s="339">
        <f>IF(ISBLANK(Regressions!B149), " ", Regressions!B149)</f>
        <v>2011</v>
      </c>
      <c r="C139" s="344" t="str">
        <f>IF(ISBLANK(Regressions!C149), " ", Regressions!C149)</f>
        <v>Primary</v>
      </c>
      <c r="D139" s="340">
        <f>IF(ISBLANK(Regressions!D149), " ", Regressions!D149)</f>
        <v>40007</v>
      </c>
      <c r="E139" s="216">
        <f>IF(ISNUMBER(Regressions!E149),ROUND(Regressions!E149, 1), NA())</f>
        <v>100</v>
      </c>
      <c r="F139" s="341">
        <f>IF(ISNUMBER(Regressions!F149),ROUND(Regressions!F149, 1), NA())</f>
        <v>100</v>
      </c>
      <c r="G139" s="238">
        <f>IF(ISNUMBER(Regressions!G149),ROUND(Regressions!G149, 1), NA())</f>
        <v>100</v>
      </c>
      <c r="H139" s="342">
        <f>IF(ISNUMBER(Regressions!H149),ROUND(Regressions!H149, 1), NA())</f>
        <v>0</v>
      </c>
      <c r="I139" s="239">
        <f>IF(ISNUMBER(Regressions!I149),ROUND(Regressions!I149, 1), NA())</f>
        <v>0</v>
      </c>
      <c r="J139" s="343" t="e">
        <f>IF(ISNUMBER(Regressions!K149),ROUND(Regressions!K149, 1), NA())</f>
        <v>#N/A</v>
      </c>
      <c r="K139" s="341" t="e">
        <f>IF(ISNUMBER(Regressions!L149),ROUND(Regressions!L149, 1), NA())</f>
        <v>#N/A</v>
      </c>
      <c r="L139" s="240" t="e">
        <f>IF(ISNUMBER(Regressions!M149),ROUND(Regressions!M149, 1), NA())</f>
        <v>#N/A</v>
      </c>
      <c r="M139" s="342" t="e">
        <f>IF(ISNUMBER(Regressions!N149),ROUND(Regressions!N149, 1), NA())</f>
        <v>#N/A</v>
      </c>
      <c r="N139" s="239" t="e">
        <f>IF(ISNUMBER(Regressions!O149),ROUND(Regressions!O149, 1), NA())</f>
        <v>#N/A</v>
      </c>
      <c r="O139" s="343" t="e">
        <f>IF(ISNUMBER(Regressions!Q149),ROUND(Regressions!Q149, 1), NA())</f>
        <v>#N/A</v>
      </c>
      <c r="P139" s="341" t="e">
        <f>IF(ISNUMBER(Regressions!R149),ROUND(Regressions!R149, 1), NA())</f>
        <v>#N/A</v>
      </c>
      <c r="Q139" s="217" t="e">
        <f>IF(ISNUMBER(Regressions!S149),ROUND(Regressions!S149, 1), NA())</f>
        <v>#N/A</v>
      </c>
      <c r="R139" s="342" t="e">
        <f>IF(ISNUMBER(Regressions!T149),ROUND(Regressions!T149, 1), NA())</f>
        <v>#N/A</v>
      </c>
      <c r="S139" s="239" t="e">
        <f>IF(ISNUMBER(Regressions!U149),ROUND(Regressions!U149, 1), NA())</f>
        <v>#N/A</v>
      </c>
    </row>
    <row xmlns:x14ac="http://schemas.microsoft.com/office/spreadsheetml/2009/9/ac" r="140" x14ac:dyDescent="0.2">
      <c r="A140" s="338" t="str">
        <f>IF(ISBLANK(Regressions!A150), " ", Regressions!A150)</f>
        <v>Maldives</v>
      </c>
      <c r="B140" s="339">
        <f>IF(ISBLANK(Regressions!B150), " ", Regressions!B150)</f>
        <v>2012</v>
      </c>
      <c r="C140" s="344" t="str">
        <f>IF(ISBLANK(Regressions!C150), " ", Regressions!C150)</f>
        <v>Primary</v>
      </c>
      <c r="D140" s="340">
        <f>IF(ISBLANK(Regressions!D150), " ", Regressions!D150)</f>
        <v>39605</v>
      </c>
      <c r="E140" s="216">
        <f>IF(ISNUMBER(Regressions!E150),ROUND(Regressions!E150, 1), NA())</f>
        <v>100</v>
      </c>
      <c r="F140" s="341">
        <f>IF(ISNUMBER(Regressions!F150),ROUND(Regressions!F150, 1), NA())</f>
        <v>100</v>
      </c>
      <c r="G140" s="238">
        <f>IF(ISNUMBER(Regressions!G150),ROUND(Regressions!G150, 1), NA())</f>
        <v>100</v>
      </c>
      <c r="H140" s="342">
        <f>IF(ISNUMBER(Regressions!H150),ROUND(Regressions!H150, 1), NA())</f>
        <v>0</v>
      </c>
      <c r="I140" s="239">
        <f>IF(ISNUMBER(Regressions!I150),ROUND(Regressions!I150, 1), NA())</f>
        <v>0</v>
      </c>
      <c r="J140" s="343" t="e">
        <f>IF(ISNUMBER(Regressions!K150),ROUND(Regressions!K150, 1), NA())</f>
        <v>#N/A</v>
      </c>
      <c r="K140" s="341" t="e">
        <f>IF(ISNUMBER(Regressions!L150),ROUND(Regressions!L150, 1), NA())</f>
        <v>#N/A</v>
      </c>
      <c r="L140" s="240" t="e">
        <f>IF(ISNUMBER(Regressions!M150),ROUND(Regressions!M150, 1), NA())</f>
        <v>#N/A</v>
      </c>
      <c r="M140" s="342" t="e">
        <f>IF(ISNUMBER(Regressions!N150),ROUND(Regressions!N150, 1), NA())</f>
        <v>#N/A</v>
      </c>
      <c r="N140" s="239" t="e">
        <f>IF(ISNUMBER(Regressions!O150),ROUND(Regressions!O150, 1), NA())</f>
        <v>#N/A</v>
      </c>
      <c r="O140" s="343" t="e">
        <f>IF(ISNUMBER(Regressions!Q150),ROUND(Regressions!Q150, 1), NA())</f>
        <v>#N/A</v>
      </c>
      <c r="P140" s="341" t="e">
        <f>IF(ISNUMBER(Regressions!R150),ROUND(Regressions!R150, 1), NA())</f>
        <v>#N/A</v>
      </c>
      <c r="Q140" s="217" t="e">
        <f>IF(ISNUMBER(Regressions!S150),ROUND(Regressions!S150, 1), NA())</f>
        <v>#N/A</v>
      </c>
      <c r="R140" s="342" t="e">
        <f>IF(ISNUMBER(Regressions!T150),ROUND(Regressions!T150, 1), NA())</f>
        <v>#N/A</v>
      </c>
      <c r="S140" s="239" t="e">
        <f>IF(ISNUMBER(Regressions!U150),ROUND(Regressions!U150, 1), NA())</f>
        <v>#N/A</v>
      </c>
    </row>
    <row xmlns:x14ac="http://schemas.microsoft.com/office/spreadsheetml/2009/9/ac" r="141" x14ac:dyDescent="0.2">
      <c r="A141" s="338" t="str">
        <f>IF(ISBLANK(Regressions!A151), " ", Regressions!A151)</f>
        <v>Maldives</v>
      </c>
      <c r="B141" s="339">
        <f>IF(ISBLANK(Regressions!B151), " ", Regressions!B151)</f>
        <v>2013</v>
      </c>
      <c r="C141" s="344" t="str">
        <f>IF(ISBLANK(Regressions!C151), " ", Regressions!C151)</f>
        <v>Primary</v>
      </c>
      <c r="D141" s="340">
        <f>IF(ISBLANK(Regressions!D151), " ", Regressions!D151)</f>
        <v>39878</v>
      </c>
      <c r="E141" s="216">
        <f>IF(ISNUMBER(Regressions!E151),ROUND(Regressions!E151, 1), NA())</f>
        <v>100</v>
      </c>
      <c r="F141" s="341">
        <f>IF(ISNUMBER(Regressions!F151),ROUND(Regressions!F151, 1), NA())</f>
        <v>100</v>
      </c>
      <c r="G141" s="238">
        <f>IF(ISNUMBER(Regressions!G151),ROUND(Regressions!G151, 1), NA())</f>
        <v>100</v>
      </c>
      <c r="H141" s="342">
        <f>IF(ISNUMBER(Regressions!H151),ROUND(Regressions!H151, 1), NA())</f>
        <v>0</v>
      </c>
      <c r="I141" s="239">
        <f>IF(ISNUMBER(Regressions!I151),ROUND(Regressions!I151, 1), NA())</f>
        <v>0</v>
      </c>
      <c r="J141" s="343" t="e">
        <f>IF(ISNUMBER(Regressions!K151),ROUND(Regressions!K151, 1), NA())</f>
        <v>#N/A</v>
      </c>
      <c r="K141" s="341" t="e">
        <f>IF(ISNUMBER(Regressions!L151),ROUND(Regressions!L151, 1), NA())</f>
        <v>#N/A</v>
      </c>
      <c r="L141" s="240" t="e">
        <f>IF(ISNUMBER(Regressions!M151),ROUND(Regressions!M151, 1), NA())</f>
        <v>#N/A</v>
      </c>
      <c r="M141" s="342" t="e">
        <f>IF(ISNUMBER(Regressions!N151),ROUND(Regressions!N151, 1), NA())</f>
        <v>#N/A</v>
      </c>
      <c r="N141" s="239" t="e">
        <f>IF(ISNUMBER(Regressions!O151),ROUND(Regressions!O151, 1), NA())</f>
        <v>#N/A</v>
      </c>
      <c r="O141" s="343" t="e">
        <f>IF(ISNUMBER(Regressions!Q151),ROUND(Regressions!Q151, 1), NA())</f>
        <v>#N/A</v>
      </c>
      <c r="P141" s="341" t="e">
        <f>IF(ISNUMBER(Regressions!R151),ROUND(Regressions!R151, 1), NA())</f>
        <v>#N/A</v>
      </c>
      <c r="Q141" s="217" t="e">
        <f>IF(ISNUMBER(Regressions!S151),ROUND(Regressions!S151, 1), NA())</f>
        <v>#N/A</v>
      </c>
      <c r="R141" s="342" t="e">
        <f>IF(ISNUMBER(Regressions!T151),ROUND(Regressions!T151, 1), NA())</f>
        <v>#N/A</v>
      </c>
      <c r="S141" s="239" t="e">
        <f>IF(ISNUMBER(Regressions!U151),ROUND(Regressions!U151, 1), NA())</f>
        <v>#N/A</v>
      </c>
    </row>
    <row xmlns:x14ac="http://schemas.microsoft.com/office/spreadsheetml/2009/9/ac" r="142" x14ac:dyDescent="0.2">
      <c r="A142" s="338" t="str">
        <f>IF(ISBLANK(Regressions!A152), " ", Regressions!A152)</f>
        <v>Maldives</v>
      </c>
      <c r="B142" s="339">
        <f>IF(ISBLANK(Regressions!B152), " ", Regressions!B152)</f>
        <v>2014</v>
      </c>
      <c r="C142" s="344" t="str">
        <f>IF(ISBLANK(Regressions!C152), " ", Regressions!C152)</f>
        <v>Primary</v>
      </c>
      <c r="D142" s="340">
        <f>IF(ISBLANK(Regressions!D152), " ", Regressions!D152)</f>
        <v>40877</v>
      </c>
      <c r="E142" s="216">
        <f>IF(ISNUMBER(Regressions!E152),ROUND(Regressions!E152, 1), NA())</f>
        <v>100</v>
      </c>
      <c r="F142" s="341">
        <f>IF(ISNUMBER(Regressions!F152),ROUND(Regressions!F152, 1), NA())</f>
        <v>100</v>
      </c>
      <c r="G142" s="238">
        <f>IF(ISNUMBER(Regressions!G152),ROUND(Regressions!G152, 1), NA())</f>
        <v>100</v>
      </c>
      <c r="H142" s="342">
        <f>IF(ISNUMBER(Regressions!H152),ROUND(Regressions!H152, 1), NA())</f>
        <v>0</v>
      </c>
      <c r="I142" s="239">
        <f>IF(ISNUMBER(Regressions!I152),ROUND(Regressions!I152, 1), NA())</f>
        <v>0</v>
      </c>
      <c r="J142" s="343" t="e">
        <f>IF(ISNUMBER(Regressions!K152),ROUND(Regressions!K152, 1), NA())</f>
        <v>#N/A</v>
      </c>
      <c r="K142" s="341" t="e">
        <f>IF(ISNUMBER(Regressions!L152),ROUND(Regressions!L152, 1), NA())</f>
        <v>#N/A</v>
      </c>
      <c r="L142" s="240" t="e">
        <f>IF(ISNUMBER(Regressions!M152),ROUND(Regressions!M152, 1), NA())</f>
        <v>#N/A</v>
      </c>
      <c r="M142" s="342" t="e">
        <f>IF(ISNUMBER(Regressions!N152),ROUND(Regressions!N152, 1), NA())</f>
        <v>#N/A</v>
      </c>
      <c r="N142" s="239" t="e">
        <f>IF(ISNUMBER(Regressions!O152),ROUND(Regressions!O152, 1), NA())</f>
        <v>#N/A</v>
      </c>
      <c r="O142" s="343" t="e">
        <f>IF(ISNUMBER(Regressions!Q152),ROUND(Regressions!Q152, 1), NA())</f>
        <v>#N/A</v>
      </c>
      <c r="P142" s="341" t="e">
        <f>IF(ISNUMBER(Regressions!R152),ROUND(Regressions!R152, 1), NA())</f>
        <v>#N/A</v>
      </c>
      <c r="Q142" s="217" t="e">
        <f>IF(ISNUMBER(Regressions!S152),ROUND(Regressions!S152, 1), NA())</f>
        <v>#N/A</v>
      </c>
      <c r="R142" s="342" t="e">
        <f>IF(ISNUMBER(Regressions!T152),ROUND(Regressions!T152, 1), NA())</f>
        <v>#N/A</v>
      </c>
      <c r="S142" s="239" t="e">
        <f>IF(ISNUMBER(Regressions!U152),ROUND(Regressions!U152, 1), NA())</f>
        <v>#N/A</v>
      </c>
    </row>
    <row xmlns:x14ac="http://schemas.microsoft.com/office/spreadsheetml/2009/9/ac" r="143" x14ac:dyDescent="0.2">
      <c r="A143" s="338" t="str">
        <f>IF(ISBLANK(Regressions!A153), " ", Regressions!A153)</f>
        <v>Maldives</v>
      </c>
      <c r="B143" s="339">
        <f>IF(ISBLANK(Regressions!B153), " ", Regressions!B153)</f>
        <v>2015</v>
      </c>
      <c r="C143" s="344" t="str">
        <f>IF(ISBLANK(Regressions!C153), " ", Regressions!C153)</f>
        <v>Primary</v>
      </c>
      <c r="D143" s="340">
        <f>IF(ISBLANK(Regressions!D153), " ", Regressions!D153)</f>
        <v>42557</v>
      </c>
      <c r="E143" s="216">
        <f>IF(ISNUMBER(Regressions!E153),ROUND(Regressions!E153, 1), NA())</f>
        <v>100</v>
      </c>
      <c r="F143" s="341">
        <f>IF(ISNUMBER(Regressions!F153),ROUND(Regressions!F153, 1), NA())</f>
        <v>100</v>
      </c>
      <c r="G143" s="238">
        <f>IF(ISNUMBER(Regressions!G153),ROUND(Regressions!G153, 1), NA())</f>
        <v>100</v>
      </c>
      <c r="H143" s="342">
        <f>IF(ISNUMBER(Regressions!H153),ROUND(Regressions!H153, 1), NA())</f>
        <v>0</v>
      </c>
      <c r="I143" s="239">
        <f>IF(ISNUMBER(Regressions!I153),ROUND(Regressions!I153, 1), NA())</f>
        <v>0</v>
      </c>
      <c r="J143" s="343" t="e">
        <f>IF(ISNUMBER(Regressions!K153),ROUND(Regressions!K153, 1), NA())</f>
        <v>#N/A</v>
      </c>
      <c r="K143" s="341" t="e">
        <f>IF(ISNUMBER(Regressions!L153),ROUND(Regressions!L153, 1), NA())</f>
        <v>#N/A</v>
      </c>
      <c r="L143" s="240" t="e">
        <f>IF(ISNUMBER(Regressions!M153),ROUND(Regressions!M153, 1), NA())</f>
        <v>#N/A</v>
      </c>
      <c r="M143" s="342" t="e">
        <f>IF(ISNUMBER(Regressions!N153),ROUND(Regressions!N153, 1), NA())</f>
        <v>#N/A</v>
      </c>
      <c r="N143" s="239" t="e">
        <f>IF(ISNUMBER(Regressions!O153),ROUND(Regressions!O153, 1), NA())</f>
        <v>#N/A</v>
      </c>
      <c r="O143" s="343" t="e">
        <f>IF(ISNUMBER(Regressions!Q153),ROUND(Regressions!Q153, 1), NA())</f>
        <v>#N/A</v>
      </c>
      <c r="P143" s="341" t="e">
        <f>IF(ISNUMBER(Regressions!R153),ROUND(Regressions!R153, 1), NA())</f>
        <v>#N/A</v>
      </c>
      <c r="Q143" s="217" t="e">
        <f>IF(ISNUMBER(Regressions!S153),ROUND(Regressions!S153, 1), NA())</f>
        <v>#N/A</v>
      </c>
      <c r="R143" s="342" t="e">
        <f>IF(ISNUMBER(Regressions!T153),ROUND(Regressions!T153, 1), NA())</f>
        <v>#N/A</v>
      </c>
      <c r="S143" s="239" t="e">
        <f>IF(ISNUMBER(Regressions!U153),ROUND(Regressions!U153, 1), NA())</f>
        <v>#N/A</v>
      </c>
    </row>
    <row xmlns:x14ac="http://schemas.microsoft.com/office/spreadsheetml/2009/9/ac" r="144" x14ac:dyDescent="0.2">
      <c r="A144" s="338" t="str">
        <f>IF(ISBLANK(Regressions!A154), " ", Regressions!A154)</f>
        <v>Maldives</v>
      </c>
      <c r="B144" s="339">
        <f>IF(ISBLANK(Regressions!B154), " ", Regressions!B154)</f>
        <v>2016</v>
      </c>
      <c r="C144" s="344" t="str">
        <f>IF(ISBLANK(Regressions!C154), " ", Regressions!C154)</f>
        <v>Primary</v>
      </c>
      <c r="D144" s="340">
        <f>IF(ISBLANK(Regressions!D154), " ", Regressions!D154)</f>
        <v>44578</v>
      </c>
      <c r="E144" s="216">
        <f>IF(ISNUMBER(Regressions!E154),ROUND(Regressions!E154, 1), NA())</f>
        <v>100</v>
      </c>
      <c r="F144" s="341">
        <f>IF(ISNUMBER(Regressions!F154),ROUND(Regressions!F154, 1), NA())</f>
        <v>100</v>
      </c>
      <c r="G144" s="238">
        <f>IF(ISNUMBER(Regressions!G154),ROUND(Regressions!G154, 1), NA())</f>
        <v>100</v>
      </c>
      <c r="H144" s="342">
        <f>IF(ISNUMBER(Regressions!H154),ROUND(Regressions!H154, 1), NA())</f>
        <v>0</v>
      </c>
      <c r="I144" s="239">
        <f>IF(ISNUMBER(Regressions!I154),ROUND(Regressions!I154, 1), NA())</f>
        <v>0</v>
      </c>
      <c r="J144" s="343" t="e">
        <f>IF(ISNUMBER(Regressions!K154),ROUND(Regressions!K154, 1), NA())</f>
        <v>#N/A</v>
      </c>
      <c r="K144" s="341" t="e">
        <f>IF(ISNUMBER(Regressions!L154),ROUND(Regressions!L154, 1), NA())</f>
        <v>#N/A</v>
      </c>
      <c r="L144" s="240" t="e">
        <f>IF(ISNUMBER(Regressions!M154),ROUND(Regressions!M154, 1), NA())</f>
        <v>#N/A</v>
      </c>
      <c r="M144" s="342" t="e">
        <f>IF(ISNUMBER(Regressions!N154),ROUND(Regressions!N154, 1), NA())</f>
        <v>#N/A</v>
      </c>
      <c r="N144" s="239" t="e">
        <f>IF(ISNUMBER(Regressions!O154),ROUND(Regressions!O154, 1), NA())</f>
        <v>#N/A</v>
      </c>
      <c r="O144" s="343" t="e">
        <f>IF(ISNUMBER(Regressions!Q154),ROUND(Regressions!Q154, 1), NA())</f>
        <v>#N/A</v>
      </c>
      <c r="P144" s="341" t="e">
        <f>IF(ISNUMBER(Regressions!R154),ROUND(Regressions!R154, 1), NA())</f>
        <v>#N/A</v>
      </c>
      <c r="Q144" s="217" t="e">
        <f>IF(ISNUMBER(Regressions!S154),ROUND(Regressions!S154, 1), NA())</f>
        <v>#N/A</v>
      </c>
      <c r="R144" s="342" t="e">
        <f>IF(ISNUMBER(Regressions!T154),ROUND(Regressions!T154, 1), NA())</f>
        <v>#N/A</v>
      </c>
      <c r="S144" s="239" t="e">
        <f>IF(ISNUMBER(Regressions!U154),ROUND(Regressions!U154, 1), NA())</f>
        <v>#N/A</v>
      </c>
    </row>
    <row xmlns:x14ac="http://schemas.microsoft.com/office/spreadsheetml/2009/9/ac" r="145" x14ac:dyDescent="0.2">
      <c r="A145" s="338" t="str">
        <f>IF(ISBLANK(Regressions!A155), " ", Regressions!A155)</f>
        <v>Maldives</v>
      </c>
      <c r="B145" s="339">
        <f>IF(ISBLANK(Regressions!B155), " ", Regressions!B155)</f>
        <v>2017</v>
      </c>
      <c r="C145" s="344" t="str">
        <f>IF(ISBLANK(Regressions!C155), " ", Regressions!C155)</f>
        <v>Primary</v>
      </c>
      <c r="D145" s="340">
        <f>IF(ISBLANK(Regressions!D155), " ", Regressions!D155)</f>
        <v>46755</v>
      </c>
      <c r="E145" s="216">
        <f>IF(ISNUMBER(Regressions!E155),ROUND(Regressions!E155, 1), NA())</f>
        <v>100</v>
      </c>
      <c r="F145" s="341">
        <f>IF(ISNUMBER(Regressions!F155),ROUND(Regressions!F155, 1), NA())</f>
        <v>100</v>
      </c>
      <c r="G145" s="238">
        <f>IF(ISNUMBER(Regressions!G155),ROUND(Regressions!G155, 1), NA())</f>
        <v>100</v>
      </c>
      <c r="H145" s="342">
        <f>IF(ISNUMBER(Regressions!H155),ROUND(Regressions!H155, 1), NA())</f>
        <v>0</v>
      </c>
      <c r="I145" s="239">
        <f>IF(ISNUMBER(Regressions!I155),ROUND(Regressions!I155, 1), NA())</f>
        <v>0</v>
      </c>
      <c r="J145" s="343" t="e">
        <f>IF(ISNUMBER(Regressions!K155),ROUND(Regressions!K155, 1), NA())</f>
        <v>#N/A</v>
      </c>
      <c r="K145" s="341" t="e">
        <f>IF(ISNUMBER(Regressions!L155),ROUND(Regressions!L155, 1), NA())</f>
        <v>#N/A</v>
      </c>
      <c r="L145" s="240" t="e">
        <f>IF(ISNUMBER(Regressions!M155),ROUND(Regressions!M155, 1), NA())</f>
        <v>#N/A</v>
      </c>
      <c r="M145" s="342" t="e">
        <f>IF(ISNUMBER(Regressions!N155),ROUND(Regressions!N155, 1), NA())</f>
        <v>#N/A</v>
      </c>
      <c r="N145" s="239" t="e">
        <f>IF(ISNUMBER(Regressions!O155),ROUND(Regressions!O155, 1), NA())</f>
        <v>#N/A</v>
      </c>
      <c r="O145" s="343" t="e">
        <f>IF(ISNUMBER(Regressions!Q155),ROUND(Regressions!Q155, 1), NA())</f>
        <v>#N/A</v>
      </c>
      <c r="P145" s="341" t="e">
        <f>IF(ISNUMBER(Regressions!R155),ROUND(Regressions!R155, 1), NA())</f>
        <v>#N/A</v>
      </c>
      <c r="Q145" s="217" t="e">
        <f>IF(ISNUMBER(Regressions!S155),ROUND(Regressions!S155, 1), NA())</f>
        <v>#N/A</v>
      </c>
      <c r="R145" s="342" t="e">
        <f>IF(ISNUMBER(Regressions!T155),ROUND(Regressions!T155, 1), NA())</f>
        <v>#N/A</v>
      </c>
      <c r="S145" s="239" t="e">
        <f>IF(ISNUMBER(Regressions!U155),ROUND(Regressions!U155, 1), NA())</f>
        <v>#N/A</v>
      </c>
    </row>
    <row xmlns:x14ac="http://schemas.microsoft.com/office/spreadsheetml/2009/9/ac" r="146" x14ac:dyDescent="0.2">
      <c r="A146" s="338" t="str">
        <f>IF(ISBLANK(Regressions!A156), " ", Regressions!A156)</f>
        <v>Maldives</v>
      </c>
      <c r="B146" s="339">
        <f>IF(ISBLANK(Regressions!B156), " ", Regressions!B156)</f>
        <v>2018</v>
      </c>
      <c r="C146" s="344" t="str">
        <f>IF(ISBLANK(Regressions!C156), " ", Regressions!C156)</f>
        <v>Primary</v>
      </c>
      <c r="D146" s="340">
        <f>IF(ISBLANK(Regressions!D156), " ", Regressions!D156)</f>
        <v>48904</v>
      </c>
      <c r="E146" s="216">
        <f>IF(ISNUMBER(Regressions!E156),ROUND(Regressions!E156, 1), NA())</f>
        <v>100</v>
      </c>
      <c r="F146" s="341">
        <f>IF(ISNUMBER(Regressions!F156),ROUND(Regressions!F156, 1), NA())</f>
        <v>100</v>
      </c>
      <c r="G146" s="238">
        <f>IF(ISNUMBER(Regressions!G156),ROUND(Regressions!G156, 1), NA())</f>
        <v>100</v>
      </c>
      <c r="H146" s="342">
        <f>IF(ISNUMBER(Regressions!H156),ROUND(Regressions!H156, 1), NA())</f>
        <v>0</v>
      </c>
      <c r="I146" s="239">
        <f>IF(ISNUMBER(Regressions!I156),ROUND(Regressions!I156, 1), NA())</f>
        <v>0</v>
      </c>
      <c r="J146" s="343" t="e">
        <f>IF(ISNUMBER(Regressions!K156),ROUND(Regressions!K156, 1), NA())</f>
        <v>#N/A</v>
      </c>
      <c r="K146" s="341" t="e">
        <f>IF(ISNUMBER(Regressions!L156),ROUND(Regressions!L156, 1), NA())</f>
        <v>#N/A</v>
      </c>
      <c r="L146" s="240" t="e">
        <f>IF(ISNUMBER(Regressions!M156),ROUND(Regressions!M156, 1), NA())</f>
        <v>#N/A</v>
      </c>
      <c r="M146" s="342" t="e">
        <f>IF(ISNUMBER(Regressions!N156),ROUND(Regressions!N156, 1), NA())</f>
        <v>#N/A</v>
      </c>
      <c r="N146" s="239" t="e">
        <f>IF(ISNUMBER(Regressions!O156),ROUND(Regressions!O156, 1), NA())</f>
        <v>#N/A</v>
      </c>
      <c r="O146" s="343" t="e">
        <f>IF(ISNUMBER(Regressions!Q156),ROUND(Regressions!Q156, 1), NA())</f>
        <v>#N/A</v>
      </c>
      <c r="P146" s="341" t="e">
        <f>IF(ISNUMBER(Regressions!R156),ROUND(Regressions!R156, 1), NA())</f>
        <v>#N/A</v>
      </c>
      <c r="Q146" s="217" t="e">
        <f>IF(ISNUMBER(Regressions!S156),ROUND(Regressions!S156, 1), NA())</f>
        <v>#N/A</v>
      </c>
      <c r="R146" s="342" t="e">
        <f>IF(ISNUMBER(Regressions!T156),ROUND(Regressions!T156, 1), NA())</f>
        <v>#N/A</v>
      </c>
      <c r="S146" s="239" t="e">
        <f>IF(ISNUMBER(Regressions!U156),ROUND(Regressions!U156, 1), NA())</f>
        <v>#N/A</v>
      </c>
    </row>
    <row xmlns:x14ac="http://schemas.microsoft.com/office/spreadsheetml/2009/9/ac" r="147" x14ac:dyDescent="0.2">
      <c r="A147" s="338" t="str">
        <f>IF(ISBLANK(Regressions!A157), " ", Regressions!A157)</f>
        <v>Maldives</v>
      </c>
      <c r="B147" s="339">
        <f>IF(ISBLANK(Regressions!B157), " ", Regressions!B157)</f>
        <v>2019</v>
      </c>
      <c r="C147" s="344" t="str">
        <f>IF(ISBLANK(Regressions!C157), " ", Regressions!C157)</f>
        <v>Primary</v>
      </c>
      <c r="D147" s="340">
        <f>IF(ISBLANK(Regressions!D157), " ", Regressions!D157)</f>
        <v>50833</v>
      </c>
      <c r="E147" s="216">
        <f>IF(ISNUMBER(Regressions!E157),ROUND(Regressions!E157, 1), NA())</f>
        <v>100</v>
      </c>
      <c r="F147" s="341">
        <f>IF(ISNUMBER(Regressions!F157),ROUND(Regressions!F157, 1), NA())</f>
        <v>100</v>
      </c>
      <c r="G147" s="238">
        <f>IF(ISNUMBER(Regressions!G157),ROUND(Regressions!G157, 1), NA())</f>
        <v>100</v>
      </c>
      <c r="H147" s="342">
        <f>IF(ISNUMBER(Regressions!H157),ROUND(Regressions!H157, 1), NA())</f>
        <v>0</v>
      </c>
      <c r="I147" s="239">
        <f>IF(ISNUMBER(Regressions!I157),ROUND(Regressions!I157, 1), NA())</f>
        <v>0</v>
      </c>
      <c r="J147" s="343" t="e">
        <f>IF(ISNUMBER(Regressions!K157),ROUND(Regressions!K157, 1), NA())</f>
        <v>#N/A</v>
      </c>
      <c r="K147" s="341" t="e">
        <f>IF(ISNUMBER(Regressions!L157),ROUND(Regressions!L157, 1), NA())</f>
        <v>#N/A</v>
      </c>
      <c r="L147" s="240" t="e">
        <f>IF(ISNUMBER(Regressions!M157),ROUND(Regressions!M157, 1), NA())</f>
        <v>#N/A</v>
      </c>
      <c r="M147" s="342" t="e">
        <f>IF(ISNUMBER(Regressions!N157),ROUND(Regressions!N157, 1), NA())</f>
        <v>#N/A</v>
      </c>
      <c r="N147" s="239" t="e">
        <f>IF(ISNUMBER(Regressions!O157),ROUND(Regressions!O157, 1), NA())</f>
        <v>#N/A</v>
      </c>
      <c r="O147" s="343" t="e">
        <f>IF(ISNUMBER(Regressions!Q157),ROUND(Regressions!Q157, 1), NA())</f>
        <v>#N/A</v>
      </c>
      <c r="P147" s="341" t="e">
        <f>IF(ISNUMBER(Regressions!R157),ROUND(Regressions!R157, 1), NA())</f>
        <v>#N/A</v>
      </c>
      <c r="Q147" s="217" t="e">
        <f>IF(ISNUMBER(Regressions!S157),ROUND(Regressions!S157, 1), NA())</f>
        <v>#N/A</v>
      </c>
      <c r="R147" s="342" t="e">
        <f>IF(ISNUMBER(Regressions!T157),ROUND(Regressions!T157, 1), NA())</f>
        <v>#N/A</v>
      </c>
      <c r="S147" s="239" t="e">
        <f>IF(ISNUMBER(Regressions!U157),ROUND(Regressions!U157, 1), NA())</f>
        <v>#N/A</v>
      </c>
    </row>
    <row xmlns:x14ac="http://schemas.microsoft.com/office/spreadsheetml/2009/9/ac" r="148" x14ac:dyDescent="0.2">
      <c r="A148" s="338" t="str">
        <f>IF(ISBLANK(Regressions!A158), " ", Regressions!A158)</f>
        <v>Maldives</v>
      </c>
      <c r="B148" s="339">
        <f>IF(ISBLANK(Regressions!B158), " ", Regressions!B158)</f>
        <v>2020</v>
      </c>
      <c r="C148" s="344" t="str">
        <f>IF(ISBLANK(Regressions!C158), " ", Regressions!C158)</f>
        <v>Primary</v>
      </c>
      <c r="D148" s="340">
        <f>IF(ISBLANK(Regressions!D158), " ", Regressions!D158)</f>
        <v>52315</v>
      </c>
      <c r="E148" s="216">
        <f>IF(ISNUMBER(Regressions!E158),ROUND(Regressions!E158, 1), NA())</f>
        <v>100</v>
      </c>
      <c r="F148" s="341">
        <f>IF(ISNUMBER(Regressions!F158),ROUND(Regressions!F158, 1), NA())</f>
        <v>100</v>
      </c>
      <c r="G148" s="238">
        <f>IF(ISNUMBER(Regressions!G158),ROUND(Regressions!G158, 1), NA())</f>
        <v>100</v>
      </c>
      <c r="H148" s="342">
        <f>IF(ISNUMBER(Regressions!H158),ROUND(Regressions!H158, 1), NA())</f>
        <v>0</v>
      </c>
      <c r="I148" s="239">
        <f>IF(ISNUMBER(Regressions!I158),ROUND(Regressions!I158, 1), NA())</f>
        <v>0</v>
      </c>
      <c r="J148" s="343" t="e">
        <f>IF(ISNUMBER(Regressions!K158),ROUND(Regressions!K158, 1), NA())</f>
        <v>#N/A</v>
      </c>
      <c r="K148" s="341" t="e">
        <f>IF(ISNUMBER(Regressions!L158),ROUND(Regressions!L158, 1), NA())</f>
        <v>#N/A</v>
      </c>
      <c r="L148" s="240" t="e">
        <f>IF(ISNUMBER(Regressions!M158),ROUND(Regressions!M158, 1), NA())</f>
        <v>#N/A</v>
      </c>
      <c r="M148" s="342" t="e">
        <f>IF(ISNUMBER(Regressions!N158),ROUND(Regressions!N158, 1), NA())</f>
        <v>#N/A</v>
      </c>
      <c r="N148" s="239" t="e">
        <f>IF(ISNUMBER(Regressions!O158),ROUND(Regressions!O158, 1), NA())</f>
        <v>#N/A</v>
      </c>
      <c r="O148" s="343" t="e">
        <f>IF(ISNUMBER(Regressions!Q158),ROUND(Regressions!Q158, 1), NA())</f>
        <v>#N/A</v>
      </c>
      <c r="P148" s="341" t="e">
        <f>IF(ISNUMBER(Regressions!R158),ROUND(Regressions!R158, 1), NA())</f>
        <v>#N/A</v>
      </c>
      <c r="Q148" s="217" t="e">
        <f>IF(ISNUMBER(Regressions!S158),ROUND(Regressions!S158, 1), NA())</f>
        <v>#N/A</v>
      </c>
      <c r="R148" s="342" t="e">
        <f>IF(ISNUMBER(Regressions!T158),ROUND(Regressions!T158, 1), NA())</f>
        <v>#N/A</v>
      </c>
      <c r="S148" s="239" t="e">
        <f>IF(ISNUMBER(Regressions!U158),ROUND(Regressions!U158, 1), NA())</f>
        <v>#N/A</v>
      </c>
    </row>
    <row xmlns:x14ac="http://schemas.microsoft.com/office/spreadsheetml/2009/9/ac" r="149" x14ac:dyDescent="0.2">
      <c r="A149" s="389" t="str">
        <f>IF(ISBLANK(Regressions!A159), " ", Regressions!A159)</f>
        <v>Maldives</v>
      </c>
      <c r="B149" s="390">
        <f>IF(ISBLANK(Regressions!B159), " ", Regressions!B159)</f>
        <v>2021</v>
      </c>
      <c r="C149" s="391" t="str">
        <f>IF(ISBLANK(Regressions!C159), " ", Regressions!C159)</f>
        <v>Primary</v>
      </c>
      <c r="D149" s="392">
        <f>IF(ISBLANK(Regressions!D159), " ", Regressions!D159)</f>
        <v>53387</v>
      </c>
      <c r="E149" s="395">
        <f>IF(ISNUMBER(Regressions!E159),ROUND(Regressions!E159, 1), NA())</f>
        <v>100</v>
      </c>
      <c r="F149" s="393">
        <f>IF(ISNUMBER(Regressions!F159),ROUND(Regressions!F159, 1), NA())</f>
        <v>100</v>
      </c>
      <c r="G149" s="396">
        <f>IF(ISNUMBER(Regressions!G159),ROUND(Regressions!G159, 1), NA())</f>
        <v>100</v>
      </c>
      <c r="H149" s="394">
        <f>IF(ISNUMBER(Regressions!H159),ROUND(Regressions!H159, 1), NA())</f>
        <v>0</v>
      </c>
      <c r="I149" s="397">
        <f>IF(ISNUMBER(Regressions!I159),ROUND(Regressions!I159, 1), NA())</f>
        <v>0</v>
      </c>
      <c r="J149" s="395" t="e">
        <f>IF(ISNUMBER(Regressions!K159),ROUND(Regressions!K159, 1), NA())</f>
        <v>#N/A</v>
      </c>
      <c r="K149" s="393" t="e">
        <f>IF(ISNUMBER(Regressions!L159),ROUND(Regressions!L159, 1), NA())</f>
        <v>#N/A</v>
      </c>
      <c r="L149" s="398" t="e">
        <f>IF(ISNUMBER(Regressions!M159),ROUND(Regressions!M159, 1), NA())</f>
        <v>#N/A</v>
      </c>
      <c r="M149" s="394" t="e">
        <f>IF(ISNUMBER(Regressions!N159),ROUND(Regressions!N159, 1), NA())</f>
        <v>#N/A</v>
      </c>
      <c r="N149" s="397" t="e">
        <f>IF(ISNUMBER(Regressions!O159),ROUND(Regressions!O159, 1), NA())</f>
        <v>#N/A</v>
      </c>
      <c r="O149" s="395" t="e">
        <f>IF(ISNUMBER(Regressions!Q159),ROUND(Regressions!Q159, 1), NA())</f>
        <v>#N/A</v>
      </c>
      <c r="P149" s="393" t="e">
        <f>IF(ISNUMBER(Regressions!R159),ROUND(Regressions!R159, 1), NA())</f>
        <v>#N/A</v>
      </c>
      <c r="Q149" s="399" t="e">
        <f>IF(ISNUMBER(Regressions!S159),ROUND(Regressions!S159, 1), NA())</f>
        <v>#N/A</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8" t="str">
        <f>IF(ISBLANK(Regressions!A160), " ", Regressions!A160)</f>
        <v>Maldives</v>
      </c>
      <c r="B150" s="339">
        <f>IF(ISBLANK(Regressions!B160), " ", Regressions!B160)</f>
        <v>2022</v>
      </c>
      <c r="C150" s="344" t="str">
        <f>IF(ISBLANK(Regressions!C160), " ", Regressions!C160)</f>
        <v>Primary</v>
      </c>
      <c r="D150" s="340">
        <f>IF(ISBLANK(Regressions!D160), " ", Regressions!D160)</f>
        <v>54149</v>
      </c>
      <c r="E150" s="216">
        <f>IF(ISNUMBER(Regressions!E160),ROUND(Regressions!E160, 1), NA())</f>
        <v>100</v>
      </c>
      <c r="F150" s="341">
        <f>IF(ISNUMBER(Regressions!F160),ROUND(Regressions!F160, 1), NA())</f>
        <v>100</v>
      </c>
      <c r="G150" s="238">
        <f>IF(ISNUMBER(Regressions!G160),ROUND(Regressions!G160, 1), NA())</f>
        <v>100</v>
      </c>
      <c r="H150" s="342">
        <f>IF(ISNUMBER(Regressions!H160),ROUND(Regressions!H160, 1), NA())</f>
        <v>0</v>
      </c>
      <c r="I150" s="239">
        <f>IF(ISNUMBER(Regressions!I160),ROUND(Regressions!I160, 1), NA())</f>
        <v>0</v>
      </c>
      <c r="J150" s="343" t="e">
        <f>IF(ISNUMBER(Regressions!K160),ROUND(Regressions!K160, 1), NA())</f>
        <v>#N/A</v>
      </c>
      <c r="K150" s="341" t="e">
        <f>IF(ISNUMBER(Regressions!L160),ROUND(Regressions!L160, 1), NA())</f>
        <v>#N/A</v>
      </c>
      <c r="L150" s="240" t="e">
        <f>IF(ISNUMBER(Regressions!M160),ROUND(Regressions!M160, 1), NA())</f>
        <v>#N/A</v>
      </c>
      <c r="M150" s="342" t="e">
        <f>IF(ISNUMBER(Regressions!N160),ROUND(Regressions!N160, 1), NA())</f>
        <v>#N/A</v>
      </c>
      <c r="N150" s="239" t="e">
        <f>IF(ISNUMBER(Regressions!O160),ROUND(Regressions!O160, 1), NA())</f>
        <v>#N/A</v>
      </c>
      <c r="O150" s="343" t="e">
        <f>IF(ISNUMBER(Regressions!Q160),ROUND(Regressions!Q160, 1), NA())</f>
        <v>#N/A</v>
      </c>
      <c r="P150" s="341" t="e">
        <f>IF(ISNUMBER(Regressions!R160),ROUND(Regressions!R160, 1), NA())</f>
        <v>#N/A</v>
      </c>
      <c r="Q150" s="217" t="e">
        <f>IF(ISNUMBER(Regressions!S160),ROUND(Regressions!S160, 1), NA())</f>
        <v>#N/A</v>
      </c>
      <c r="R150" s="342" t="e">
        <f>IF(ISNUMBER(Regressions!T160),ROUND(Regressions!T160, 1), NA())</f>
        <v>#N/A</v>
      </c>
      <c r="S150" s="239" t="e">
        <f>IF(ISNUMBER(Regressions!U160),ROUND(Regressions!U160, 1), NA())</f>
        <v>#N/A</v>
      </c>
    </row>
    <row xmlns:x14ac="http://schemas.microsoft.com/office/spreadsheetml/2009/9/ac" r="151" x14ac:dyDescent="0.2">
      <c r="A151" s="345" t="str">
        <f>IF(ISBLANK(Regressions!A161), " ", Regressions!A161)</f>
        <v>Maldives</v>
      </c>
      <c r="B151" s="346">
        <f>IF(ISBLANK(Regressions!B161), " ", Regressions!B161)</f>
        <v>2023</v>
      </c>
      <c r="C151" s="347" t="str">
        <f>IF(ISBLANK(Regressions!C161), " ", Regressions!C161)</f>
        <v>Primary</v>
      </c>
      <c r="D151" s="348">
        <f>IF(ISBLANK(Regressions!D161), " ", Regressions!D161)</f>
        <v>54368</v>
      </c>
      <c r="E151" s="349">
        <f>IF(ISNUMBER(Regressions!E161),ROUND(Regressions!E161, 1), NA())</f>
        <v>100</v>
      </c>
      <c r="F151" s="350">
        <f>IF(ISNUMBER(Regressions!F161),ROUND(Regressions!F161, 1), NA())</f>
        <v>100</v>
      </c>
      <c r="G151" s="351">
        <f>IF(ISNUMBER(Regressions!G161),ROUND(Regressions!G161, 1), NA())</f>
        <v>100</v>
      </c>
      <c r="H151" s="352">
        <f>IF(ISNUMBER(Regressions!H161),ROUND(Regressions!H161, 1), NA())</f>
        <v>0</v>
      </c>
      <c r="I151" s="353">
        <f>IF(ISNUMBER(Regressions!I161),ROUND(Regressions!I161, 1), NA())</f>
        <v>0</v>
      </c>
      <c r="J151" s="354" t="e">
        <f>IF(ISNUMBER(Regressions!K161),ROUND(Regressions!K161, 1), NA())</f>
        <v>#N/A</v>
      </c>
      <c r="K151" s="350" t="e">
        <f>IF(ISNUMBER(Regressions!L161),ROUND(Regressions!L161, 1), NA())</f>
        <v>#N/A</v>
      </c>
      <c r="L151" s="355" t="e">
        <f>IF(ISNUMBER(Regressions!M161),ROUND(Regressions!M161, 1), NA())</f>
        <v>#N/A</v>
      </c>
      <c r="M151" s="352" t="e">
        <f>IF(ISNUMBER(Regressions!N161),ROUND(Regressions!N161, 1), NA())</f>
        <v>#N/A</v>
      </c>
      <c r="N151" s="353" t="e">
        <f>IF(ISNUMBER(Regressions!O161),ROUND(Regressions!O161, 1), NA())</f>
        <v>#N/A</v>
      </c>
      <c r="O151" s="354" t="e">
        <f>IF(ISNUMBER(Regressions!Q161),ROUND(Regressions!Q161, 1), NA())</f>
        <v>#N/A</v>
      </c>
      <c r="P151" s="350" t="e">
        <f>IF(ISNUMBER(Regressions!R161),ROUND(Regressions!R161, 1), NA())</f>
        <v>#N/A</v>
      </c>
      <c r="Q151" s="356" t="e">
        <f>IF(ISNUMBER(Regressions!S161),ROUND(Regressions!S161, 1), NA())</f>
        <v>#N/A</v>
      </c>
      <c r="R151" s="352" t="e">
        <f>IF(ISNUMBER(Regressions!T161),ROUND(Regressions!T161, 1), NA())</f>
        <v>#N/A</v>
      </c>
      <c r="S151" s="353" t="e">
        <f>IF(ISNUMBER(Regressions!U161),ROUND(Regressions!U161, 1), NA())</f>
        <v>#N/A</v>
      </c>
    </row>
    <row xmlns:x14ac="http://schemas.microsoft.com/office/spreadsheetml/2009/9/ac" r="152" hidden="true" x14ac:dyDescent="0.2">
      <c r="A152" s="338" t="str">
        <f>IF(ISBLANK(Regressions!A162), " ", Regressions!A162)</f>
        <v>Maldives</v>
      </c>
      <c r="B152" s="339">
        <f>IF(ISBLANK(Regressions!B162), " ", Regressions!B162)</f>
        <v>2024</v>
      </c>
      <c r="C152" s="344" t="str">
        <f>IF(ISBLANK(Regressions!C162), " ", Regressions!C162)</f>
        <v>Primary</v>
      </c>
      <c r="D152" s="340" t="str">
        <f>IF(ISBLANK(Regressions!D162), " ", Regressions!D162)</f>
        <v> </v>
      </c>
      <c r="E152" s="216" t="e">
        <f>IF(ISNUMBER(Regressions!E162),ROUND(Regressions!E162, 1), NA())</f>
        <v>#N/A</v>
      </c>
      <c r="F152" s="341" t="e">
        <f>IF(ISNUMBER(Regressions!F162),ROUND(Regressions!F162, 1), NA())</f>
        <v>#N/A</v>
      </c>
      <c r="G152" s="238" t="e">
        <f>IF(ISNUMBER(Regressions!G162),ROUND(Regressions!G162, 1), NA())</f>
        <v>#N/A</v>
      </c>
      <c r="H152" s="342" t="e">
        <f>IF(ISNUMBER(Regressions!H162),ROUND(Regressions!H162, 1), NA())</f>
        <v>#N/A</v>
      </c>
      <c r="I152" s="239" t="e">
        <f>IF(ISNUMBER(Regressions!I162),ROUND(Regressions!I162, 1), NA())</f>
        <v>#N/A</v>
      </c>
      <c r="J152" s="343" t="e">
        <f>IF(ISNUMBER(Regressions!K162),ROUND(Regressions!K162, 1), NA())</f>
        <v>#N/A</v>
      </c>
      <c r="K152" s="341" t="e">
        <f>IF(ISNUMBER(Regressions!L162),ROUND(Regressions!L162, 1), NA())</f>
        <v>#N/A</v>
      </c>
      <c r="L152" s="240" t="e">
        <f>IF(ISNUMBER(Regressions!M162),ROUND(Regressions!M162, 1), NA())</f>
        <v>#N/A</v>
      </c>
      <c r="M152" s="342" t="e">
        <f>IF(ISNUMBER(Regressions!N162),ROUND(Regressions!N162, 1), NA())</f>
        <v>#N/A</v>
      </c>
      <c r="N152" s="239" t="e">
        <f>IF(ISNUMBER(Regressions!O162),ROUND(Regressions!O162, 1), NA())</f>
        <v>#N/A</v>
      </c>
      <c r="O152" s="343" t="e">
        <f>IF(ISNUMBER(Regressions!Q162),ROUND(Regressions!Q162, 1), NA())</f>
        <v>#N/A</v>
      </c>
      <c r="P152" s="341" t="e">
        <f>IF(ISNUMBER(Regressions!R162),ROUND(Regressions!R162, 1), NA())</f>
        <v>#N/A</v>
      </c>
      <c r="Q152" s="217" t="e">
        <f>IF(ISNUMBER(Regressions!S162),ROUND(Regressions!S162, 1), NA())</f>
        <v>#N/A</v>
      </c>
      <c r="R152" s="342" t="e">
        <f>IF(ISNUMBER(Regressions!T162),ROUND(Regressions!T162, 1), NA())</f>
        <v>#N/A</v>
      </c>
      <c r="S152" s="239" t="e">
        <f>IF(ISNUMBER(Regressions!U162),ROUND(Regressions!U162, 1), NA())</f>
        <v>#N/A</v>
      </c>
    </row>
    <row xmlns:x14ac="http://schemas.microsoft.com/office/spreadsheetml/2009/9/ac" r="153" hidden="true" x14ac:dyDescent="0.2">
      <c r="A153" s="338" t="str">
        <f>IF(ISBLANK(Regressions!A163), " ", Regressions!A163)</f>
        <v>Maldives</v>
      </c>
      <c r="B153" s="339">
        <f>IF(ISBLANK(Regressions!B163), " ", Regressions!B163)</f>
        <v>2025</v>
      </c>
      <c r="C153" s="344" t="str">
        <f>IF(ISBLANK(Regressions!C163), " ", Regressions!C163)</f>
        <v>Primary</v>
      </c>
      <c r="D153" s="340" t="str">
        <f>IF(ISBLANK(Regressions!D163), " ", Regressions!D163)</f>
        <v> </v>
      </c>
      <c r="E153" s="216" t="e">
        <f>IF(ISNUMBER(Regressions!E163),ROUND(Regressions!E163, 1), NA())</f>
        <v>#N/A</v>
      </c>
      <c r="F153" s="341" t="e">
        <f>IF(ISNUMBER(Regressions!F163),ROUND(Regressions!F163, 1), NA())</f>
        <v>#N/A</v>
      </c>
      <c r="G153" s="238" t="e">
        <f>IF(ISNUMBER(Regressions!G163),ROUND(Regressions!G163, 1), NA())</f>
        <v>#N/A</v>
      </c>
      <c r="H153" s="342" t="e">
        <f>IF(ISNUMBER(Regressions!H163),ROUND(Regressions!H163, 1), NA())</f>
        <v>#N/A</v>
      </c>
      <c r="I153" s="239" t="e">
        <f>IF(ISNUMBER(Regressions!I163),ROUND(Regressions!I163, 1), NA())</f>
        <v>#N/A</v>
      </c>
      <c r="J153" s="343" t="e">
        <f>IF(ISNUMBER(Regressions!K163),ROUND(Regressions!K163, 1), NA())</f>
        <v>#N/A</v>
      </c>
      <c r="K153" s="341" t="e">
        <f>IF(ISNUMBER(Regressions!L163),ROUND(Regressions!L163, 1), NA())</f>
        <v>#N/A</v>
      </c>
      <c r="L153" s="240" t="e">
        <f>IF(ISNUMBER(Regressions!M163),ROUND(Regressions!M163, 1), NA())</f>
        <v>#N/A</v>
      </c>
      <c r="M153" s="342" t="e">
        <f>IF(ISNUMBER(Regressions!N163),ROUND(Regressions!N163, 1), NA())</f>
        <v>#N/A</v>
      </c>
      <c r="N153" s="239" t="e">
        <f>IF(ISNUMBER(Regressions!O163),ROUND(Regressions!O163, 1), NA())</f>
        <v>#N/A</v>
      </c>
      <c r="O153" s="343" t="e">
        <f>IF(ISNUMBER(Regressions!Q163),ROUND(Regressions!Q163, 1), NA())</f>
        <v>#N/A</v>
      </c>
      <c r="P153" s="341" t="e">
        <f>IF(ISNUMBER(Regressions!R163),ROUND(Regressions!R163, 1), NA())</f>
        <v>#N/A</v>
      </c>
      <c r="Q153" s="217" t="e">
        <f>IF(ISNUMBER(Regressions!S163),ROUND(Regressions!S163, 1), NA())</f>
        <v>#N/A</v>
      </c>
      <c r="R153" s="342" t="e">
        <f>IF(ISNUMBER(Regressions!T163),ROUND(Regressions!T163, 1), NA())</f>
        <v>#N/A</v>
      </c>
      <c r="S153" s="239" t="e">
        <f>IF(ISNUMBER(Regressions!U163),ROUND(Regressions!U163, 1), NA())</f>
        <v>#N/A</v>
      </c>
    </row>
    <row xmlns:x14ac="http://schemas.microsoft.com/office/spreadsheetml/2009/9/ac" r="154" hidden="true" x14ac:dyDescent="0.2">
      <c r="A154" s="338" t="str">
        <f>IF(ISBLANK(Regressions!A164), " ", Regressions!A164)</f>
        <v>Maldives</v>
      </c>
      <c r="B154" s="339">
        <f>IF(ISBLANK(Regressions!B164), " ", Regressions!B164)</f>
        <v>2026</v>
      </c>
      <c r="C154" s="344" t="str">
        <f>IF(ISBLANK(Regressions!C164), " ", Regressions!C164)</f>
        <v>Primary</v>
      </c>
      <c r="D154" s="340" t="str">
        <f>IF(ISBLANK(Regressions!D164), " ", Regressions!D164)</f>
        <v> </v>
      </c>
      <c r="E154" s="216" t="e">
        <f>IF(ISNUMBER(Regressions!E164),ROUND(Regressions!E164, 1), NA())</f>
        <v>#N/A</v>
      </c>
      <c r="F154" s="341" t="e">
        <f>IF(ISNUMBER(Regressions!F164),ROUND(Regressions!F164, 1), NA())</f>
        <v>#N/A</v>
      </c>
      <c r="G154" s="238" t="e">
        <f>IF(ISNUMBER(Regressions!G164),ROUND(Regressions!G164, 1), NA())</f>
        <v>#N/A</v>
      </c>
      <c r="H154" s="342" t="e">
        <f>IF(ISNUMBER(Regressions!H164),ROUND(Regressions!H164, 1), NA())</f>
        <v>#N/A</v>
      </c>
      <c r="I154" s="239" t="e">
        <f>IF(ISNUMBER(Regressions!I164),ROUND(Regressions!I164, 1), NA())</f>
        <v>#N/A</v>
      </c>
      <c r="J154" s="343" t="e">
        <f>IF(ISNUMBER(Regressions!K164),ROUND(Regressions!K164, 1), NA())</f>
        <v>#N/A</v>
      </c>
      <c r="K154" s="341" t="e">
        <f>IF(ISNUMBER(Regressions!L164),ROUND(Regressions!L164, 1), NA())</f>
        <v>#N/A</v>
      </c>
      <c r="L154" s="240" t="e">
        <f>IF(ISNUMBER(Regressions!M164),ROUND(Regressions!M164, 1), NA())</f>
        <v>#N/A</v>
      </c>
      <c r="M154" s="342" t="e">
        <f>IF(ISNUMBER(Regressions!N164),ROUND(Regressions!N164, 1), NA())</f>
        <v>#N/A</v>
      </c>
      <c r="N154" s="239" t="e">
        <f>IF(ISNUMBER(Regressions!O164),ROUND(Regressions!O164, 1), NA())</f>
        <v>#N/A</v>
      </c>
      <c r="O154" s="343" t="e">
        <f>IF(ISNUMBER(Regressions!Q164),ROUND(Regressions!Q164, 1), NA())</f>
        <v>#N/A</v>
      </c>
      <c r="P154" s="341" t="e">
        <f>IF(ISNUMBER(Regressions!R164),ROUND(Regressions!R164, 1), NA())</f>
        <v>#N/A</v>
      </c>
      <c r="Q154" s="217" t="e">
        <f>IF(ISNUMBER(Regressions!S164),ROUND(Regressions!S164, 1), NA())</f>
        <v>#N/A</v>
      </c>
      <c r="R154" s="342" t="e">
        <f>IF(ISNUMBER(Regressions!T164),ROUND(Regressions!T164, 1), NA())</f>
        <v>#N/A</v>
      </c>
      <c r="S154" s="239" t="e">
        <f>IF(ISNUMBER(Regressions!U164),ROUND(Regressions!U164, 1), NA())</f>
        <v>#N/A</v>
      </c>
    </row>
    <row xmlns:x14ac="http://schemas.microsoft.com/office/spreadsheetml/2009/9/ac" r="155" hidden="true" x14ac:dyDescent="0.2">
      <c r="A155" s="338" t="str">
        <f>IF(ISBLANK(Regressions!A165), " ", Regressions!A165)</f>
        <v>Maldives</v>
      </c>
      <c r="B155" s="339">
        <f>IF(ISBLANK(Regressions!B165), " ", Regressions!B165)</f>
        <v>2027</v>
      </c>
      <c r="C155" s="344" t="str">
        <f>IF(ISBLANK(Regressions!C165), " ", Regressions!C165)</f>
        <v>Primary</v>
      </c>
      <c r="D155" s="340" t="str">
        <f>IF(ISBLANK(Regressions!D165), " ", Regressions!D165)</f>
        <v> </v>
      </c>
      <c r="E155" s="216" t="e">
        <f>IF(ISNUMBER(Regressions!E165),ROUND(Regressions!E165, 1), NA())</f>
        <v>#N/A</v>
      </c>
      <c r="F155" s="341" t="e">
        <f>IF(ISNUMBER(Regressions!F165),ROUND(Regressions!F165, 1), NA())</f>
        <v>#N/A</v>
      </c>
      <c r="G155" s="238" t="e">
        <f>IF(ISNUMBER(Regressions!G165),ROUND(Regressions!G165, 1), NA())</f>
        <v>#N/A</v>
      </c>
      <c r="H155" s="342" t="e">
        <f>IF(ISNUMBER(Regressions!H165),ROUND(Regressions!H165, 1), NA())</f>
        <v>#N/A</v>
      </c>
      <c r="I155" s="239" t="e">
        <f>IF(ISNUMBER(Regressions!I165),ROUND(Regressions!I165, 1), NA())</f>
        <v>#N/A</v>
      </c>
      <c r="J155" s="343" t="e">
        <f>IF(ISNUMBER(Regressions!K165),ROUND(Regressions!K165, 1), NA())</f>
        <v>#N/A</v>
      </c>
      <c r="K155" s="341" t="e">
        <f>IF(ISNUMBER(Regressions!L165),ROUND(Regressions!L165, 1), NA())</f>
        <v>#N/A</v>
      </c>
      <c r="L155" s="240" t="e">
        <f>IF(ISNUMBER(Regressions!M165),ROUND(Regressions!M165, 1), NA())</f>
        <v>#N/A</v>
      </c>
      <c r="M155" s="342" t="e">
        <f>IF(ISNUMBER(Regressions!N165),ROUND(Regressions!N165, 1), NA())</f>
        <v>#N/A</v>
      </c>
      <c r="N155" s="239" t="e">
        <f>IF(ISNUMBER(Regressions!O165),ROUND(Regressions!O165, 1), NA())</f>
        <v>#N/A</v>
      </c>
      <c r="O155" s="343" t="e">
        <f>IF(ISNUMBER(Regressions!Q165),ROUND(Regressions!Q165, 1), NA())</f>
        <v>#N/A</v>
      </c>
      <c r="P155" s="341" t="e">
        <f>IF(ISNUMBER(Regressions!R165),ROUND(Regressions!R165, 1), NA())</f>
        <v>#N/A</v>
      </c>
      <c r="Q155" s="217" t="e">
        <f>IF(ISNUMBER(Regressions!S165),ROUND(Regressions!S165, 1), NA())</f>
        <v>#N/A</v>
      </c>
      <c r="R155" s="342" t="e">
        <f>IF(ISNUMBER(Regressions!T165),ROUND(Regressions!T165, 1), NA())</f>
        <v>#N/A</v>
      </c>
      <c r="S155" s="239" t="e">
        <f>IF(ISNUMBER(Regressions!U165),ROUND(Regressions!U165, 1), NA())</f>
        <v>#N/A</v>
      </c>
    </row>
    <row xmlns:x14ac="http://schemas.microsoft.com/office/spreadsheetml/2009/9/ac" r="156" hidden="true" x14ac:dyDescent="0.2">
      <c r="A156" s="338" t="str">
        <f>IF(ISBLANK(Regressions!A166), " ", Regressions!A166)</f>
        <v>Maldives</v>
      </c>
      <c r="B156" s="339">
        <f>IF(ISBLANK(Regressions!B166), " ", Regressions!B166)</f>
        <v>2028</v>
      </c>
      <c r="C156" s="344" t="str">
        <f>IF(ISBLANK(Regressions!C166), " ", Regressions!C166)</f>
        <v>Primary</v>
      </c>
      <c r="D156" s="340" t="str">
        <f>IF(ISBLANK(Regressions!D166), " ", Regressions!D166)</f>
        <v> </v>
      </c>
      <c r="E156" s="216" t="e">
        <f>IF(ISNUMBER(Regressions!E166),ROUND(Regressions!E166, 1), NA())</f>
        <v>#N/A</v>
      </c>
      <c r="F156" s="341" t="e">
        <f>IF(ISNUMBER(Regressions!F166),ROUND(Regressions!F166, 1), NA())</f>
        <v>#N/A</v>
      </c>
      <c r="G156" s="238" t="e">
        <f>IF(ISNUMBER(Regressions!G166),ROUND(Regressions!G166, 1), NA())</f>
        <v>#N/A</v>
      </c>
      <c r="H156" s="342" t="e">
        <f>IF(ISNUMBER(Regressions!H166),ROUND(Regressions!H166, 1), NA())</f>
        <v>#N/A</v>
      </c>
      <c r="I156" s="239" t="e">
        <f>IF(ISNUMBER(Regressions!I166),ROUND(Regressions!I166, 1), NA())</f>
        <v>#N/A</v>
      </c>
      <c r="J156" s="343" t="e">
        <f>IF(ISNUMBER(Regressions!K166),ROUND(Regressions!K166, 1), NA())</f>
        <v>#N/A</v>
      </c>
      <c r="K156" s="341" t="e">
        <f>IF(ISNUMBER(Regressions!L166),ROUND(Regressions!L166, 1), NA())</f>
        <v>#N/A</v>
      </c>
      <c r="L156" s="240" t="e">
        <f>IF(ISNUMBER(Regressions!M166),ROUND(Regressions!M166, 1), NA())</f>
        <v>#N/A</v>
      </c>
      <c r="M156" s="342" t="e">
        <f>IF(ISNUMBER(Regressions!N166),ROUND(Regressions!N166, 1), NA())</f>
        <v>#N/A</v>
      </c>
      <c r="N156" s="239" t="e">
        <f>IF(ISNUMBER(Regressions!O166),ROUND(Regressions!O166, 1), NA())</f>
        <v>#N/A</v>
      </c>
      <c r="O156" s="343" t="e">
        <f>IF(ISNUMBER(Regressions!Q166),ROUND(Regressions!Q166, 1), NA())</f>
        <v>#N/A</v>
      </c>
      <c r="P156" s="341" t="e">
        <f>IF(ISNUMBER(Regressions!R166),ROUND(Regressions!R166, 1), NA())</f>
        <v>#N/A</v>
      </c>
      <c r="Q156" s="217" t="e">
        <f>IF(ISNUMBER(Regressions!S166),ROUND(Regressions!S166, 1), NA())</f>
        <v>#N/A</v>
      </c>
      <c r="R156" s="342" t="e">
        <f>IF(ISNUMBER(Regressions!T166),ROUND(Regressions!T166, 1), NA())</f>
        <v>#N/A</v>
      </c>
      <c r="S156" s="239" t="e">
        <f>IF(ISNUMBER(Regressions!U166),ROUND(Regressions!U166, 1), NA())</f>
        <v>#N/A</v>
      </c>
    </row>
    <row xmlns:x14ac="http://schemas.microsoft.com/office/spreadsheetml/2009/9/ac" r="157" hidden="true" x14ac:dyDescent="0.2">
      <c r="A157" s="338" t="str">
        <f>IF(ISBLANK(Regressions!A167), " ", Regressions!A167)</f>
        <v>Maldives</v>
      </c>
      <c r="B157" s="339">
        <f>IF(ISBLANK(Regressions!B167), " ", Regressions!B167)</f>
        <v>2029</v>
      </c>
      <c r="C157" s="344" t="str">
        <f>IF(ISBLANK(Regressions!C167), " ", Regressions!C167)</f>
        <v>Primary</v>
      </c>
      <c r="D157" s="340" t="str">
        <f>IF(ISBLANK(Regressions!D167), " ", Regressions!D167)</f>
        <v> </v>
      </c>
      <c r="E157" s="216" t="e">
        <f>IF(ISNUMBER(Regressions!E167),ROUND(Regressions!E167, 1), NA())</f>
        <v>#N/A</v>
      </c>
      <c r="F157" s="341" t="e">
        <f>IF(ISNUMBER(Regressions!F167),ROUND(Regressions!F167, 1), NA())</f>
        <v>#N/A</v>
      </c>
      <c r="G157" s="238" t="e">
        <f>IF(ISNUMBER(Regressions!G167),ROUND(Regressions!G167, 1), NA())</f>
        <v>#N/A</v>
      </c>
      <c r="H157" s="342" t="e">
        <f>IF(ISNUMBER(Regressions!H167),ROUND(Regressions!H167, 1), NA())</f>
        <v>#N/A</v>
      </c>
      <c r="I157" s="239" t="e">
        <f>IF(ISNUMBER(Regressions!I167),ROUND(Regressions!I167, 1), NA())</f>
        <v>#N/A</v>
      </c>
      <c r="J157" s="343" t="e">
        <f>IF(ISNUMBER(Regressions!K167),ROUND(Regressions!K167, 1), NA())</f>
        <v>#N/A</v>
      </c>
      <c r="K157" s="341" t="e">
        <f>IF(ISNUMBER(Regressions!L167),ROUND(Regressions!L167, 1), NA())</f>
        <v>#N/A</v>
      </c>
      <c r="L157" s="240" t="e">
        <f>IF(ISNUMBER(Regressions!M167),ROUND(Regressions!M167, 1), NA())</f>
        <v>#N/A</v>
      </c>
      <c r="M157" s="342" t="e">
        <f>IF(ISNUMBER(Regressions!N167),ROUND(Regressions!N167, 1), NA())</f>
        <v>#N/A</v>
      </c>
      <c r="N157" s="239" t="e">
        <f>IF(ISNUMBER(Regressions!O167),ROUND(Regressions!O167, 1), NA())</f>
        <v>#N/A</v>
      </c>
      <c r="O157" s="343" t="e">
        <f>IF(ISNUMBER(Regressions!Q167),ROUND(Regressions!Q167, 1), NA())</f>
        <v>#N/A</v>
      </c>
      <c r="P157" s="341" t="e">
        <f>IF(ISNUMBER(Regressions!R167),ROUND(Regressions!R167, 1), NA())</f>
        <v>#N/A</v>
      </c>
      <c r="Q157" s="217" t="e">
        <f>IF(ISNUMBER(Regressions!S167),ROUND(Regressions!S167, 1), NA())</f>
        <v>#N/A</v>
      </c>
      <c r="R157" s="342" t="e">
        <f>IF(ISNUMBER(Regressions!T167),ROUND(Regressions!T167, 1), NA())</f>
        <v>#N/A</v>
      </c>
      <c r="S157" s="239" t="e">
        <f>IF(ISNUMBER(Regressions!U167),ROUND(Regressions!U167, 1), NA())</f>
        <v>#N/A</v>
      </c>
    </row>
    <row xmlns:x14ac="http://schemas.microsoft.com/office/spreadsheetml/2009/9/ac" r="158" hidden="true" x14ac:dyDescent="0.2">
      <c r="A158" s="338" t="str">
        <f>IF(ISBLANK(Regressions!A168), " ", Regressions!A168)</f>
        <v>Maldives</v>
      </c>
      <c r="B158" s="339">
        <f>IF(ISBLANK(Regressions!B168), " ", Regressions!B168)</f>
        <v>2030</v>
      </c>
      <c r="C158" s="344" t="str">
        <f>IF(ISBLANK(Regressions!C168), " ", Regressions!C168)</f>
        <v>Primary</v>
      </c>
      <c r="D158" s="340" t="str">
        <f>IF(ISBLANK(Regressions!D168), " ", Regressions!D168)</f>
        <v> </v>
      </c>
      <c r="E158" s="216" t="e">
        <f>IF(ISNUMBER(Regressions!E168),ROUND(Regressions!E168, 1), NA())</f>
        <v>#N/A</v>
      </c>
      <c r="F158" s="341" t="e">
        <f>IF(ISNUMBER(Regressions!F168),ROUND(Regressions!F168, 1), NA())</f>
        <v>#N/A</v>
      </c>
      <c r="G158" s="238" t="e">
        <f>IF(ISNUMBER(Regressions!G168),ROUND(Regressions!G168, 1), NA())</f>
        <v>#N/A</v>
      </c>
      <c r="H158" s="342" t="e">
        <f>IF(ISNUMBER(Regressions!H168),ROUND(Regressions!H168, 1), NA())</f>
        <v>#N/A</v>
      </c>
      <c r="I158" s="239" t="e">
        <f>IF(ISNUMBER(Regressions!I168),ROUND(Regressions!I168, 1), NA())</f>
        <v>#N/A</v>
      </c>
      <c r="J158" s="343" t="e">
        <f>IF(ISNUMBER(Regressions!K168),ROUND(Regressions!K168, 1), NA())</f>
        <v>#N/A</v>
      </c>
      <c r="K158" s="341" t="e">
        <f>IF(ISNUMBER(Regressions!L168),ROUND(Regressions!L168, 1), NA())</f>
        <v>#N/A</v>
      </c>
      <c r="L158" s="240" t="e">
        <f>IF(ISNUMBER(Regressions!M168),ROUND(Regressions!M168, 1), NA())</f>
        <v>#N/A</v>
      </c>
      <c r="M158" s="342" t="e">
        <f>IF(ISNUMBER(Regressions!N168),ROUND(Regressions!N168, 1), NA())</f>
        <v>#N/A</v>
      </c>
      <c r="N158" s="239" t="e">
        <f>IF(ISNUMBER(Regressions!O168),ROUND(Regressions!O168, 1), NA())</f>
        <v>#N/A</v>
      </c>
      <c r="O158" s="343" t="e">
        <f>IF(ISNUMBER(Regressions!Q168),ROUND(Regressions!Q168, 1), NA())</f>
        <v>#N/A</v>
      </c>
      <c r="P158" s="341" t="e">
        <f>IF(ISNUMBER(Regressions!R168),ROUND(Regressions!R168, 1), NA())</f>
        <v>#N/A</v>
      </c>
      <c r="Q158" s="217" t="e">
        <f>IF(ISNUMBER(Regressions!S168),ROUND(Regressions!S168, 1), NA())</f>
        <v>#N/A</v>
      </c>
      <c r="R158" s="342" t="e">
        <f>IF(ISNUMBER(Regressions!T168),ROUND(Regressions!T168, 1), NA())</f>
        <v>#N/A</v>
      </c>
      <c r="S158" s="239" t="e">
        <f>IF(ISNUMBER(Regressions!U168),ROUND(Regressions!U168, 1), NA())</f>
        <v>#N/A</v>
      </c>
    </row>
    <row xmlns:x14ac="http://schemas.microsoft.com/office/spreadsheetml/2009/9/ac" r="159" x14ac:dyDescent="0.2">
      <c r="A159" s="338" t="str">
        <f>IF(ISBLANK(Regressions!A169), " ", Regressions!A169)</f>
        <v>Maldives</v>
      </c>
      <c r="B159" s="339">
        <f>IF(ISBLANK(Regressions!B169), " ", Regressions!B169)</f>
        <v>2000</v>
      </c>
      <c r="C159" s="344" t="str">
        <f>IF(ISBLANK(Regressions!C169), " ", Regressions!C169)</f>
        <v>Secondary</v>
      </c>
      <c r="D159" s="340">
        <f>IF(ISBLANK(Regressions!D169), " ", Regressions!D169)</f>
        <v>38827</v>
      </c>
      <c r="E159" s="216">
        <f>IF(ISNUMBER(Regressions!E169),ROUND(Regressions!E169, 1), NA())</f>
        <v>100</v>
      </c>
      <c r="F159" s="341">
        <f>IF(ISNUMBER(Regressions!F169),ROUND(Regressions!F169, 1), NA())</f>
        <v>100</v>
      </c>
      <c r="G159" s="238">
        <f>IF(ISNUMBER(Regressions!G169),ROUND(Regressions!G169, 1), NA())</f>
        <v>100</v>
      </c>
      <c r="H159" s="342">
        <f>IF(ISNUMBER(Regressions!H169),ROUND(Regressions!H169, 1), NA())</f>
        <v>0</v>
      </c>
      <c r="I159" s="239">
        <f>IF(ISNUMBER(Regressions!I169),ROUND(Regressions!I169, 1), NA())</f>
        <v>0</v>
      </c>
      <c r="J159" s="343" t="e">
        <f>IF(ISNUMBER(Regressions!K169),ROUND(Regressions!K169, 1), NA())</f>
        <v>#N/A</v>
      </c>
      <c r="K159" s="341" t="e">
        <f>IF(ISNUMBER(Regressions!L169),ROUND(Regressions!L169, 1), NA())</f>
        <v>#N/A</v>
      </c>
      <c r="L159" s="240" t="e">
        <f>IF(ISNUMBER(Regressions!M169),ROUND(Regressions!M169, 1), NA())</f>
        <v>#N/A</v>
      </c>
      <c r="M159" s="342" t="e">
        <f>IF(ISNUMBER(Regressions!N169),ROUND(Regressions!N169, 1), NA())</f>
        <v>#N/A</v>
      </c>
      <c r="N159" s="239" t="e">
        <f>IF(ISNUMBER(Regressions!O169),ROUND(Regressions!O169, 1), NA())</f>
        <v>#N/A</v>
      </c>
      <c r="O159" s="343" t="e">
        <f>IF(ISNUMBER(Regressions!Q169),ROUND(Regressions!Q169, 1), NA())</f>
        <v>#N/A</v>
      </c>
      <c r="P159" s="341" t="e">
        <f>IF(ISNUMBER(Regressions!R169),ROUND(Regressions!R169, 1), NA())</f>
        <v>#N/A</v>
      </c>
      <c r="Q159" s="217" t="e">
        <f>IF(ISNUMBER(Regressions!S169),ROUND(Regressions!S169, 1), NA())</f>
        <v>#N/A</v>
      </c>
      <c r="R159" s="342" t="e">
        <f>IF(ISNUMBER(Regressions!T169),ROUND(Regressions!T169, 1), NA())</f>
        <v>#N/A</v>
      </c>
      <c r="S159" s="239" t="e">
        <f>IF(ISNUMBER(Regressions!U169),ROUND(Regressions!U169, 1), NA())</f>
        <v>#N/A</v>
      </c>
    </row>
    <row xmlns:x14ac="http://schemas.microsoft.com/office/spreadsheetml/2009/9/ac" r="160" x14ac:dyDescent="0.2">
      <c r="A160" s="338" t="str">
        <f>IF(ISBLANK(Regressions!A170), " ", Regressions!A170)</f>
        <v>Maldives</v>
      </c>
      <c r="B160" s="339">
        <f>IF(ISBLANK(Regressions!B170), " ", Regressions!B170)</f>
        <v>2001</v>
      </c>
      <c r="C160" s="344" t="str">
        <f>IF(ISBLANK(Regressions!C170), " ", Regressions!C170)</f>
        <v>Secondary</v>
      </c>
      <c r="D160" s="340">
        <f>IF(ISBLANK(Regressions!D170), " ", Regressions!D170)</f>
        <v>40248</v>
      </c>
      <c r="E160" s="216">
        <f>IF(ISNUMBER(Regressions!E170),ROUND(Regressions!E170, 1), NA())</f>
        <v>100</v>
      </c>
      <c r="F160" s="341">
        <f>IF(ISNUMBER(Regressions!F170),ROUND(Regressions!F170, 1), NA())</f>
        <v>100</v>
      </c>
      <c r="G160" s="238">
        <f>IF(ISNUMBER(Regressions!G170),ROUND(Regressions!G170, 1), NA())</f>
        <v>100</v>
      </c>
      <c r="H160" s="342">
        <f>IF(ISNUMBER(Regressions!H170),ROUND(Regressions!H170, 1), NA())</f>
        <v>0</v>
      </c>
      <c r="I160" s="239">
        <f>IF(ISNUMBER(Regressions!I170),ROUND(Regressions!I170, 1), NA())</f>
        <v>0</v>
      </c>
      <c r="J160" s="343" t="e">
        <f>IF(ISNUMBER(Regressions!K170),ROUND(Regressions!K170, 1), NA())</f>
        <v>#N/A</v>
      </c>
      <c r="K160" s="341" t="e">
        <f>IF(ISNUMBER(Regressions!L170),ROUND(Regressions!L170, 1), NA())</f>
        <v>#N/A</v>
      </c>
      <c r="L160" s="240" t="e">
        <f>IF(ISNUMBER(Regressions!M170),ROUND(Regressions!M170, 1), NA())</f>
        <v>#N/A</v>
      </c>
      <c r="M160" s="342" t="e">
        <f>IF(ISNUMBER(Regressions!N170),ROUND(Regressions!N170, 1), NA())</f>
        <v>#N/A</v>
      </c>
      <c r="N160" s="239" t="e">
        <f>IF(ISNUMBER(Regressions!O170),ROUND(Regressions!O170, 1), NA())</f>
        <v>#N/A</v>
      </c>
      <c r="O160" s="343" t="e">
        <f>IF(ISNUMBER(Regressions!Q170),ROUND(Regressions!Q170, 1), NA())</f>
        <v>#N/A</v>
      </c>
      <c r="P160" s="341" t="e">
        <f>IF(ISNUMBER(Regressions!R170),ROUND(Regressions!R170, 1), NA())</f>
        <v>#N/A</v>
      </c>
      <c r="Q160" s="217" t="e">
        <f>IF(ISNUMBER(Regressions!S170),ROUND(Regressions!S170, 1), NA())</f>
        <v>#N/A</v>
      </c>
      <c r="R160" s="342" t="e">
        <f>IF(ISNUMBER(Regressions!T170),ROUND(Regressions!T170, 1), NA())</f>
        <v>#N/A</v>
      </c>
      <c r="S160" s="239" t="e">
        <f>IF(ISNUMBER(Regressions!U170),ROUND(Regressions!U170, 1), NA())</f>
        <v>#N/A</v>
      </c>
    </row>
    <row xmlns:x14ac="http://schemas.microsoft.com/office/spreadsheetml/2009/9/ac" r="161" x14ac:dyDescent="0.2">
      <c r="A161" s="338" t="str">
        <f>IF(ISBLANK(Regressions!A171), " ", Regressions!A171)</f>
        <v>Maldives</v>
      </c>
      <c r="B161" s="339">
        <f>IF(ISBLANK(Regressions!B171), " ", Regressions!B171)</f>
        <v>2002</v>
      </c>
      <c r="C161" s="344" t="str">
        <f>IF(ISBLANK(Regressions!C171), " ", Regressions!C171)</f>
        <v>Secondary</v>
      </c>
      <c r="D161" s="340">
        <f>IF(ISBLANK(Regressions!D171), " ", Regressions!D171)</f>
        <v>41279</v>
      </c>
      <c r="E161" s="216">
        <f>IF(ISNUMBER(Regressions!E171),ROUND(Regressions!E171, 1), NA())</f>
        <v>100</v>
      </c>
      <c r="F161" s="341">
        <f>IF(ISNUMBER(Regressions!F171),ROUND(Regressions!F171, 1), NA())</f>
        <v>100</v>
      </c>
      <c r="G161" s="238">
        <f>IF(ISNUMBER(Regressions!G171),ROUND(Regressions!G171, 1), NA())</f>
        <v>100</v>
      </c>
      <c r="H161" s="342">
        <f>IF(ISNUMBER(Regressions!H171),ROUND(Regressions!H171, 1), NA())</f>
        <v>0</v>
      </c>
      <c r="I161" s="239">
        <f>IF(ISNUMBER(Regressions!I171),ROUND(Regressions!I171, 1), NA())</f>
        <v>0</v>
      </c>
      <c r="J161" s="343" t="e">
        <f>IF(ISNUMBER(Regressions!K171),ROUND(Regressions!K171, 1), NA())</f>
        <v>#N/A</v>
      </c>
      <c r="K161" s="341" t="e">
        <f>IF(ISNUMBER(Regressions!L171),ROUND(Regressions!L171, 1), NA())</f>
        <v>#N/A</v>
      </c>
      <c r="L161" s="240" t="e">
        <f>IF(ISNUMBER(Regressions!M171),ROUND(Regressions!M171, 1), NA())</f>
        <v>#N/A</v>
      </c>
      <c r="M161" s="342" t="e">
        <f>IF(ISNUMBER(Regressions!N171),ROUND(Regressions!N171, 1), NA())</f>
        <v>#N/A</v>
      </c>
      <c r="N161" s="239" t="e">
        <f>IF(ISNUMBER(Regressions!O171),ROUND(Regressions!O171, 1), NA())</f>
        <v>#N/A</v>
      </c>
      <c r="O161" s="343" t="e">
        <f>IF(ISNUMBER(Regressions!Q171),ROUND(Regressions!Q171, 1), NA())</f>
        <v>#N/A</v>
      </c>
      <c r="P161" s="341" t="e">
        <f>IF(ISNUMBER(Regressions!R171),ROUND(Regressions!R171, 1), NA())</f>
        <v>#N/A</v>
      </c>
      <c r="Q161" s="217" t="e">
        <f>IF(ISNUMBER(Regressions!S171),ROUND(Regressions!S171, 1), NA())</f>
        <v>#N/A</v>
      </c>
      <c r="R161" s="342" t="e">
        <f>IF(ISNUMBER(Regressions!T171),ROUND(Regressions!T171, 1), NA())</f>
        <v>#N/A</v>
      </c>
      <c r="S161" s="239" t="e">
        <f>IF(ISNUMBER(Regressions!U171),ROUND(Regressions!U171, 1), NA())</f>
        <v>#N/A</v>
      </c>
    </row>
    <row xmlns:x14ac="http://schemas.microsoft.com/office/spreadsheetml/2009/9/ac" r="162" x14ac:dyDescent="0.2">
      <c r="A162" s="338" t="str">
        <f>IF(ISBLANK(Regressions!A172), " ", Regressions!A172)</f>
        <v>Maldives</v>
      </c>
      <c r="B162" s="339">
        <f>IF(ISBLANK(Regressions!B172), " ", Regressions!B172)</f>
        <v>2003</v>
      </c>
      <c r="C162" s="344" t="str">
        <f>IF(ISBLANK(Regressions!C172), " ", Regressions!C172)</f>
        <v>Secondary</v>
      </c>
      <c r="D162" s="340">
        <f>IF(ISBLANK(Regressions!D172), " ", Regressions!D172)</f>
        <v>42026</v>
      </c>
      <c r="E162" s="216">
        <f>IF(ISNUMBER(Regressions!E172),ROUND(Regressions!E172, 1), NA())</f>
        <v>100</v>
      </c>
      <c r="F162" s="341">
        <f>IF(ISNUMBER(Regressions!F172),ROUND(Regressions!F172, 1), NA())</f>
        <v>100</v>
      </c>
      <c r="G162" s="238">
        <f>IF(ISNUMBER(Regressions!G172),ROUND(Regressions!G172, 1), NA())</f>
        <v>100</v>
      </c>
      <c r="H162" s="342">
        <f>IF(ISNUMBER(Regressions!H172),ROUND(Regressions!H172, 1), NA())</f>
        <v>0</v>
      </c>
      <c r="I162" s="239">
        <f>IF(ISNUMBER(Regressions!I172),ROUND(Regressions!I172, 1), NA())</f>
        <v>0</v>
      </c>
      <c r="J162" s="343" t="e">
        <f>IF(ISNUMBER(Regressions!K172),ROUND(Regressions!K172, 1), NA())</f>
        <v>#N/A</v>
      </c>
      <c r="K162" s="341" t="e">
        <f>IF(ISNUMBER(Regressions!L172),ROUND(Regressions!L172, 1), NA())</f>
        <v>#N/A</v>
      </c>
      <c r="L162" s="240" t="e">
        <f>IF(ISNUMBER(Regressions!M172),ROUND(Regressions!M172, 1), NA())</f>
        <v>#N/A</v>
      </c>
      <c r="M162" s="342" t="e">
        <f>IF(ISNUMBER(Regressions!N172),ROUND(Regressions!N172, 1), NA())</f>
        <v>#N/A</v>
      </c>
      <c r="N162" s="239" t="e">
        <f>IF(ISNUMBER(Regressions!O172),ROUND(Regressions!O172, 1), NA())</f>
        <v>#N/A</v>
      </c>
      <c r="O162" s="343" t="e">
        <f>IF(ISNUMBER(Regressions!Q172),ROUND(Regressions!Q172, 1), NA())</f>
        <v>#N/A</v>
      </c>
      <c r="P162" s="341" t="e">
        <f>IF(ISNUMBER(Regressions!R172),ROUND(Regressions!R172, 1), NA())</f>
        <v>#N/A</v>
      </c>
      <c r="Q162" s="217" t="e">
        <f>IF(ISNUMBER(Regressions!S172),ROUND(Regressions!S172, 1), NA())</f>
        <v>#N/A</v>
      </c>
      <c r="R162" s="342" t="e">
        <f>IF(ISNUMBER(Regressions!T172),ROUND(Regressions!T172, 1), NA())</f>
        <v>#N/A</v>
      </c>
      <c r="S162" s="239" t="e">
        <f>IF(ISNUMBER(Regressions!U172),ROUND(Regressions!U172, 1), NA())</f>
        <v>#N/A</v>
      </c>
    </row>
    <row xmlns:x14ac="http://schemas.microsoft.com/office/spreadsheetml/2009/9/ac" r="163" x14ac:dyDescent="0.2">
      <c r="A163" s="338" t="str">
        <f>IF(ISBLANK(Regressions!A173), " ", Regressions!A173)</f>
        <v>Maldives</v>
      </c>
      <c r="B163" s="339">
        <f>IF(ISBLANK(Regressions!B173), " ", Regressions!B173)</f>
        <v>2004</v>
      </c>
      <c r="C163" s="344" t="str">
        <f>IF(ISBLANK(Regressions!C173), " ", Regressions!C173)</f>
        <v>Secondary</v>
      </c>
      <c r="D163" s="340">
        <f>IF(ISBLANK(Regressions!D173), " ", Regressions!D173)</f>
        <v>42509</v>
      </c>
      <c r="E163" s="216">
        <f>IF(ISNUMBER(Regressions!E173),ROUND(Regressions!E173, 1), NA())</f>
        <v>100</v>
      </c>
      <c r="F163" s="341">
        <f>IF(ISNUMBER(Regressions!F173),ROUND(Regressions!F173, 1), NA())</f>
        <v>100</v>
      </c>
      <c r="G163" s="238">
        <f>IF(ISNUMBER(Regressions!G173),ROUND(Regressions!G173, 1), NA())</f>
        <v>100</v>
      </c>
      <c r="H163" s="342">
        <f>IF(ISNUMBER(Regressions!H173),ROUND(Regressions!H173, 1), NA())</f>
        <v>0</v>
      </c>
      <c r="I163" s="239">
        <f>IF(ISNUMBER(Regressions!I173),ROUND(Regressions!I173, 1), NA())</f>
        <v>0</v>
      </c>
      <c r="J163" s="343" t="e">
        <f>IF(ISNUMBER(Regressions!K173),ROUND(Regressions!K173, 1), NA())</f>
        <v>#N/A</v>
      </c>
      <c r="K163" s="341" t="e">
        <f>IF(ISNUMBER(Regressions!L173),ROUND(Regressions!L173, 1), NA())</f>
        <v>#N/A</v>
      </c>
      <c r="L163" s="240" t="e">
        <f>IF(ISNUMBER(Regressions!M173),ROUND(Regressions!M173, 1), NA())</f>
        <v>#N/A</v>
      </c>
      <c r="M163" s="342" t="e">
        <f>IF(ISNUMBER(Regressions!N173),ROUND(Regressions!N173, 1), NA())</f>
        <v>#N/A</v>
      </c>
      <c r="N163" s="239" t="e">
        <f>IF(ISNUMBER(Regressions!O173),ROUND(Regressions!O173, 1), NA())</f>
        <v>#N/A</v>
      </c>
      <c r="O163" s="343" t="e">
        <f>IF(ISNUMBER(Regressions!Q173),ROUND(Regressions!Q173, 1), NA())</f>
        <v>#N/A</v>
      </c>
      <c r="P163" s="341" t="e">
        <f>IF(ISNUMBER(Regressions!R173),ROUND(Regressions!R173, 1), NA())</f>
        <v>#N/A</v>
      </c>
      <c r="Q163" s="217" t="e">
        <f>IF(ISNUMBER(Regressions!S173),ROUND(Regressions!S173, 1), NA())</f>
        <v>#N/A</v>
      </c>
      <c r="R163" s="342" t="e">
        <f>IF(ISNUMBER(Regressions!T173),ROUND(Regressions!T173, 1), NA())</f>
        <v>#N/A</v>
      </c>
      <c r="S163" s="239" t="e">
        <f>IF(ISNUMBER(Regressions!U173),ROUND(Regressions!U173, 1), NA())</f>
        <v>#N/A</v>
      </c>
    </row>
    <row xmlns:x14ac="http://schemas.microsoft.com/office/spreadsheetml/2009/9/ac" r="164" x14ac:dyDescent="0.2">
      <c r="A164" s="338" t="str">
        <f>IF(ISBLANK(Regressions!A174), " ", Regressions!A174)</f>
        <v>Maldives</v>
      </c>
      <c r="B164" s="339">
        <f>IF(ISBLANK(Regressions!B174), " ", Regressions!B174)</f>
        <v>2005</v>
      </c>
      <c r="C164" s="344" t="str">
        <f>IF(ISBLANK(Regressions!C174), " ", Regressions!C174)</f>
        <v>Secondary</v>
      </c>
      <c r="D164" s="340">
        <f>IF(ISBLANK(Regressions!D174), " ", Regressions!D174)</f>
        <v>42588</v>
      </c>
      <c r="E164" s="216">
        <f>IF(ISNUMBER(Regressions!E174),ROUND(Regressions!E174, 1), NA())</f>
        <v>100</v>
      </c>
      <c r="F164" s="341">
        <f>IF(ISNUMBER(Regressions!F174),ROUND(Regressions!F174, 1), NA())</f>
        <v>100</v>
      </c>
      <c r="G164" s="238">
        <f>IF(ISNUMBER(Regressions!G174),ROUND(Regressions!G174, 1), NA())</f>
        <v>100</v>
      </c>
      <c r="H164" s="342">
        <f>IF(ISNUMBER(Regressions!H174),ROUND(Regressions!H174, 1), NA())</f>
        <v>0</v>
      </c>
      <c r="I164" s="239">
        <f>IF(ISNUMBER(Regressions!I174),ROUND(Regressions!I174, 1), NA())</f>
        <v>0</v>
      </c>
      <c r="J164" s="343" t="e">
        <f>IF(ISNUMBER(Regressions!K174),ROUND(Regressions!K174, 1), NA())</f>
        <v>#N/A</v>
      </c>
      <c r="K164" s="341" t="e">
        <f>IF(ISNUMBER(Regressions!L174),ROUND(Regressions!L174, 1), NA())</f>
        <v>#N/A</v>
      </c>
      <c r="L164" s="240" t="e">
        <f>IF(ISNUMBER(Regressions!M174),ROUND(Regressions!M174, 1), NA())</f>
        <v>#N/A</v>
      </c>
      <c r="M164" s="342" t="e">
        <f>IF(ISNUMBER(Regressions!N174),ROUND(Regressions!N174, 1), NA())</f>
        <v>#N/A</v>
      </c>
      <c r="N164" s="239" t="e">
        <f>IF(ISNUMBER(Regressions!O174),ROUND(Regressions!O174, 1), NA())</f>
        <v>#N/A</v>
      </c>
      <c r="O164" s="343" t="e">
        <f>IF(ISNUMBER(Regressions!Q174),ROUND(Regressions!Q174, 1), NA())</f>
        <v>#N/A</v>
      </c>
      <c r="P164" s="341" t="e">
        <f>IF(ISNUMBER(Regressions!R174),ROUND(Regressions!R174, 1), NA())</f>
        <v>#N/A</v>
      </c>
      <c r="Q164" s="217" t="e">
        <f>IF(ISNUMBER(Regressions!S174),ROUND(Regressions!S174, 1), NA())</f>
        <v>#N/A</v>
      </c>
      <c r="R164" s="342" t="e">
        <f>IF(ISNUMBER(Regressions!T174),ROUND(Regressions!T174, 1), NA())</f>
        <v>#N/A</v>
      </c>
      <c r="S164" s="239" t="e">
        <f>IF(ISNUMBER(Regressions!U174),ROUND(Regressions!U174, 1), NA())</f>
        <v>#N/A</v>
      </c>
    </row>
    <row xmlns:x14ac="http://schemas.microsoft.com/office/spreadsheetml/2009/9/ac" r="165" x14ac:dyDescent="0.2">
      <c r="A165" s="338" t="str">
        <f>IF(ISBLANK(Regressions!A175), " ", Regressions!A175)</f>
        <v>Maldives</v>
      </c>
      <c r="B165" s="339">
        <f>IF(ISBLANK(Regressions!B175), " ", Regressions!B175)</f>
        <v>2006</v>
      </c>
      <c r="C165" s="344" t="str">
        <f>IF(ISBLANK(Regressions!C175), " ", Regressions!C175)</f>
        <v>Secondary</v>
      </c>
      <c r="D165" s="340">
        <f>IF(ISBLANK(Regressions!D175), " ", Regressions!D175)</f>
        <v>42452</v>
      </c>
      <c r="E165" s="216">
        <f>IF(ISNUMBER(Regressions!E175),ROUND(Regressions!E175, 1), NA())</f>
        <v>100</v>
      </c>
      <c r="F165" s="341">
        <f>IF(ISNUMBER(Regressions!F175),ROUND(Regressions!F175, 1), NA())</f>
        <v>100</v>
      </c>
      <c r="G165" s="238">
        <f>IF(ISNUMBER(Regressions!G175),ROUND(Regressions!G175, 1), NA())</f>
        <v>100</v>
      </c>
      <c r="H165" s="342">
        <f>IF(ISNUMBER(Regressions!H175),ROUND(Regressions!H175, 1), NA())</f>
        <v>0</v>
      </c>
      <c r="I165" s="239">
        <f>IF(ISNUMBER(Regressions!I175),ROUND(Regressions!I175, 1), NA())</f>
        <v>0</v>
      </c>
      <c r="J165" s="343" t="e">
        <f>IF(ISNUMBER(Regressions!K175),ROUND(Regressions!K175, 1), NA())</f>
        <v>#N/A</v>
      </c>
      <c r="K165" s="341" t="e">
        <f>IF(ISNUMBER(Regressions!L175),ROUND(Regressions!L175, 1), NA())</f>
        <v>#N/A</v>
      </c>
      <c r="L165" s="240" t="e">
        <f>IF(ISNUMBER(Regressions!M175),ROUND(Regressions!M175, 1), NA())</f>
        <v>#N/A</v>
      </c>
      <c r="M165" s="342" t="e">
        <f>IF(ISNUMBER(Regressions!N175),ROUND(Regressions!N175, 1), NA())</f>
        <v>#N/A</v>
      </c>
      <c r="N165" s="239" t="e">
        <f>IF(ISNUMBER(Regressions!O175),ROUND(Regressions!O175, 1), NA())</f>
        <v>#N/A</v>
      </c>
      <c r="O165" s="343" t="e">
        <f>IF(ISNUMBER(Regressions!Q175),ROUND(Regressions!Q175, 1), NA())</f>
        <v>#N/A</v>
      </c>
      <c r="P165" s="341" t="e">
        <f>IF(ISNUMBER(Regressions!R175),ROUND(Regressions!R175, 1), NA())</f>
        <v>#N/A</v>
      </c>
      <c r="Q165" s="217" t="e">
        <f>IF(ISNUMBER(Regressions!S175),ROUND(Regressions!S175, 1), NA())</f>
        <v>#N/A</v>
      </c>
      <c r="R165" s="342" t="e">
        <f>IF(ISNUMBER(Regressions!T175),ROUND(Regressions!T175, 1), NA())</f>
        <v>#N/A</v>
      </c>
      <c r="S165" s="239" t="e">
        <f>IF(ISNUMBER(Regressions!U175),ROUND(Regressions!U175, 1), NA())</f>
        <v>#N/A</v>
      </c>
    </row>
    <row xmlns:x14ac="http://schemas.microsoft.com/office/spreadsheetml/2009/9/ac" r="166" x14ac:dyDescent="0.2">
      <c r="A166" s="338" t="str">
        <f>IF(ISBLANK(Regressions!A176), " ", Regressions!A176)</f>
        <v>Maldives</v>
      </c>
      <c r="B166" s="339">
        <f>IF(ISBLANK(Regressions!B176), " ", Regressions!B176)</f>
        <v>2007</v>
      </c>
      <c r="C166" s="344" t="str">
        <f>IF(ISBLANK(Regressions!C176), " ", Regressions!C176)</f>
        <v>Secondary</v>
      </c>
      <c r="D166" s="340">
        <f>IF(ISBLANK(Regressions!D176), " ", Regressions!D176)</f>
        <v>42778</v>
      </c>
      <c r="E166" s="216">
        <f>IF(ISNUMBER(Regressions!E176),ROUND(Regressions!E176, 1), NA())</f>
        <v>100</v>
      </c>
      <c r="F166" s="341">
        <f>IF(ISNUMBER(Regressions!F176),ROUND(Regressions!F176, 1), NA())</f>
        <v>100</v>
      </c>
      <c r="G166" s="238">
        <f>IF(ISNUMBER(Regressions!G176),ROUND(Regressions!G176, 1), NA())</f>
        <v>100</v>
      </c>
      <c r="H166" s="342">
        <f>IF(ISNUMBER(Regressions!H176),ROUND(Regressions!H176, 1), NA())</f>
        <v>0</v>
      </c>
      <c r="I166" s="239">
        <f>IF(ISNUMBER(Regressions!I176),ROUND(Regressions!I176, 1), NA())</f>
        <v>0</v>
      </c>
      <c r="J166" s="343" t="e">
        <f>IF(ISNUMBER(Regressions!K176),ROUND(Regressions!K176, 1), NA())</f>
        <v>#N/A</v>
      </c>
      <c r="K166" s="341" t="e">
        <f>IF(ISNUMBER(Regressions!L176),ROUND(Regressions!L176, 1), NA())</f>
        <v>#N/A</v>
      </c>
      <c r="L166" s="240" t="e">
        <f>IF(ISNUMBER(Regressions!M176),ROUND(Regressions!M176, 1), NA())</f>
        <v>#N/A</v>
      </c>
      <c r="M166" s="342" t="e">
        <f>IF(ISNUMBER(Regressions!N176),ROUND(Regressions!N176, 1), NA())</f>
        <v>#N/A</v>
      </c>
      <c r="N166" s="239" t="e">
        <f>IF(ISNUMBER(Regressions!O176),ROUND(Regressions!O176, 1), NA())</f>
        <v>#N/A</v>
      </c>
      <c r="O166" s="343" t="e">
        <f>IF(ISNUMBER(Regressions!Q176),ROUND(Regressions!Q176, 1), NA())</f>
        <v>#N/A</v>
      </c>
      <c r="P166" s="341" t="e">
        <f>IF(ISNUMBER(Regressions!R176),ROUND(Regressions!R176, 1), NA())</f>
        <v>#N/A</v>
      </c>
      <c r="Q166" s="217" t="e">
        <f>IF(ISNUMBER(Regressions!S176),ROUND(Regressions!S176, 1), NA())</f>
        <v>#N/A</v>
      </c>
      <c r="R166" s="342" t="e">
        <f>IF(ISNUMBER(Regressions!T176),ROUND(Regressions!T176, 1), NA())</f>
        <v>#N/A</v>
      </c>
      <c r="S166" s="239" t="e">
        <f>IF(ISNUMBER(Regressions!U176),ROUND(Regressions!U176, 1), NA())</f>
        <v>#N/A</v>
      </c>
    </row>
    <row xmlns:x14ac="http://schemas.microsoft.com/office/spreadsheetml/2009/9/ac" r="167" x14ac:dyDescent="0.2">
      <c r="A167" s="338" t="str">
        <f>IF(ISBLANK(Regressions!A177), " ", Regressions!A177)</f>
        <v>Maldives</v>
      </c>
      <c r="B167" s="339">
        <f>IF(ISBLANK(Regressions!B177), " ", Regressions!B177)</f>
        <v>2008</v>
      </c>
      <c r="C167" s="344" t="str">
        <f>IF(ISBLANK(Regressions!C177), " ", Regressions!C177)</f>
        <v>Secondary</v>
      </c>
      <c r="D167" s="340">
        <f>IF(ISBLANK(Regressions!D177), " ", Regressions!D177)</f>
        <v>42381</v>
      </c>
      <c r="E167" s="216">
        <f>IF(ISNUMBER(Regressions!E177),ROUND(Regressions!E177, 1), NA())</f>
        <v>100</v>
      </c>
      <c r="F167" s="341">
        <f>IF(ISNUMBER(Regressions!F177),ROUND(Regressions!F177, 1), NA())</f>
        <v>100</v>
      </c>
      <c r="G167" s="238">
        <f>IF(ISNUMBER(Regressions!G177),ROUND(Regressions!G177, 1), NA())</f>
        <v>100</v>
      </c>
      <c r="H167" s="342">
        <f>IF(ISNUMBER(Regressions!H177),ROUND(Regressions!H177, 1), NA())</f>
        <v>0</v>
      </c>
      <c r="I167" s="239">
        <f>IF(ISNUMBER(Regressions!I177),ROUND(Regressions!I177, 1), NA())</f>
        <v>0</v>
      </c>
      <c r="J167" s="343" t="e">
        <f>IF(ISNUMBER(Regressions!K177),ROUND(Regressions!K177, 1), NA())</f>
        <v>#N/A</v>
      </c>
      <c r="K167" s="341" t="e">
        <f>IF(ISNUMBER(Regressions!L177),ROUND(Regressions!L177, 1), NA())</f>
        <v>#N/A</v>
      </c>
      <c r="L167" s="240" t="e">
        <f>IF(ISNUMBER(Regressions!M177),ROUND(Regressions!M177, 1), NA())</f>
        <v>#N/A</v>
      </c>
      <c r="M167" s="342" t="e">
        <f>IF(ISNUMBER(Regressions!N177),ROUND(Regressions!N177, 1), NA())</f>
        <v>#N/A</v>
      </c>
      <c r="N167" s="239" t="e">
        <f>IF(ISNUMBER(Regressions!O177),ROUND(Regressions!O177, 1), NA())</f>
        <v>#N/A</v>
      </c>
      <c r="O167" s="343" t="e">
        <f>IF(ISNUMBER(Regressions!Q177),ROUND(Regressions!Q177, 1), NA())</f>
        <v>#N/A</v>
      </c>
      <c r="P167" s="341" t="e">
        <f>IF(ISNUMBER(Regressions!R177),ROUND(Regressions!R177, 1), NA())</f>
        <v>#N/A</v>
      </c>
      <c r="Q167" s="217" t="e">
        <f>IF(ISNUMBER(Regressions!S177),ROUND(Regressions!S177, 1), NA())</f>
        <v>#N/A</v>
      </c>
      <c r="R167" s="342" t="e">
        <f>IF(ISNUMBER(Regressions!T177),ROUND(Regressions!T177, 1), NA())</f>
        <v>#N/A</v>
      </c>
      <c r="S167" s="239" t="e">
        <f>IF(ISNUMBER(Regressions!U177),ROUND(Regressions!U177, 1), NA())</f>
        <v>#N/A</v>
      </c>
    </row>
    <row xmlns:x14ac="http://schemas.microsoft.com/office/spreadsheetml/2009/9/ac" r="168" x14ac:dyDescent="0.2">
      <c r="A168" s="338" t="str">
        <f>IF(ISBLANK(Regressions!A178), " ", Regressions!A178)</f>
        <v>Maldives</v>
      </c>
      <c r="B168" s="339">
        <f>IF(ISBLANK(Regressions!B178), " ", Regressions!B178)</f>
        <v>2009</v>
      </c>
      <c r="C168" s="344" t="str">
        <f>IF(ISBLANK(Regressions!C178), " ", Regressions!C178)</f>
        <v>Secondary</v>
      </c>
      <c r="D168" s="340">
        <f>IF(ISBLANK(Regressions!D178), " ", Regressions!D178)</f>
        <v>41266</v>
      </c>
      <c r="E168" s="216">
        <f>IF(ISNUMBER(Regressions!E178),ROUND(Regressions!E178, 1), NA())</f>
        <v>100</v>
      </c>
      <c r="F168" s="341">
        <f>IF(ISNUMBER(Regressions!F178),ROUND(Regressions!F178, 1), NA())</f>
        <v>100</v>
      </c>
      <c r="G168" s="238">
        <f>IF(ISNUMBER(Regressions!G178),ROUND(Regressions!G178, 1), NA())</f>
        <v>100</v>
      </c>
      <c r="H168" s="342">
        <f>IF(ISNUMBER(Regressions!H178),ROUND(Regressions!H178, 1), NA())</f>
        <v>0</v>
      </c>
      <c r="I168" s="239">
        <f>IF(ISNUMBER(Regressions!I178),ROUND(Regressions!I178, 1), NA())</f>
        <v>0</v>
      </c>
      <c r="J168" s="343" t="e">
        <f>IF(ISNUMBER(Regressions!K178),ROUND(Regressions!K178, 1), NA())</f>
        <v>#N/A</v>
      </c>
      <c r="K168" s="341" t="e">
        <f>IF(ISNUMBER(Regressions!L178),ROUND(Regressions!L178, 1), NA())</f>
        <v>#N/A</v>
      </c>
      <c r="L168" s="240" t="e">
        <f>IF(ISNUMBER(Regressions!M178),ROUND(Regressions!M178, 1), NA())</f>
        <v>#N/A</v>
      </c>
      <c r="M168" s="342" t="e">
        <f>IF(ISNUMBER(Regressions!N178),ROUND(Regressions!N178, 1), NA())</f>
        <v>#N/A</v>
      </c>
      <c r="N168" s="239" t="e">
        <f>IF(ISNUMBER(Regressions!O178),ROUND(Regressions!O178, 1), NA())</f>
        <v>#N/A</v>
      </c>
      <c r="O168" s="343" t="e">
        <f>IF(ISNUMBER(Regressions!Q178),ROUND(Regressions!Q178, 1), NA())</f>
        <v>#N/A</v>
      </c>
      <c r="P168" s="341" t="e">
        <f>IF(ISNUMBER(Regressions!R178),ROUND(Regressions!R178, 1), NA())</f>
        <v>#N/A</v>
      </c>
      <c r="Q168" s="217" t="e">
        <f>IF(ISNUMBER(Regressions!S178),ROUND(Regressions!S178, 1), NA())</f>
        <v>#N/A</v>
      </c>
      <c r="R168" s="342" t="e">
        <f>IF(ISNUMBER(Regressions!T178),ROUND(Regressions!T178, 1), NA())</f>
        <v>#N/A</v>
      </c>
      <c r="S168" s="239" t="e">
        <f>IF(ISNUMBER(Regressions!U178),ROUND(Regressions!U178, 1), NA())</f>
        <v>#N/A</v>
      </c>
    </row>
    <row xmlns:x14ac="http://schemas.microsoft.com/office/spreadsheetml/2009/9/ac" r="169" x14ac:dyDescent="0.2">
      <c r="A169" s="338" t="str">
        <f>IF(ISBLANK(Regressions!A179), " ", Regressions!A179)</f>
        <v>Maldives</v>
      </c>
      <c r="B169" s="339">
        <f>IF(ISBLANK(Regressions!B179), " ", Regressions!B179)</f>
        <v>2010</v>
      </c>
      <c r="C169" s="344" t="str">
        <f>IF(ISBLANK(Regressions!C179), " ", Regressions!C179)</f>
        <v>Secondary</v>
      </c>
      <c r="D169" s="340">
        <f>IF(ISBLANK(Regressions!D179), " ", Regressions!D179)</f>
        <v>39714</v>
      </c>
      <c r="E169" s="216">
        <f>IF(ISNUMBER(Regressions!E179),ROUND(Regressions!E179, 1), NA())</f>
        <v>100</v>
      </c>
      <c r="F169" s="341">
        <f>IF(ISNUMBER(Regressions!F179),ROUND(Regressions!F179, 1), NA())</f>
        <v>100</v>
      </c>
      <c r="G169" s="238">
        <f>IF(ISNUMBER(Regressions!G179),ROUND(Regressions!G179, 1), NA())</f>
        <v>100</v>
      </c>
      <c r="H169" s="342">
        <f>IF(ISNUMBER(Regressions!H179),ROUND(Regressions!H179, 1), NA())</f>
        <v>0</v>
      </c>
      <c r="I169" s="239">
        <f>IF(ISNUMBER(Regressions!I179),ROUND(Regressions!I179, 1), NA())</f>
        <v>0</v>
      </c>
      <c r="J169" s="343" t="e">
        <f>IF(ISNUMBER(Regressions!K179),ROUND(Regressions!K179, 1), NA())</f>
        <v>#N/A</v>
      </c>
      <c r="K169" s="341" t="e">
        <f>IF(ISNUMBER(Regressions!L179),ROUND(Regressions!L179, 1), NA())</f>
        <v>#N/A</v>
      </c>
      <c r="L169" s="240" t="e">
        <f>IF(ISNUMBER(Regressions!M179),ROUND(Regressions!M179, 1), NA())</f>
        <v>#N/A</v>
      </c>
      <c r="M169" s="342" t="e">
        <f>IF(ISNUMBER(Regressions!N179),ROUND(Regressions!N179, 1), NA())</f>
        <v>#N/A</v>
      </c>
      <c r="N169" s="239" t="e">
        <f>IF(ISNUMBER(Regressions!O179),ROUND(Regressions!O179, 1), NA())</f>
        <v>#N/A</v>
      </c>
      <c r="O169" s="343" t="e">
        <f>IF(ISNUMBER(Regressions!Q179),ROUND(Regressions!Q179, 1), NA())</f>
        <v>#N/A</v>
      </c>
      <c r="P169" s="341" t="e">
        <f>IF(ISNUMBER(Regressions!R179),ROUND(Regressions!R179, 1), NA())</f>
        <v>#N/A</v>
      </c>
      <c r="Q169" s="217" t="e">
        <f>IF(ISNUMBER(Regressions!S179),ROUND(Regressions!S179, 1), NA())</f>
        <v>#N/A</v>
      </c>
      <c r="R169" s="342" t="e">
        <f>IF(ISNUMBER(Regressions!T179),ROUND(Regressions!T179, 1), NA())</f>
        <v>#N/A</v>
      </c>
      <c r="S169" s="239" t="e">
        <f>IF(ISNUMBER(Regressions!U179),ROUND(Regressions!U179, 1), NA())</f>
        <v>#N/A</v>
      </c>
    </row>
    <row xmlns:x14ac="http://schemas.microsoft.com/office/spreadsheetml/2009/9/ac" r="170" x14ac:dyDescent="0.2">
      <c r="A170" s="338" t="str">
        <f>IF(ISBLANK(Regressions!A180), " ", Regressions!A180)</f>
        <v>Maldives</v>
      </c>
      <c r="B170" s="339">
        <f>IF(ISBLANK(Regressions!B180), " ", Regressions!B180)</f>
        <v>2011</v>
      </c>
      <c r="C170" s="344" t="str">
        <f>IF(ISBLANK(Regressions!C180), " ", Regressions!C180)</f>
        <v>Secondary</v>
      </c>
      <c r="D170" s="340">
        <f>IF(ISBLANK(Regressions!D180), " ", Regressions!D180)</f>
        <v>37783</v>
      </c>
      <c r="E170" s="216">
        <f>IF(ISNUMBER(Regressions!E180),ROUND(Regressions!E180, 1), NA())</f>
        <v>100</v>
      </c>
      <c r="F170" s="341">
        <f>IF(ISNUMBER(Regressions!F180),ROUND(Regressions!F180, 1), NA())</f>
        <v>100</v>
      </c>
      <c r="G170" s="238">
        <f>IF(ISNUMBER(Regressions!G180),ROUND(Regressions!G180, 1), NA())</f>
        <v>100</v>
      </c>
      <c r="H170" s="342">
        <f>IF(ISNUMBER(Regressions!H180),ROUND(Regressions!H180, 1), NA())</f>
        <v>0</v>
      </c>
      <c r="I170" s="239">
        <f>IF(ISNUMBER(Regressions!I180),ROUND(Regressions!I180, 1), NA())</f>
        <v>0</v>
      </c>
      <c r="J170" s="343" t="e">
        <f>IF(ISNUMBER(Regressions!K180),ROUND(Regressions!K180, 1), NA())</f>
        <v>#N/A</v>
      </c>
      <c r="K170" s="341" t="e">
        <f>IF(ISNUMBER(Regressions!L180),ROUND(Regressions!L180, 1), NA())</f>
        <v>#N/A</v>
      </c>
      <c r="L170" s="240" t="e">
        <f>IF(ISNUMBER(Regressions!M180),ROUND(Regressions!M180, 1), NA())</f>
        <v>#N/A</v>
      </c>
      <c r="M170" s="342" t="e">
        <f>IF(ISNUMBER(Regressions!N180),ROUND(Regressions!N180, 1), NA())</f>
        <v>#N/A</v>
      </c>
      <c r="N170" s="239" t="e">
        <f>IF(ISNUMBER(Regressions!O180),ROUND(Regressions!O180, 1), NA())</f>
        <v>#N/A</v>
      </c>
      <c r="O170" s="343" t="e">
        <f>IF(ISNUMBER(Regressions!Q180),ROUND(Regressions!Q180, 1), NA())</f>
        <v>#N/A</v>
      </c>
      <c r="P170" s="341" t="e">
        <f>IF(ISNUMBER(Regressions!R180),ROUND(Regressions!R180, 1), NA())</f>
        <v>#N/A</v>
      </c>
      <c r="Q170" s="217" t="e">
        <f>IF(ISNUMBER(Regressions!S180),ROUND(Regressions!S180, 1), NA())</f>
        <v>#N/A</v>
      </c>
      <c r="R170" s="342" t="e">
        <f>IF(ISNUMBER(Regressions!T180),ROUND(Regressions!T180, 1), NA())</f>
        <v>#N/A</v>
      </c>
      <c r="S170" s="239" t="e">
        <f>IF(ISNUMBER(Regressions!U180),ROUND(Regressions!U180, 1), NA())</f>
        <v>#N/A</v>
      </c>
    </row>
    <row xmlns:x14ac="http://schemas.microsoft.com/office/spreadsheetml/2009/9/ac" r="171" x14ac:dyDescent="0.2">
      <c r="A171" s="338" t="str">
        <f>IF(ISBLANK(Regressions!A181), " ", Regressions!A181)</f>
        <v>Maldives</v>
      </c>
      <c r="B171" s="339">
        <f>IF(ISBLANK(Regressions!B181), " ", Regressions!B181)</f>
        <v>2012</v>
      </c>
      <c r="C171" s="344" t="str">
        <f>IF(ISBLANK(Regressions!C181), " ", Regressions!C181)</f>
        <v>Secondary</v>
      </c>
      <c r="D171" s="340">
        <f>IF(ISBLANK(Regressions!D181), " ", Regressions!D181)</f>
        <v>35682</v>
      </c>
      <c r="E171" s="216">
        <f>IF(ISNUMBER(Regressions!E181),ROUND(Regressions!E181, 1), NA())</f>
        <v>100</v>
      </c>
      <c r="F171" s="341">
        <f>IF(ISNUMBER(Regressions!F181),ROUND(Regressions!F181, 1), NA())</f>
        <v>100</v>
      </c>
      <c r="G171" s="238">
        <f>IF(ISNUMBER(Regressions!G181),ROUND(Regressions!G181, 1), NA())</f>
        <v>100</v>
      </c>
      <c r="H171" s="342">
        <f>IF(ISNUMBER(Regressions!H181),ROUND(Regressions!H181, 1), NA())</f>
        <v>0</v>
      </c>
      <c r="I171" s="239">
        <f>IF(ISNUMBER(Regressions!I181),ROUND(Regressions!I181, 1), NA())</f>
        <v>0</v>
      </c>
      <c r="J171" s="343" t="e">
        <f>IF(ISNUMBER(Regressions!K181),ROUND(Regressions!K181, 1), NA())</f>
        <v>#N/A</v>
      </c>
      <c r="K171" s="341" t="e">
        <f>IF(ISNUMBER(Regressions!L181),ROUND(Regressions!L181, 1), NA())</f>
        <v>#N/A</v>
      </c>
      <c r="L171" s="240" t="e">
        <f>IF(ISNUMBER(Regressions!M181),ROUND(Regressions!M181, 1), NA())</f>
        <v>#N/A</v>
      </c>
      <c r="M171" s="342" t="e">
        <f>IF(ISNUMBER(Regressions!N181),ROUND(Regressions!N181, 1), NA())</f>
        <v>#N/A</v>
      </c>
      <c r="N171" s="239" t="e">
        <f>IF(ISNUMBER(Regressions!O181),ROUND(Regressions!O181, 1), NA())</f>
        <v>#N/A</v>
      </c>
      <c r="O171" s="343" t="e">
        <f>IF(ISNUMBER(Regressions!Q181),ROUND(Regressions!Q181, 1), NA())</f>
        <v>#N/A</v>
      </c>
      <c r="P171" s="341" t="e">
        <f>IF(ISNUMBER(Regressions!R181),ROUND(Regressions!R181, 1), NA())</f>
        <v>#N/A</v>
      </c>
      <c r="Q171" s="217" t="e">
        <f>IF(ISNUMBER(Regressions!S181),ROUND(Regressions!S181, 1), NA())</f>
        <v>#N/A</v>
      </c>
      <c r="R171" s="342" t="e">
        <f>IF(ISNUMBER(Regressions!T181),ROUND(Regressions!T181, 1), NA())</f>
        <v>#N/A</v>
      </c>
      <c r="S171" s="239" t="e">
        <f>IF(ISNUMBER(Regressions!U181),ROUND(Regressions!U181, 1), NA())</f>
        <v>#N/A</v>
      </c>
    </row>
    <row xmlns:x14ac="http://schemas.microsoft.com/office/spreadsheetml/2009/9/ac" r="172" x14ac:dyDescent="0.2">
      <c r="A172" s="338" t="str">
        <f>IF(ISBLANK(Regressions!A182), " ", Regressions!A182)</f>
        <v>Maldives</v>
      </c>
      <c r="B172" s="339">
        <f>IF(ISBLANK(Regressions!B182), " ", Regressions!B182)</f>
        <v>2013</v>
      </c>
      <c r="C172" s="344" t="str">
        <f>IF(ISBLANK(Regressions!C182), " ", Regressions!C182)</f>
        <v>Secondary</v>
      </c>
      <c r="D172" s="340">
        <f>IF(ISBLANK(Regressions!D182), " ", Regressions!D182)</f>
        <v>33668</v>
      </c>
      <c r="E172" s="216">
        <f>IF(ISNUMBER(Regressions!E182),ROUND(Regressions!E182, 1), NA())</f>
        <v>100</v>
      </c>
      <c r="F172" s="341">
        <f>IF(ISNUMBER(Regressions!F182),ROUND(Regressions!F182, 1), NA())</f>
        <v>100</v>
      </c>
      <c r="G172" s="238">
        <f>IF(ISNUMBER(Regressions!G182),ROUND(Regressions!G182, 1), NA())</f>
        <v>100</v>
      </c>
      <c r="H172" s="342">
        <f>IF(ISNUMBER(Regressions!H182),ROUND(Regressions!H182, 1), NA())</f>
        <v>0</v>
      </c>
      <c r="I172" s="239">
        <f>IF(ISNUMBER(Regressions!I182),ROUND(Regressions!I182, 1), NA())</f>
        <v>0</v>
      </c>
      <c r="J172" s="343" t="e">
        <f>IF(ISNUMBER(Regressions!K182),ROUND(Regressions!K182, 1), NA())</f>
        <v>#N/A</v>
      </c>
      <c r="K172" s="341" t="e">
        <f>IF(ISNUMBER(Regressions!L182),ROUND(Regressions!L182, 1), NA())</f>
        <v>#N/A</v>
      </c>
      <c r="L172" s="240" t="e">
        <f>IF(ISNUMBER(Regressions!M182),ROUND(Regressions!M182, 1), NA())</f>
        <v>#N/A</v>
      </c>
      <c r="M172" s="342" t="e">
        <f>IF(ISNUMBER(Regressions!N182),ROUND(Regressions!N182, 1), NA())</f>
        <v>#N/A</v>
      </c>
      <c r="N172" s="239" t="e">
        <f>IF(ISNUMBER(Regressions!O182),ROUND(Regressions!O182, 1), NA())</f>
        <v>#N/A</v>
      </c>
      <c r="O172" s="343" t="e">
        <f>IF(ISNUMBER(Regressions!Q182),ROUND(Regressions!Q182, 1), NA())</f>
        <v>#N/A</v>
      </c>
      <c r="P172" s="341" t="e">
        <f>IF(ISNUMBER(Regressions!R182),ROUND(Regressions!R182, 1), NA())</f>
        <v>#N/A</v>
      </c>
      <c r="Q172" s="217" t="e">
        <f>IF(ISNUMBER(Regressions!S182),ROUND(Regressions!S182, 1), NA())</f>
        <v>#N/A</v>
      </c>
      <c r="R172" s="342" t="e">
        <f>IF(ISNUMBER(Regressions!T182),ROUND(Regressions!T182, 1), NA())</f>
        <v>#N/A</v>
      </c>
      <c r="S172" s="239" t="e">
        <f>IF(ISNUMBER(Regressions!U182),ROUND(Regressions!U182, 1), NA())</f>
        <v>#N/A</v>
      </c>
    </row>
    <row xmlns:x14ac="http://schemas.microsoft.com/office/spreadsheetml/2009/9/ac" r="173" x14ac:dyDescent="0.2">
      <c r="A173" s="338" t="str">
        <f>IF(ISBLANK(Regressions!A183), " ", Regressions!A183)</f>
        <v>Maldives</v>
      </c>
      <c r="B173" s="339">
        <f>IF(ISBLANK(Regressions!B183), " ", Regressions!B183)</f>
        <v>2014</v>
      </c>
      <c r="C173" s="344" t="str">
        <f>IF(ISBLANK(Regressions!C183), " ", Regressions!C183)</f>
        <v>Secondary</v>
      </c>
      <c r="D173" s="340">
        <f>IF(ISBLANK(Regressions!D183), " ", Regressions!D183)</f>
        <v>31770</v>
      </c>
      <c r="E173" s="216">
        <f>IF(ISNUMBER(Regressions!E183),ROUND(Regressions!E183, 1), NA())</f>
        <v>100</v>
      </c>
      <c r="F173" s="341">
        <f>IF(ISNUMBER(Regressions!F183),ROUND(Regressions!F183, 1), NA())</f>
        <v>100</v>
      </c>
      <c r="G173" s="238">
        <f>IF(ISNUMBER(Regressions!G183),ROUND(Regressions!G183, 1), NA())</f>
        <v>100</v>
      </c>
      <c r="H173" s="342">
        <f>IF(ISNUMBER(Regressions!H183),ROUND(Regressions!H183, 1), NA())</f>
        <v>0</v>
      </c>
      <c r="I173" s="239">
        <f>IF(ISNUMBER(Regressions!I183),ROUND(Regressions!I183, 1), NA())</f>
        <v>0</v>
      </c>
      <c r="J173" s="343" t="e">
        <f>IF(ISNUMBER(Regressions!K183),ROUND(Regressions!K183, 1), NA())</f>
        <v>#N/A</v>
      </c>
      <c r="K173" s="341" t="e">
        <f>IF(ISNUMBER(Regressions!L183),ROUND(Regressions!L183, 1), NA())</f>
        <v>#N/A</v>
      </c>
      <c r="L173" s="240" t="e">
        <f>IF(ISNUMBER(Regressions!M183),ROUND(Regressions!M183, 1), NA())</f>
        <v>#N/A</v>
      </c>
      <c r="M173" s="342" t="e">
        <f>IF(ISNUMBER(Regressions!N183),ROUND(Regressions!N183, 1), NA())</f>
        <v>#N/A</v>
      </c>
      <c r="N173" s="239" t="e">
        <f>IF(ISNUMBER(Regressions!O183),ROUND(Regressions!O183, 1), NA())</f>
        <v>#N/A</v>
      </c>
      <c r="O173" s="343" t="e">
        <f>IF(ISNUMBER(Regressions!Q183),ROUND(Regressions!Q183, 1), NA())</f>
        <v>#N/A</v>
      </c>
      <c r="P173" s="341" t="e">
        <f>IF(ISNUMBER(Regressions!R183),ROUND(Regressions!R183, 1), NA())</f>
        <v>#N/A</v>
      </c>
      <c r="Q173" s="217" t="e">
        <f>IF(ISNUMBER(Regressions!S183),ROUND(Regressions!S183, 1), NA())</f>
        <v>#N/A</v>
      </c>
      <c r="R173" s="342" t="e">
        <f>IF(ISNUMBER(Regressions!T183),ROUND(Regressions!T183, 1), NA())</f>
        <v>#N/A</v>
      </c>
      <c r="S173" s="239" t="e">
        <f>IF(ISNUMBER(Regressions!U183),ROUND(Regressions!U183, 1), NA())</f>
        <v>#N/A</v>
      </c>
    </row>
    <row xmlns:x14ac="http://schemas.microsoft.com/office/spreadsheetml/2009/9/ac" r="174" x14ac:dyDescent="0.2">
      <c r="A174" s="338" t="str">
        <f>IF(ISBLANK(Regressions!A184), " ", Regressions!A184)</f>
        <v>Maldives</v>
      </c>
      <c r="B174" s="339">
        <f>IF(ISBLANK(Regressions!B184), " ", Regressions!B184)</f>
        <v>2015</v>
      </c>
      <c r="C174" s="344" t="str">
        <f>IF(ISBLANK(Regressions!C184), " ", Regressions!C184)</f>
        <v>Secondary</v>
      </c>
      <c r="D174" s="340">
        <f>IF(ISBLANK(Regressions!D184), " ", Regressions!D184)</f>
        <v>30959</v>
      </c>
      <c r="E174" s="216">
        <f>IF(ISNUMBER(Regressions!E184),ROUND(Regressions!E184, 1), NA())</f>
        <v>100</v>
      </c>
      <c r="F174" s="341">
        <f>IF(ISNUMBER(Regressions!F184),ROUND(Regressions!F184, 1), NA())</f>
        <v>100</v>
      </c>
      <c r="G174" s="238">
        <f>IF(ISNUMBER(Regressions!G184),ROUND(Regressions!G184, 1), NA())</f>
        <v>100</v>
      </c>
      <c r="H174" s="342">
        <f>IF(ISNUMBER(Regressions!H184),ROUND(Regressions!H184, 1), NA())</f>
        <v>0</v>
      </c>
      <c r="I174" s="239">
        <f>IF(ISNUMBER(Regressions!I184),ROUND(Regressions!I184, 1), NA())</f>
        <v>0</v>
      </c>
      <c r="J174" s="343" t="e">
        <f>IF(ISNUMBER(Regressions!K184),ROUND(Regressions!K184, 1), NA())</f>
        <v>#N/A</v>
      </c>
      <c r="K174" s="341" t="e">
        <f>IF(ISNUMBER(Regressions!L184),ROUND(Regressions!L184, 1), NA())</f>
        <v>#N/A</v>
      </c>
      <c r="L174" s="240" t="e">
        <f>IF(ISNUMBER(Regressions!M184),ROUND(Regressions!M184, 1), NA())</f>
        <v>#N/A</v>
      </c>
      <c r="M174" s="342" t="e">
        <f>IF(ISNUMBER(Regressions!N184),ROUND(Regressions!N184, 1), NA())</f>
        <v>#N/A</v>
      </c>
      <c r="N174" s="239" t="e">
        <f>IF(ISNUMBER(Regressions!O184),ROUND(Regressions!O184, 1), NA())</f>
        <v>#N/A</v>
      </c>
      <c r="O174" s="343" t="e">
        <f>IF(ISNUMBER(Regressions!Q184),ROUND(Regressions!Q184, 1), NA())</f>
        <v>#N/A</v>
      </c>
      <c r="P174" s="341" t="e">
        <f>IF(ISNUMBER(Regressions!R184),ROUND(Regressions!R184, 1), NA())</f>
        <v>#N/A</v>
      </c>
      <c r="Q174" s="217" t="e">
        <f>IF(ISNUMBER(Regressions!S184),ROUND(Regressions!S184, 1), NA())</f>
        <v>#N/A</v>
      </c>
      <c r="R174" s="342" t="e">
        <f>IF(ISNUMBER(Regressions!T184),ROUND(Regressions!T184, 1), NA())</f>
        <v>#N/A</v>
      </c>
      <c r="S174" s="239" t="e">
        <f>IF(ISNUMBER(Regressions!U184),ROUND(Regressions!U184, 1), NA())</f>
        <v>#N/A</v>
      </c>
    </row>
    <row xmlns:x14ac="http://schemas.microsoft.com/office/spreadsheetml/2009/9/ac" r="175" x14ac:dyDescent="0.2">
      <c r="A175" s="338" t="str">
        <f>IF(ISBLANK(Regressions!A185), " ", Regressions!A185)</f>
        <v>Maldives</v>
      </c>
      <c r="B175" s="339">
        <f>IF(ISBLANK(Regressions!B185), " ", Regressions!B185)</f>
        <v>2016</v>
      </c>
      <c r="C175" s="344" t="str">
        <f>IF(ISBLANK(Regressions!C185), " ", Regressions!C185)</f>
        <v>Secondary</v>
      </c>
      <c r="D175" s="340">
        <f>IF(ISBLANK(Regressions!D185), " ", Regressions!D185)</f>
        <v>30327</v>
      </c>
      <c r="E175" s="216">
        <f>IF(ISNUMBER(Regressions!E185),ROUND(Regressions!E185, 1), NA())</f>
        <v>100</v>
      </c>
      <c r="F175" s="341">
        <f>IF(ISNUMBER(Regressions!F185),ROUND(Regressions!F185, 1), NA())</f>
        <v>100</v>
      </c>
      <c r="G175" s="238">
        <f>IF(ISNUMBER(Regressions!G185),ROUND(Regressions!G185, 1), NA())</f>
        <v>100</v>
      </c>
      <c r="H175" s="342">
        <f>IF(ISNUMBER(Regressions!H185),ROUND(Regressions!H185, 1), NA())</f>
        <v>0</v>
      </c>
      <c r="I175" s="239">
        <f>IF(ISNUMBER(Regressions!I185),ROUND(Regressions!I185, 1), NA())</f>
        <v>0</v>
      </c>
      <c r="J175" s="343" t="e">
        <f>IF(ISNUMBER(Regressions!K185),ROUND(Regressions!K185, 1), NA())</f>
        <v>#N/A</v>
      </c>
      <c r="K175" s="341" t="e">
        <f>IF(ISNUMBER(Regressions!L185),ROUND(Regressions!L185, 1), NA())</f>
        <v>#N/A</v>
      </c>
      <c r="L175" s="240" t="e">
        <f>IF(ISNUMBER(Regressions!M185),ROUND(Regressions!M185, 1), NA())</f>
        <v>#N/A</v>
      </c>
      <c r="M175" s="342" t="e">
        <f>IF(ISNUMBER(Regressions!N185),ROUND(Regressions!N185, 1), NA())</f>
        <v>#N/A</v>
      </c>
      <c r="N175" s="239" t="e">
        <f>IF(ISNUMBER(Regressions!O185),ROUND(Regressions!O185, 1), NA())</f>
        <v>#N/A</v>
      </c>
      <c r="O175" s="343" t="e">
        <f>IF(ISNUMBER(Regressions!Q185),ROUND(Regressions!Q185, 1), NA())</f>
        <v>#N/A</v>
      </c>
      <c r="P175" s="341" t="e">
        <f>IF(ISNUMBER(Regressions!R185),ROUND(Regressions!R185, 1), NA())</f>
        <v>#N/A</v>
      </c>
      <c r="Q175" s="217" t="e">
        <f>IF(ISNUMBER(Regressions!S185),ROUND(Regressions!S185, 1), NA())</f>
        <v>#N/A</v>
      </c>
      <c r="R175" s="342" t="e">
        <f>IF(ISNUMBER(Regressions!T185),ROUND(Regressions!T185, 1), NA())</f>
        <v>#N/A</v>
      </c>
      <c r="S175" s="239" t="e">
        <f>IF(ISNUMBER(Regressions!U185),ROUND(Regressions!U185, 1), NA())</f>
        <v>#N/A</v>
      </c>
    </row>
    <row xmlns:x14ac="http://schemas.microsoft.com/office/spreadsheetml/2009/9/ac" r="176" x14ac:dyDescent="0.2">
      <c r="A176" s="338" t="str">
        <f>IF(ISBLANK(Regressions!A186), " ", Regressions!A186)</f>
        <v>Maldives</v>
      </c>
      <c r="B176" s="339">
        <f>IF(ISBLANK(Regressions!B186), " ", Regressions!B186)</f>
        <v>2017</v>
      </c>
      <c r="C176" s="344" t="str">
        <f>IF(ISBLANK(Regressions!C186), " ", Regressions!C186)</f>
        <v>Secondary</v>
      </c>
      <c r="D176" s="340">
        <f>IF(ISBLANK(Regressions!D186), " ", Regressions!D186)</f>
        <v>29904</v>
      </c>
      <c r="E176" s="216">
        <f>IF(ISNUMBER(Regressions!E186),ROUND(Regressions!E186, 1), NA())</f>
        <v>100</v>
      </c>
      <c r="F176" s="341">
        <f>IF(ISNUMBER(Regressions!F186),ROUND(Regressions!F186, 1), NA())</f>
        <v>100</v>
      </c>
      <c r="G176" s="238">
        <f>IF(ISNUMBER(Regressions!G186),ROUND(Regressions!G186, 1), NA())</f>
        <v>100</v>
      </c>
      <c r="H176" s="342">
        <f>IF(ISNUMBER(Regressions!H186),ROUND(Regressions!H186, 1), NA())</f>
        <v>0</v>
      </c>
      <c r="I176" s="239">
        <f>IF(ISNUMBER(Regressions!I186),ROUND(Regressions!I186, 1), NA())</f>
        <v>0</v>
      </c>
      <c r="J176" s="343" t="e">
        <f>IF(ISNUMBER(Regressions!K186),ROUND(Regressions!K186, 1), NA())</f>
        <v>#N/A</v>
      </c>
      <c r="K176" s="341" t="e">
        <f>IF(ISNUMBER(Regressions!L186),ROUND(Regressions!L186, 1), NA())</f>
        <v>#N/A</v>
      </c>
      <c r="L176" s="240" t="e">
        <f>IF(ISNUMBER(Regressions!M186),ROUND(Regressions!M186, 1), NA())</f>
        <v>#N/A</v>
      </c>
      <c r="M176" s="342" t="e">
        <f>IF(ISNUMBER(Regressions!N186),ROUND(Regressions!N186, 1), NA())</f>
        <v>#N/A</v>
      </c>
      <c r="N176" s="239" t="e">
        <f>IF(ISNUMBER(Regressions!O186),ROUND(Regressions!O186, 1), NA())</f>
        <v>#N/A</v>
      </c>
      <c r="O176" s="343" t="e">
        <f>IF(ISNUMBER(Regressions!Q186),ROUND(Regressions!Q186, 1), NA())</f>
        <v>#N/A</v>
      </c>
      <c r="P176" s="341" t="e">
        <f>IF(ISNUMBER(Regressions!R186),ROUND(Regressions!R186, 1), NA())</f>
        <v>#N/A</v>
      </c>
      <c r="Q176" s="217" t="e">
        <f>IF(ISNUMBER(Regressions!S186),ROUND(Regressions!S186, 1), NA())</f>
        <v>#N/A</v>
      </c>
      <c r="R176" s="342" t="e">
        <f>IF(ISNUMBER(Regressions!T186),ROUND(Regressions!T186, 1), NA())</f>
        <v>#N/A</v>
      </c>
      <c r="S176" s="239" t="e">
        <f>IF(ISNUMBER(Regressions!U186),ROUND(Regressions!U186, 1), NA())</f>
        <v>#N/A</v>
      </c>
    </row>
    <row xmlns:x14ac="http://schemas.microsoft.com/office/spreadsheetml/2009/9/ac" r="177" x14ac:dyDescent="0.2">
      <c r="A177" s="338" t="str">
        <f>IF(ISBLANK(Regressions!A187), " ", Regressions!A187)</f>
        <v>Maldives</v>
      </c>
      <c r="B177" s="339">
        <f>IF(ISBLANK(Regressions!B187), " ", Regressions!B187)</f>
        <v>2018</v>
      </c>
      <c r="C177" s="344" t="str">
        <f>IF(ISBLANK(Regressions!C187), " ", Regressions!C187)</f>
        <v>Secondary</v>
      </c>
      <c r="D177" s="340">
        <f>IF(ISBLANK(Regressions!D187), " ", Regressions!D187)</f>
        <v>29790</v>
      </c>
      <c r="E177" s="216">
        <f>IF(ISNUMBER(Regressions!E187),ROUND(Regressions!E187, 1), NA())</f>
        <v>100</v>
      </c>
      <c r="F177" s="341">
        <f>IF(ISNUMBER(Regressions!F187),ROUND(Regressions!F187, 1), NA())</f>
        <v>100</v>
      </c>
      <c r="G177" s="238">
        <f>IF(ISNUMBER(Regressions!G187),ROUND(Regressions!G187, 1), NA())</f>
        <v>100</v>
      </c>
      <c r="H177" s="342">
        <f>IF(ISNUMBER(Regressions!H187),ROUND(Regressions!H187, 1), NA())</f>
        <v>0</v>
      </c>
      <c r="I177" s="239">
        <f>IF(ISNUMBER(Regressions!I187),ROUND(Regressions!I187, 1), NA())</f>
        <v>0</v>
      </c>
      <c r="J177" s="343" t="e">
        <f>IF(ISNUMBER(Regressions!K187),ROUND(Regressions!K187, 1), NA())</f>
        <v>#N/A</v>
      </c>
      <c r="K177" s="341" t="e">
        <f>IF(ISNUMBER(Regressions!L187),ROUND(Regressions!L187, 1), NA())</f>
        <v>#N/A</v>
      </c>
      <c r="L177" s="240" t="e">
        <f>IF(ISNUMBER(Regressions!M187),ROUND(Regressions!M187, 1), NA())</f>
        <v>#N/A</v>
      </c>
      <c r="M177" s="342" t="e">
        <f>IF(ISNUMBER(Regressions!N187),ROUND(Regressions!N187, 1), NA())</f>
        <v>#N/A</v>
      </c>
      <c r="N177" s="239" t="e">
        <f>IF(ISNUMBER(Regressions!O187),ROUND(Regressions!O187, 1), NA())</f>
        <v>#N/A</v>
      </c>
      <c r="O177" s="343" t="e">
        <f>IF(ISNUMBER(Regressions!Q187),ROUND(Regressions!Q187, 1), NA())</f>
        <v>#N/A</v>
      </c>
      <c r="P177" s="341" t="e">
        <f>IF(ISNUMBER(Regressions!R187),ROUND(Regressions!R187, 1), NA())</f>
        <v>#N/A</v>
      </c>
      <c r="Q177" s="217" t="e">
        <f>IF(ISNUMBER(Regressions!S187),ROUND(Regressions!S187, 1), NA())</f>
        <v>#N/A</v>
      </c>
      <c r="R177" s="342" t="e">
        <f>IF(ISNUMBER(Regressions!T187),ROUND(Regressions!T187, 1), NA())</f>
        <v>#N/A</v>
      </c>
      <c r="S177" s="239" t="e">
        <f>IF(ISNUMBER(Regressions!U187),ROUND(Regressions!U187, 1), NA())</f>
        <v>#N/A</v>
      </c>
    </row>
    <row xmlns:x14ac="http://schemas.microsoft.com/office/spreadsheetml/2009/9/ac" r="178" x14ac:dyDescent="0.2">
      <c r="A178" s="338" t="str">
        <f>IF(ISBLANK(Regressions!A188), " ", Regressions!A188)</f>
        <v>Maldives</v>
      </c>
      <c r="B178" s="339">
        <f>IF(ISBLANK(Regressions!B188), " ", Regressions!B188)</f>
        <v>2019</v>
      </c>
      <c r="C178" s="344" t="str">
        <f>IF(ISBLANK(Regressions!C188), " ", Regressions!C188)</f>
        <v>Secondary</v>
      </c>
      <c r="D178" s="340">
        <f>IF(ISBLANK(Regressions!D188), " ", Regressions!D188)</f>
        <v>30088</v>
      </c>
      <c r="E178" s="216">
        <f>IF(ISNUMBER(Regressions!E188),ROUND(Regressions!E188, 1), NA())</f>
        <v>100</v>
      </c>
      <c r="F178" s="341">
        <f>IF(ISNUMBER(Regressions!F188),ROUND(Regressions!F188, 1), NA())</f>
        <v>100</v>
      </c>
      <c r="G178" s="238">
        <f>IF(ISNUMBER(Regressions!G188),ROUND(Regressions!G188, 1), NA())</f>
        <v>100</v>
      </c>
      <c r="H178" s="342">
        <f>IF(ISNUMBER(Regressions!H188),ROUND(Regressions!H188, 1), NA())</f>
        <v>0</v>
      </c>
      <c r="I178" s="239">
        <f>IF(ISNUMBER(Regressions!I188),ROUND(Regressions!I188, 1), NA())</f>
        <v>0</v>
      </c>
      <c r="J178" s="343" t="e">
        <f>IF(ISNUMBER(Regressions!K188),ROUND(Regressions!K188, 1), NA())</f>
        <v>#N/A</v>
      </c>
      <c r="K178" s="341" t="e">
        <f>IF(ISNUMBER(Regressions!L188),ROUND(Regressions!L188, 1), NA())</f>
        <v>#N/A</v>
      </c>
      <c r="L178" s="240" t="e">
        <f>IF(ISNUMBER(Regressions!M188),ROUND(Regressions!M188, 1), NA())</f>
        <v>#N/A</v>
      </c>
      <c r="M178" s="342" t="e">
        <f>IF(ISNUMBER(Regressions!N188),ROUND(Regressions!N188, 1), NA())</f>
        <v>#N/A</v>
      </c>
      <c r="N178" s="239" t="e">
        <f>IF(ISNUMBER(Regressions!O188),ROUND(Regressions!O188, 1), NA())</f>
        <v>#N/A</v>
      </c>
      <c r="O178" s="343" t="e">
        <f>IF(ISNUMBER(Regressions!Q188),ROUND(Regressions!Q188, 1), NA())</f>
        <v>#N/A</v>
      </c>
      <c r="P178" s="341" t="e">
        <f>IF(ISNUMBER(Regressions!R188),ROUND(Regressions!R188, 1), NA())</f>
        <v>#N/A</v>
      </c>
      <c r="Q178" s="217" t="e">
        <f>IF(ISNUMBER(Regressions!S188),ROUND(Regressions!S188, 1), NA())</f>
        <v>#N/A</v>
      </c>
      <c r="R178" s="342" t="e">
        <f>IF(ISNUMBER(Regressions!T188),ROUND(Regressions!T188, 1), NA())</f>
        <v>#N/A</v>
      </c>
      <c r="S178" s="239" t="e">
        <f>IF(ISNUMBER(Regressions!U188),ROUND(Regressions!U188, 1), NA())</f>
        <v>#N/A</v>
      </c>
    </row>
    <row xmlns:x14ac="http://schemas.microsoft.com/office/spreadsheetml/2009/9/ac" r="179" x14ac:dyDescent="0.2">
      <c r="A179" s="338" t="str">
        <f>IF(ISBLANK(Regressions!A189), " ", Regressions!A189)</f>
        <v>Maldives</v>
      </c>
      <c r="B179" s="339">
        <f>IF(ISBLANK(Regressions!B189), " ", Regressions!B189)</f>
        <v>2020</v>
      </c>
      <c r="C179" s="344" t="str">
        <f>IF(ISBLANK(Regressions!C189), " ", Regressions!C189)</f>
        <v>Secondary</v>
      </c>
      <c r="D179" s="340">
        <f>IF(ISBLANK(Regressions!D189), " ", Regressions!D189)</f>
        <v>30661</v>
      </c>
      <c r="E179" s="216">
        <f>IF(ISNUMBER(Regressions!E189),ROUND(Regressions!E189, 1), NA())</f>
        <v>100</v>
      </c>
      <c r="F179" s="341">
        <f>IF(ISNUMBER(Regressions!F189),ROUND(Regressions!F189, 1), NA())</f>
        <v>100</v>
      </c>
      <c r="G179" s="238">
        <f>IF(ISNUMBER(Regressions!G189),ROUND(Regressions!G189, 1), NA())</f>
        <v>100</v>
      </c>
      <c r="H179" s="342">
        <f>IF(ISNUMBER(Regressions!H189),ROUND(Regressions!H189, 1), NA())</f>
        <v>0</v>
      </c>
      <c r="I179" s="239">
        <f>IF(ISNUMBER(Regressions!I189),ROUND(Regressions!I189, 1), NA())</f>
        <v>0</v>
      </c>
      <c r="J179" s="343" t="e">
        <f>IF(ISNUMBER(Regressions!K189),ROUND(Regressions!K189, 1), NA())</f>
        <v>#N/A</v>
      </c>
      <c r="K179" s="341" t="e">
        <f>IF(ISNUMBER(Regressions!L189),ROUND(Regressions!L189, 1), NA())</f>
        <v>#N/A</v>
      </c>
      <c r="L179" s="240" t="e">
        <f>IF(ISNUMBER(Regressions!M189),ROUND(Regressions!M189, 1), NA())</f>
        <v>#N/A</v>
      </c>
      <c r="M179" s="342" t="e">
        <f>IF(ISNUMBER(Regressions!N189),ROUND(Regressions!N189, 1), NA())</f>
        <v>#N/A</v>
      </c>
      <c r="N179" s="239" t="e">
        <f>IF(ISNUMBER(Regressions!O189),ROUND(Regressions!O189, 1), NA())</f>
        <v>#N/A</v>
      </c>
      <c r="O179" s="343" t="e">
        <f>IF(ISNUMBER(Regressions!Q189),ROUND(Regressions!Q189, 1), NA())</f>
        <v>#N/A</v>
      </c>
      <c r="P179" s="341" t="e">
        <f>IF(ISNUMBER(Regressions!R189),ROUND(Regressions!R189, 1), NA())</f>
        <v>#N/A</v>
      </c>
      <c r="Q179" s="217" t="e">
        <f>IF(ISNUMBER(Regressions!S189),ROUND(Regressions!S189, 1), NA())</f>
        <v>#N/A</v>
      </c>
      <c r="R179" s="342" t="e">
        <f>IF(ISNUMBER(Regressions!T189),ROUND(Regressions!T189, 1), NA())</f>
        <v>#N/A</v>
      </c>
      <c r="S179" s="239" t="e">
        <f>IF(ISNUMBER(Regressions!U189),ROUND(Regressions!U189, 1), NA())</f>
        <v>#N/A</v>
      </c>
    </row>
    <row xmlns:x14ac="http://schemas.microsoft.com/office/spreadsheetml/2009/9/ac" r="180" x14ac:dyDescent="0.2">
      <c r="A180" s="389" t="str">
        <f>IF(ISBLANK(Regressions!A190), " ", Regressions!A190)</f>
        <v>Maldives</v>
      </c>
      <c r="B180" s="390">
        <f>IF(ISBLANK(Regressions!B190), " ", Regressions!B190)</f>
        <v>2021</v>
      </c>
      <c r="C180" s="391" t="str">
        <f>IF(ISBLANK(Regressions!C190), " ", Regressions!C190)</f>
        <v>Secondary</v>
      </c>
      <c r="D180" s="392">
        <f>IF(ISBLANK(Regressions!D190), " ", Regressions!D190)</f>
        <v>31398</v>
      </c>
      <c r="E180" s="395">
        <f>IF(ISNUMBER(Regressions!E190),ROUND(Regressions!E190, 1), NA())</f>
        <v>100</v>
      </c>
      <c r="F180" s="393">
        <f>IF(ISNUMBER(Regressions!F190),ROUND(Regressions!F190, 1), NA())</f>
        <v>100</v>
      </c>
      <c r="G180" s="396">
        <f>IF(ISNUMBER(Regressions!G190),ROUND(Regressions!G190, 1), NA())</f>
        <v>100</v>
      </c>
      <c r="H180" s="394">
        <f>IF(ISNUMBER(Regressions!H190),ROUND(Regressions!H190, 1), NA())</f>
        <v>0</v>
      </c>
      <c r="I180" s="397">
        <f>IF(ISNUMBER(Regressions!I190),ROUND(Regressions!I190, 1), NA())</f>
        <v>0</v>
      </c>
      <c r="J180" s="395" t="e">
        <f>IF(ISNUMBER(Regressions!K190),ROUND(Regressions!K190, 1), NA())</f>
        <v>#N/A</v>
      </c>
      <c r="K180" s="393" t="e">
        <f>IF(ISNUMBER(Regressions!L190),ROUND(Regressions!L190, 1), NA())</f>
        <v>#N/A</v>
      </c>
      <c r="L180" s="398" t="e">
        <f>IF(ISNUMBER(Regressions!M190),ROUND(Regressions!M190, 1), NA())</f>
        <v>#N/A</v>
      </c>
      <c r="M180" s="394" t="e">
        <f>IF(ISNUMBER(Regressions!N190),ROUND(Regressions!N190, 1), NA())</f>
        <v>#N/A</v>
      </c>
      <c r="N180" s="397" t="e">
        <f>IF(ISNUMBER(Regressions!O190),ROUND(Regressions!O190, 1), NA())</f>
        <v>#N/A</v>
      </c>
      <c r="O180" s="395" t="e">
        <f>IF(ISNUMBER(Regressions!Q190),ROUND(Regressions!Q190, 1), NA())</f>
        <v>#N/A</v>
      </c>
      <c r="P180" s="393" t="e">
        <f>IF(ISNUMBER(Regressions!R190),ROUND(Regressions!R190, 1), NA())</f>
        <v>#N/A</v>
      </c>
      <c r="Q180" s="399" t="e">
        <f>IF(ISNUMBER(Regressions!S190),ROUND(Regressions!S190, 1), NA())</f>
        <v>#N/A</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8" t="str">
        <f>IF(ISBLANK(Regressions!A191), " ", Regressions!A191)</f>
        <v>Maldives</v>
      </c>
      <c r="B181" s="339">
        <f>IF(ISBLANK(Regressions!B191), " ", Regressions!B191)</f>
        <v>2022</v>
      </c>
      <c r="C181" s="344" t="str">
        <f>IF(ISBLANK(Regressions!C191), " ", Regressions!C191)</f>
        <v>Secondary</v>
      </c>
      <c r="D181" s="340">
        <f>IF(ISBLANK(Regressions!D191), " ", Regressions!D191)</f>
        <v>32618</v>
      </c>
      <c r="E181" s="216">
        <f>IF(ISNUMBER(Regressions!E191),ROUND(Regressions!E191, 1), NA())</f>
        <v>100</v>
      </c>
      <c r="F181" s="341">
        <f>IF(ISNUMBER(Regressions!F191),ROUND(Regressions!F191, 1), NA())</f>
        <v>100</v>
      </c>
      <c r="G181" s="238">
        <f>IF(ISNUMBER(Regressions!G191),ROUND(Regressions!G191, 1), NA())</f>
        <v>100</v>
      </c>
      <c r="H181" s="342">
        <f>IF(ISNUMBER(Regressions!H191),ROUND(Regressions!H191, 1), NA())</f>
        <v>0</v>
      </c>
      <c r="I181" s="239">
        <f>IF(ISNUMBER(Regressions!I191),ROUND(Regressions!I191, 1), NA())</f>
        <v>0</v>
      </c>
      <c r="J181" s="343" t="e">
        <f>IF(ISNUMBER(Regressions!K191),ROUND(Regressions!K191, 1), NA())</f>
        <v>#N/A</v>
      </c>
      <c r="K181" s="341" t="e">
        <f>IF(ISNUMBER(Regressions!L191),ROUND(Regressions!L191, 1), NA())</f>
        <v>#N/A</v>
      </c>
      <c r="L181" s="240" t="e">
        <f>IF(ISNUMBER(Regressions!M191),ROUND(Regressions!M191, 1), NA())</f>
        <v>#N/A</v>
      </c>
      <c r="M181" s="342" t="e">
        <f>IF(ISNUMBER(Regressions!N191),ROUND(Regressions!N191, 1), NA())</f>
        <v>#N/A</v>
      </c>
      <c r="N181" s="239" t="e">
        <f>IF(ISNUMBER(Regressions!O191),ROUND(Regressions!O191, 1), NA())</f>
        <v>#N/A</v>
      </c>
      <c r="O181" s="343" t="e">
        <f>IF(ISNUMBER(Regressions!Q191),ROUND(Regressions!Q191, 1), NA())</f>
        <v>#N/A</v>
      </c>
      <c r="P181" s="341" t="e">
        <f>IF(ISNUMBER(Regressions!R191),ROUND(Regressions!R191, 1), NA())</f>
        <v>#N/A</v>
      </c>
      <c r="Q181" s="217" t="e">
        <f>IF(ISNUMBER(Regressions!S191),ROUND(Regressions!S191, 1), NA())</f>
        <v>#N/A</v>
      </c>
      <c r="R181" s="342" t="e">
        <f>IF(ISNUMBER(Regressions!T191),ROUND(Regressions!T191, 1), NA())</f>
        <v>#N/A</v>
      </c>
      <c r="S181" s="239" t="e">
        <f>IF(ISNUMBER(Regressions!U191),ROUND(Regressions!U191, 1), NA())</f>
        <v>#N/A</v>
      </c>
    </row>
    <row xmlns:x14ac="http://schemas.microsoft.com/office/spreadsheetml/2009/9/ac" r="182" x14ac:dyDescent="0.2">
      <c r="A182" s="345" t="str">
        <f>IF(ISBLANK(Regressions!A192), " ", Regressions!A192)</f>
        <v>Maldives</v>
      </c>
      <c r="B182" s="346">
        <f>IF(ISBLANK(Regressions!B192), " ", Regressions!B192)</f>
        <v>2023</v>
      </c>
      <c r="C182" s="347" t="str">
        <f>IF(ISBLANK(Regressions!C192), " ", Regressions!C192)</f>
        <v>Secondary</v>
      </c>
      <c r="D182" s="348">
        <f>IF(ISBLANK(Regressions!D192), " ", Regressions!D192)</f>
        <v>33520</v>
      </c>
      <c r="E182" s="349">
        <f>IF(ISNUMBER(Regressions!E192),ROUND(Regressions!E192, 1), NA())</f>
        <v>100</v>
      </c>
      <c r="F182" s="350">
        <f>IF(ISNUMBER(Regressions!F192),ROUND(Regressions!F192, 1), NA())</f>
        <v>100</v>
      </c>
      <c r="G182" s="351">
        <f>IF(ISNUMBER(Regressions!G192),ROUND(Regressions!G192, 1), NA())</f>
        <v>100</v>
      </c>
      <c r="H182" s="352">
        <f>IF(ISNUMBER(Regressions!H192),ROUND(Regressions!H192, 1), NA())</f>
        <v>0</v>
      </c>
      <c r="I182" s="353">
        <f>IF(ISNUMBER(Regressions!I192),ROUND(Regressions!I192, 1), NA())</f>
        <v>0</v>
      </c>
      <c r="J182" s="354" t="e">
        <f>IF(ISNUMBER(Regressions!K192),ROUND(Regressions!K192, 1), NA())</f>
        <v>#N/A</v>
      </c>
      <c r="K182" s="350" t="e">
        <f>IF(ISNUMBER(Regressions!L192),ROUND(Regressions!L192, 1), NA())</f>
        <v>#N/A</v>
      </c>
      <c r="L182" s="355" t="e">
        <f>IF(ISNUMBER(Regressions!M192),ROUND(Regressions!M192, 1), NA())</f>
        <v>#N/A</v>
      </c>
      <c r="M182" s="352" t="e">
        <f>IF(ISNUMBER(Regressions!N192),ROUND(Regressions!N192, 1), NA())</f>
        <v>#N/A</v>
      </c>
      <c r="N182" s="353" t="e">
        <f>IF(ISNUMBER(Regressions!O192),ROUND(Regressions!O192, 1), NA())</f>
        <v>#N/A</v>
      </c>
      <c r="O182" s="354" t="e">
        <f>IF(ISNUMBER(Regressions!Q192),ROUND(Regressions!Q192, 1), NA())</f>
        <v>#N/A</v>
      </c>
      <c r="P182" s="350" t="e">
        <f>IF(ISNUMBER(Regressions!R192),ROUND(Regressions!R192, 1), NA())</f>
        <v>#N/A</v>
      </c>
      <c r="Q182" s="356" t="e">
        <f>IF(ISNUMBER(Regressions!S192),ROUND(Regressions!S192, 1), NA())</f>
        <v>#N/A</v>
      </c>
      <c r="R182" s="352" t="e">
        <f>IF(ISNUMBER(Regressions!T192),ROUND(Regressions!T192, 1), NA())</f>
        <v>#N/A</v>
      </c>
      <c r="S182" s="353" t="e">
        <f>IF(ISNUMBER(Regressions!U192),ROUND(Regressions!U192, 1), NA())</f>
        <v>#N/A</v>
      </c>
    </row>
    <row xmlns:x14ac="http://schemas.microsoft.com/office/spreadsheetml/2009/9/ac" r="183" hidden="true" x14ac:dyDescent="0.2">
      <c r="A183" s="338" t="str">
        <f>IF(ISBLANK(Regressions!A193), " ", Regressions!A193)</f>
        <v>Maldives</v>
      </c>
      <c r="B183" s="339">
        <f>IF(ISBLANK(Regressions!B193), " ", Regressions!B193)</f>
        <v>2024</v>
      </c>
      <c r="C183" s="344" t="str">
        <f>IF(ISBLANK(Regressions!C193), " ", Regressions!C193)</f>
        <v>Secondary</v>
      </c>
      <c r="D183" s="340" t="str">
        <f>IF(ISBLANK(Regressions!D193), " ", Regressions!D193)</f>
        <v> </v>
      </c>
      <c r="E183" s="216" t="e">
        <f>IF(ISNUMBER(Regressions!E193),ROUND(Regressions!E193, 1), NA())</f>
        <v>#N/A</v>
      </c>
      <c r="F183" s="341" t="e">
        <f>IF(ISNUMBER(Regressions!F193),ROUND(Regressions!F193, 1), NA())</f>
        <v>#N/A</v>
      </c>
      <c r="G183" s="238" t="e">
        <f>IF(ISNUMBER(Regressions!G193),ROUND(Regressions!G193, 1), NA())</f>
        <v>#N/A</v>
      </c>
      <c r="H183" s="342" t="e">
        <f>IF(ISNUMBER(Regressions!H193),ROUND(Regressions!H193, 1), NA())</f>
        <v>#N/A</v>
      </c>
      <c r="I183" s="239" t="e">
        <f>IF(ISNUMBER(Regressions!I193),ROUND(Regressions!I193, 1), NA())</f>
        <v>#N/A</v>
      </c>
      <c r="J183" s="343" t="e">
        <f>IF(ISNUMBER(Regressions!K193),ROUND(Regressions!K193, 1), NA())</f>
        <v>#N/A</v>
      </c>
      <c r="K183" s="341" t="e">
        <f>IF(ISNUMBER(Regressions!L193),ROUND(Regressions!L193, 1), NA())</f>
        <v>#N/A</v>
      </c>
      <c r="L183" s="240" t="e">
        <f>IF(ISNUMBER(Regressions!M193),ROUND(Regressions!M193, 1), NA())</f>
        <v>#N/A</v>
      </c>
      <c r="M183" s="342" t="e">
        <f>IF(ISNUMBER(Regressions!N193),ROUND(Regressions!N193, 1), NA())</f>
        <v>#N/A</v>
      </c>
      <c r="N183" s="239" t="e">
        <f>IF(ISNUMBER(Regressions!O193),ROUND(Regressions!O193, 1), NA())</f>
        <v>#N/A</v>
      </c>
      <c r="O183" s="343" t="e">
        <f>IF(ISNUMBER(Regressions!Q193),ROUND(Regressions!Q193, 1), NA())</f>
        <v>#N/A</v>
      </c>
      <c r="P183" s="341" t="e">
        <f>IF(ISNUMBER(Regressions!R193),ROUND(Regressions!R193, 1), NA())</f>
        <v>#N/A</v>
      </c>
      <c r="Q183" s="217" t="e">
        <f>IF(ISNUMBER(Regressions!S193),ROUND(Regressions!S193, 1), NA())</f>
        <v>#N/A</v>
      </c>
      <c r="R183" s="342" t="e">
        <f>IF(ISNUMBER(Regressions!T193),ROUND(Regressions!T193, 1), NA())</f>
        <v>#N/A</v>
      </c>
      <c r="S183" s="239" t="e">
        <f>IF(ISNUMBER(Regressions!U193),ROUND(Regressions!U193, 1), NA())</f>
        <v>#N/A</v>
      </c>
    </row>
    <row xmlns:x14ac="http://schemas.microsoft.com/office/spreadsheetml/2009/9/ac" r="184" hidden="true" x14ac:dyDescent="0.2">
      <c r="A184" s="338" t="str">
        <f>IF(ISBLANK(Regressions!A194), " ", Regressions!A194)</f>
        <v>Maldives</v>
      </c>
      <c r="B184" s="339">
        <f>IF(ISBLANK(Regressions!B194), " ", Regressions!B194)</f>
        <v>2025</v>
      </c>
      <c r="C184" s="344" t="str">
        <f>IF(ISBLANK(Regressions!C194), " ", Regressions!C194)</f>
        <v>Secondary</v>
      </c>
      <c r="D184" s="340" t="str">
        <f>IF(ISBLANK(Regressions!D194), " ", Regressions!D194)</f>
        <v> </v>
      </c>
      <c r="E184" s="216" t="e">
        <f>IF(ISNUMBER(Regressions!E194),ROUND(Regressions!E194, 1), NA())</f>
        <v>#N/A</v>
      </c>
      <c r="F184" s="341" t="e">
        <f>IF(ISNUMBER(Regressions!F194),ROUND(Regressions!F194, 1), NA())</f>
        <v>#N/A</v>
      </c>
      <c r="G184" s="238" t="e">
        <f>IF(ISNUMBER(Regressions!G194),ROUND(Regressions!G194, 1), NA())</f>
        <v>#N/A</v>
      </c>
      <c r="H184" s="342" t="e">
        <f>IF(ISNUMBER(Regressions!H194),ROUND(Regressions!H194, 1), NA())</f>
        <v>#N/A</v>
      </c>
      <c r="I184" s="239" t="e">
        <f>IF(ISNUMBER(Regressions!I194),ROUND(Regressions!I194, 1), NA())</f>
        <v>#N/A</v>
      </c>
      <c r="J184" s="343" t="e">
        <f>IF(ISNUMBER(Regressions!K194),ROUND(Regressions!K194, 1), NA())</f>
        <v>#N/A</v>
      </c>
      <c r="K184" s="341" t="e">
        <f>IF(ISNUMBER(Regressions!L194),ROUND(Regressions!L194, 1), NA())</f>
        <v>#N/A</v>
      </c>
      <c r="L184" s="240" t="e">
        <f>IF(ISNUMBER(Regressions!M194),ROUND(Regressions!M194, 1), NA())</f>
        <v>#N/A</v>
      </c>
      <c r="M184" s="342" t="e">
        <f>IF(ISNUMBER(Regressions!N194),ROUND(Regressions!N194, 1), NA())</f>
        <v>#N/A</v>
      </c>
      <c r="N184" s="239" t="e">
        <f>IF(ISNUMBER(Regressions!O194),ROUND(Regressions!O194, 1), NA())</f>
        <v>#N/A</v>
      </c>
      <c r="O184" s="343" t="e">
        <f>IF(ISNUMBER(Regressions!Q194),ROUND(Regressions!Q194, 1), NA())</f>
        <v>#N/A</v>
      </c>
      <c r="P184" s="341" t="e">
        <f>IF(ISNUMBER(Regressions!R194),ROUND(Regressions!R194, 1), NA())</f>
        <v>#N/A</v>
      </c>
      <c r="Q184" s="217" t="e">
        <f>IF(ISNUMBER(Regressions!S194),ROUND(Regressions!S194, 1), NA())</f>
        <v>#N/A</v>
      </c>
      <c r="R184" s="342" t="e">
        <f>IF(ISNUMBER(Regressions!T194),ROUND(Regressions!T194, 1), NA())</f>
        <v>#N/A</v>
      </c>
      <c r="S184" s="239" t="e">
        <f>IF(ISNUMBER(Regressions!U194),ROUND(Regressions!U194, 1), NA())</f>
        <v>#N/A</v>
      </c>
    </row>
    <row xmlns:x14ac="http://schemas.microsoft.com/office/spreadsheetml/2009/9/ac" r="185" hidden="true" x14ac:dyDescent="0.2">
      <c r="A185" s="338" t="str">
        <f>IF(ISBLANK(Regressions!A195), " ", Regressions!A195)</f>
        <v>Maldives</v>
      </c>
      <c r="B185" s="339">
        <f>IF(ISBLANK(Regressions!B195), " ", Regressions!B195)</f>
        <v>2026</v>
      </c>
      <c r="C185" s="344" t="str">
        <f>IF(ISBLANK(Regressions!C195), " ", Regressions!C195)</f>
        <v>Secondary</v>
      </c>
      <c r="D185" s="340" t="str">
        <f>IF(ISBLANK(Regressions!D195), " ", Regressions!D195)</f>
        <v> </v>
      </c>
      <c r="E185" s="216" t="e">
        <f>IF(ISNUMBER(Regressions!E195),ROUND(Regressions!E195, 1), NA())</f>
        <v>#N/A</v>
      </c>
      <c r="F185" s="341" t="e">
        <f>IF(ISNUMBER(Regressions!F195),ROUND(Regressions!F195, 1), NA())</f>
        <v>#N/A</v>
      </c>
      <c r="G185" s="238" t="e">
        <f>IF(ISNUMBER(Regressions!G195),ROUND(Regressions!G195, 1), NA())</f>
        <v>#N/A</v>
      </c>
      <c r="H185" s="342" t="e">
        <f>IF(ISNUMBER(Regressions!H195),ROUND(Regressions!H195, 1), NA())</f>
        <v>#N/A</v>
      </c>
      <c r="I185" s="239" t="e">
        <f>IF(ISNUMBER(Regressions!I195),ROUND(Regressions!I195, 1), NA())</f>
        <v>#N/A</v>
      </c>
      <c r="J185" s="343" t="e">
        <f>IF(ISNUMBER(Regressions!K195),ROUND(Regressions!K195, 1), NA())</f>
        <v>#N/A</v>
      </c>
      <c r="K185" s="341" t="e">
        <f>IF(ISNUMBER(Regressions!L195),ROUND(Regressions!L195, 1), NA())</f>
        <v>#N/A</v>
      </c>
      <c r="L185" s="240" t="e">
        <f>IF(ISNUMBER(Regressions!M195),ROUND(Regressions!M195, 1), NA())</f>
        <v>#N/A</v>
      </c>
      <c r="M185" s="342" t="e">
        <f>IF(ISNUMBER(Regressions!N195),ROUND(Regressions!N195, 1), NA())</f>
        <v>#N/A</v>
      </c>
      <c r="N185" s="239" t="e">
        <f>IF(ISNUMBER(Regressions!O195),ROUND(Regressions!O195, 1), NA())</f>
        <v>#N/A</v>
      </c>
      <c r="O185" s="343" t="e">
        <f>IF(ISNUMBER(Regressions!Q195),ROUND(Regressions!Q195, 1), NA())</f>
        <v>#N/A</v>
      </c>
      <c r="P185" s="341" t="e">
        <f>IF(ISNUMBER(Regressions!R195),ROUND(Regressions!R195, 1), NA())</f>
        <v>#N/A</v>
      </c>
      <c r="Q185" s="217" t="e">
        <f>IF(ISNUMBER(Regressions!S195),ROUND(Regressions!S195, 1), NA())</f>
        <v>#N/A</v>
      </c>
      <c r="R185" s="342" t="e">
        <f>IF(ISNUMBER(Regressions!T195),ROUND(Regressions!T195, 1), NA())</f>
        <v>#N/A</v>
      </c>
      <c r="S185" s="239" t="e">
        <f>IF(ISNUMBER(Regressions!U195),ROUND(Regressions!U195, 1), NA())</f>
        <v>#N/A</v>
      </c>
    </row>
    <row xmlns:x14ac="http://schemas.microsoft.com/office/spreadsheetml/2009/9/ac" r="186" hidden="true" x14ac:dyDescent="0.2">
      <c r="A186" s="338" t="str">
        <f>IF(ISBLANK(Regressions!A196), " ", Regressions!A196)</f>
        <v>Maldives</v>
      </c>
      <c r="B186" s="339">
        <f>IF(ISBLANK(Regressions!B196), " ", Regressions!B196)</f>
        <v>2027</v>
      </c>
      <c r="C186" s="344" t="str">
        <f>IF(ISBLANK(Regressions!C196), " ", Regressions!C196)</f>
        <v>Secondary</v>
      </c>
      <c r="D186" s="340" t="str">
        <f>IF(ISBLANK(Regressions!D196), " ", Regressions!D196)</f>
        <v> </v>
      </c>
      <c r="E186" s="216" t="e">
        <f>IF(ISNUMBER(Regressions!E196),ROUND(Regressions!E196, 1), NA())</f>
        <v>#N/A</v>
      </c>
      <c r="F186" s="341" t="e">
        <f>IF(ISNUMBER(Regressions!F196),ROUND(Regressions!F196, 1), NA())</f>
        <v>#N/A</v>
      </c>
      <c r="G186" s="238" t="e">
        <f>IF(ISNUMBER(Regressions!G196),ROUND(Regressions!G196, 1), NA())</f>
        <v>#N/A</v>
      </c>
      <c r="H186" s="342" t="e">
        <f>IF(ISNUMBER(Regressions!H196),ROUND(Regressions!H196, 1), NA())</f>
        <v>#N/A</v>
      </c>
      <c r="I186" s="239" t="e">
        <f>IF(ISNUMBER(Regressions!I196),ROUND(Regressions!I196, 1), NA())</f>
        <v>#N/A</v>
      </c>
      <c r="J186" s="343" t="e">
        <f>IF(ISNUMBER(Regressions!K196),ROUND(Regressions!K196, 1), NA())</f>
        <v>#N/A</v>
      </c>
      <c r="K186" s="341" t="e">
        <f>IF(ISNUMBER(Regressions!L196),ROUND(Regressions!L196, 1), NA())</f>
        <v>#N/A</v>
      </c>
      <c r="L186" s="240" t="e">
        <f>IF(ISNUMBER(Regressions!M196),ROUND(Regressions!M196, 1), NA())</f>
        <v>#N/A</v>
      </c>
      <c r="M186" s="342" t="e">
        <f>IF(ISNUMBER(Regressions!N196),ROUND(Regressions!N196, 1), NA())</f>
        <v>#N/A</v>
      </c>
      <c r="N186" s="239" t="e">
        <f>IF(ISNUMBER(Regressions!O196),ROUND(Regressions!O196, 1), NA())</f>
        <v>#N/A</v>
      </c>
      <c r="O186" s="343" t="e">
        <f>IF(ISNUMBER(Regressions!Q196),ROUND(Regressions!Q196, 1), NA())</f>
        <v>#N/A</v>
      </c>
      <c r="P186" s="341" t="e">
        <f>IF(ISNUMBER(Regressions!R196),ROUND(Regressions!R196, 1), NA())</f>
        <v>#N/A</v>
      </c>
      <c r="Q186" s="217" t="e">
        <f>IF(ISNUMBER(Regressions!S196),ROUND(Regressions!S196, 1), NA())</f>
        <v>#N/A</v>
      </c>
      <c r="R186" s="342" t="e">
        <f>IF(ISNUMBER(Regressions!T196),ROUND(Regressions!T196, 1), NA())</f>
        <v>#N/A</v>
      </c>
      <c r="S186" s="239" t="e">
        <f>IF(ISNUMBER(Regressions!U196),ROUND(Regressions!U196, 1), NA())</f>
        <v>#N/A</v>
      </c>
    </row>
    <row xmlns:x14ac="http://schemas.microsoft.com/office/spreadsheetml/2009/9/ac" r="187" hidden="true" x14ac:dyDescent="0.2">
      <c r="A187" s="338" t="str">
        <f>IF(ISBLANK(Regressions!A197), " ", Regressions!A197)</f>
        <v>Maldives</v>
      </c>
      <c r="B187" s="339">
        <f>IF(ISBLANK(Regressions!B197), " ", Regressions!B197)</f>
        <v>2028</v>
      </c>
      <c r="C187" s="344" t="str">
        <f>IF(ISBLANK(Regressions!C197), " ", Regressions!C197)</f>
        <v>Secondary</v>
      </c>
      <c r="D187" s="340" t="str">
        <f>IF(ISBLANK(Regressions!D197), " ", Regressions!D197)</f>
        <v> </v>
      </c>
      <c r="E187" s="216" t="e">
        <f>IF(ISNUMBER(Regressions!E197),ROUND(Regressions!E197, 1), NA())</f>
        <v>#N/A</v>
      </c>
      <c r="F187" s="341" t="e">
        <f>IF(ISNUMBER(Regressions!F197),ROUND(Regressions!F197, 1), NA())</f>
        <v>#N/A</v>
      </c>
      <c r="G187" s="238" t="e">
        <f>IF(ISNUMBER(Regressions!G197),ROUND(Regressions!G197, 1), NA())</f>
        <v>#N/A</v>
      </c>
      <c r="H187" s="342" t="e">
        <f>IF(ISNUMBER(Regressions!H197),ROUND(Regressions!H197, 1), NA())</f>
        <v>#N/A</v>
      </c>
      <c r="I187" s="239" t="e">
        <f>IF(ISNUMBER(Regressions!I197),ROUND(Regressions!I197, 1), NA())</f>
        <v>#N/A</v>
      </c>
      <c r="J187" s="343" t="e">
        <f>IF(ISNUMBER(Regressions!K197),ROUND(Regressions!K197, 1), NA())</f>
        <v>#N/A</v>
      </c>
      <c r="K187" s="341" t="e">
        <f>IF(ISNUMBER(Regressions!L197),ROUND(Regressions!L197, 1), NA())</f>
        <v>#N/A</v>
      </c>
      <c r="L187" s="240" t="e">
        <f>IF(ISNUMBER(Regressions!M197),ROUND(Regressions!M197, 1), NA())</f>
        <v>#N/A</v>
      </c>
      <c r="M187" s="342" t="e">
        <f>IF(ISNUMBER(Regressions!N197),ROUND(Regressions!N197, 1), NA())</f>
        <v>#N/A</v>
      </c>
      <c r="N187" s="239" t="e">
        <f>IF(ISNUMBER(Regressions!O197),ROUND(Regressions!O197, 1), NA())</f>
        <v>#N/A</v>
      </c>
      <c r="O187" s="343" t="e">
        <f>IF(ISNUMBER(Regressions!Q197),ROUND(Regressions!Q197, 1), NA())</f>
        <v>#N/A</v>
      </c>
      <c r="P187" s="341" t="e">
        <f>IF(ISNUMBER(Regressions!R197),ROUND(Regressions!R197, 1), NA())</f>
        <v>#N/A</v>
      </c>
      <c r="Q187" s="217" t="e">
        <f>IF(ISNUMBER(Regressions!S197),ROUND(Regressions!S197, 1), NA())</f>
        <v>#N/A</v>
      </c>
      <c r="R187" s="342" t="e">
        <f>IF(ISNUMBER(Regressions!T197),ROUND(Regressions!T197, 1), NA())</f>
        <v>#N/A</v>
      </c>
      <c r="S187" s="239" t="e">
        <f>IF(ISNUMBER(Regressions!U197),ROUND(Regressions!U197, 1), NA())</f>
        <v>#N/A</v>
      </c>
    </row>
    <row xmlns:x14ac="http://schemas.microsoft.com/office/spreadsheetml/2009/9/ac" r="188" hidden="true" x14ac:dyDescent="0.2">
      <c r="A188" s="338" t="str">
        <f>IF(ISBLANK(Regressions!A198), " ", Regressions!A198)</f>
        <v>Maldives</v>
      </c>
      <c r="B188" s="339">
        <f>IF(ISBLANK(Regressions!B198), " ", Regressions!B198)</f>
        <v>2029</v>
      </c>
      <c r="C188" s="344" t="str">
        <f>IF(ISBLANK(Regressions!C198), " ", Regressions!C198)</f>
        <v>Secondary</v>
      </c>
      <c r="D188" s="340" t="str">
        <f>IF(ISBLANK(Regressions!D198), " ", Regressions!D198)</f>
        <v> </v>
      </c>
      <c r="E188" s="216" t="e">
        <f>IF(ISNUMBER(Regressions!E198),ROUND(Regressions!E198, 1), NA())</f>
        <v>#N/A</v>
      </c>
      <c r="F188" s="341" t="e">
        <f>IF(ISNUMBER(Regressions!F198),ROUND(Regressions!F198, 1), NA())</f>
        <v>#N/A</v>
      </c>
      <c r="G188" s="238" t="e">
        <f>IF(ISNUMBER(Regressions!G198),ROUND(Regressions!G198, 1), NA())</f>
        <v>#N/A</v>
      </c>
      <c r="H188" s="342" t="e">
        <f>IF(ISNUMBER(Regressions!H198),ROUND(Regressions!H198, 1), NA())</f>
        <v>#N/A</v>
      </c>
      <c r="I188" s="239" t="e">
        <f>IF(ISNUMBER(Regressions!I198),ROUND(Regressions!I198, 1), NA())</f>
        <v>#N/A</v>
      </c>
      <c r="J188" s="343" t="e">
        <f>IF(ISNUMBER(Regressions!K198),ROUND(Regressions!K198, 1), NA())</f>
        <v>#N/A</v>
      </c>
      <c r="K188" s="341" t="e">
        <f>IF(ISNUMBER(Regressions!L198),ROUND(Regressions!L198, 1), NA())</f>
        <v>#N/A</v>
      </c>
      <c r="L188" s="240" t="e">
        <f>IF(ISNUMBER(Regressions!M198),ROUND(Regressions!M198, 1), NA())</f>
        <v>#N/A</v>
      </c>
      <c r="M188" s="342" t="e">
        <f>IF(ISNUMBER(Regressions!N198),ROUND(Regressions!N198, 1), NA())</f>
        <v>#N/A</v>
      </c>
      <c r="N188" s="239" t="e">
        <f>IF(ISNUMBER(Regressions!O198),ROUND(Regressions!O198, 1), NA())</f>
        <v>#N/A</v>
      </c>
      <c r="O188" s="343" t="e">
        <f>IF(ISNUMBER(Regressions!Q198),ROUND(Regressions!Q198, 1), NA())</f>
        <v>#N/A</v>
      </c>
      <c r="P188" s="341" t="e">
        <f>IF(ISNUMBER(Regressions!R198),ROUND(Regressions!R198, 1), NA())</f>
        <v>#N/A</v>
      </c>
      <c r="Q188" s="217" t="e">
        <f>IF(ISNUMBER(Regressions!S198),ROUND(Regressions!S198, 1), NA())</f>
        <v>#N/A</v>
      </c>
      <c r="R188" s="342" t="e">
        <f>IF(ISNUMBER(Regressions!T198),ROUND(Regressions!T198, 1), NA())</f>
        <v>#N/A</v>
      </c>
      <c r="S188" s="239" t="e">
        <f>IF(ISNUMBER(Regressions!U198),ROUND(Regressions!U198, 1), NA())</f>
        <v>#N/A</v>
      </c>
    </row>
    <row xmlns:x14ac="http://schemas.microsoft.com/office/spreadsheetml/2009/9/ac" r="189" hidden="true" x14ac:dyDescent="0.2">
      <c r="A189" s="338" t="str">
        <f>IF(ISBLANK(Regressions!A199), " ", Regressions!A199)</f>
        <v>Maldives</v>
      </c>
      <c r="B189" s="339">
        <f>IF(ISBLANK(Regressions!B199), " ", Regressions!B199)</f>
        <v>2030</v>
      </c>
      <c r="C189" s="344" t="str">
        <f>IF(ISBLANK(Regressions!C199), " ", Regressions!C199)</f>
        <v>Secondary</v>
      </c>
      <c r="D189" s="340" t="str">
        <f>IF(ISBLANK(Regressions!D199), " ", Regressions!D199)</f>
        <v> </v>
      </c>
      <c r="E189" s="216" t="e">
        <f>IF(ISNUMBER(Regressions!E199),ROUND(Regressions!E199, 1), NA())</f>
        <v>#N/A</v>
      </c>
      <c r="F189" s="341" t="e">
        <f>IF(ISNUMBER(Regressions!F199),ROUND(Regressions!F199, 1), NA())</f>
        <v>#N/A</v>
      </c>
      <c r="G189" s="238" t="e">
        <f>IF(ISNUMBER(Regressions!G199),ROUND(Regressions!G199, 1), NA())</f>
        <v>#N/A</v>
      </c>
      <c r="H189" s="342" t="e">
        <f>IF(ISNUMBER(Regressions!H199),ROUND(Regressions!H199, 1), NA())</f>
        <v>#N/A</v>
      </c>
      <c r="I189" s="239" t="e">
        <f>IF(ISNUMBER(Regressions!I199),ROUND(Regressions!I199, 1), NA())</f>
        <v>#N/A</v>
      </c>
      <c r="J189" s="343" t="e">
        <f>IF(ISNUMBER(Regressions!K199),ROUND(Regressions!K199, 1), NA())</f>
        <v>#N/A</v>
      </c>
      <c r="K189" s="341" t="e">
        <f>IF(ISNUMBER(Regressions!L199),ROUND(Regressions!L199, 1), NA())</f>
        <v>#N/A</v>
      </c>
      <c r="L189" s="240" t="e">
        <f>IF(ISNUMBER(Regressions!M199),ROUND(Regressions!M199, 1), NA())</f>
        <v>#N/A</v>
      </c>
      <c r="M189" s="342" t="e">
        <f>IF(ISNUMBER(Regressions!N199),ROUND(Regressions!N199, 1), NA())</f>
        <v>#N/A</v>
      </c>
      <c r="N189" s="239" t="e">
        <f>IF(ISNUMBER(Regressions!O199),ROUND(Regressions!O199, 1), NA())</f>
        <v>#N/A</v>
      </c>
      <c r="O189" s="343" t="e">
        <f>IF(ISNUMBER(Regressions!Q199),ROUND(Regressions!Q199, 1), NA())</f>
        <v>#N/A</v>
      </c>
      <c r="P189" s="341" t="e">
        <f>IF(ISNUMBER(Regressions!R199),ROUND(Regressions!R199, 1), NA())</f>
        <v>#N/A</v>
      </c>
      <c r="Q189" s="217" t="e">
        <f>IF(ISNUMBER(Regressions!S199),ROUND(Regressions!S199, 1), NA())</f>
        <v>#N/A</v>
      </c>
      <c r="R189" s="342" t="e">
        <f>IF(ISNUMBER(Regressions!T199),ROUND(Regressions!T199, 1), NA())</f>
        <v>#N/A</v>
      </c>
      <c r="S189" s="239" t="e">
        <f>IF(ISNUMBER(Regressions!U199),ROUND(Regressions!U199, 1), NA())</f>
        <v>#N/A</v>
      </c>
    </row>
    <row xmlns:x14ac="http://schemas.microsoft.com/office/spreadsheetml/2009/9/ac" r="211" x14ac:dyDescent="0.2">
      <c r="A211" s="400"/>
      <c r="B211" s="401"/>
      <c r="C211" s="402"/>
      <c r="D211" s="388"/>
      <c r="E211" s="403"/>
      <c r="F211" s="403"/>
      <c r="G211" s="404"/>
      <c r="H211" s="403"/>
      <c r="I211" s="404"/>
      <c r="J211" s="405"/>
      <c r="K211" s="405"/>
      <c r="L211" s="403"/>
      <c r="M211" s="405"/>
      <c r="N211" s="406"/>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8" customWidth="true"/>
    <col min="2" max="2" width="9" style="28"/>
    <col min="3" max="3" width="5" style="28" customWidth="true"/>
    <col min="4" max="21" width="3.875" style="28" customWidth="true"/>
    <col min="22" max="22" width="3.875" style="83" customWidth="true"/>
    <col min="23" max="26" width="3.875" style="48" customWidth="true"/>
    <col min="27" max="27" width="3.875" style="83" customWidth="true"/>
    <col min="28" max="31" width="3.875" style="48" customWidth="true"/>
    <col min="32" max="32" width="3.875" style="83" customWidth="true"/>
    <col min="33" max="36" width="3.875" style="48" customWidth="true"/>
    <col min="37" max="37" width="3.875" style="83" customWidth="true"/>
    <col min="38" max="41" width="3.875" style="48" customWidth="true"/>
    <col min="42" max="42" width="3.875" style="83" customWidth="true"/>
    <col min="43" max="46" width="3.875" style="48" customWidth="true"/>
    <col min="47" max="47" width="3.875" style="83" customWidth="true"/>
    <col min="48" max="51" width="3.875" style="48" customWidth="true"/>
    <col min="52" max="52" width="3.875" style="60" customWidth="true"/>
    <col min="53" max="69" width="3.875" style="42" customWidth="true"/>
    <col min="70" max="70" width="9" style="28" hidden="true" customWidth="true"/>
    <col min="71" max="136" width="3.875" style="28" hidden="true" customWidth="true"/>
    <col min="137" max="137" width="9" style="28" hidden="true" customWidth="true"/>
    <col min="138" max="227" width="0.0" style="28" hidden="true" customWidth="true"/>
    <col min="228" max="16384" width="9" style="28"/>
  </cols>
  <sheetData>
    <row xmlns:x14ac="http://schemas.microsoft.com/office/spreadsheetml/2009/9/ac" r="1" ht="18" x14ac:dyDescent="0.25">
      <c r="A1" s="33" t="s">
        <v>59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xmlns:x14ac="http://schemas.microsoft.com/office/spreadsheetml/2009/9/ac" r="2" ht="15.75" x14ac:dyDescent="0.25">
      <c r="A2" s="35" t="s">
        <v>37</v>
      </c>
      <c r="B2" s="35"/>
      <c r="C2" s="35"/>
      <c r="D2" s="241" t="s">
        <v>13</v>
      </c>
      <c r="E2" s="34"/>
      <c r="F2" s="34"/>
      <c r="G2" s="52"/>
      <c r="H2" s="34"/>
      <c r="I2" s="34"/>
      <c r="J2" s="52"/>
      <c r="K2" s="36"/>
      <c r="L2" s="36"/>
      <c r="M2" s="52"/>
      <c r="N2" s="36"/>
      <c r="O2" s="36"/>
      <c r="P2" s="52"/>
      <c r="Q2" s="36"/>
      <c r="R2" s="36"/>
      <c r="S2" s="52"/>
      <c r="T2" s="36"/>
      <c r="U2" s="36"/>
      <c r="V2" s="242" t="s">
        <v>14</v>
      </c>
      <c r="W2" s="31"/>
      <c r="X2" s="36"/>
      <c r="Y2" s="36"/>
      <c r="Z2" s="36"/>
      <c r="AA2" s="51"/>
      <c r="AB2" s="36"/>
      <c r="AC2" s="36"/>
      <c r="AD2" s="36"/>
      <c r="AE2" s="36"/>
      <c r="AF2" s="51"/>
      <c r="AG2" s="36"/>
      <c r="AH2" s="36"/>
      <c r="AI2" s="36"/>
      <c r="AJ2" s="36"/>
      <c r="AK2" s="51"/>
      <c r="AL2" s="36"/>
      <c r="AM2" s="36"/>
      <c r="AN2" s="36"/>
      <c r="AO2" s="36"/>
      <c r="AP2" s="51"/>
      <c r="AQ2" s="36"/>
      <c r="AR2" s="36"/>
      <c r="AS2" s="36"/>
      <c r="AT2" s="36"/>
      <c r="AU2" s="51"/>
      <c r="AV2" s="36"/>
      <c r="AW2" s="36"/>
      <c r="AX2" s="36"/>
      <c r="AY2" s="36"/>
      <c r="AZ2" s="104" t="s">
        <v>15</v>
      </c>
      <c r="BA2" s="31"/>
      <c r="BB2" s="38"/>
      <c r="BC2" s="38"/>
      <c r="BD2" s="37"/>
      <c r="BE2" s="37"/>
      <c r="BF2" s="37"/>
      <c r="BG2" s="37"/>
      <c r="BH2" s="37"/>
      <c r="BI2" s="37"/>
      <c r="BJ2" s="37"/>
      <c r="BK2" s="37"/>
      <c r="BL2" s="37"/>
      <c r="BM2" s="37"/>
      <c r="BN2" s="37"/>
      <c r="BO2" s="37"/>
      <c r="BP2" s="37"/>
      <c r="BQ2" s="37"/>
    </row>
    <row xmlns:x14ac="http://schemas.microsoft.com/office/spreadsheetml/2009/9/ac" r="3" ht="14.25" x14ac:dyDescent="0.2">
      <c r="A3" s="39"/>
      <c r="B3" s="34"/>
      <c r="C3" s="34"/>
      <c r="D3" s="40" t="s">
        <v>7</v>
      </c>
      <c r="E3" s="40"/>
      <c r="F3" s="40"/>
      <c r="G3" s="40" t="s">
        <v>1</v>
      </c>
      <c r="I3" s="40"/>
      <c r="J3" s="40" t="s">
        <v>2</v>
      </c>
      <c r="L3" s="40"/>
      <c r="M3" s="40" t="s">
        <v>16</v>
      </c>
      <c r="O3" s="40"/>
      <c r="P3" s="40" t="s">
        <v>17</v>
      </c>
      <c r="Q3" s="40"/>
      <c r="R3" s="40"/>
      <c r="S3" s="40" t="s">
        <v>18</v>
      </c>
      <c r="U3" s="40"/>
      <c r="V3" s="40" t="s">
        <v>7</v>
      </c>
      <c r="W3" s="31"/>
      <c r="X3" s="40"/>
      <c r="Y3" s="40"/>
      <c r="Z3" s="40"/>
      <c r="AA3" s="40" t="s">
        <v>1</v>
      </c>
      <c r="AB3" s="40"/>
      <c r="AC3" s="40"/>
      <c r="AD3" s="40"/>
      <c r="AE3" s="40"/>
      <c r="AF3" s="40" t="s">
        <v>2</v>
      </c>
      <c r="AG3" s="31"/>
      <c r="AH3" s="40"/>
      <c r="AI3" s="40"/>
      <c r="AJ3" s="40"/>
      <c r="AK3" s="40" t="s">
        <v>16</v>
      </c>
      <c r="AL3" s="40"/>
      <c r="AM3" s="40"/>
      <c r="AN3" s="40"/>
      <c r="AO3" s="40"/>
      <c r="AP3" s="40" t="s">
        <v>17</v>
      </c>
      <c r="AQ3" s="40"/>
      <c r="AR3" s="40"/>
      <c r="AS3" s="40"/>
      <c r="AT3" s="40"/>
      <c r="AU3" s="40" t="s">
        <v>18</v>
      </c>
      <c r="AV3" s="40"/>
      <c r="AW3" s="40"/>
      <c r="AX3" s="40"/>
      <c r="AY3" s="40"/>
      <c r="AZ3" s="40" t="s">
        <v>7</v>
      </c>
      <c r="BA3" s="31"/>
      <c r="BB3" s="40"/>
      <c r="BC3" s="40" t="s">
        <v>1</v>
      </c>
      <c r="BD3" s="31"/>
      <c r="BE3" s="40"/>
      <c r="BF3" s="40" t="s">
        <v>2</v>
      </c>
      <c r="BG3" s="40"/>
      <c r="BH3" s="40"/>
      <c r="BI3" s="40" t="s">
        <v>16</v>
      </c>
      <c r="BJ3" s="31"/>
      <c r="BK3" s="40"/>
      <c r="BL3" s="40" t="s">
        <v>17</v>
      </c>
      <c r="BM3" s="31"/>
      <c r="BN3" s="40"/>
      <c r="BO3" s="40" t="s">
        <v>18</v>
      </c>
      <c r="BP3" s="31"/>
      <c r="BQ3" s="40"/>
      <c r="BS3" s="40" t="s">
        <v>7</v>
      </c>
      <c r="BU3" s="40"/>
      <c r="BV3" s="40" t="s">
        <v>1</v>
      </c>
      <c r="BX3" s="40"/>
      <c r="BY3" s="40" t="s">
        <v>2</v>
      </c>
      <c r="CA3" s="40"/>
      <c r="CB3" s="40" t="s">
        <v>16</v>
      </c>
      <c r="CD3" s="40"/>
      <c r="CE3" s="40" t="s">
        <v>17</v>
      </c>
      <c r="CG3" s="40"/>
      <c r="CH3" s="40" t="s">
        <v>18</v>
      </c>
      <c r="CJ3" s="40"/>
      <c r="CK3" s="40" t="s">
        <v>7</v>
      </c>
      <c r="CM3" s="40"/>
      <c r="CN3" s="31"/>
      <c r="CO3" s="31"/>
      <c r="CP3" s="40" t="s">
        <v>1</v>
      </c>
      <c r="CR3" s="31"/>
      <c r="CS3" s="40"/>
      <c r="CT3" s="31"/>
      <c r="CU3" s="40" t="s">
        <v>2</v>
      </c>
      <c r="CW3" s="40"/>
      <c r="CX3" s="31"/>
      <c r="CY3" s="31"/>
      <c r="CZ3" s="40" t="s">
        <v>16</v>
      </c>
      <c r="DB3" s="31"/>
      <c r="DC3" s="40"/>
      <c r="DD3" s="31"/>
      <c r="DE3" s="40" t="s">
        <v>17</v>
      </c>
      <c r="DG3" s="31"/>
      <c r="DH3" s="31"/>
      <c r="DI3" s="31"/>
      <c r="DJ3" s="40" t="s">
        <v>18</v>
      </c>
      <c r="DL3" s="31"/>
      <c r="DM3" s="31"/>
      <c r="DN3" s="31"/>
      <c r="DO3" s="40" t="s">
        <v>7</v>
      </c>
      <c r="DP3" s="40"/>
      <c r="DQ3" s="40"/>
      <c r="DR3" s="40" t="s">
        <v>1</v>
      </c>
      <c r="DS3" s="40"/>
      <c r="DT3" s="40"/>
      <c r="DU3" s="40" t="s">
        <v>2</v>
      </c>
      <c r="DV3" s="40"/>
      <c r="DW3" s="40"/>
      <c r="DX3" s="40" t="s">
        <v>16</v>
      </c>
      <c r="DY3" s="40"/>
      <c r="DZ3" s="40"/>
      <c r="EA3" s="40" t="s">
        <v>17</v>
      </c>
      <c r="EB3" s="40"/>
      <c r="EC3" s="40"/>
      <c r="ED3" s="40"/>
      <c r="EE3" s="40" t="s">
        <v>18</v>
      </c>
      <c r="EF3" s="40"/>
    </row>
    <row xmlns:x14ac="http://schemas.microsoft.com/office/spreadsheetml/2009/9/ac" r="4" s="45" customFormat="true" ht="140.1" customHeight="true" x14ac:dyDescent="0.2">
      <c r="A4" s="41" t="s">
        <v>5</v>
      </c>
      <c r="B4" s="41" t="s">
        <v>6</v>
      </c>
      <c r="C4" s="41" t="s">
        <v>4</v>
      </c>
      <c r="D4" s="118" t="s">
        <v>25</v>
      </c>
      <c r="E4" s="243" t="s">
        <v>19</v>
      </c>
      <c r="F4" s="244" t="s">
        <v>173</v>
      </c>
      <c r="G4" s="118" t="s">
        <v>25</v>
      </c>
      <c r="H4" s="243" t="s">
        <v>19</v>
      </c>
      <c r="I4" s="244" t="s">
        <v>173</v>
      </c>
      <c r="J4" s="118" t="s">
        <v>25</v>
      </c>
      <c r="K4" s="243" t="s">
        <v>19</v>
      </c>
      <c r="L4" s="244" t="s">
        <v>173</v>
      </c>
      <c r="M4" s="118" t="s">
        <v>25</v>
      </c>
      <c r="N4" s="243" t="s">
        <v>19</v>
      </c>
      <c r="O4" s="244" t="s">
        <v>173</v>
      </c>
      <c r="P4" s="118" t="s">
        <v>25</v>
      </c>
      <c r="Q4" s="243" t="s">
        <v>19</v>
      </c>
      <c r="R4" s="244" t="s">
        <v>173</v>
      </c>
      <c r="S4" s="118" t="s">
        <v>25</v>
      </c>
      <c r="T4" s="243" t="s">
        <v>19</v>
      </c>
      <c r="U4" s="245" t="s">
        <v>173</v>
      </c>
      <c r="V4" s="122" t="s">
        <v>25</v>
      </c>
      <c r="W4" s="123" t="s">
        <v>19</v>
      </c>
      <c r="X4" s="123" t="s">
        <v>21</v>
      </c>
      <c r="Y4" s="123" t="s">
        <v>29</v>
      </c>
      <c r="Z4" s="125" t="s">
        <v>174</v>
      </c>
      <c r="AA4" s="122" t="s">
        <v>25</v>
      </c>
      <c r="AB4" s="123" t="s">
        <v>19</v>
      </c>
      <c r="AC4" s="123" t="s">
        <v>21</v>
      </c>
      <c r="AD4" s="123" t="s">
        <v>29</v>
      </c>
      <c r="AE4" s="125" t="s">
        <v>174</v>
      </c>
      <c r="AF4" s="122" t="s">
        <v>25</v>
      </c>
      <c r="AG4" s="123" t="s">
        <v>19</v>
      </c>
      <c r="AH4" s="123" t="s">
        <v>21</v>
      </c>
      <c r="AI4" s="123" t="s">
        <v>29</v>
      </c>
      <c r="AJ4" s="125" t="s">
        <v>174</v>
      </c>
      <c r="AK4" s="122" t="s">
        <v>25</v>
      </c>
      <c r="AL4" s="123" t="s">
        <v>19</v>
      </c>
      <c r="AM4" s="123" t="s">
        <v>21</v>
      </c>
      <c r="AN4" s="123" t="s">
        <v>29</v>
      </c>
      <c r="AO4" s="125" t="s">
        <v>174</v>
      </c>
      <c r="AP4" s="122" t="s">
        <v>25</v>
      </c>
      <c r="AQ4" s="123" t="s">
        <v>19</v>
      </c>
      <c r="AR4" s="123" t="s">
        <v>21</v>
      </c>
      <c r="AS4" s="123" t="s">
        <v>29</v>
      </c>
      <c r="AT4" s="125" t="s">
        <v>174</v>
      </c>
      <c r="AU4" s="122" t="s">
        <v>25</v>
      </c>
      <c r="AV4" s="123" t="s">
        <v>19</v>
      </c>
      <c r="AW4" s="123" t="s">
        <v>21</v>
      </c>
      <c r="AX4" s="123" t="s">
        <v>29</v>
      </c>
      <c r="AY4" s="126" t="s">
        <v>174</v>
      </c>
      <c r="AZ4" s="127" t="s">
        <v>125</v>
      </c>
      <c r="BA4" s="128" t="s">
        <v>124</v>
      </c>
      <c r="BB4" s="129" t="s">
        <v>175</v>
      </c>
      <c r="BC4" s="127" t="s">
        <v>125</v>
      </c>
      <c r="BD4" s="128" t="s">
        <v>124</v>
      </c>
      <c r="BE4" s="129" t="s">
        <v>175</v>
      </c>
      <c r="BF4" s="127" t="s">
        <v>125</v>
      </c>
      <c r="BG4" s="128" t="s">
        <v>124</v>
      </c>
      <c r="BH4" s="129" t="s">
        <v>175</v>
      </c>
      <c r="BI4" s="127" t="s">
        <v>125</v>
      </c>
      <c r="BJ4" s="128" t="s">
        <v>124</v>
      </c>
      <c r="BK4" s="129" t="s">
        <v>175</v>
      </c>
      <c r="BL4" s="127" t="s">
        <v>125</v>
      </c>
      <c r="BM4" s="128" t="s">
        <v>124</v>
      </c>
      <c r="BN4" s="129" t="s">
        <v>175</v>
      </c>
      <c r="BO4" s="127" t="s">
        <v>125</v>
      </c>
      <c r="BP4" s="128" t="s">
        <v>124</v>
      </c>
      <c r="BQ4" s="129" t="s">
        <v>175</v>
      </c>
      <c r="BS4" s="77" t="s">
        <v>25</v>
      </c>
      <c r="BT4" s="78" t="s">
        <v>19</v>
      </c>
      <c r="BU4" s="53" t="s">
        <v>38</v>
      </c>
      <c r="BV4" s="77" t="s">
        <v>25</v>
      </c>
      <c r="BW4" s="78" t="s">
        <v>19</v>
      </c>
      <c r="BX4" s="79" t="s">
        <v>104</v>
      </c>
      <c r="BY4" s="77" t="s">
        <v>25</v>
      </c>
      <c r="BZ4" s="78" t="s">
        <v>19</v>
      </c>
      <c r="CA4" s="46" t="s">
        <v>38</v>
      </c>
      <c r="CB4" s="77" t="s">
        <v>25</v>
      </c>
      <c r="CC4" s="78" t="s">
        <v>19</v>
      </c>
      <c r="CD4" s="53" t="s">
        <v>38</v>
      </c>
      <c r="CE4" s="77" t="s">
        <v>25</v>
      </c>
      <c r="CF4" s="78" t="s">
        <v>19</v>
      </c>
      <c r="CG4" s="79" t="s">
        <v>38</v>
      </c>
      <c r="CH4" s="77" t="s">
        <v>25</v>
      </c>
      <c r="CI4" s="78" t="s">
        <v>19</v>
      </c>
      <c r="CJ4" s="46" t="s">
        <v>38</v>
      </c>
      <c r="CK4" s="81" t="s">
        <v>25</v>
      </c>
      <c r="CL4" s="80" t="s">
        <v>19</v>
      </c>
      <c r="CM4" s="55" t="s">
        <v>53</v>
      </c>
      <c r="CN4" s="55" t="s">
        <v>58</v>
      </c>
      <c r="CO4" s="82" t="s">
        <v>110</v>
      </c>
      <c r="CP4" s="81" t="s">
        <v>25</v>
      </c>
      <c r="CQ4" s="80" t="s">
        <v>19</v>
      </c>
      <c r="CR4" s="47" t="s">
        <v>53</v>
      </c>
      <c r="CS4" s="47" t="s">
        <v>58</v>
      </c>
      <c r="CT4" s="55" t="s">
        <v>110</v>
      </c>
      <c r="CU4" s="81" t="s">
        <v>25</v>
      </c>
      <c r="CV4" s="80" t="s">
        <v>19</v>
      </c>
      <c r="CW4" s="55" t="s">
        <v>53</v>
      </c>
      <c r="CX4" s="55" t="s">
        <v>58</v>
      </c>
      <c r="CY4" s="82" t="s">
        <v>110</v>
      </c>
      <c r="CZ4" s="81" t="s">
        <v>25</v>
      </c>
      <c r="DA4" s="80" t="s">
        <v>19</v>
      </c>
      <c r="DB4" s="47" t="s">
        <v>53</v>
      </c>
      <c r="DC4" s="47" t="s">
        <v>58</v>
      </c>
      <c r="DD4" s="55" t="s">
        <v>110</v>
      </c>
      <c r="DE4" s="81" t="s">
        <v>25</v>
      </c>
      <c r="DF4" s="80" t="s">
        <v>19</v>
      </c>
      <c r="DG4" s="55" t="s">
        <v>53</v>
      </c>
      <c r="DH4" s="55" t="s">
        <v>58</v>
      </c>
      <c r="DI4" s="82" t="s">
        <v>110</v>
      </c>
      <c r="DJ4" s="81" t="s">
        <v>25</v>
      </c>
      <c r="DK4" s="80" t="s">
        <v>19</v>
      </c>
      <c r="DL4" s="47" t="s">
        <v>53</v>
      </c>
      <c r="DM4" s="47" t="s">
        <v>58</v>
      </c>
      <c r="DN4" s="55" t="s">
        <v>110</v>
      </c>
      <c r="DO4" s="44" t="s">
        <v>111</v>
      </c>
      <c r="DP4" s="54" t="s">
        <v>112</v>
      </c>
      <c r="DQ4" s="54" t="s">
        <v>113</v>
      </c>
      <c r="DR4" s="44" t="s">
        <v>111</v>
      </c>
      <c r="DS4" s="54" t="s">
        <v>112</v>
      </c>
      <c r="DT4" s="54" t="s">
        <v>113</v>
      </c>
      <c r="DU4" s="44" t="s">
        <v>111</v>
      </c>
      <c r="DV4" s="54" t="s">
        <v>112</v>
      </c>
      <c r="DW4" s="54" t="s">
        <v>113</v>
      </c>
      <c r="DX4" s="44" t="s">
        <v>111</v>
      </c>
      <c r="DY4" s="54" t="s">
        <v>112</v>
      </c>
      <c r="DZ4" s="54" t="s">
        <v>113</v>
      </c>
      <c r="EA4" s="44" t="s">
        <v>111</v>
      </c>
      <c r="EB4" s="54" t="s">
        <v>112</v>
      </c>
      <c r="EC4" s="54" t="s">
        <v>113</v>
      </c>
      <c r="ED4" s="44" t="s">
        <v>111</v>
      </c>
      <c r="EE4" s="54" t="s">
        <v>112</v>
      </c>
      <c r="EF4" s="54" t="s">
        <v>113</v>
      </c>
    </row>
    <row xmlns:x14ac="http://schemas.microsoft.com/office/spreadsheetml/2009/9/ac" r="5" ht="48" hidden="true" x14ac:dyDescent="0.2">
      <c r="A5" s="41" t="s">
        <v>39</v>
      </c>
      <c r="B5" s="41" t="s">
        <v>40</v>
      </c>
      <c r="C5" s="41" t="s">
        <v>41</v>
      </c>
      <c r="D5" s="118" t="s">
        <v>135</v>
      </c>
      <c r="E5" s="119" t="s">
        <v>42</v>
      </c>
      <c r="F5" s="120" t="s">
        <v>179</v>
      </c>
      <c r="G5" s="118" t="s">
        <v>136</v>
      </c>
      <c r="H5" s="119" t="s">
        <v>43</v>
      </c>
      <c r="I5" s="120" t="s">
        <v>180</v>
      </c>
      <c r="J5" s="118" t="s">
        <v>137</v>
      </c>
      <c r="K5" s="119" t="s">
        <v>44</v>
      </c>
      <c r="L5" s="120" t="s">
        <v>181</v>
      </c>
      <c r="M5" s="118" t="s">
        <v>138</v>
      </c>
      <c r="N5" s="119" t="s">
        <v>86</v>
      </c>
      <c r="O5" s="120" t="s">
        <v>182</v>
      </c>
      <c r="P5" s="118" t="s">
        <v>139</v>
      </c>
      <c r="Q5" s="119" t="s">
        <v>87</v>
      </c>
      <c r="R5" s="120" t="s">
        <v>183</v>
      </c>
      <c r="S5" s="118" t="s">
        <v>140</v>
      </c>
      <c r="T5" s="119" t="s">
        <v>88</v>
      </c>
      <c r="U5" s="121" t="s">
        <v>184</v>
      </c>
      <c r="V5" s="122" t="s">
        <v>129</v>
      </c>
      <c r="W5" s="123" t="s">
        <v>45</v>
      </c>
      <c r="X5" s="124" t="s">
        <v>65</v>
      </c>
      <c r="Y5" s="124" t="s">
        <v>66</v>
      </c>
      <c r="Z5" s="125" t="s">
        <v>185</v>
      </c>
      <c r="AA5" s="122" t="s">
        <v>130</v>
      </c>
      <c r="AB5" s="123" t="s">
        <v>46</v>
      </c>
      <c r="AC5" s="124" t="s">
        <v>67</v>
      </c>
      <c r="AD5" s="124" t="s">
        <v>68</v>
      </c>
      <c r="AE5" s="125" t="s">
        <v>186</v>
      </c>
      <c r="AF5" s="122" t="s">
        <v>131</v>
      </c>
      <c r="AG5" s="123" t="s">
        <v>47</v>
      </c>
      <c r="AH5" s="124" t="s">
        <v>69</v>
      </c>
      <c r="AI5" s="124" t="s">
        <v>70</v>
      </c>
      <c r="AJ5" s="125" t="s">
        <v>187</v>
      </c>
      <c r="AK5" s="122" t="s">
        <v>132</v>
      </c>
      <c r="AL5" s="123" t="s">
        <v>71</v>
      </c>
      <c r="AM5" s="124" t="s">
        <v>72</v>
      </c>
      <c r="AN5" s="124" t="s">
        <v>73</v>
      </c>
      <c r="AO5" s="125" t="s">
        <v>188</v>
      </c>
      <c r="AP5" s="122" t="s">
        <v>133</v>
      </c>
      <c r="AQ5" s="123" t="s">
        <v>74</v>
      </c>
      <c r="AR5" s="124" t="s">
        <v>75</v>
      </c>
      <c r="AS5" s="124" t="s">
        <v>76</v>
      </c>
      <c r="AT5" s="125" t="s">
        <v>189</v>
      </c>
      <c r="AU5" s="122" t="s">
        <v>134</v>
      </c>
      <c r="AV5" s="123" t="s">
        <v>77</v>
      </c>
      <c r="AW5" s="124" t="s">
        <v>78</v>
      </c>
      <c r="AX5" s="124" t="s">
        <v>79</v>
      </c>
      <c r="AY5" s="126" t="s">
        <v>190</v>
      </c>
      <c r="AZ5" s="127" t="s">
        <v>80</v>
      </c>
      <c r="BA5" s="128" t="s">
        <v>114</v>
      </c>
      <c r="BB5" s="129" t="s">
        <v>191</v>
      </c>
      <c r="BC5" s="127" t="s">
        <v>85</v>
      </c>
      <c r="BD5" s="128" t="s">
        <v>115</v>
      </c>
      <c r="BE5" s="129" t="s">
        <v>192</v>
      </c>
      <c r="BF5" s="127" t="s">
        <v>84</v>
      </c>
      <c r="BG5" s="128" t="s">
        <v>116</v>
      </c>
      <c r="BH5" s="129" t="s">
        <v>193</v>
      </c>
      <c r="BI5" s="127" t="s">
        <v>83</v>
      </c>
      <c r="BJ5" s="128" t="s">
        <v>117</v>
      </c>
      <c r="BK5" s="129" t="s">
        <v>194</v>
      </c>
      <c r="BL5" s="127" t="s">
        <v>82</v>
      </c>
      <c r="BM5" s="128" t="s">
        <v>118</v>
      </c>
      <c r="BN5" s="129" t="s">
        <v>195</v>
      </c>
      <c r="BO5" s="127" t="s">
        <v>81</v>
      </c>
      <c r="BP5" s="128" t="s">
        <v>119</v>
      </c>
      <c r="BQ5" s="129" t="s">
        <v>196</v>
      </c>
    </row>
    <row xmlns:x14ac="http://schemas.microsoft.com/office/spreadsheetml/2009/9/ac" r="6" x14ac:dyDescent="0.2">
      <c r="A6" s="34" t="str">
        <f>IF('Water Data'!$B$2="","",'Water Data'!$B$2)</f>
        <v>MDV_2016_UIS</v>
      </c>
      <c r="B6" s="34" t="str">
        <f>+'Water Data'!C2</f>
        <v>Other</v>
      </c>
      <c r="C6" s="336">
        <f>+IF(ISNUMBER(VALUE(MID(A6,5,4))), VALUE(MID(A6, 5,4)),"")</f>
        <v>2016</v>
      </c>
      <c r="D6" s="88">
        <f>+IF(AND(ISTEXT('Water Data'!B2),BS6="Yes"),100-'Water Data'!D4,IF(AND(ISTEXT('Water Data'!B2),BS6="No",ISNUMBER('Water Data'!D4)),CONCATENATE("[",ROUND(100-'Water Data'!D4,0),"]"),NA()))</f>
        <v>100</v>
      </c>
      <c r="E6" s="88">
        <f>+IF(AND(ISTEXT('Water Data'!B2),BT6="Yes"),'Water Data'!D6,IF(AND(ISTEXT('Water Data'!B2),BT6="No",ISNUMBER('Water Data'!D6)),CONCATENATE("[",ROUND('Water Data'!D6,0),"]"),NA()))</f>
        <v>100</v>
      </c>
      <c r="F6" s="88">
        <f>+IF(AND(ISTEXT('Water Data'!B2),BU6="Yes"),'Water Data'!D9,IF(AND(ISTEXT('Water Data'!B2),BU6="No",ISNUMBER('Water Data'!D9)),CONCATENATE("[",ROUND('Water Data'!D9,0),"]"),NA()))</f>
        <v>100</v>
      </c>
      <c r="G6" s="88" t="e">
        <f>+IF(AND(ISTEXT('Water Data'!B2),BV6="Yes"),100-'Water Data'!E4,IF(AND(ISTEXT('Water Data'!B2),BV6="No",ISNUMBER('Water Data'!E4)),CONCATENATE("[",ROUND(100-'Water Data'!E4,0),"]"),NA()))</f>
        <v>#N/A</v>
      </c>
      <c r="H6" s="88" t="e">
        <f>+IF(AND(ISTEXT('Water Data'!B2),BW6="Yes"),'Water Data'!E6,IF(AND(ISTEXT('Water Data'!B2),BW6="No",ISNUMBER('Water Data'!E6)),CONCATENATE("[",ROUND('Water Data'!E6,0),"]"),NA()))</f>
        <v>#N/A</v>
      </c>
      <c r="I6" s="88" t="e">
        <f>+IF(AND(ISTEXT('Water Data'!B2),BX6="Yes"),'Water Data'!E9,IF(AND(ISTEXT('Water Data'!B2),BX6="No",ISNUMBER('Water Data'!E9)),CONCATENATE("[",ROUND('Water Data'!E9,0),"]"),NA()))</f>
        <v>#N/A</v>
      </c>
      <c r="J6" s="88" t="e">
        <f>+IF(AND(ISTEXT('Water Data'!B2),BY6="Yes"),100-'Water Data'!F4,IF(AND(ISTEXT('Water Data'!B2),BY6="No",ISNUMBER('Water Data'!F4)),CONCATENATE("[",ROUND(100-'Water Data'!F4,0),"]"),NA()))</f>
        <v>#N/A</v>
      </c>
      <c r="K6" s="88" t="e">
        <f>+IF(AND(ISTEXT('Water Data'!B2),BZ6="Yes"),'Water Data'!F6,IF(AND(ISTEXT('Water Data'!B2),BZ6="No",ISNUMBER('Water Data'!F6)),CONCATENATE("[",ROUND('Water Data'!F6,0),"]"),NA()))</f>
        <v>#N/A</v>
      </c>
      <c r="L6" s="88" t="e">
        <f>+IF(AND(ISTEXT('Water Data'!B2),CA6="Yes"),'Water Data'!F9,IF(AND(ISTEXT('Water Data'!B2),CA6="No",ISNUMBER('Water Data'!F9)),CONCATENATE("[",ROUND('Water Data'!F9,0),"]"),NA()))</f>
        <v>#N/A</v>
      </c>
      <c r="M6" s="88" t="e">
        <f>+IF(AND(ISTEXT('Water Data'!B2),CB6="Yes"),100-'Water Data'!G4,IF(AND(ISTEXT('Water Data'!B2),CB6="No",ISNUMBER('Water Data'!G4)),CONCATENATE("[",ROUND(100-'Water Data'!G4,0),"]"),NA()))</f>
        <v>#N/A</v>
      </c>
      <c r="N6" s="88" t="e">
        <f>+IF(AND(ISTEXT('Water Data'!B2),CC6="Yes"),'Water Data'!G6,IF(AND(ISTEXT('Water Data'!B2),CC6="No",ISNUMBER('Water Data'!G6)),CONCATENATE("[",ROUND('Water Data'!G6,0),"]"),NA()))</f>
        <v>#N/A</v>
      </c>
      <c r="O6" s="88" t="e">
        <f>+IF(AND(ISTEXT('Water Data'!B2),CD6="Yes"),'Water Data'!G9,IF(AND(ISTEXT('Water Data'!B2),CD6="No",ISNUMBER('Water Data'!G9)),CONCATENATE("[",ROUND('Water Data'!G9,0),"]"),NA()))</f>
        <v>#N/A</v>
      </c>
      <c r="P6" s="88">
        <f>+IF(AND(ISTEXT('Water Data'!B2),CE6="Yes"),100-'Water Data'!H4,IF(AND(ISTEXT('Water Data'!B2),CE6="No",ISNUMBER('Water Data'!H4)),CONCATENATE("[",ROUND(100-'Water Data'!H4,0),"]"),NA()))</f>
        <v>100</v>
      </c>
      <c r="Q6" s="88">
        <f>+IF(AND(ISTEXT('Water Data'!B2),CF6="Yes"),'Water Data'!H6,IF(AND(ISTEXT('Water Data'!B2),CF6="No",ISNUMBER('Water Data'!H6)),CONCATENATE("[",ROUND('Water Data'!H6,0),"]"),NA()))</f>
        <v>100</v>
      </c>
      <c r="R6" s="88">
        <f>+IF(AND(ISTEXT('Water Data'!B2),CG6="Yes"),'Water Data'!H9,IF(AND(ISTEXT('Water Data'!B2),CG6="No",ISNUMBER('Water Data'!H9)),CONCATENATE("[",ROUND('Water Data'!H9,0),"]"),NA()))</f>
        <v>100</v>
      </c>
      <c r="S6" s="88">
        <f>+IF(AND(ISTEXT('Water Data'!B2),CH6="Yes"),100-'Water Data'!I4,IF(AND(ISTEXT('Water Data'!B2),CH6="No",ISNUMBER('Water Data'!I4)),CONCATENATE("[",ROUND(100-'Water Data'!I4,0),"]"),NA()))</f>
        <v>100</v>
      </c>
      <c r="T6" s="88">
        <f>+IF(AND(ISTEXT('Water Data'!B2),CI6="Yes"),'Water Data'!I6,IF(AND(ISTEXT('Water Data'!B2),CI6="No",ISNUMBER('Water Data'!I6)),CONCATENATE("[",ROUND('Water Data'!I6,0),"]"),NA()))</f>
        <v>100</v>
      </c>
      <c r="U6" s="88">
        <f>+IF(AND(ISTEXT('Water Data'!B2),CJ6="Yes"),'Water Data'!I9,IF(AND(ISTEXT('Water Data'!B2),CJ6="No",ISNUMBER('Water Data'!I9)),CONCATENATE("[",ROUND('Water Data'!I9,0),"]"),NA()))</f>
        <v>100</v>
      </c>
      <c r="V6" s="89" t="str">
        <f>+IF(AND(ISTEXT('Sanitation Data'!B2),CK6="Yes"),100-'Sanitation Data'!D4,IF(AND(ISTEXT('Sanitation Data'!B2),CK6="No",ISNUMBER('Sanitation Data'!D4)),CONCATENATE("[",ROUND(100-'Sanitation Data'!D4,0),"]"),NA()))</f>
        <v>[100]</v>
      </c>
      <c r="W6" s="89" t="str">
        <f>+IF(AND(ISTEXT('Sanitation Data'!B2),CL6="Yes"),'Sanitation Data'!D6,IF(AND(ISTEXT('Sanitation Data'!B2),CL6="No",ISNUMBER('Sanitation Data'!D6)),CONCATENATE("[",ROUND('Sanitation Data'!D6,0),"]"),NA()))</f>
        <v>[100]</v>
      </c>
      <c r="X6" s="89" t="e">
        <f>+IF(AND(ISTEXT('Sanitation Data'!B2),CM6="Yes"),'Sanitation Data'!D10,IF(AND(ISTEXT('Sanitation Data'!B2),CM6="No",ISNUMBER('Sanitation Data'!D10)),CONCATENATE("[",ROUND('Sanitation Data'!D10,0),"]"),NA()))</f>
        <v>#N/A</v>
      </c>
      <c r="Y6" s="89" t="e">
        <f>+IF(AND(ISTEXT('Sanitation Data'!B2),CN6="Yes"),'Sanitation Data'!D11,IF(AND(ISTEXT('Sanitation Data'!B2),CN6="No",ISNUMBER('Sanitation Data'!D11)),CONCATENATE("[",ROUND('Sanitation Data'!D11,0),"]"),NA()))</f>
        <v>#N/A</v>
      </c>
      <c r="Z6" s="89" t="str">
        <f>+IF(AND(ISTEXT('Sanitation Data'!B2),CO6="Yes"),'Sanitation Data'!D12,IF(AND(ISTEXT('Sanitation Data'!B2),CO6="No",ISNUMBER('Sanitation Data'!D12)),CONCATENATE("[",ROUND('Sanitation Data'!D12,0),"]"),NA()))</f>
        <v>[100]</v>
      </c>
      <c r="AA6" s="89" t="e">
        <f>+IF(AND(ISTEXT('Sanitation Data'!B2),CP6="Yes"),100-'Sanitation Data'!E4,IF(AND(ISTEXT('Sanitation Data'!B2),CP6="No",ISNUMBER('Sanitation Data'!E4)),CONCATENATE("[",ROUND(100-'Sanitation Data'!E4,0),"]"),NA()))</f>
        <v>#N/A</v>
      </c>
      <c r="AB6" s="89" t="e">
        <f>+IF(AND(ISTEXT('Sanitation Data'!B2),CQ6="Yes"),'Sanitation Data'!E6,IF(AND(ISTEXT('Sanitation Data'!B2),CQ6="No",ISNUMBER('Sanitation Data'!E6)),CONCATENATE("[",ROUND('Sanitation Data'!E6,0),"]"),NA()))</f>
        <v>#N/A</v>
      </c>
      <c r="AC6" s="89" t="e">
        <f>+IF(AND(ISTEXT('Sanitation Data'!B2),CR6="Yes"),'Sanitation Data'!E10,IF(AND(ISTEXT('Sanitation Data'!B2),CR6="No",ISNUMBER('Sanitation Data'!E10)),CONCATENATE("[",ROUND('Sanitation Data'!E10,0),"]"),NA()))</f>
        <v>#N/A</v>
      </c>
      <c r="AD6" s="89" t="e">
        <f>+IF(AND(ISTEXT('Sanitation Data'!B2),CS6="Yes"),'Sanitation Data'!E11,IF(AND(ISTEXT('Sanitation Data'!B2),CS6="No",ISNUMBER('Sanitation Data'!E11)),CONCATENATE("[",ROUND('Sanitation Data'!E11,0),"]"),NA()))</f>
        <v>#N/A</v>
      </c>
      <c r="AE6" s="89" t="e">
        <f>+IF(AND(ISTEXT('Sanitation Data'!B2),CT6="Yes"),'Sanitation Data'!E12,IF(AND(ISTEXT('Sanitation Data'!B2),CT6="No",ISNUMBER('Sanitation Data'!E12)),CONCATENATE("[",ROUND('Sanitation Data'!E12,0),"]"),NA()))</f>
        <v>#N/A</v>
      </c>
      <c r="AF6" s="89" t="e">
        <f>+IF(AND(ISTEXT('Sanitation Data'!B2),CU6="Yes"),100-'Sanitation Data'!F4,IF(AND(ISTEXT('Sanitation Data'!B2),CU6="No",ISNUMBER('Sanitation Data'!F4)),CONCATENATE("[",ROUND(100-'Sanitation Data'!F4,0),"]"),NA()))</f>
        <v>#N/A</v>
      </c>
      <c r="AG6" s="89" t="e">
        <f>+IF(AND(ISTEXT('Sanitation Data'!B2),CV6="Yes"),'Sanitation Data'!F6,IF(AND(ISTEXT('Sanitation Data'!B2),CV6="No",ISNUMBER('Sanitation Data'!F6)),CONCATENATE("[",ROUND('Sanitation Data'!F6,0),"]"),NA()))</f>
        <v>#N/A</v>
      </c>
      <c r="AH6" s="89" t="e">
        <f>+IF(AND(ISTEXT('Sanitation Data'!B2),CW6="Yes"),'Sanitation Data'!F10,IF(AND(ISTEXT('Sanitation Data'!B2),CW6="No",ISNUMBER('Sanitation Data'!F10)),CONCATENATE("[",ROUND('Sanitation Data'!F10,0),"]"),NA()))</f>
        <v>#N/A</v>
      </c>
      <c r="AI6" s="89" t="e">
        <f>+IF(AND(ISTEXT('Sanitation Data'!B2),CX6="Yes"),'Sanitation Data'!F11,IF(AND(ISTEXT('Sanitation Data'!B2),CX6="No",ISNUMBER('Sanitation Data'!F11)),CONCATENATE("[",ROUND('Sanitation Data'!F11,0),"]"),NA()))</f>
        <v>#N/A</v>
      </c>
      <c r="AJ6" s="89" t="e">
        <f>+IF(AND(ISTEXT('Sanitation Data'!B2),CY6="Yes"),'Sanitation Data'!F12,IF(AND(ISTEXT('Sanitation Data'!B2),CY6="No",ISNUMBER('Sanitation Data'!F12)),CONCATENATE("[",ROUND('Sanitation Data'!F12,0),"]"),NA()))</f>
        <v>#N/A</v>
      </c>
      <c r="AK6" s="89" t="e">
        <f>+IF(AND(ISTEXT('Sanitation Data'!B2),CZ6="Yes"),100-'Sanitation Data'!G4,IF(AND(ISTEXT('Sanitation Data'!B2),CZ6="No",ISNUMBER('Sanitation Data'!G4)),CONCATENATE("[",ROUND(100-'Sanitation Data'!G4,0),"]"),NA()))</f>
        <v>#N/A</v>
      </c>
      <c r="AL6" s="89" t="e">
        <f>+IF(AND(ISTEXT('Sanitation Data'!B2),DA6="Yes"),'Sanitation Data'!G6,IF(AND(ISTEXT('Sanitation Data'!B2),DA6="No",ISNUMBER('Sanitation Data'!G6)),CONCATENATE("[",ROUND('Sanitation Data'!G6,0),"]"),NA()))</f>
        <v>#N/A</v>
      </c>
      <c r="AM6" s="89" t="e">
        <f>+IF(AND(ISTEXT('Sanitation Data'!B2),DB6="Yes"),'Sanitation Data'!G10,IF(AND(ISTEXT('Sanitation Data'!B2),DB6="No",ISNUMBER('Sanitation Data'!G10)),CONCATENATE("[",ROUND('Sanitation Data'!G10,0),"]"),NA()))</f>
        <v>#N/A</v>
      </c>
      <c r="AN6" s="89" t="e">
        <f>+IF(AND(ISTEXT('Sanitation Data'!B2),DC6="Yes"),'Sanitation Data'!G11,IF(AND(ISTEXT('Sanitation Data'!B2),DC6="No",ISNUMBER('Sanitation Data'!G11)),CONCATENATE("[",ROUND('Sanitation Data'!G11,0),"]"),NA()))</f>
        <v>#N/A</v>
      </c>
      <c r="AO6" s="89" t="e">
        <f>+IF(AND(ISTEXT('Sanitation Data'!B2),DD6="Yes"),'Sanitation Data'!G12,IF(AND(ISTEXT('Sanitation Data'!B2),DD6="No",ISNUMBER('Sanitation Data'!G12)),CONCATENATE("[",ROUND('Sanitation Data'!G12,0),"]"),NA()))</f>
        <v>#N/A</v>
      </c>
      <c r="AP6" s="89" t="str">
        <f>+IF(AND(ISTEXT('Sanitation Data'!B2),DE6="Yes"),100-'Sanitation Data'!H4,IF(AND(ISTEXT('Sanitation Data'!B2),DE6="No",ISNUMBER('Sanitation Data'!H4)),CONCATENATE("[",ROUND(100-'Sanitation Data'!H4,0),"]"),NA()))</f>
        <v>[100]</v>
      </c>
      <c r="AQ6" s="89" t="e">
        <f>+IF(AND(ISTEXT('Sanitation Data'!B2),DF6="Yes"),'Sanitation Data'!H6,IF(AND(ISTEXT('Sanitation Data'!B2),DF6="No",ISTEXT('Sanitation Data'!H6)),CONCATENATE("[",ROUND('Sanitation Data'!H6,0),"]"),NA()))</f>
        <v>#N/A</v>
      </c>
      <c r="AR6" s="89" t="e">
        <f>+IF(AND(ISTEXT('Sanitation Data'!B2),DG6="Yes"),'Sanitation Data'!H10,IF(AND(ISTEXT('Sanitation Data'!B2),DG6="No",ISNUMBER('Sanitation Data'!H10)),CONCATENATE("[",ROUND('Sanitation Data'!H10,0),"]"),NA()))</f>
        <v>#N/A</v>
      </c>
      <c r="AS6" s="89" t="e">
        <f>+IF(AND(ISTEXT('Sanitation Data'!B2),DH6="Yes"),'Sanitation Data'!H11,IF(AND(ISTEXT('Sanitation Data'!B2),DH6="No",ISNUMBER('Sanitation Data'!H11)),CONCATENATE("[",ROUND('Sanitation Data'!H11,0),"]"),NA()))</f>
        <v>#N/A</v>
      </c>
      <c r="AT6" s="89" t="str">
        <f>+IF(AND(ISTEXT('Sanitation Data'!B2),DI6="Yes"),'Sanitation Data'!H12,IF(AND(ISTEXT('Sanitation Data'!B2),DI6="No",ISNUMBER('Sanitation Data'!H12)),CONCATENATE("[",ROUND('Sanitation Data'!H12,0),"]"),NA()))</f>
        <v>[100]</v>
      </c>
      <c r="AU6" s="89" t="str">
        <f>+IF(AND(ISTEXT('Sanitation Data'!B2),DJ6="Yes"),100-'Sanitation Data'!I4,IF(AND(ISTEXT('Sanitation Data'!B2),DJ6="No",ISNUMBER('Sanitation Data'!I4)),CONCATENATE("[",ROUND(100-'Sanitation Data'!I4,0),"]"),NA()))</f>
        <v>[100]</v>
      </c>
      <c r="AV6" s="89" t="str">
        <f>+IF(AND(ISTEXT('Sanitation Data'!B2),DK6="Yes"),'Sanitation Data'!I6,IF(AND(ISTEXT('Sanitation Data'!B2),DK6="No",ISNUMBER('Sanitation Data'!I6)),CONCATENATE("[",ROUND('Sanitation Data'!I6,0),"]"),NA()))</f>
        <v>[100]</v>
      </c>
      <c r="AW6" s="89" t="e">
        <f>+IF(AND(ISTEXT('Sanitation Data'!B2),DL6="Yes"),'Sanitation Data'!I10,IF(AND(ISTEXT('Sanitation Data'!B2),DL6="No",ISNUMBER('Sanitation Data'!I10)),CONCATENATE("[",ROUND('Sanitation Data'!I10,0),"]"),NA()))</f>
        <v>#N/A</v>
      </c>
      <c r="AX6" s="89" t="e">
        <f>+IF(AND(ISTEXT('Sanitation Data'!B2),DM6="Yes"),'Sanitation Data'!I11,IF(AND(ISTEXT('Sanitation Data'!B2),DM6="No",ISNUMBER('Sanitation Data'!I11)),CONCATENATE("[",ROUND('Sanitation Data'!I11,0),"]"),NA()))</f>
        <v>#N/A</v>
      </c>
      <c r="AY6" s="89" t="str">
        <f>+IF(AND(ISTEXT('Sanitation Data'!B2),DN6="Yes"),'Sanitation Data'!I12,IF(AND(ISTEXT('Sanitation Data'!B2),DN6="No",ISNUMBER('Sanitation Data'!I12)),CONCATENATE("[",ROUND('Sanitation Data'!I12,0),"]"),NA()))</f>
        <v>[100]</v>
      </c>
      <c r="AZ6" s="90" t="str">
        <f>+IF(AND(ISTEXT('Hygiene Data'!B2),DO6="Yes"),'Hygiene Data'!D5,IF(AND(ISTEXT('Hygiene Data'!B2),DO6="No",ISNUMBER('Hygiene Data'!D5)),CONCATENATE("[",ROUND('Hygiene Data'!D5,0),"]"),NA()))</f>
        <v>[100]</v>
      </c>
      <c r="BA6" s="90" t="str">
        <f>+IF(AND(ISTEXT('Hygiene Data'!B2),DP6="Yes"),'Hygiene Data'!D7,IF(AND(ISTEXT('Hygiene Data'!B2),DP6="No",ISNUMBER('Hygiene Data'!D7)),CONCATENATE("[",ROUND('Hygiene Data'!D7,0),"]"),NA()))</f>
        <v>[100]</v>
      </c>
      <c r="BB6" s="90" t="str">
        <f>+IF(AND(ISTEXT('Hygiene Data'!B2),DQ6="Yes"),'Hygiene Data'!D9,IF(AND(ISTEXT('Hygiene Data'!B2),DQ6="No",ISNUMBER('Hygiene Data'!D9)),CONCATENATE("[",ROUND('Hygiene Data'!D9,0),"]"),NA()))</f>
        <v>[100]</v>
      </c>
      <c r="BC6" s="90" t="e">
        <f>+IF(AND(ISTEXT('Hygiene Data'!B2),DR6="Yes"),'Hygiene Data'!E5,IF(AND(ISTEXT('Hygiene Data'!B2),DR6="No",ISNUMBER('Hygiene Data'!E5)),CONCATENATE("[",ROUND('Hygiene Data'!E5,0),"]"),NA()))</f>
        <v>#N/A</v>
      </c>
      <c r="BD6" s="90" t="e">
        <f>+IF(AND(ISTEXT('Hygiene Data'!B2),DS6="Yes"),'Hygiene Data'!E7,IF(AND(ISTEXT('Hygiene Data'!B2),DS6="No",ISNUMBER('Hygiene Data'!E7)),CONCATENATE("[",ROUND('Hygiene Data'!E7,0),"]"),NA()))</f>
        <v>#N/A</v>
      </c>
      <c r="BE6" s="90" t="e">
        <f>+IF(AND(ISTEXT('Hygiene Data'!B2),DT6="Yes"),'Hygiene Data'!E9,IF(AND(ISTEXT('Hygiene Data'!B2),DT6="No",ISNUMBER('Hygiene Data'!E9)),CONCATENATE("[",ROUND('Hygiene Data'!E9,0),"]"),NA()))</f>
        <v>#N/A</v>
      </c>
      <c r="BF6" s="90" t="e">
        <f>+IF(AND(ISTEXT('Hygiene Data'!B2),DU6="Yes"),'Hygiene Data'!F5,IF(AND(ISTEXT('Hygiene Data'!B2),DU6="No",ISNUMBER('Hygiene Data'!F5)),CONCATENATE("[",ROUND('Hygiene Data'!F5,0),"]"),NA()))</f>
        <v>#N/A</v>
      </c>
      <c r="BG6" s="90" t="e">
        <f>+IF(AND(ISTEXT('Hygiene Data'!B2),DV6="Yes"),'Hygiene Data'!F7,IF(AND(ISTEXT('Hygiene Data'!B2),DV6="No",ISNUMBER('Hygiene Data'!F7)),CONCATENATE("[",ROUND('Hygiene Data'!F7,0),"]"),NA()))</f>
        <v>#N/A</v>
      </c>
      <c r="BH6" s="90" t="e">
        <f>+IF(AND(ISTEXT('Hygiene Data'!B2),DW6="Yes"),'Hygiene Data'!F9,IF(AND(ISTEXT('Hygiene Data'!B2),DW6="No",ISNUMBER('Hygiene Data'!F9)),CONCATENATE("[",ROUND('Hygiene Data'!F9,0),"]"),NA()))</f>
        <v>#N/A</v>
      </c>
      <c r="BI6" s="90" t="e">
        <f>+IF(AND(ISTEXT('Hygiene Data'!B2),DX6="Yes"),'Hygiene Data'!G5,IF(AND(ISTEXT('Hygiene Data'!B2),DX6="No",ISNUMBER('Hygiene Data'!G5)),CONCATENATE("[",ROUND('Hygiene Data'!G5,0),"]"),NA()))</f>
        <v>#N/A</v>
      </c>
      <c r="BJ6" s="90" t="e">
        <f>+IF(AND(ISTEXT('Hygiene Data'!B2),DY6="Yes"),'Hygiene Data'!G7,IF(AND(ISTEXT('Hygiene Data'!B2),DY6="No",ISNUMBER('Hygiene Data'!G7)),CONCATENATE("[",ROUND('Hygiene Data'!G7,0),"]"),NA()))</f>
        <v>#N/A</v>
      </c>
      <c r="BK6" s="90" t="e">
        <f>+IF(AND(ISTEXT('Hygiene Data'!B2),DZ6="Yes"),'Hygiene Data'!G9,IF(AND(ISTEXT('Hygiene Data'!B2),DZ6="No",ISNUMBER('Hygiene Data'!G9)),CONCATENATE("[",ROUND('Hygiene Data'!G9,0),"]"),NA()))</f>
        <v>#N/A</v>
      </c>
      <c r="BL6" s="90" t="str">
        <f>+IF(AND(ISTEXT('Hygiene Data'!B2),EA6="Yes"),'Hygiene Data'!H5,IF(AND(ISTEXT('Hygiene Data'!B2),EA6="No",ISNUMBER('Hygiene Data'!H5)),CONCATENATE("[",ROUND('Hygiene Data'!H5,0),"]"),NA()))</f>
        <v>[100]</v>
      </c>
      <c r="BM6" s="90" t="str">
        <f>+IF(AND(ISTEXT('Hygiene Data'!B2),EB6="Yes"),'Hygiene Data'!H7,IF(AND(ISTEXT('Hygiene Data'!B2),EB6="No",ISNUMBER('Hygiene Data'!H7)),CONCATENATE("[",ROUND('Hygiene Data'!H7,0),"]"),NA()))</f>
        <v>[100]</v>
      </c>
      <c r="BN6" s="90" t="str">
        <f>+IF(AND(ISTEXT('Hygiene Data'!B2),EC6="Yes"),'Hygiene Data'!H9,IF(AND(ISTEXT('Hygiene Data'!B2),EC6="No",ISNUMBER('Hygiene Data'!H9)),CONCATENATE("[",ROUND('Hygiene Data'!H9,0),"]"),NA()))</f>
        <v>[100]</v>
      </c>
      <c r="BO6" s="90" t="str">
        <f>+IF(AND(ISTEXT('Hygiene Data'!B2),ED6="Yes"),'Hygiene Data'!I5,IF(AND(ISTEXT('Hygiene Data'!B2),ED6="No",ISNUMBER('Hygiene Data'!I5)),CONCATENATE("[",ROUND('Hygiene Data'!I5,0),"]"),NA()))</f>
        <v>[100]</v>
      </c>
      <c r="BP6" s="90" t="str">
        <f>+IF(AND(ISTEXT('Hygiene Data'!B2),EE6="Yes"),'Hygiene Data'!I7,IF(AND(ISTEXT('Hygiene Data'!B2),EE6="No",ISNUMBER('Hygiene Data'!I7)),CONCATENATE("[",ROUND('Hygiene Data'!I7,0),"]"),NA()))</f>
        <v>[100]</v>
      </c>
      <c r="BQ6" s="90" t="str">
        <f>+IF(AND(ISTEXT('Hygiene Data'!B2),EF6="Yes"),'Hygiene Data'!I9,IF(AND(ISTEXT('Hygiene Data'!B2),EF6="No",ISNUMBER('Hygiene Data'!I9)),CONCATENATE("[",ROUND('Hygiene Data'!I9,0),"]"),NA()))</f>
        <v>[100]</v>
      </c>
      <c r="BR6" s="280"/>
      <c r="BS6" s="280" t="str">
        <f>+'Water Data'!D27</f>
        <v>Yes</v>
      </c>
      <c r="BT6" s="280" t="str">
        <f>+'Water Data'!D28</f>
        <v>Yes</v>
      </c>
      <c r="BU6" s="280" t="str">
        <f>+'Water Data'!D29</f>
        <v>Yes</v>
      </c>
      <c r="BV6" s="280">
        <f>+'Water Data'!E27</f>
        <v>0</v>
      </c>
      <c r="BW6" s="280">
        <f>+'Water Data'!E28</f>
        <v>0</v>
      </c>
      <c r="BX6" s="280">
        <f>+'Water Data'!E29</f>
        <v>0</v>
      </c>
      <c r="BY6" s="280">
        <f>+'Water Data'!F27</f>
        <v>0</v>
      </c>
      <c r="BZ6" s="280">
        <f>+'Water Data'!F28</f>
        <v>0</v>
      </c>
      <c r="CA6" s="280">
        <f>+'Water Data'!F29</f>
        <v>0</v>
      </c>
      <c r="CB6" s="280">
        <f>+'Water Data'!G27</f>
        <v>0</v>
      </c>
      <c r="CC6" s="280">
        <f>+'Water Data'!G28</f>
        <v>0</v>
      </c>
      <c r="CD6" s="280">
        <f>+'Water Data'!G29</f>
        <v>0</v>
      </c>
      <c r="CE6" s="280" t="str">
        <f>+'Water Data'!H27</f>
        <v>Yes</v>
      </c>
      <c r="CF6" s="280" t="str">
        <f>+'Water Data'!H28</f>
        <v>Yes</v>
      </c>
      <c r="CG6" s="280" t="str">
        <f>+'Water Data'!H29</f>
        <v>Yes</v>
      </c>
      <c r="CH6" s="280" t="str">
        <f>+'Water Data'!I27</f>
        <v>Yes</v>
      </c>
      <c r="CI6" s="280" t="str">
        <f>+'Water Data'!I28</f>
        <v>Yes</v>
      </c>
      <c r="CJ6" s="280" t="str">
        <f>+'Water Data'!I29</f>
        <v>Yes</v>
      </c>
      <c r="CK6" s="280" t="str">
        <f>+'Sanitation Data'!D28</f>
        <v>No</v>
      </c>
      <c r="CL6" s="280" t="str">
        <f>+'Sanitation Data'!D29</f>
        <v>No</v>
      </c>
      <c r="CM6" s="280">
        <f>+'Sanitation Data'!D30</f>
        <v>0</v>
      </c>
      <c r="CN6" s="280">
        <f>+'Sanitation Data'!D31</f>
        <v>0</v>
      </c>
      <c r="CO6" s="280" t="str">
        <f>+'Sanitation Data'!D32</f>
        <v>No</v>
      </c>
      <c r="CP6" s="280">
        <f>+'Sanitation Data'!E28</f>
        <v>0</v>
      </c>
      <c r="CQ6" s="280">
        <f>+'Sanitation Data'!E29</f>
        <v>0</v>
      </c>
      <c r="CR6" s="280">
        <f>+'Sanitation Data'!E30</f>
        <v>0</v>
      </c>
      <c r="CS6" s="280">
        <f>+'Sanitation Data'!E31</f>
        <v>0</v>
      </c>
      <c r="CT6" s="280">
        <f>+'Sanitation Data'!E32</f>
        <v>0</v>
      </c>
      <c r="CU6" s="280">
        <f>+'Sanitation Data'!F28</f>
        <v>0</v>
      </c>
      <c r="CV6" s="280">
        <f>+'Sanitation Data'!F29</f>
        <v>0</v>
      </c>
      <c r="CW6" s="280">
        <f>+'Sanitation Data'!F30</f>
        <v>0</v>
      </c>
      <c r="CX6" s="280">
        <f>+'Sanitation Data'!F31</f>
        <v>0</v>
      </c>
      <c r="CY6" s="280">
        <f>+'Sanitation Data'!F32</f>
        <v>0</v>
      </c>
      <c r="CZ6" s="280">
        <f>+'Sanitation Data'!G28</f>
        <v>0</v>
      </c>
      <c r="DA6" s="280">
        <f>+'Sanitation Data'!G29</f>
        <v>0</v>
      </c>
      <c r="DB6" s="280">
        <f>+'Sanitation Data'!G30</f>
        <v>0</v>
      </c>
      <c r="DC6" s="280">
        <f>+'Sanitation Data'!G31</f>
        <v>0</v>
      </c>
      <c r="DD6" s="280">
        <f>+'Sanitation Data'!G32</f>
        <v>0</v>
      </c>
      <c r="DE6" s="280" t="str">
        <f>+'Sanitation Data'!H28</f>
        <v>No</v>
      </c>
      <c r="DF6" s="280" t="str">
        <f>+'Sanitation Data'!H29</f>
        <v>No</v>
      </c>
      <c r="DG6" s="280">
        <f>+'Sanitation Data'!H30</f>
        <v>0</v>
      </c>
      <c r="DH6" s="280">
        <f>+'Sanitation Data'!H31</f>
        <v>0</v>
      </c>
      <c r="DI6" s="280" t="str">
        <f>+'Sanitation Data'!H32</f>
        <v>No</v>
      </c>
      <c r="DJ6" s="280" t="str">
        <f>+'Sanitation Data'!I28</f>
        <v>No</v>
      </c>
      <c r="DK6" s="280" t="str">
        <f>+'Sanitation Data'!I29</f>
        <v>No</v>
      </c>
      <c r="DL6" s="280">
        <f>+'Sanitation Data'!I30</f>
        <v>0</v>
      </c>
      <c r="DM6" s="280">
        <f>+'Sanitation Data'!I31</f>
        <v>0</v>
      </c>
      <c r="DN6" s="280" t="str">
        <f>+'Sanitation Data'!I32</f>
        <v>No</v>
      </c>
      <c r="DO6" s="280" t="str">
        <f>+'Hygiene Data'!D11</f>
        <v>No</v>
      </c>
      <c r="DP6" s="280" t="str">
        <f>+'Hygiene Data'!D12</f>
        <v>No</v>
      </c>
      <c r="DQ6" s="280" t="str">
        <f>+'Hygiene Data'!D13</f>
        <v>No</v>
      </c>
      <c r="DR6" s="280">
        <f>+'Hygiene Data'!E11</f>
        <v>0</v>
      </c>
      <c r="DS6" s="280">
        <f>+'Hygiene Data'!E12</f>
        <v>0</v>
      </c>
      <c r="DT6" s="280">
        <f>+'Hygiene Data'!E13</f>
        <v>0</v>
      </c>
      <c r="DU6" s="280">
        <f>+'Hygiene Data'!F11</f>
        <v>0</v>
      </c>
      <c r="DV6" s="280">
        <f>+'Hygiene Data'!F12</f>
        <v>0</v>
      </c>
      <c r="DW6" s="280">
        <f>+'Hygiene Data'!F13</f>
        <v>0</v>
      </c>
      <c r="DX6" s="280">
        <f>+'Hygiene Data'!G11</f>
        <v>0</v>
      </c>
      <c r="DY6" s="280">
        <f>+'Hygiene Data'!G12</f>
        <v>0</v>
      </c>
      <c r="DZ6" s="280">
        <f>+'Hygiene Data'!G13</f>
        <v>0</v>
      </c>
      <c r="EA6" s="280" t="str">
        <f>+'Hygiene Data'!H11</f>
        <v>No</v>
      </c>
      <c r="EB6" s="280" t="str">
        <f>+'Hygiene Data'!H12</f>
        <v>No</v>
      </c>
      <c r="EC6" s="280" t="str">
        <f>+'Hygiene Data'!H13</f>
        <v>No</v>
      </c>
      <c r="ED6" s="280" t="str">
        <f>+'Hygiene Data'!I11</f>
        <v>No</v>
      </c>
      <c r="EE6" s="280" t="str">
        <f>+'Hygiene Data'!I12</f>
        <v>No</v>
      </c>
      <c r="EF6" s="280" t="str">
        <f>+'Hygiene Data'!I13</f>
        <v>No</v>
      </c>
    </row>
    <row xmlns:x14ac="http://schemas.microsoft.com/office/spreadsheetml/2009/9/ac" r="7" x14ac:dyDescent="0.2">
      <c r="A7" s="34" t="str">
        <f ca="true">+IF(OFFSET('Water Data'!$B$2,0,10*ROW('Water Data'!E1))="","",OFFSET('Water Data'!$B$2,0,10*ROW('Water Data'!E1)))</f>
        <v>MDV_2017_UIS</v>
      </c>
      <c r="B7" s="34" t="str">
        <f ca="true">+IF(OFFSET('Water Data'!$C$2,0,10*ROW('Water Data'!F1))="","",OFFSET('Water Data'!$C$2,0,10*ROW('Water Data'!F1)))</f>
        <v>Other</v>
      </c>
      <c r="C7" s="336">
        <f t="shared" ref="C7:C70" ca="true" si="0">+IF(ISNUMBER(VALUE(MID(A7,5,4))), VALUE(MID(A7, 5,4)),"")</f>
        <v>2017</v>
      </c>
      <c r="D7" s="88">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8">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8">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8"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8"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8">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8">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8">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8">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8">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8">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9"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9"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9"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9"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9"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9"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9"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9"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9"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9"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9" t="str">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9" t="str">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0" t="str">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0" t="str">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0"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0" t="str">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0" t="str">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0" t="str">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0" t="str">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0" t="str">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0" t="str">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80"/>
      <c r="BS7" s="280" t="str">
        <f ca="true">+IF(OFFSET('Water Data'!$D$27,0,10*ROW('Water Data'!D1))="","",OFFSET('Water Data'!$D$27,0,10*ROW('Water Data'!D1)))</f>
        <v>Yes</v>
      </c>
      <c r="BT7" s="280" t="str">
        <f ca="true">+IF(OFFSET('Water Data'!$D$28,0,10*ROW('Water Data'!D1))="","",OFFSET('Water Data'!$D$28,0,10*ROW('Water Data'!D1)))</f>
        <v>Yes</v>
      </c>
      <c r="BU7" s="280" t="str">
        <f ca="true">+IF(OFFSET('Water Data'!$D$29,0,10*ROW('Water Data'!D1))="","",OFFSET('Water Data'!$D$29,0,10*ROW('Water Data'!D1)))</f>
        <v>Yes</v>
      </c>
      <c r="BV7" s="280" t="str">
        <f ca="true">+IF(OFFSET('Water Data'!$E$27,0,10*ROW('Water Data'!E1))="","",OFFSET('Water Data'!$E$27,0,10*ROW('Water Data'!E1)))</f>
        <v/>
      </c>
      <c r="BW7" s="280" t="str">
        <f ca="true">+IF(OFFSET('Water Data'!$E$28,0,10*ROW('Water Data'!E1))="","",OFFSET('Water Data'!$E$28,0,10*ROW('Water Data'!E1)))</f>
        <v/>
      </c>
      <c r="BX7" s="280" t="str">
        <f ca="true">+IF(OFFSET('Water Data'!$E$29,0,10*ROW('Water Data'!E1))="","",OFFSET('Water Data'!$E$29,0,10*ROW('Water Data'!E1)))</f>
        <v/>
      </c>
      <c r="BY7" s="280" t="str">
        <f ca="true">+IF(OFFSET('Water Data'!$F$27,0,10*ROW('Water Data'!F1))="","",OFFSET('Water Data'!$F$27,0,10*ROW('Water Data'!F1)))</f>
        <v/>
      </c>
      <c r="BZ7" s="280" t="str">
        <f ca="true">+IF(OFFSET('Water Data'!$F$28,0,10*ROW('Water Data'!F1))="","",OFFSET('Water Data'!$F$28,0,10*ROW('Water Data'!F1)))</f>
        <v/>
      </c>
      <c r="CA7" s="280" t="str">
        <f ca="true">+IF(OFFSET('Water Data'!$F$29,0,10*ROW('Water Data'!F1))="","",OFFSET('Water Data'!$F$29,0,10*ROW('Water Data'!F1)))</f>
        <v/>
      </c>
      <c r="CB7" s="280" t="str">
        <f ca="true">+IF(OFFSET('Water Data'!$G$27,0,10*ROW('Water Data'!G1))="","",OFFSET('Water Data'!$G$27,0,10*ROW('Water Data'!G1)))</f>
        <v/>
      </c>
      <c r="CC7" s="280" t="str">
        <f ca="true">+IF(OFFSET('Water Data'!$G$28,0,10*ROW('Water Data'!G1))="","",OFFSET('Water Data'!$G$28,0,10*ROW('Water Data'!G1)))</f>
        <v/>
      </c>
      <c r="CD7" s="280" t="str">
        <f ca="true">+IF(OFFSET('Water Data'!$G$29,0,10*ROW('Water Data'!G1))="","",OFFSET('Water Data'!$G$29,0,10*ROW('Water Data'!G1)))</f>
        <v/>
      </c>
      <c r="CE7" s="280" t="str">
        <f ca="true">+IF(OFFSET('Water Data'!$H$27,0,10*ROW('Water Data'!H1))="","",OFFSET('Water Data'!$H$27,0,10*ROW('Water Data'!H1)))</f>
        <v>Yes</v>
      </c>
      <c r="CF7" s="280" t="str">
        <f ca="true">+IF(OFFSET('Water Data'!$H$28,0,10*ROW('Water Data'!H1))="","",OFFSET('Water Data'!$H$28,0,10*ROW('Water Data'!H1)))</f>
        <v>Yes</v>
      </c>
      <c r="CG7" s="280" t="str">
        <f ca="true">+IF(OFFSET('Water Data'!$H$29,0,10*ROW('Water Data'!H1))="","",OFFSET('Water Data'!$H$29,0,10*ROW('Water Data'!H1)))</f>
        <v>Yes</v>
      </c>
      <c r="CH7" s="280" t="str">
        <f ca="true">+IF(OFFSET('Water Data'!$I$27,0,10*ROW('Water Data'!I1))="","",OFFSET('Water Data'!$I$27,0,10*ROW('Water Data'!I1)))</f>
        <v>Yes</v>
      </c>
      <c r="CI7" s="280" t="str">
        <f ca="true">+IF(OFFSET('Water Data'!$I$28,0,10*ROW('Water Data'!I1))="","",OFFSET('Water Data'!$I$28,0,10*ROW('Water Data'!I1)))</f>
        <v>Yes</v>
      </c>
      <c r="CJ7" s="280" t="str">
        <f ca="true">+IF(OFFSET('Water Data'!$I$29,0,10*ROW('Water Data'!I1))="","",OFFSET('Water Data'!$I$29,0,10*ROW('Water Data'!I1)))</f>
        <v>Yes</v>
      </c>
      <c r="CK7" s="280" t="str">
        <f ca="true">+IF(OFFSET('Sanitation Data'!$D$28,0,10*ROW('Sanitation Data'!D1))="","",OFFSET('Sanitation Data'!$D$28,0,10*ROW('Sanitation Data'!D1)))</f>
        <v>No</v>
      </c>
      <c r="CL7" s="280" t="str">
        <f ca="true">+IF(OFFSET('Sanitation Data'!$D$29,0,10*ROW('Sanitation Data'!D1))="","",OFFSET('Sanitation Data'!$D$29,0,10*ROW('Sanitation Data'!D1)))</f>
        <v>No</v>
      </c>
      <c r="CM7" s="280" t="str">
        <f ca="true">+IF(OFFSET('Sanitation Data'!$D$30,0,10*ROW('Sanitation Data'!D1))="","",OFFSET('Sanitation Data'!$D$30,0,10*ROW('Sanitation Data'!D1)))</f>
        <v/>
      </c>
      <c r="CN7" s="280" t="str">
        <f ca="true">+IF(OFFSET('Sanitation Data'!$D$31,0,10*ROW('Sanitation Data'!D1))="","",OFFSET('Sanitation Data'!$D$31,0,10*ROW('Sanitation Data'!D1)))</f>
        <v/>
      </c>
      <c r="CO7" s="280" t="str">
        <f ca="true">+IF(OFFSET('Sanitation Data'!$D$32,0,10*ROW('Sanitation Data'!D1))="","",OFFSET('Sanitation Data'!$D$32,0,10*ROW('Sanitation Data'!D1)))</f>
        <v>No</v>
      </c>
      <c r="CP7" s="280" t="str">
        <f ca="true">+IF(OFFSET('Sanitation Data'!$E$28,0,10*ROW('Sanitation Data'!E1))="","",OFFSET('Sanitation Data'!$E$28,0,10*ROW('Sanitation Data'!E1)))</f>
        <v/>
      </c>
      <c r="CQ7" s="280" t="str">
        <f ca="true">+IF(OFFSET('Sanitation Data'!$E$29,0,10*ROW('Sanitation Data'!E1))="","",OFFSET('Sanitation Data'!$E$29,0,10*ROW('Sanitation Data'!E1)))</f>
        <v/>
      </c>
      <c r="CR7" s="280" t="str">
        <f ca="true">+IF(OFFSET('Sanitation Data'!$E$30,0,10*ROW('Sanitation Data'!E1))="","",OFFSET('Sanitation Data'!$E$30,0,10*ROW('Sanitation Data'!E1)))</f>
        <v/>
      </c>
      <c r="CS7" s="280" t="str">
        <f ca="true">+IF(OFFSET('Sanitation Data'!$E$31,0,10*ROW('Sanitation Data'!E1))="","",OFFSET('Sanitation Data'!$E$31,0,10*ROW('Sanitation Data'!E1)))</f>
        <v/>
      </c>
      <c r="CT7" s="280" t="str">
        <f ca="true">+IF(OFFSET('Sanitation Data'!$E$32,0,10*ROW('Sanitation Data'!E1))="","",OFFSET('Sanitation Data'!$E$32,0,10*ROW('Sanitation Data'!E1)))</f>
        <v/>
      </c>
      <c r="CU7" s="280" t="str">
        <f ca="true">+IF(OFFSET('Sanitation Data'!$F$28,0,10*ROW('Sanitation Data'!F1))="","",OFFSET('Sanitation Data'!$F$28,0,10*ROW('Sanitation Data'!F1)))</f>
        <v/>
      </c>
      <c r="CV7" s="280" t="str">
        <f ca="true">+IF(OFFSET('Sanitation Data'!$F$29,0,10*ROW('Sanitation Data'!F1))="","",OFFSET('Sanitation Data'!$F$29,0,10*ROW('Sanitation Data'!F1)))</f>
        <v/>
      </c>
      <c r="CW7" s="280" t="str">
        <f ca="true">+IF(OFFSET('Sanitation Data'!$F$30,0,10*ROW('Sanitation Data'!F1))="","",OFFSET('Sanitation Data'!$F$30,0,10*ROW('Sanitation Data'!F1)))</f>
        <v/>
      </c>
      <c r="CX7" s="280" t="str">
        <f ca="true">+IF(OFFSET('Sanitation Data'!$F$31,0,10*ROW('Sanitation Data'!F1))="","",OFFSET('Sanitation Data'!$F$31,0,10*ROW('Sanitation Data'!F1)))</f>
        <v/>
      </c>
      <c r="CY7" s="280" t="str">
        <f ca="true">+IF(OFFSET('Sanitation Data'!$F$32,0,10*ROW('Sanitation Data'!F1))="","",OFFSET('Sanitation Data'!$F$32,0,10*ROW('Sanitation Data'!F1)))</f>
        <v/>
      </c>
      <c r="CZ7" s="280" t="str">
        <f ca="true">+IF(OFFSET('Sanitation Data'!$G$28,0,10*ROW('Sanitation Data'!G1))="","",OFFSET('Sanitation Data'!$G$28,0,10*ROW('Sanitation Data'!G1)))</f>
        <v/>
      </c>
      <c r="DA7" s="280" t="str">
        <f ca="true">+IF(OFFSET('Sanitation Data'!$G$29,0,10*ROW('Sanitation Data'!G1))="","",OFFSET('Sanitation Data'!$G$29,0,10*ROW('Sanitation Data'!G1)))</f>
        <v/>
      </c>
      <c r="DB7" s="280" t="str">
        <f ca="true">+IF(OFFSET('Sanitation Data'!$G$30,0,10*ROW('Sanitation Data'!G1))="","",OFFSET('Sanitation Data'!$G$30,0,10*ROW('Sanitation Data'!G1)))</f>
        <v/>
      </c>
      <c r="DC7" s="280" t="str">
        <f ca="true">+IF(OFFSET('Sanitation Data'!$G$31,0,10*ROW('Sanitation Data'!G1))="","",OFFSET('Sanitation Data'!$G$31,0,10*ROW('Sanitation Data'!G1)))</f>
        <v/>
      </c>
      <c r="DD7" s="280" t="str">
        <f ca="true">+IF(OFFSET('Sanitation Data'!$G$32,0,10*ROW('Sanitation Data'!G1))="","",OFFSET('Sanitation Data'!$G$32,0,10*ROW('Sanitation Data'!G1)))</f>
        <v/>
      </c>
      <c r="DE7" s="280" t="str">
        <f ca="true">+IF(OFFSET('Sanitation Data'!$H$28,0,10*ROW('Sanitation Data'!H1))="","",OFFSET('Sanitation Data'!$H$28,0,10*ROW('Sanitation Data'!H1)))</f>
        <v>No</v>
      </c>
      <c r="DF7" s="280" t="str">
        <f ca="true">+IF(OFFSET('Sanitation Data'!$H$29,0,10*ROW('Sanitation Data'!H1))="","",OFFSET('Sanitation Data'!$H$29,0,10*ROW('Sanitation Data'!H1)))</f>
        <v>No</v>
      </c>
      <c r="DG7" s="280" t="str">
        <f ca="true">+IF(OFFSET('Sanitation Data'!$H$30,0,10*ROW('Sanitation Data'!H1))="","",OFFSET('Sanitation Data'!$H$30,0,10*ROW('Sanitation Data'!H1)))</f>
        <v/>
      </c>
      <c r="DH7" s="280" t="str">
        <f ca="true">+IF(OFFSET('Sanitation Data'!$H$31,0,10*ROW('Sanitation Data'!H1))="","",OFFSET('Sanitation Data'!$H$31,0,10*ROW('Sanitation Data'!H1)))</f>
        <v/>
      </c>
      <c r="DI7" s="280" t="str">
        <f ca="true">+IF(OFFSET('Sanitation Data'!$H$32,0,10*ROW('Sanitation Data'!H1))="","",OFFSET('Sanitation Data'!$H$32,0,10*ROW('Sanitation Data'!H1)))</f>
        <v>No</v>
      </c>
      <c r="DJ7" s="280" t="str">
        <f ca="true">+IF(OFFSET('Sanitation Data'!$I$28,0,10*ROW('Sanitation Data'!I1))="","",OFFSET('Sanitation Data'!$I$28,0,10*ROW('Sanitation Data'!I1)))</f>
        <v>No</v>
      </c>
      <c r="DK7" s="280" t="str">
        <f ca="true">+IF(OFFSET('Sanitation Data'!$I$29,0,10*ROW('Sanitation Data'!I1))="","",OFFSET('Sanitation Data'!$I$29,0,10*ROW('Sanitation Data'!I1)))</f>
        <v>No</v>
      </c>
      <c r="DL7" s="280" t="str">
        <f ca="true">+IF(OFFSET('Sanitation Data'!$I$30,0,10*ROW('Sanitation Data'!I1))="","",OFFSET('Sanitation Data'!$I$30,0,10*ROW('Sanitation Data'!I1)))</f>
        <v/>
      </c>
      <c r="DM7" s="280" t="str">
        <f ca="true">+IF(OFFSET('Sanitation Data'!$I$31,0,10*ROW('Sanitation Data'!I1))="","",OFFSET('Sanitation Data'!$I$31,0,10*ROW('Sanitation Data'!I1)))</f>
        <v/>
      </c>
      <c r="DN7" s="280" t="str">
        <f ca="true">+IF(OFFSET('Sanitation Data'!$I$32,0,10*ROW('Sanitation Data'!I1))="","",OFFSET('Sanitation Data'!$I$32,0,10*ROW('Sanitation Data'!I1)))</f>
        <v>No</v>
      </c>
      <c r="DO7" s="280" t="str">
        <f ca="true">+IF(OFFSET('Hygiene Data'!$D$11,0,10*ROW('Hygiene Data'!D1))="","",OFFSET('Hygiene Data'!$D$11,0,10*ROW('Hygiene Data'!D1)))</f>
        <v>No</v>
      </c>
      <c r="DP7" s="280" t="str">
        <f ca="true">+IF(OFFSET('Hygiene Data'!$D$12,0,10*ROW('Hygiene Data'!D1))="","",OFFSET('Hygiene Data'!$D$12,0,10*ROW('Hygiene Data'!D1)))</f>
        <v>No</v>
      </c>
      <c r="DQ7" s="280" t="str">
        <f ca="true">+IF(OFFSET('Hygiene Data'!$D$13,0,10*ROW('Hygiene Data'!D1))="","",OFFSET('Hygiene Data'!$D$13,0,10*ROW('Hygiene Data'!D1)))</f>
        <v>No</v>
      </c>
      <c r="DR7" s="280" t="str">
        <f ca="true">+IF(OFFSET('Hygiene Data'!$E$11,0,10*ROW('Hygiene Data'!E1))="","",OFFSET('Hygiene Data'!$E$11,0,10*ROW('Hygiene Data'!E1)))</f>
        <v/>
      </c>
      <c r="DS7" s="280" t="str">
        <f ca="true">+IF(OFFSET('Hygiene Data'!$E$12,0,10*ROW('Hygiene Data'!E1))="","",OFFSET('Hygiene Data'!$E$12,0,10*ROW('Hygiene Data'!E1)))</f>
        <v/>
      </c>
      <c r="DT7" s="280" t="str">
        <f ca="true">+IF(OFFSET('Hygiene Data'!$E$13,0,10*ROW('Hygiene Data'!E1))="","",OFFSET('Hygiene Data'!$E$13,0,10*ROW('Hygiene Data'!E1)))</f>
        <v/>
      </c>
      <c r="DU7" s="280" t="str">
        <f ca="true">+IF(OFFSET('Hygiene Data'!$F$11,0,10*ROW('Hygiene Data'!F1))="","",OFFSET('Hygiene Data'!$F$11,0,10*ROW('Hygiene Data'!F1)))</f>
        <v/>
      </c>
      <c r="DV7" s="280" t="str">
        <f ca="true">+IF(OFFSET('Hygiene Data'!$F$12,0,10*ROW('Hygiene Data'!F1))="","",OFFSET('Hygiene Data'!$F$12,0,10*ROW('Hygiene Data'!F1)))</f>
        <v/>
      </c>
      <c r="DW7" s="280" t="str">
        <f ca="true">+IF(OFFSET('Hygiene Data'!$F$13,0,10*ROW('Hygiene Data'!F1))="","",OFFSET('Hygiene Data'!$F$13,0,10*ROW('Hygiene Data'!F1)))</f>
        <v/>
      </c>
      <c r="DX7" s="280" t="str">
        <f ca="true">+IF(OFFSET('Hygiene Data'!$G$11,0,10*ROW('Hygiene Data'!G1))="","",OFFSET('Hygiene Data'!$G$11,0,10*ROW('Hygiene Data'!G1)))</f>
        <v/>
      </c>
      <c r="DY7" s="280" t="str">
        <f ca="true">+IF(OFFSET('Hygiene Data'!$G$12,0,10*ROW('Hygiene Data'!G1))="","",OFFSET('Hygiene Data'!$G$12,0,10*ROW('Hygiene Data'!G1)))</f>
        <v/>
      </c>
      <c r="DZ7" s="280" t="str">
        <f ca="true">+IF(OFFSET('Hygiene Data'!$G$13,0,10*ROW('Hygiene Data'!G1))="","",OFFSET('Hygiene Data'!$G$13,0,10*ROW('Hygiene Data'!G1)))</f>
        <v/>
      </c>
      <c r="EA7" s="280" t="str">
        <f ca="true">+IF(OFFSET('Hygiene Data'!$H$11,0,10*ROW('Hygiene Data'!H1))="","",OFFSET('Hygiene Data'!$H$11,0,10*ROW('Hygiene Data'!H1)))</f>
        <v>No</v>
      </c>
      <c r="EB7" s="280" t="str">
        <f ca="true">+IF(OFFSET('Hygiene Data'!$H$12,0,10*ROW('Hygiene Data'!H1))="","",OFFSET('Hygiene Data'!$H$12,0,10*ROW('Hygiene Data'!H1)))</f>
        <v>No</v>
      </c>
      <c r="EC7" s="280" t="str">
        <f ca="true">+IF(OFFSET('Hygiene Data'!$H$13,0,10*ROW('Hygiene Data'!H1))="","",OFFSET('Hygiene Data'!$H$13,0,10*ROW('Hygiene Data'!H1)))</f>
        <v>No</v>
      </c>
      <c r="ED7" s="280" t="str">
        <f ca="true">+IF(OFFSET('Hygiene Data'!$I$11,0,10*ROW('Hygiene Data'!I1))="","",OFFSET('Hygiene Data'!$I$11,0,10*ROW('Hygiene Data'!I1)))</f>
        <v>No</v>
      </c>
      <c r="EE7" s="280" t="str">
        <f ca="true">+IF(OFFSET('Hygiene Data'!$I$12,0,10*ROW('Hygiene Data'!I1))="","",OFFSET('Hygiene Data'!$I$12,0,10*ROW('Hygiene Data'!I1)))</f>
        <v>No</v>
      </c>
      <c r="EF7" s="280" t="str">
        <f ca="true">+IF(OFFSET('Hygiene Data'!$I$13,0,10*ROW('Hygiene Data'!I1))="","",OFFSET('Hygiene Data'!$I$13,0,10*ROW('Hygiene Data'!I1)))</f>
        <v>No</v>
      </c>
    </row>
    <row xmlns:x14ac="http://schemas.microsoft.com/office/spreadsheetml/2009/9/ac" r="8" x14ac:dyDescent="0.2">
      <c r="A8" s="34" t="str">
        <f ca="true">+IF(OFFSET('Water Data'!$B$2,0,10*ROW('Water Data'!E2))="","",OFFSET('Water Data'!$B$2,0,10*ROW('Water Data'!E2)))</f>
        <v>MDV_2018_EMIS</v>
      </c>
      <c r="B8" s="34" t="str">
        <f ca="true">+IF(OFFSET('Water Data'!$C$2,0,10*ROW('Water Data'!F2))="","",OFFSET('Water Data'!$C$2,0,10*ROW('Water Data'!F2)))</f>
        <v>EMIS</v>
      </c>
      <c r="C8" s="336">
        <f t="shared" ca="true" si="0"/>
        <v>2018</v>
      </c>
      <c r="D8" s="88"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8">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98</v>
      </c>
      <c r="F8" s="88"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8"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8"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8"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8"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8"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8"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9"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9"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9"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9">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96</v>
      </c>
      <c r="AA8" s="89"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9"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9"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9"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9"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9"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0">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82</v>
      </c>
      <c r="BA8" s="90"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0"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0"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0"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0"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0"/>
      <c r="BS8" s="280" t="str">
        <f ca="true">+IF(OFFSET('Water Data'!$D$27,0,10*ROW('Water Data'!D2))="","",OFFSET('Water Data'!$D$27,0,10*ROW('Water Data'!D2)))</f>
        <v/>
      </c>
      <c r="BT8" s="280" t="str">
        <f ca="true">+IF(OFFSET('Water Data'!$D$28,0,10*ROW('Water Data'!D2))="","",OFFSET('Water Data'!$D$28,0,10*ROW('Water Data'!D2)))</f>
        <v>Yes</v>
      </c>
      <c r="BU8" s="280" t="str">
        <f ca="true">+IF(OFFSET('Water Data'!$D$29,0,10*ROW('Water Data'!D2))="","",OFFSET('Water Data'!$D$29,0,10*ROW('Water Data'!D2)))</f>
        <v/>
      </c>
      <c r="BV8" s="280" t="str">
        <f ca="true">+IF(OFFSET('Water Data'!$E$27,0,10*ROW('Water Data'!E2))="","",OFFSET('Water Data'!$E$27,0,10*ROW('Water Data'!E2)))</f>
        <v/>
      </c>
      <c r="BW8" s="280" t="str">
        <f ca="true">+IF(OFFSET('Water Data'!$E$28,0,10*ROW('Water Data'!E2))="","",OFFSET('Water Data'!$E$28,0,10*ROW('Water Data'!E2)))</f>
        <v/>
      </c>
      <c r="BX8" s="280" t="str">
        <f ca="true">+IF(OFFSET('Water Data'!$E$29,0,10*ROW('Water Data'!E2))="","",OFFSET('Water Data'!$E$29,0,10*ROW('Water Data'!E2)))</f>
        <v/>
      </c>
      <c r="BY8" s="280" t="str">
        <f ca="true">+IF(OFFSET('Water Data'!$F$27,0,10*ROW('Water Data'!F2))="","",OFFSET('Water Data'!$F$27,0,10*ROW('Water Data'!F2)))</f>
        <v/>
      </c>
      <c r="BZ8" s="280" t="str">
        <f ca="true">+IF(OFFSET('Water Data'!$F$28,0,10*ROW('Water Data'!F2))="","",OFFSET('Water Data'!$F$28,0,10*ROW('Water Data'!F2)))</f>
        <v/>
      </c>
      <c r="CA8" s="280" t="str">
        <f ca="true">+IF(OFFSET('Water Data'!$F$29,0,10*ROW('Water Data'!F2))="","",OFFSET('Water Data'!$F$29,0,10*ROW('Water Data'!F2)))</f>
        <v/>
      </c>
      <c r="CB8" s="280" t="str">
        <f ca="true">+IF(OFFSET('Water Data'!$G$27,0,10*ROW('Water Data'!G2))="","",OFFSET('Water Data'!$G$27,0,10*ROW('Water Data'!G2)))</f>
        <v/>
      </c>
      <c r="CC8" s="280" t="str">
        <f ca="true">+IF(OFFSET('Water Data'!$G$28,0,10*ROW('Water Data'!G2))="","",OFFSET('Water Data'!$G$28,0,10*ROW('Water Data'!G2)))</f>
        <v/>
      </c>
      <c r="CD8" s="280" t="str">
        <f ca="true">+IF(OFFSET('Water Data'!$G$29,0,10*ROW('Water Data'!G2))="","",OFFSET('Water Data'!$G$29,0,10*ROW('Water Data'!G2)))</f>
        <v/>
      </c>
      <c r="CE8" s="280" t="str">
        <f ca="true">+IF(OFFSET('Water Data'!$H$27,0,10*ROW('Water Data'!H2))="","",OFFSET('Water Data'!$H$27,0,10*ROW('Water Data'!H2)))</f>
        <v/>
      </c>
      <c r="CF8" s="280" t="str">
        <f ca="true">+IF(OFFSET('Water Data'!$H$28,0,10*ROW('Water Data'!H2))="","",OFFSET('Water Data'!$H$28,0,10*ROW('Water Data'!H2)))</f>
        <v/>
      </c>
      <c r="CG8" s="280" t="str">
        <f ca="true">+IF(OFFSET('Water Data'!$H$29,0,10*ROW('Water Data'!H2))="","",OFFSET('Water Data'!$H$29,0,10*ROW('Water Data'!H2)))</f>
        <v/>
      </c>
      <c r="CH8" s="280" t="str">
        <f ca="true">+IF(OFFSET('Water Data'!$I$27,0,10*ROW('Water Data'!I2))="","",OFFSET('Water Data'!$I$27,0,10*ROW('Water Data'!I2)))</f>
        <v/>
      </c>
      <c r="CI8" s="280" t="str">
        <f ca="true">+IF(OFFSET('Water Data'!$I$28,0,10*ROW('Water Data'!I2))="","",OFFSET('Water Data'!$I$28,0,10*ROW('Water Data'!I2)))</f>
        <v/>
      </c>
      <c r="CJ8" s="280" t="str">
        <f ca="true">+IF(OFFSET('Water Data'!$I$29,0,10*ROW('Water Data'!I2))="","",OFFSET('Water Data'!$I$29,0,10*ROW('Water Data'!I2)))</f>
        <v/>
      </c>
      <c r="CK8" s="280" t="str">
        <f ca="true">+IF(OFFSET('Sanitation Data'!$D$28,0,10*ROW('Sanitation Data'!D2))="","",OFFSET('Sanitation Data'!$D$28,0,10*ROW('Sanitation Data'!D2)))</f>
        <v/>
      </c>
      <c r="CL8" s="280" t="str">
        <f ca="true">+IF(OFFSET('Sanitation Data'!$D$29,0,10*ROW('Sanitation Data'!D2))="","",OFFSET('Sanitation Data'!$D$29,0,10*ROW('Sanitation Data'!D2)))</f>
        <v/>
      </c>
      <c r="CM8" s="280" t="str">
        <f ca="true">+IF(OFFSET('Sanitation Data'!$D$30,0,10*ROW('Sanitation Data'!D2))="","",OFFSET('Sanitation Data'!$D$30,0,10*ROW('Sanitation Data'!D2)))</f>
        <v/>
      </c>
      <c r="CN8" s="280" t="str">
        <f ca="true">+IF(OFFSET('Sanitation Data'!$D$31,0,10*ROW('Sanitation Data'!D2))="","",OFFSET('Sanitation Data'!$D$31,0,10*ROW('Sanitation Data'!D2)))</f>
        <v/>
      </c>
      <c r="CO8" s="280" t="str">
        <f ca="true">+IF(OFFSET('Sanitation Data'!$D$32,0,10*ROW('Sanitation Data'!D2))="","",OFFSET('Sanitation Data'!$D$32,0,10*ROW('Sanitation Data'!D2)))</f>
        <v>Yes</v>
      </c>
      <c r="CP8" s="280" t="str">
        <f ca="true">+IF(OFFSET('Sanitation Data'!$E$28,0,10*ROW('Sanitation Data'!E2))="","",OFFSET('Sanitation Data'!$E$28,0,10*ROW('Sanitation Data'!E2)))</f>
        <v/>
      </c>
      <c r="CQ8" s="280" t="str">
        <f ca="true">+IF(OFFSET('Sanitation Data'!$E$29,0,10*ROW('Sanitation Data'!E2))="","",OFFSET('Sanitation Data'!$E$29,0,10*ROW('Sanitation Data'!E2)))</f>
        <v/>
      </c>
      <c r="CR8" s="280" t="str">
        <f ca="true">+IF(OFFSET('Sanitation Data'!$E$30,0,10*ROW('Sanitation Data'!E2))="","",OFFSET('Sanitation Data'!$E$30,0,10*ROW('Sanitation Data'!E2)))</f>
        <v/>
      </c>
      <c r="CS8" s="280" t="str">
        <f ca="true">+IF(OFFSET('Sanitation Data'!$E$31,0,10*ROW('Sanitation Data'!E2))="","",OFFSET('Sanitation Data'!$E$31,0,10*ROW('Sanitation Data'!E2)))</f>
        <v/>
      </c>
      <c r="CT8" s="280" t="str">
        <f ca="true">+IF(OFFSET('Sanitation Data'!$E$32,0,10*ROW('Sanitation Data'!E2))="","",OFFSET('Sanitation Data'!$E$32,0,10*ROW('Sanitation Data'!E2)))</f>
        <v/>
      </c>
      <c r="CU8" s="280" t="str">
        <f ca="true">+IF(OFFSET('Sanitation Data'!$F$28,0,10*ROW('Sanitation Data'!F2))="","",OFFSET('Sanitation Data'!$F$28,0,10*ROW('Sanitation Data'!F2)))</f>
        <v/>
      </c>
      <c r="CV8" s="280" t="str">
        <f ca="true">+IF(OFFSET('Sanitation Data'!$F$29,0,10*ROW('Sanitation Data'!F2))="","",OFFSET('Sanitation Data'!$F$29,0,10*ROW('Sanitation Data'!F2)))</f>
        <v/>
      </c>
      <c r="CW8" s="280" t="str">
        <f ca="true">+IF(OFFSET('Sanitation Data'!$F$30,0,10*ROW('Sanitation Data'!F2))="","",OFFSET('Sanitation Data'!$F$30,0,10*ROW('Sanitation Data'!F2)))</f>
        <v/>
      </c>
      <c r="CX8" s="280" t="str">
        <f ca="true">+IF(OFFSET('Sanitation Data'!$F$31,0,10*ROW('Sanitation Data'!F2))="","",OFFSET('Sanitation Data'!$F$31,0,10*ROW('Sanitation Data'!F2)))</f>
        <v/>
      </c>
      <c r="CY8" s="280" t="str">
        <f ca="true">+IF(OFFSET('Sanitation Data'!$F$32,0,10*ROW('Sanitation Data'!F2))="","",OFFSET('Sanitation Data'!$F$32,0,10*ROW('Sanitation Data'!F2)))</f>
        <v/>
      </c>
      <c r="CZ8" s="280" t="str">
        <f ca="true">+IF(OFFSET('Sanitation Data'!$G$28,0,10*ROW('Sanitation Data'!G2))="","",OFFSET('Sanitation Data'!$G$28,0,10*ROW('Sanitation Data'!G2)))</f>
        <v/>
      </c>
      <c r="DA8" s="280" t="str">
        <f ca="true">+IF(OFFSET('Sanitation Data'!$G$29,0,10*ROW('Sanitation Data'!G2))="","",OFFSET('Sanitation Data'!$G$29,0,10*ROW('Sanitation Data'!G2)))</f>
        <v/>
      </c>
      <c r="DB8" s="280" t="str">
        <f ca="true">+IF(OFFSET('Sanitation Data'!$G$30,0,10*ROW('Sanitation Data'!G2))="","",OFFSET('Sanitation Data'!$G$30,0,10*ROW('Sanitation Data'!G2)))</f>
        <v/>
      </c>
      <c r="DC8" s="280" t="str">
        <f ca="true">+IF(OFFSET('Sanitation Data'!$G$31,0,10*ROW('Sanitation Data'!G2))="","",OFFSET('Sanitation Data'!$G$31,0,10*ROW('Sanitation Data'!G2)))</f>
        <v/>
      </c>
      <c r="DD8" s="280" t="str">
        <f ca="true">+IF(OFFSET('Sanitation Data'!$G$32,0,10*ROW('Sanitation Data'!G2))="","",OFFSET('Sanitation Data'!$G$32,0,10*ROW('Sanitation Data'!G2)))</f>
        <v/>
      </c>
      <c r="DE8" s="280" t="str">
        <f ca="true">+IF(OFFSET('Sanitation Data'!$H$28,0,10*ROW('Sanitation Data'!H2))="","",OFFSET('Sanitation Data'!$H$28,0,10*ROW('Sanitation Data'!H2)))</f>
        <v/>
      </c>
      <c r="DF8" s="280" t="str">
        <f ca="true">+IF(OFFSET('Sanitation Data'!$H$29,0,10*ROW('Sanitation Data'!H2))="","",OFFSET('Sanitation Data'!$H$29,0,10*ROW('Sanitation Data'!H2)))</f>
        <v/>
      </c>
      <c r="DG8" s="280" t="str">
        <f ca="true">+IF(OFFSET('Sanitation Data'!$H$30,0,10*ROW('Sanitation Data'!H2))="","",OFFSET('Sanitation Data'!$H$30,0,10*ROW('Sanitation Data'!H2)))</f>
        <v/>
      </c>
      <c r="DH8" s="280" t="str">
        <f ca="true">+IF(OFFSET('Sanitation Data'!$H$31,0,10*ROW('Sanitation Data'!H2))="","",OFFSET('Sanitation Data'!$H$31,0,10*ROW('Sanitation Data'!H2)))</f>
        <v/>
      </c>
      <c r="DI8" s="280" t="str">
        <f ca="true">+IF(OFFSET('Sanitation Data'!$H$32,0,10*ROW('Sanitation Data'!H2))="","",OFFSET('Sanitation Data'!$H$32,0,10*ROW('Sanitation Data'!H2)))</f>
        <v/>
      </c>
      <c r="DJ8" s="280" t="str">
        <f ca="true">+IF(OFFSET('Sanitation Data'!$I$28,0,10*ROW('Sanitation Data'!I2))="","",OFFSET('Sanitation Data'!$I$28,0,10*ROW('Sanitation Data'!I2)))</f>
        <v/>
      </c>
      <c r="DK8" s="280" t="str">
        <f ca="true">+IF(OFFSET('Sanitation Data'!$I$29,0,10*ROW('Sanitation Data'!I2))="","",OFFSET('Sanitation Data'!$I$29,0,10*ROW('Sanitation Data'!I2)))</f>
        <v/>
      </c>
      <c r="DL8" s="280" t="str">
        <f ca="true">+IF(OFFSET('Sanitation Data'!$I$30,0,10*ROW('Sanitation Data'!I2))="","",OFFSET('Sanitation Data'!$I$30,0,10*ROW('Sanitation Data'!I2)))</f>
        <v/>
      </c>
      <c r="DM8" s="280" t="str">
        <f ca="true">+IF(OFFSET('Sanitation Data'!$I$31,0,10*ROW('Sanitation Data'!I2))="","",OFFSET('Sanitation Data'!$I$31,0,10*ROW('Sanitation Data'!I2)))</f>
        <v/>
      </c>
      <c r="DN8" s="280" t="str">
        <f ca="true">+IF(OFFSET('Sanitation Data'!$I$32,0,10*ROW('Sanitation Data'!I2))="","",OFFSET('Sanitation Data'!$I$32,0,10*ROW('Sanitation Data'!I2)))</f>
        <v/>
      </c>
      <c r="DO8" s="280" t="str">
        <f ca="true">+IF(OFFSET('Hygiene Data'!$D$11,0,10*ROW('Hygiene Data'!D2))="","",OFFSET('Hygiene Data'!$D$11,0,10*ROW('Hygiene Data'!D2)))</f>
        <v>Yes</v>
      </c>
      <c r="DP8" s="280" t="str">
        <f ca="true">+IF(OFFSET('Hygiene Data'!$D$12,0,10*ROW('Hygiene Data'!D2))="","",OFFSET('Hygiene Data'!$D$12,0,10*ROW('Hygiene Data'!D2)))</f>
        <v/>
      </c>
      <c r="DQ8" s="280" t="str">
        <f ca="true">+IF(OFFSET('Hygiene Data'!$D$13,0,10*ROW('Hygiene Data'!D2))="","",OFFSET('Hygiene Data'!$D$13,0,10*ROW('Hygiene Data'!D2)))</f>
        <v/>
      </c>
      <c r="DR8" s="280" t="str">
        <f ca="true">+IF(OFFSET('Hygiene Data'!$E$11,0,10*ROW('Hygiene Data'!E2))="","",OFFSET('Hygiene Data'!$E$11,0,10*ROW('Hygiene Data'!E2)))</f>
        <v/>
      </c>
      <c r="DS8" s="280" t="str">
        <f ca="true">+IF(OFFSET('Hygiene Data'!$E$12,0,10*ROW('Hygiene Data'!E2))="","",OFFSET('Hygiene Data'!$E$12,0,10*ROW('Hygiene Data'!E2)))</f>
        <v/>
      </c>
      <c r="DT8" s="280" t="str">
        <f ca="true">+IF(OFFSET('Hygiene Data'!$E$13,0,10*ROW('Hygiene Data'!E2))="","",OFFSET('Hygiene Data'!$E$13,0,10*ROW('Hygiene Data'!E2)))</f>
        <v/>
      </c>
      <c r="DU8" s="280" t="str">
        <f ca="true">+IF(OFFSET('Hygiene Data'!$F$11,0,10*ROW('Hygiene Data'!F2))="","",OFFSET('Hygiene Data'!$F$11,0,10*ROW('Hygiene Data'!F2)))</f>
        <v/>
      </c>
      <c r="DV8" s="280" t="str">
        <f ca="true">+IF(OFFSET('Hygiene Data'!$F$12,0,10*ROW('Hygiene Data'!F2))="","",OFFSET('Hygiene Data'!$F$12,0,10*ROW('Hygiene Data'!F2)))</f>
        <v/>
      </c>
      <c r="DW8" s="280" t="str">
        <f ca="true">+IF(OFFSET('Hygiene Data'!$F$13,0,10*ROW('Hygiene Data'!F2))="","",OFFSET('Hygiene Data'!$F$13,0,10*ROW('Hygiene Data'!F2)))</f>
        <v/>
      </c>
      <c r="DX8" s="280" t="str">
        <f ca="true">+IF(OFFSET('Hygiene Data'!$G$11,0,10*ROW('Hygiene Data'!G2))="","",OFFSET('Hygiene Data'!$G$11,0,10*ROW('Hygiene Data'!G2)))</f>
        <v/>
      </c>
      <c r="DY8" s="280" t="str">
        <f ca="true">+IF(OFFSET('Hygiene Data'!$G$12,0,10*ROW('Hygiene Data'!G2))="","",OFFSET('Hygiene Data'!$G$12,0,10*ROW('Hygiene Data'!G2)))</f>
        <v/>
      </c>
      <c r="DZ8" s="280" t="str">
        <f ca="true">+IF(OFFSET('Hygiene Data'!$G$13,0,10*ROW('Hygiene Data'!G2))="","",OFFSET('Hygiene Data'!$G$13,0,10*ROW('Hygiene Data'!G2)))</f>
        <v/>
      </c>
      <c r="EA8" s="280" t="str">
        <f ca="true">+IF(OFFSET('Hygiene Data'!$H$11,0,10*ROW('Hygiene Data'!H2))="","",OFFSET('Hygiene Data'!$H$11,0,10*ROW('Hygiene Data'!H2)))</f>
        <v/>
      </c>
      <c r="EB8" s="280" t="str">
        <f ca="true">+IF(OFFSET('Hygiene Data'!$H$12,0,10*ROW('Hygiene Data'!H2))="","",OFFSET('Hygiene Data'!$H$12,0,10*ROW('Hygiene Data'!H2)))</f>
        <v/>
      </c>
      <c r="EC8" s="280" t="str">
        <f ca="true">+IF(OFFSET('Hygiene Data'!$H$13,0,10*ROW('Hygiene Data'!H2))="","",OFFSET('Hygiene Data'!$H$13,0,10*ROW('Hygiene Data'!H2)))</f>
        <v/>
      </c>
      <c r="ED8" s="280" t="str">
        <f ca="true">+IF(OFFSET('Hygiene Data'!$I$11,0,10*ROW('Hygiene Data'!I2))="","",OFFSET('Hygiene Data'!$I$11,0,10*ROW('Hygiene Data'!I2)))</f>
        <v/>
      </c>
      <c r="EE8" s="280" t="str">
        <f ca="true">+IF(OFFSET('Hygiene Data'!$I$12,0,10*ROW('Hygiene Data'!I2))="","",OFFSET('Hygiene Data'!$I$12,0,10*ROW('Hygiene Data'!I2)))</f>
        <v/>
      </c>
      <c r="EF8" s="280" t="str">
        <f ca="true">+IF(OFFSET('Hygiene Data'!$I$13,0,10*ROW('Hygiene Data'!I2))="","",OFFSET('Hygiene Data'!$I$13,0,10*ROW('Hygiene Data'!I2)))</f>
        <v/>
      </c>
    </row>
    <row xmlns:x14ac="http://schemas.microsoft.com/office/spreadsheetml/2009/9/ac" r="9" x14ac:dyDescent="0.2">
      <c r="A9" s="34" t="str">
        <f ca="true">+IF(OFFSET('Water Data'!$B$2,0,10*ROW('Water Data'!E3))="","",OFFSET('Water Data'!$B$2,0,10*ROW('Water Data'!E3)))</f>
        <v/>
      </c>
      <c r="B9" s="34" t="str">
        <f ca="true">+IF(OFFSET('Water Data'!$C$2,0,10*ROW('Water Data'!F3))="","",OFFSET('Water Data'!$C$2,0,10*ROW('Water Data'!F3)))</f>
        <v/>
      </c>
      <c r="C9" s="336" t="str">
        <f t="shared" ca="true" si="0"/>
        <v/>
      </c>
      <c r="D9" s="88"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8"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8"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8"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8"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8"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8"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8"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8"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8"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8"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8"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8"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8"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9"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9"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9"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9"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9"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9"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9"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9"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9"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9"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9"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9"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9"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9"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9"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9"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9"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9"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0"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0"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0"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0"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0"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0"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0"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0"/>
      <c r="BS9" s="280" t="str">
        <f ca="true">+IF(OFFSET('Water Data'!$D$27,0,10*ROW('Water Data'!D3))="","",OFFSET('Water Data'!$D$27,0,10*ROW('Water Data'!D3)))</f>
        <v/>
      </c>
      <c r="BT9" s="280" t="str">
        <f ca="true">+IF(OFFSET('Water Data'!$D$28,0,10*ROW('Water Data'!D3))="","",OFFSET('Water Data'!$D$28,0,10*ROW('Water Data'!D3)))</f>
        <v/>
      </c>
      <c r="BU9" s="280" t="str">
        <f ca="true">+IF(OFFSET('Water Data'!$D$29,0,10*ROW('Water Data'!D3))="","",OFFSET('Water Data'!$D$29,0,10*ROW('Water Data'!D3)))</f>
        <v/>
      </c>
      <c r="BV9" s="280" t="str">
        <f ca="true">+IF(OFFSET('Water Data'!$E$27,0,10*ROW('Water Data'!E3))="","",OFFSET('Water Data'!$E$27,0,10*ROW('Water Data'!E3)))</f>
        <v/>
      </c>
      <c r="BW9" s="280" t="str">
        <f ca="true">+IF(OFFSET('Water Data'!$E$28,0,10*ROW('Water Data'!E3))="","",OFFSET('Water Data'!$E$28,0,10*ROW('Water Data'!E3)))</f>
        <v/>
      </c>
      <c r="BX9" s="280" t="str">
        <f ca="true">+IF(OFFSET('Water Data'!$E$29,0,10*ROW('Water Data'!E3))="","",OFFSET('Water Data'!$E$29,0,10*ROW('Water Data'!E3)))</f>
        <v/>
      </c>
      <c r="BY9" s="280" t="str">
        <f ca="true">+IF(OFFSET('Water Data'!$F$27,0,10*ROW('Water Data'!F3))="","",OFFSET('Water Data'!$F$27,0,10*ROW('Water Data'!F3)))</f>
        <v/>
      </c>
      <c r="BZ9" s="280" t="str">
        <f ca="true">+IF(OFFSET('Water Data'!$F$28,0,10*ROW('Water Data'!F3))="","",OFFSET('Water Data'!$F$28,0,10*ROW('Water Data'!F3)))</f>
        <v/>
      </c>
      <c r="CA9" s="280" t="str">
        <f ca="true">+IF(OFFSET('Water Data'!$F$29,0,10*ROW('Water Data'!F3))="","",OFFSET('Water Data'!$F$29,0,10*ROW('Water Data'!F3)))</f>
        <v/>
      </c>
      <c r="CB9" s="280" t="str">
        <f ca="true">+IF(OFFSET('Water Data'!$G$27,0,10*ROW('Water Data'!G3))="","",OFFSET('Water Data'!$G$27,0,10*ROW('Water Data'!G3)))</f>
        <v/>
      </c>
      <c r="CC9" s="280" t="str">
        <f ca="true">+IF(OFFSET('Water Data'!$G$28,0,10*ROW('Water Data'!G3))="","",OFFSET('Water Data'!$G$28,0,10*ROW('Water Data'!G3)))</f>
        <v/>
      </c>
      <c r="CD9" s="280" t="str">
        <f ca="true">+IF(OFFSET('Water Data'!$G$29,0,10*ROW('Water Data'!G3))="","",OFFSET('Water Data'!$G$29,0,10*ROW('Water Data'!G3)))</f>
        <v/>
      </c>
      <c r="CE9" s="280" t="str">
        <f ca="true">+IF(OFFSET('Water Data'!$H$27,0,10*ROW('Water Data'!H3))="","",OFFSET('Water Data'!$H$27,0,10*ROW('Water Data'!H3)))</f>
        <v/>
      </c>
      <c r="CF9" s="280" t="str">
        <f ca="true">+IF(OFFSET('Water Data'!$H$28,0,10*ROW('Water Data'!H3))="","",OFFSET('Water Data'!$H$28,0,10*ROW('Water Data'!H3)))</f>
        <v/>
      </c>
      <c r="CG9" s="280" t="str">
        <f ca="true">+IF(OFFSET('Water Data'!$H$29,0,10*ROW('Water Data'!H3))="","",OFFSET('Water Data'!$H$29,0,10*ROW('Water Data'!H3)))</f>
        <v/>
      </c>
      <c r="CH9" s="280" t="str">
        <f ca="true">+IF(OFFSET('Water Data'!$I$27,0,10*ROW('Water Data'!I3))="","",OFFSET('Water Data'!$I$27,0,10*ROW('Water Data'!I3)))</f>
        <v/>
      </c>
      <c r="CI9" s="280" t="str">
        <f ca="true">+IF(OFFSET('Water Data'!$I$28,0,10*ROW('Water Data'!I3))="","",OFFSET('Water Data'!$I$28,0,10*ROW('Water Data'!I3)))</f>
        <v/>
      </c>
      <c r="CJ9" s="280" t="str">
        <f ca="true">+IF(OFFSET('Water Data'!$I$29,0,10*ROW('Water Data'!I3))="","",OFFSET('Water Data'!$I$29,0,10*ROW('Water Data'!I3)))</f>
        <v/>
      </c>
      <c r="CK9" s="280" t="str">
        <f ca="true">+IF(OFFSET('Sanitation Data'!$D$28,0,10*ROW('Sanitation Data'!D3))="","",OFFSET('Sanitation Data'!$D$28,0,10*ROW('Sanitation Data'!D3)))</f>
        <v/>
      </c>
      <c r="CL9" s="280" t="str">
        <f ca="true">+IF(OFFSET('Sanitation Data'!$D$29,0,10*ROW('Sanitation Data'!D3))="","",OFFSET('Sanitation Data'!$D$29,0,10*ROW('Sanitation Data'!D3)))</f>
        <v/>
      </c>
      <c r="CM9" s="280" t="str">
        <f ca="true">+IF(OFFSET('Sanitation Data'!$D$30,0,10*ROW('Sanitation Data'!D3))="","",OFFSET('Sanitation Data'!$D$30,0,10*ROW('Sanitation Data'!D3)))</f>
        <v/>
      </c>
      <c r="CN9" s="280" t="str">
        <f ca="true">+IF(OFFSET('Sanitation Data'!$D$31,0,10*ROW('Sanitation Data'!D3))="","",OFFSET('Sanitation Data'!$D$31,0,10*ROW('Sanitation Data'!D3)))</f>
        <v/>
      </c>
      <c r="CO9" s="280" t="str">
        <f ca="true">+IF(OFFSET('Sanitation Data'!$D$32,0,10*ROW('Sanitation Data'!D3))="","",OFFSET('Sanitation Data'!$D$32,0,10*ROW('Sanitation Data'!D3)))</f>
        <v/>
      </c>
      <c r="CP9" s="280" t="str">
        <f ca="true">+IF(OFFSET('Sanitation Data'!$E$28,0,10*ROW('Sanitation Data'!E3))="","",OFFSET('Sanitation Data'!$E$28,0,10*ROW('Sanitation Data'!E3)))</f>
        <v/>
      </c>
      <c r="CQ9" s="280" t="str">
        <f ca="true">+IF(OFFSET('Sanitation Data'!$E$29,0,10*ROW('Sanitation Data'!E3))="","",OFFSET('Sanitation Data'!$E$29,0,10*ROW('Sanitation Data'!E3)))</f>
        <v/>
      </c>
      <c r="CR9" s="280" t="str">
        <f ca="true">+IF(OFFSET('Sanitation Data'!$E$30,0,10*ROW('Sanitation Data'!E3))="","",OFFSET('Sanitation Data'!$E$30,0,10*ROW('Sanitation Data'!E3)))</f>
        <v/>
      </c>
      <c r="CS9" s="280" t="str">
        <f ca="true">+IF(OFFSET('Sanitation Data'!$E$31,0,10*ROW('Sanitation Data'!E3))="","",OFFSET('Sanitation Data'!$E$31,0,10*ROW('Sanitation Data'!E3)))</f>
        <v/>
      </c>
      <c r="CT9" s="280" t="str">
        <f ca="true">+IF(OFFSET('Sanitation Data'!$E$32,0,10*ROW('Sanitation Data'!E3))="","",OFFSET('Sanitation Data'!$E$32,0,10*ROW('Sanitation Data'!E3)))</f>
        <v/>
      </c>
      <c r="CU9" s="280" t="str">
        <f ca="true">+IF(OFFSET('Sanitation Data'!$F$28,0,10*ROW('Sanitation Data'!F3))="","",OFFSET('Sanitation Data'!$F$28,0,10*ROW('Sanitation Data'!F3)))</f>
        <v/>
      </c>
      <c r="CV9" s="280" t="str">
        <f ca="true">+IF(OFFSET('Sanitation Data'!$F$29,0,10*ROW('Sanitation Data'!F3))="","",OFFSET('Sanitation Data'!$F$29,0,10*ROW('Sanitation Data'!F3)))</f>
        <v/>
      </c>
      <c r="CW9" s="280" t="str">
        <f ca="true">+IF(OFFSET('Sanitation Data'!$F$30,0,10*ROW('Sanitation Data'!F3))="","",OFFSET('Sanitation Data'!$F$30,0,10*ROW('Sanitation Data'!F3)))</f>
        <v/>
      </c>
      <c r="CX9" s="280" t="str">
        <f ca="true">+IF(OFFSET('Sanitation Data'!$F$31,0,10*ROW('Sanitation Data'!F3))="","",OFFSET('Sanitation Data'!$F$31,0,10*ROW('Sanitation Data'!F3)))</f>
        <v/>
      </c>
      <c r="CY9" s="280" t="str">
        <f ca="true">+IF(OFFSET('Sanitation Data'!$F$32,0,10*ROW('Sanitation Data'!F3))="","",OFFSET('Sanitation Data'!$F$32,0,10*ROW('Sanitation Data'!F3)))</f>
        <v/>
      </c>
      <c r="CZ9" s="280" t="str">
        <f ca="true">+IF(OFFSET('Sanitation Data'!$G$28,0,10*ROW('Sanitation Data'!G3))="","",OFFSET('Sanitation Data'!$G$28,0,10*ROW('Sanitation Data'!G3)))</f>
        <v/>
      </c>
      <c r="DA9" s="280" t="str">
        <f ca="true">+IF(OFFSET('Sanitation Data'!$G$29,0,10*ROW('Sanitation Data'!G3))="","",OFFSET('Sanitation Data'!$G$29,0,10*ROW('Sanitation Data'!G3)))</f>
        <v/>
      </c>
      <c r="DB9" s="280" t="str">
        <f ca="true">+IF(OFFSET('Sanitation Data'!$G$30,0,10*ROW('Sanitation Data'!G3))="","",OFFSET('Sanitation Data'!$G$30,0,10*ROW('Sanitation Data'!G3)))</f>
        <v/>
      </c>
      <c r="DC9" s="280" t="str">
        <f ca="true">+IF(OFFSET('Sanitation Data'!$G$31,0,10*ROW('Sanitation Data'!G3))="","",OFFSET('Sanitation Data'!$G$31,0,10*ROW('Sanitation Data'!G3)))</f>
        <v/>
      </c>
      <c r="DD9" s="280" t="str">
        <f ca="true">+IF(OFFSET('Sanitation Data'!$G$32,0,10*ROW('Sanitation Data'!G3))="","",OFFSET('Sanitation Data'!$G$32,0,10*ROW('Sanitation Data'!G3)))</f>
        <v/>
      </c>
      <c r="DE9" s="280" t="str">
        <f ca="true">+IF(OFFSET('Sanitation Data'!$H$28,0,10*ROW('Sanitation Data'!H3))="","",OFFSET('Sanitation Data'!$H$28,0,10*ROW('Sanitation Data'!H3)))</f>
        <v/>
      </c>
      <c r="DF9" s="280" t="str">
        <f ca="true">+IF(OFFSET('Sanitation Data'!$H$29,0,10*ROW('Sanitation Data'!H3))="","",OFFSET('Sanitation Data'!$H$29,0,10*ROW('Sanitation Data'!H3)))</f>
        <v/>
      </c>
      <c r="DG9" s="280" t="str">
        <f ca="true">+IF(OFFSET('Sanitation Data'!$H$30,0,10*ROW('Sanitation Data'!H3))="","",OFFSET('Sanitation Data'!$H$30,0,10*ROW('Sanitation Data'!H3)))</f>
        <v/>
      </c>
      <c r="DH9" s="280" t="str">
        <f ca="true">+IF(OFFSET('Sanitation Data'!$H$31,0,10*ROW('Sanitation Data'!H3))="","",OFFSET('Sanitation Data'!$H$31,0,10*ROW('Sanitation Data'!H3)))</f>
        <v/>
      </c>
      <c r="DI9" s="280" t="str">
        <f ca="true">+IF(OFFSET('Sanitation Data'!$H$32,0,10*ROW('Sanitation Data'!H3))="","",OFFSET('Sanitation Data'!$H$32,0,10*ROW('Sanitation Data'!H3)))</f>
        <v/>
      </c>
      <c r="DJ9" s="280" t="str">
        <f ca="true">+IF(OFFSET('Sanitation Data'!$I$28,0,10*ROW('Sanitation Data'!I3))="","",OFFSET('Sanitation Data'!$I$28,0,10*ROW('Sanitation Data'!I3)))</f>
        <v/>
      </c>
      <c r="DK9" s="280" t="str">
        <f ca="true">+IF(OFFSET('Sanitation Data'!$I$29,0,10*ROW('Sanitation Data'!I3))="","",OFFSET('Sanitation Data'!$I$29,0,10*ROW('Sanitation Data'!I3)))</f>
        <v/>
      </c>
      <c r="DL9" s="280" t="str">
        <f ca="true">+IF(OFFSET('Sanitation Data'!$I$30,0,10*ROW('Sanitation Data'!I3))="","",OFFSET('Sanitation Data'!$I$30,0,10*ROW('Sanitation Data'!I3)))</f>
        <v/>
      </c>
      <c r="DM9" s="280" t="str">
        <f ca="true">+IF(OFFSET('Sanitation Data'!$I$31,0,10*ROW('Sanitation Data'!I3))="","",OFFSET('Sanitation Data'!$I$31,0,10*ROW('Sanitation Data'!I3)))</f>
        <v/>
      </c>
      <c r="DN9" s="280" t="str">
        <f ca="true">+IF(OFFSET('Sanitation Data'!$I$32,0,10*ROW('Sanitation Data'!I3))="","",OFFSET('Sanitation Data'!$I$32,0,10*ROW('Sanitation Data'!I3)))</f>
        <v/>
      </c>
      <c r="DO9" s="280" t="str">
        <f ca="true">+IF(OFFSET('Hygiene Data'!$D$11,0,10*ROW('Hygiene Data'!D3))="","",OFFSET('Hygiene Data'!$D$11,0,10*ROW('Hygiene Data'!D3)))</f>
        <v/>
      </c>
      <c r="DP9" s="280" t="str">
        <f ca="true">+IF(OFFSET('Hygiene Data'!$D$12,0,10*ROW('Hygiene Data'!D3))="","",OFFSET('Hygiene Data'!$D$12,0,10*ROW('Hygiene Data'!D3)))</f>
        <v/>
      </c>
      <c r="DQ9" s="280" t="str">
        <f ca="true">+IF(OFFSET('Hygiene Data'!$D$13,0,10*ROW('Hygiene Data'!D3))="","",OFFSET('Hygiene Data'!$D$13,0,10*ROW('Hygiene Data'!D3)))</f>
        <v/>
      </c>
      <c r="DR9" s="280" t="str">
        <f ca="true">+IF(OFFSET('Hygiene Data'!$E$11,0,10*ROW('Hygiene Data'!E3))="","",OFFSET('Hygiene Data'!$E$11,0,10*ROW('Hygiene Data'!E3)))</f>
        <v/>
      </c>
      <c r="DS9" s="280" t="str">
        <f ca="true">+IF(OFFSET('Hygiene Data'!$E$12,0,10*ROW('Hygiene Data'!E3))="","",OFFSET('Hygiene Data'!$E$12,0,10*ROW('Hygiene Data'!E3)))</f>
        <v/>
      </c>
      <c r="DT9" s="280" t="str">
        <f ca="true">+IF(OFFSET('Hygiene Data'!$E$13,0,10*ROW('Hygiene Data'!E3))="","",OFFSET('Hygiene Data'!$E$13,0,10*ROW('Hygiene Data'!E3)))</f>
        <v/>
      </c>
      <c r="DU9" s="280" t="str">
        <f ca="true">+IF(OFFSET('Hygiene Data'!$F$11,0,10*ROW('Hygiene Data'!F3))="","",OFFSET('Hygiene Data'!$F$11,0,10*ROW('Hygiene Data'!F3)))</f>
        <v/>
      </c>
      <c r="DV9" s="280" t="str">
        <f ca="true">+IF(OFFSET('Hygiene Data'!$F$12,0,10*ROW('Hygiene Data'!F3))="","",OFFSET('Hygiene Data'!$F$12,0,10*ROW('Hygiene Data'!F3)))</f>
        <v/>
      </c>
      <c r="DW9" s="280" t="str">
        <f ca="true">+IF(OFFSET('Hygiene Data'!$F$13,0,10*ROW('Hygiene Data'!F3))="","",OFFSET('Hygiene Data'!$F$13,0,10*ROW('Hygiene Data'!F3)))</f>
        <v/>
      </c>
      <c r="DX9" s="280" t="str">
        <f ca="true">+IF(OFFSET('Hygiene Data'!$G$11,0,10*ROW('Hygiene Data'!G3))="","",OFFSET('Hygiene Data'!$G$11,0,10*ROW('Hygiene Data'!G3)))</f>
        <v/>
      </c>
      <c r="DY9" s="280" t="str">
        <f ca="true">+IF(OFFSET('Hygiene Data'!$G$12,0,10*ROW('Hygiene Data'!G3))="","",OFFSET('Hygiene Data'!$G$12,0,10*ROW('Hygiene Data'!G3)))</f>
        <v/>
      </c>
      <c r="DZ9" s="280" t="str">
        <f ca="true">+IF(OFFSET('Hygiene Data'!$G$13,0,10*ROW('Hygiene Data'!G3))="","",OFFSET('Hygiene Data'!$G$13,0,10*ROW('Hygiene Data'!G3)))</f>
        <v/>
      </c>
      <c r="EA9" s="280" t="str">
        <f ca="true">+IF(OFFSET('Hygiene Data'!$H$11,0,10*ROW('Hygiene Data'!H3))="","",OFFSET('Hygiene Data'!$H$11,0,10*ROW('Hygiene Data'!H3)))</f>
        <v/>
      </c>
      <c r="EB9" s="280" t="str">
        <f ca="true">+IF(OFFSET('Hygiene Data'!$H$12,0,10*ROW('Hygiene Data'!H3))="","",OFFSET('Hygiene Data'!$H$12,0,10*ROW('Hygiene Data'!H3)))</f>
        <v/>
      </c>
      <c r="EC9" s="280" t="str">
        <f ca="true">+IF(OFFSET('Hygiene Data'!$H$13,0,10*ROW('Hygiene Data'!H3))="","",OFFSET('Hygiene Data'!$H$13,0,10*ROW('Hygiene Data'!H3)))</f>
        <v/>
      </c>
      <c r="ED9" s="280" t="str">
        <f ca="true">+IF(OFFSET('Hygiene Data'!$I$11,0,10*ROW('Hygiene Data'!I3))="","",OFFSET('Hygiene Data'!$I$11,0,10*ROW('Hygiene Data'!I3)))</f>
        <v/>
      </c>
      <c r="EE9" s="280" t="str">
        <f ca="true">+IF(OFFSET('Hygiene Data'!$I$12,0,10*ROW('Hygiene Data'!I3))="","",OFFSET('Hygiene Data'!$I$12,0,10*ROW('Hygiene Data'!I3)))</f>
        <v/>
      </c>
      <c r="EF9" s="280" t="str">
        <f ca="true">+IF(OFFSET('Hygiene Data'!$I$13,0,10*ROW('Hygiene Data'!I3))="","",OFFSET('Hygiene Data'!$I$13,0,10*ROW('Hygiene Data'!I3)))</f>
        <v/>
      </c>
    </row>
    <row xmlns:x14ac="http://schemas.microsoft.com/office/spreadsheetml/2009/9/ac" r="10" x14ac:dyDescent="0.2">
      <c r="A10" s="34" t="str">
        <f ca="true">+IF(OFFSET('Water Data'!$B$2,0,10*ROW('Water Data'!E4))="","",OFFSET('Water Data'!$B$2,0,10*ROW('Water Data'!E4)))</f>
        <v/>
      </c>
      <c r="B10" s="34" t="str">
        <f ca="true">+IF(OFFSET('Water Data'!$C$2,0,10*ROW('Water Data'!F4))="","",OFFSET('Water Data'!$C$2,0,10*ROW('Water Data'!F4)))</f>
        <v/>
      </c>
      <c r="C10" s="336" t="str">
        <f t="shared" ca="true" si="0"/>
        <v/>
      </c>
      <c r="D10" s="88"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8"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8"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8"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8"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8"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8"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8"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8"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8"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8"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9"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9"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9"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9"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9"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9"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9"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9"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9"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9"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9"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9"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9"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9"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9"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9"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9"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0"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0"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0"/>
      <c r="BS10" s="280" t="str">
        <f ca="true">+IF(OFFSET('Water Data'!$D$27,0,10*ROW('Water Data'!D4))="","",OFFSET('Water Data'!$D$27,0,10*ROW('Water Data'!D4)))</f>
        <v/>
      </c>
      <c r="BT10" s="280" t="str">
        <f ca="true">+IF(OFFSET('Water Data'!$D$28,0,10*ROW('Water Data'!D4))="","",OFFSET('Water Data'!$D$28,0,10*ROW('Water Data'!D4)))</f>
        <v/>
      </c>
      <c r="BU10" s="280" t="str">
        <f ca="true">+IF(OFFSET('Water Data'!$D$29,0,10*ROW('Water Data'!D4))="","",OFFSET('Water Data'!$D$29,0,10*ROW('Water Data'!D4)))</f>
        <v/>
      </c>
      <c r="BV10" s="280" t="str">
        <f ca="true">+IF(OFFSET('Water Data'!$E$27,0,10*ROW('Water Data'!E4))="","",OFFSET('Water Data'!$E$27,0,10*ROW('Water Data'!E4)))</f>
        <v/>
      </c>
      <c r="BW10" s="280" t="str">
        <f ca="true">+IF(OFFSET('Water Data'!$E$28,0,10*ROW('Water Data'!E4))="","",OFFSET('Water Data'!$E$28,0,10*ROW('Water Data'!E4)))</f>
        <v/>
      </c>
      <c r="BX10" s="280" t="str">
        <f ca="true">+IF(OFFSET('Water Data'!$E$29,0,10*ROW('Water Data'!E4))="","",OFFSET('Water Data'!$E$29,0,10*ROW('Water Data'!E4)))</f>
        <v/>
      </c>
      <c r="BY10" s="280" t="str">
        <f ca="true">+IF(OFFSET('Water Data'!$F$27,0,10*ROW('Water Data'!F4))="","",OFFSET('Water Data'!$F$27,0,10*ROW('Water Data'!F4)))</f>
        <v/>
      </c>
      <c r="BZ10" s="280" t="str">
        <f ca="true">+IF(OFFSET('Water Data'!$F$28,0,10*ROW('Water Data'!F4))="","",OFFSET('Water Data'!$F$28,0,10*ROW('Water Data'!F4)))</f>
        <v/>
      </c>
      <c r="CA10" s="280" t="str">
        <f ca="true">+IF(OFFSET('Water Data'!$F$29,0,10*ROW('Water Data'!F4))="","",OFFSET('Water Data'!$F$29,0,10*ROW('Water Data'!F4)))</f>
        <v/>
      </c>
      <c r="CB10" s="280" t="str">
        <f ca="true">+IF(OFFSET('Water Data'!$G$27,0,10*ROW('Water Data'!G4))="","",OFFSET('Water Data'!$G$27,0,10*ROW('Water Data'!G4)))</f>
        <v/>
      </c>
      <c r="CC10" s="280" t="str">
        <f ca="true">+IF(OFFSET('Water Data'!$G$28,0,10*ROW('Water Data'!G4))="","",OFFSET('Water Data'!$G$28,0,10*ROW('Water Data'!G4)))</f>
        <v/>
      </c>
      <c r="CD10" s="280" t="str">
        <f ca="true">+IF(OFFSET('Water Data'!$G$29,0,10*ROW('Water Data'!G4))="","",OFFSET('Water Data'!$G$29,0,10*ROW('Water Data'!G4)))</f>
        <v/>
      </c>
      <c r="CE10" s="280" t="str">
        <f ca="true">+IF(OFFSET('Water Data'!$H$27,0,10*ROW('Water Data'!H4))="","",OFFSET('Water Data'!$H$27,0,10*ROW('Water Data'!H4)))</f>
        <v/>
      </c>
      <c r="CF10" s="280" t="str">
        <f ca="true">+IF(OFFSET('Water Data'!$H$28,0,10*ROW('Water Data'!H4))="","",OFFSET('Water Data'!$H$28,0,10*ROW('Water Data'!H4)))</f>
        <v/>
      </c>
      <c r="CG10" s="280" t="str">
        <f ca="true">+IF(OFFSET('Water Data'!$H$29,0,10*ROW('Water Data'!H4))="","",OFFSET('Water Data'!$H$29,0,10*ROW('Water Data'!H4)))</f>
        <v/>
      </c>
      <c r="CH10" s="280" t="str">
        <f ca="true">+IF(OFFSET('Water Data'!$I$27,0,10*ROW('Water Data'!I4))="","",OFFSET('Water Data'!$I$27,0,10*ROW('Water Data'!I4)))</f>
        <v/>
      </c>
      <c r="CI10" s="280" t="str">
        <f ca="true">+IF(OFFSET('Water Data'!$I$28,0,10*ROW('Water Data'!I4))="","",OFFSET('Water Data'!$I$28,0,10*ROW('Water Data'!I4)))</f>
        <v/>
      </c>
      <c r="CJ10" s="280" t="str">
        <f ca="true">+IF(OFFSET('Water Data'!$I$29,0,10*ROW('Water Data'!I4))="","",OFFSET('Water Data'!$I$29,0,10*ROW('Water Data'!I4)))</f>
        <v/>
      </c>
      <c r="CK10" s="280" t="str">
        <f ca="true">+IF(OFFSET('Sanitation Data'!$D$28,0,10*ROW('Sanitation Data'!D4))="","",OFFSET('Sanitation Data'!$D$28,0,10*ROW('Sanitation Data'!D4)))</f>
        <v/>
      </c>
      <c r="CL10" s="280" t="str">
        <f ca="true">+IF(OFFSET('Sanitation Data'!$D$29,0,10*ROW('Sanitation Data'!D4))="","",OFFSET('Sanitation Data'!$D$29,0,10*ROW('Sanitation Data'!D4)))</f>
        <v/>
      </c>
      <c r="CM10" s="280" t="str">
        <f ca="true">+IF(OFFSET('Sanitation Data'!$D$30,0,10*ROW('Sanitation Data'!D4))="","",OFFSET('Sanitation Data'!$D$30,0,10*ROW('Sanitation Data'!D4)))</f>
        <v/>
      </c>
      <c r="CN10" s="280" t="str">
        <f ca="true">+IF(OFFSET('Sanitation Data'!$D$31,0,10*ROW('Sanitation Data'!D4))="","",OFFSET('Sanitation Data'!$D$31,0,10*ROW('Sanitation Data'!D4)))</f>
        <v/>
      </c>
      <c r="CO10" s="280" t="str">
        <f ca="true">+IF(OFFSET('Sanitation Data'!$D$32,0,10*ROW('Sanitation Data'!D4))="","",OFFSET('Sanitation Data'!$D$32,0,10*ROW('Sanitation Data'!D4)))</f>
        <v/>
      </c>
      <c r="CP10" s="280" t="str">
        <f ca="true">+IF(OFFSET('Sanitation Data'!$E$28,0,10*ROW('Sanitation Data'!E4))="","",OFFSET('Sanitation Data'!$E$28,0,10*ROW('Sanitation Data'!E4)))</f>
        <v/>
      </c>
      <c r="CQ10" s="280" t="str">
        <f ca="true">+IF(OFFSET('Sanitation Data'!$E$29,0,10*ROW('Sanitation Data'!E4))="","",OFFSET('Sanitation Data'!$E$29,0,10*ROW('Sanitation Data'!E4)))</f>
        <v/>
      </c>
      <c r="CR10" s="280" t="str">
        <f ca="true">+IF(OFFSET('Sanitation Data'!$E$30,0,10*ROW('Sanitation Data'!E4))="","",OFFSET('Sanitation Data'!$E$30,0,10*ROW('Sanitation Data'!E4)))</f>
        <v/>
      </c>
      <c r="CS10" s="280" t="str">
        <f ca="true">+IF(OFFSET('Sanitation Data'!$E$31,0,10*ROW('Sanitation Data'!E4))="","",OFFSET('Sanitation Data'!$E$31,0,10*ROW('Sanitation Data'!E4)))</f>
        <v/>
      </c>
      <c r="CT10" s="280" t="str">
        <f ca="true">+IF(OFFSET('Sanitation Data'!$E$32,0,10*ROW('Sanitation Data'!E4))="","",OFFSET('Sanitation Data'!$E$32,0,10*ROW('Sanitation Data'!E4)))</f>
        <v/>
      </c>
      <c r="CU10" s="280" t="str">
        <f ca="true">+IF(OFFSET('Sanitation Data'!$F$28,0,10*ROW('Sanitation Data'!F4))="","",OFFSET('Sanitation Data'!$F$28,0,10*ROW('Sanitation Data'!F4)))</f>
        <v/>
      </c>
      <c r="CV10" s="280" t="str">
        <f ca="true">+IF(OFFSET('Sanitation Data'!$F$29,0,10*ROW('Sanitation Data'!F4))="","",OFFSET('Sanitation Data'!$F$29,0,10*ROW('Sanitation Data'!F4)))</f>
        <v/>
      </c>
      <c r="CW10" s="280" t="str">
        <f ca="true">+IF(OFFSET('Sanitation Data'!$F$30,0,10*ROW('Sanitation Data'!F4))="","",OFFSET('Sanitation Data'!$F$30,0,10*ROW('Sanitation Data'!F4)))</f>
        <v/>
      </c>
      <c r="CX10" s="280" t="str">
        <f ca="true">+IF(OFFSET('Sanitation Data'!$F$31,0,10*ROW('Sanitation Data'!F4))="","",OFFSET('Sanitation Data'!$F$31,0,10*ROW('Sanitation Data'!F4)))</f>
        <v/>
      </c>
      <c r="CY10" s="280" t="str">
        <f ca="true">+IF(OFFSET('Sanitation Data'!$F$32,0,10*ROW('Sanitation Data'!F4))="","",OFFSET('Sanitation Data'!$F$32,0,10*ROW('Sanitation Data'!F4)))</f>
        <v/>
      </c>
      <c r="CZ10" s="280" t="str">
        <f ca="true">+IF(OFFSET('Sanitation Data'!$G$28,0,10*ROW('Sanitation Data'!G4))="","",OFFSET('Sanitation Data'!$G$28,0,10*ROW('Sanitation Data'!G4)))</f>
        <v/>
      </c>
      <c r="DA10" s="280" t="str">
        <f ca="true">+IF(OFFSET('Sanitation Data'!$G$29,0,10*ROW('Sanitation Data'!G4))="","",OFFSET('Sanitation Data'!$G$29,0,10*ROW('Sanitation Data'!G4)))</f>
        <v/>
      </c>
      <c r="DB10" s="280" t="str">
        <f ca="true">+IF(OFFSET('Sanitation Data'!$G$30,0,10*ROW('Sanitation Data'!G4))="","",OFFSET('Sanitation Data'!$G$30,0,10*ROW('Sanitation Data'!G4)))</f>
        <v/>
      </c>
      <c r="DC10" s="280" t="str">
        <f ca="true">+IF(OFFSET('Sanitation Data'!$G$31,0,10*ROW('Sanitation Data'!G4))="","",OFFSET('Sanitation Data'!$G$31,0,10*ROW('Sanitation Data'!G4)))</f>
        <v/>
      </c>
      <c r="DD10" s="280" t="str">
        <f ca="true">+IF(OFFSET('Sanitation Data'!$G$32,0,10*ROW('Sanitation Data'!G4))="","",OFFSET('Sanitation Data'!$G$32,0,10*ROW('Sanitation Data'!G4)))</f>
        <v/>
      </c>
      <c r="DE10" s="280" t="str">
        <f ca="true">+IF(OFFSET('Sanitation Data'!$H$28,0,10*ROW('Sanitation Data'!H4))="","",OFFSET('Sanitation Data'!$H$28,0,10*ROW('Sanitation Data'!H4)))</f>
        <v/>
      </c>
      <c r="DF10" s="280" t="str">
        <f ca="true">+IF(OFFSET('Sanitation Data'!$H$29,0,10*ROW('Sanitation Data'!H4))="","",OFFSET('Sanitation Data'!$H$29,0,10*ROW('Sanitation Data'!H4)))</f>
        <v/>
      </c>
      <c r="DG10" s="280" t="str">
        <f ca="true">+IF(OFFSET('Sanitation Data'!$H$30,0,10*ROW('Sanitation Data'!H4))="","",OFFSET('Sanitation Data'!$H$30,0,10*ROW('Sanitation Data'!H4)))</f>
        <v/>
      </c>
      <c r="DH10" s="280" t="str">
        <f ca="true">+IF(OFFSET('Sanitation Data'!$H$31,0,10*ROW('Sanitation Data'!H4))="","",OFFSET('Sanitation Data'!$H$31,0,10*ROW('Sanitation Data'!H4)))</f>
        <v/>
      </c>
      <c r="DI10" s="280" t="str">
        <f ca="true">+IF(OFFSET('Sanitation Data'!$H$32,0,10*ROW('Sanitation Data'!H4))="","",OFFSET('Sanitation Data'!$H$32,0,10*ROW('Sanitation Data'!H4)))</f>
        <v/>
      </c>
      <c r="DJ10" s="280" t="str">
        <f ca="true">+IF(OFFSET('Sanitation Data'!$I$28,0,10*ROW('Sanitation Data'!I4))="","",OFFSET('Sanitation Data'!$I$28,0,10*ROW('Sanitation Data'!I4)))</f>
        <v/>
      </c>
      <c r="DK10" s="280" t="str">
        <f ca="true">+IF(OFFSET('Sanitation Data'!$I$29,0,10*ROW('Sanitation Data'!I4))="","",OFFSET('Sanitation Data'!$I$29,0,10*ROW('Sanitation Data'!I4)))</f>
        <v/>
      </c>
      <c r="DL10" s="280" t="str">
        <f ca="true">+IF(OFFSET('Sanitation Data'!$I$30,0,10*ROW('Sanitation Data'!I4))="","",OFFSET('Sanitation Data'!$I$30,0,10*ROW('Sanitation Data'!I4)))</f>
        <v/>
      </c>
      <c r="DM10" s="280" t="str">
        <f ca="true">+IF(OFFSET('Sanitation Data'!$I$31,0,10*ROW('Sanitation Data'!I4))="","",OFFSET('Sanitation Data'!$I$31,0,10*ROW('Sanitation Data'!I4)))</f>
        <v/>
      </c>
      <c r="DN10" s="280" t="str">
        <f ca="true">+IF(OFFSET('Sanitation Data'!$I$32,0,10*ROW('Sanitation Data'!I4))="","",OFFSET('Sanitation Data'!$I$32,0,10*ROW('Sanitation Data'!I4)))</f>
        <v/>
      </c>
      <c r="DO10" s="280" t="str">
        <f ca="true">+IF(OFFSET('Hygiene Data'!$D$11,0,10*ROW('Hygiene Data'!D4))="","",OFFSET('Hygiene Data'!$D$11,0,10*ROW('Hygiene Data'!D4)))</f>
        <v/>
      </c>
      <c r="DP10" s="280" t="str">
        <f ca="true">+IF(OFFSET('Hygiene Data'!$D$12,0,10*ROW('Hygiene Data'!D4))="","",OFFSET('Hygiene Data'!$D$12,0,10*ROW('Hygiene Data'!D4)))</f>
        <v/>
      </c>
      <c r="DQ10" s="280" t="str">
        <f ca="true">+IF(OFFSET('Hygiene Data'!$D$13,0,10*ROW('Hygiene Data'!D4))="","",OFFSET('Hygiene Data'!$D$13,0,10*ROW('Hygiene Data'!D4)))</f>
        <v/>
      </c>
      <c r="DR10" s="280" t="str">
        <f ca="true">+IF(OFFSET('Hygiene Data'!$E$11,0,10*ROW('Hygiene Data'!E4))="","",OFFSET('Hygiene Data'!$E$11,0,10*ROW('Hygiene Data'!E4)))</f>
        <v/>
      </c>
      <c r="DS10" s="280" t="str">
        <f ca="true">+IF(OFFSET('Hygiene Data'!$E$12,0,10*ROW('Hygiene Data'!E4))="","",OFFSET('Hygiene Data'!$E$12,0,10*ROW('Hygiene Data'!E4)))</f>
        <v/>
      </c>
      <c r="DT10" s="280" t="str">
        <f ca="true">+IF(OFFSET('Hygiene Data'!$E$13,0,10*ROW('Hygiene Data'!E4))="","",OFFSET('Hygiene Data'!$E$13,0,10*ROW('Hygiene Data'!E4)))</f>
        <v/>
      </c>
      <c r="DU10" s="280" t="str">
        <f ca="true">+IF(OFFSET('Hygiene Data'!$F$11,0,10*ROW('Hygiene Data'!F4))="","",OFFSET('Hygiene Data'!$F$11,0,10*ROW('Hygiene Data'!F4)))</f>
        <v/>
      </c>
      <c r="DV10" s="280" t="str">
        <f ca="true">+IF(OFFSET('Hygiene Data'!$F$12,0,10*ROW('Hygiene Data'!F4))="","",OFFSET('Hygiene Data'!$F$12,0,10*ROW('Hygiene Data'!F4)))</f>
        <v/>
      </c>
      <c r="DW10" s="280" t="str">
        <f ca="true">+IF(OFFSET('Hygiene Data'!$F$13,0,10*ROW('Hygiene Data'!F4))="","",OFFSET('Hygiene Data'!$F$13,0,10*ROW('Hygiene Data'!F4)))</f>
        <v/>
      </c>
      <c r="DX10" s="280" t="str">
        <f ca="true">+IF(OFFSET('Hygiene Data'!$G$11,0,10*ROW('Hygiene Data'!G4))="","",OFFSET('Hygiene Data'!$G$11,0,10*ROW('Hygiene Data'!G4)))</f>
        <v/>
      </c>
      <c r="DY10" s="280" t="str">
        <f ca="true">+IF(OFFSET('Hygiene Data'!$G$12,0,10*ROW('Hygiene Data'!G4))="","",OFFSET('Hygiene Data'!$G$12,0,10*ROW('Hygiene Data'!G4)))</f>
        <v/>
      </c>
      <c r="DZ10" s="280" t="str">
        <f ca="true">+IF(OFFSET('Hygiene Data'!$G$13,0,10*ROW('Hygiene Data'!G4))="","",OFFSET('Hygiene Data'!$G$13,0,10*ROW('Hygiene Data'!G4)))</f>
        <v/>
      </c>
      <c r="EA10" s="280" t="str">
        <f ca="true">+IF(OFFSET('Hygiene Data'!$H$11,0,10*ROW('Hygiene Data'!H4))="","",OFFSET('Hygiene Data'!$H$11,0,10*ROW('Hygiene Data'!H4)))</f>
        <v/>
      </c>
      <c r="EB10" s="280" t="str">
        <f ca="true">+IF(OFFSET('Hygiene Data'!$H$12,0,10*ROW('Hygiene Data'!H4))="","",OFFSET('Hygiene Data'!$H$12,0,10*ROW('Hygiene Data'!H4)))</f>
        <v/>
      </c>
      <c r="EC10" s="280" t="str">
        <f ca="true">+IF(OFFSET('Hygiene Data'!$H$13,0,10*ROW('Hygiene Data'!H4))="","",OFFSET('Hygiene Data'!$H$13,0,10*ROW('Hygiene Data'!H4)))</f>
        <v/>
      </c>
      <c r="ED10" s="280" t="str">
        <f ca="true">+IF(OFFSET('Hygiene Data'!$I$11,0,10*ROW('Hygiene Data'!I4))="","",OFFSET('Hygiene Data'!$I$11,0,10*ROW('Hygiene Data'!I4)))</f>
        <v/>
      </c>
      <c r="EE10" s="280" t="str">
        <f ca="true">+IF(OFFSET('Hygiene Data'!$I$12,0,10*ROW('Hygiene Data'!I4))="","",OFFSET('Hygiene Data'!$I$12,0,10*ROW('Hygiene Data'!I4)))</f>
        <v/>
      </c>
      <c r="EF10" s="280" t="str">
        <f ca="true">+IF(OFFSET('Hygiene Data'!$I$13,0,10*ROW('Hygiene Data'!I4))="","",OFFSET('Hygiene Data'!$I$13,0,10*ROW('Hygiene Data'!I4)))</f>
        <v/>
      </c>
    </row>
    <row xmlns:x14ac="http://schemas.microsoft.com/office/spreadsheetml/2009/9/ac" r="11" x14ac:dyDescent="0.2">
      <c r="A11" s="34" t="str">
        <f ca="true">+IF(OFFSET('Water Data'!$B$2,0,10*ROW('Water Data'!E5))="","",OFFSET('Water Data'!$B$2,0,10*ROW('Water Data'!E5)))</f>
        <v/>
      </c>
      <c r="B11" s="34" t="str">
        <f ca="true">+IF(OFFSET('Water Data'!$C$2,0,10*ROW('Water Data'!F5))="","",OFFSET('Water Data'!$C$2,0,10*ROW('Water Data'!F5)))</f>
        <v/>
      </c>
      <c r="C11" s="336" t="str">
        <f t="shared" ca="true" si="0"/>
        <v/>
      </c>
      <c r="D11" s="88"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8"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8"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8"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8"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8"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9"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9"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9"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9"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9"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9"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9"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9"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9"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9"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9"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0"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0"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0"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0"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0"/>
      <c r="BS11" s="280" t="str">
        <f ca="true">+IF(OFFSET('Water Data'!$D$27,0,10*ROW('Water Data'!D5))="","",OFFSET('Water Data'!$D$27,0,10*ROW('Water Data'!D5)))</f>
        <v/>
      </c>
      <c r="BT11" s="280" t="str">
        <f ca="true">+IF(OFFSET('Water Data'!$D$28,0,10*ROW('Water Data'!D5))="","",OFFSET('Water Data'!$D$28,0,10*ROW('Water Data'!D5)))</f>
        <v/>
      </c>
      <c r="BU11" s="280" t="str">
        <f ca="true">+IF(OFFSET('Water Data'!$D$29,0,10*ROW('Water Data'!D5))="","",OFFSET('Water Data'!$D$29,0,10*ROW('Water Data'!D5)))</f>
        <v/>
      </c>
      <c r="BV11" s="280" t="str">
        <f ca="true">+IF(OFFSET('Water Data'!$E$27,0,10*ROW('Water Data'!E5))="","",OFFSET('Water Data'!$E$27,0,10*ROW('Water Data'!E5)))</f>
        <v/>
      </c>
      <c r="BW11" s="280" t="str">
        <f ca="true">+IF(OFFSET('Water Data'!$E$28,0,10*ROW('Water Data'!E5))="","",OFFSET('Water Data'!$E$28,0,10*ROW('Water Data'!E5)))</f>
        <v/>
      </c>
      <c r="BX11" s="280" t="str">
        <f ca="true">+IF(OFFSET('Water Data'!$E$29,0,10*ROW('Water Data'!E5))="","",OFFSET('Water Data'!$E$29,0,10*ROW('Water Data'!E5)))</f>
        <v/>
      </c>
      <c r="BY11" s="280" t="str">
        <f ca="true">+IF(OFFSET('Water Data'!$F$27,0,10*ROW('Water Data'!F5))="","",OFFSET('Water Data'!$F$27,0,10*ROW('Water Data'!F5)))</f>
        <v/>
      </c>
      <c r="BZ11" s="280" t="str">
        <f ca="true">+IF(OFFSET('Water Data'!$F$28,0,10*ROW('Water Data'!F5))="","",OFFSET('Water Data'!$F$28,0,10*ROW('Water Data'!F5)))</f>
        <v/>
      </c>
      <c r="CA11" s="280" t="str">
        <f ca="true">+IF(OFFSET('Water Data'!$F$29,0,10*ROW('Water Data'!F5))="","",OFFSET('Water Data'!$F$29,0,10*ROW('Water Data'!F5)))</f>
        <v/>
      </c>
      <c r="CB11" s="280" t="str">
        <f ca="true">+IF(OFFSET('Water Data'!$G$27,0,10*ROW('Water Data'!G5))="","",OFFSET('Water Data'!$G$27,0,10*ROW('Water Data'!G5)))</f>
        <v/>
      </c>
      <c r="CC11" s="280" t="str">
        <f ca="true">+IF(OFFSET('Water Data'!$G$28,0,10*ROW('Water Data'!G5))="","",OFFSET('Water Data'!$G$28,0,10*ROW('Water Data'!G5)))</f>
        <v/>
      </c>
      <c r="CD11" s="280" t="str">
        <f ca="true">+IF(OFFSET('Water Data'!$G$29,0,10*ROW('Water Data'!G5))="","",OFFSET('Water Data'!$G$29,0,10*ROW('Water Data'!G5)))</f>
        <v/>
      </c>
      <c r="CE11" s="280" t="str">
        <f ca="true">+IF(OFFSET('Water Data'!$H$27,0,10*ROW('Water Data'!H5))="","",OFFSET('Water Data'!$H$27,0,10*ROW('Water Data'!H5)))</f>
        <v/>
      </c>
      <c r="CF11" s="280" t="str">
        <f ca="true">+IF(OFFSET('Water Data'!$H$28,0,10*ROW('Water Data'!H5))="","",OFFSET('Water Data'!$H$28,0,10*ROW('Water Data'!H5)))</f>
        <v/>
      </c>
      <c r="CG11" s="280" t="str">
        <f ca="true">+IF(OFFSET('Water Data'!$H$29,0,10*ROW('Water Data'!H5))="","",OFFSET('Water Data'!$H$29,0,10*ROW('Water Data'!H5)))</f>
        <v/>
      </c>
      <c r="CH11" s="280" t="str">
        <f ca="true">+IF(OFFSET('Water Data'!$I$27,0,10*ROW('Water Data'!I5))="","",OFFSET('Water Data'!$I$27,0,10*ROW('Water Data'!I5)))</f>
        <v/>
      </c>
      <c r="CI11" s="280" t="str">
        <f ca="true">+IF(OFFSET('Water Data'!$I$28,0,10*ROW('Water Data'!I5))="","",OFFSET('Water Data'!$I$28,0,10*ROW('Water Data'!I5)))</f>
        <v/>
      </c>
      <c r="CJ11" s="280" t="str">
        <f ca="true">+IF(OFFSET('Water Data'!$I$29,0,10*ROW('Water Data'!I5))="","",OFFSET('Water Data'!$I$29,0,10*ROW('Water Data'!I5)))</f>
        <v/>
      </c>
      <c r="CK11" s="280" t="str">
        <f ca="true">+IF(OFFSET('Sanitation Data'!$D$28,0,10*ROW('Sanitation Data'!D5))="","",OFFSET('Sanitation Data'!$D$28,0,10*ROW('Sanitation Data'!D5)))</f>
        <v/>
      </c>
      <c r="CL11" s="280" t="str">
        <f ca="true">+IF(OFFSET('Sanitation Data'!$D$29,0,10*ROW('Sanitation Data'!D5))="","",OFFSET('Sanitation Data'!$D$29,0,10*ROW('Sanitation Data'!D5)))</f>
        <v/>
      </c>
      <c r="CM11" s="280" t="str">
        <f ca="true">+IF(OFFSET('Sanitation Data'!$D$30,0,10*ROW('Sanitation Data'!D5))="","",OFFSET('Sanitation Data'!$D$30,0,10*ROW('Sanitation Data'!D5)))</f>
        <v/>
      </c>
      <c r="CN11" s="280" t="str">
        <f ca="true">+IF(OFFSET('Sanitation Data'!$D$31,0,10*ROW('Sanitation Data'!D5))="","",OFFSET('Sanitation Data'!$D$31,0,10*ROW('Sanitation Data'!D5)))</f>
        <v/>
      </c>
      <c r="CO11" s="280" t="str">
        <f ca="true">+IF(OFFSET('Sanitation Data'!$D$32,0,10*ROW('Sanitation Data'!D5))="","",OFFSET('Sanitation Data'!$D$32,0,10*ROW('Sanitation Data'!D5)))</f>
        <v/>
      </c>
      <c r="CP11" s="280" t="str">
        <f ca="true">+IF(OFFSET('Sanitation Data'!$E$28,0,10*ROW('Sanitation Data'!E5))="","",OFFSET('Sanitation Data'!$E$28,0,10*ROW('Sanitation Data'!E5)))</f>
        <v/>
      </c>
      <c r="CQ11" s="280" t="str">
        <f ca="true">+IF(OFFSET('Sanitation Data'!$E$29,0,10*ROW('Sanitation Data'!E5))="","",OFFSET('Sanitation Data'!$E$29,0,10*ROW('Sanitation Data'!E5)))</f>
        <v/>
      </c>
      <c r="CR11" s="280" t="str">
        <f ca="true">+IF(OFFSET('Sanitation Data'!$E$30,0,10*ROW('Sanitation Data'!E5))="","",OFFSET('Sanitation Data'!$E$30,0,10*ROW('Sanitation Data'!E5)))</f>
        <v/>
      </c>
      <c r="CS11" s="280" t="str">
        <f ca="true">+IF(OFFSET('Sanitation Data'!$E$31,0,10*ROW('Sanitation Data'!E5))="","",OFFSET('Sanitation Data'!$E$31,0,10*ROW('Sanitation Data'!E5)))</f>
        <v/>
      </c>
      <c r="CT11" s="280" t="str">
        <f ca="true">+IF(OFFSET('Sanitation Data'!$E$32,0,10*ROW('Sanitation Data'!E5))="","",OFFSET('Sanitation Data'!$E$32,0,10*ROW('Sanitation Data'!E5)))</f>
        <v/>
      </c>
      <c r="CU11" s="280" t="str">
        <f ca="true">+IF(OFFSET('Sanitation Data'!$F$28,0,10*ROW('Sanitation Data'!F5))="","",OFFSET('Sanitation Data'!$F$28,0,10*ROW('Sanitation Data'!F5)))</f>
        <v/>
      </c>
      <c r="CV11" s="280" t="str">
        <f ca="true">+IF(OFFSET('Sanitation Data'!$F$29,0,10*ROW('Sanitation Data'!F5))="","",OFFSET('Sanitation Data'!$F$29,0,10*ROW('Sanitation Data'!F5)))</f>
        <v/>
      </c>
      <c r="CW11" s="280" t="str">
        <f ca="true">+IF(OFFSET('Sanitation Data'!$F$30,0,10*ROW('Sanitation Data'!F5))="","",OFFSET('Sanitation Data'!$F$30,0,10*ROW('Sanitation Data'!F5)))</f>
        <v/>
      </c>
      <c r="CX11" s="280" t="str">
        <f ca="true">+IF(OFFSET('Sanitation Data'!$F$31,0,10*ROW('Sanitation Data'!F5))="","",OFFSET('Sanitation Data'!$F$31,0,10*ROW('Sanitation Data'!F5)))</f>
        <v/>
      </c>
      <c r="CY11" s="280" t="str">
        <f ca="true">+IF(OFFSET('Sanitation Data'!$F$32,0,10*ROW('Sanitation Data'!F5))="","",OFFSET('Sanitation Data'!$F$32,0,10*ROW('Sanitation Data'!F5)))</f>
        <v/>
      </c>
      <c r="CZ11" s="280" t="str">
        <f ca="true">+IF(OFFSET('Sanitation Data'!$G$28,0,10*ROW('Sanitation Data'!G5))="","",OFFSET('Sanitation Data'!$G$28,0,10*ROW('Sanitation Data'!G5)))</f>
        <v/>
      </c>
      <c r="DA11" s="280" t="str">
        <f ca="true">+IF(OFFSET('Sanitation Data'!$G$29,0,10*ROW('Sanitation Data'!G5))="","",OFFSET('Sanitation Data'!$G$29,0,10*ROW('Sanitation Data'!G5)))</f>
        <v/>
      </c>
      <c r="DB11" s="280" t="str">
        <f ca="true">+IF(OFFSET('Sanitation Data'!$G$30,0,10*ROW('Sanitation Data'!G5))="","",OFFSET('Sanitation Data'!$G$30,0,10*ROW('Sanitation Data'!G5)))</f>
        <v/>
      </c>
      <c r="DC11" s="280" t="str">
        <f ca="true">+IF(OFFSET('Sanitation Data'!$G$31,0,10*ROW('Sanitation Data'!G5))="","",OFFSET('Sanitation Data'!$G$31,0,10*ROW('Sanitation Data'!G5)))</f>
        <v/>
      </c>
      <c r="DD11" s="280" t="str">
        <f ca="true">+IF(OFFSET('Sanitation Data'!$G$32,0,10*ROW('Sanitation Data'!G5))="","",OFFSET('Sanitation Data'!$G$32,0,10*ROW('Sanitation Data'!G5)))</f>
        <v/>
      </c>
      <c r="DE11" s="280" t="str">
        <f ca="true">+IF(OFFSET('Sanitation Data'!$H$28,0,10*ROW('Sanitation Data'!H5))="","",OFFSET('Sanitation Data'!$H$28,0,10*ROW('Sanitation Data'!H5)))</f>
        <v/>
      </c>
      <c r="DF11" s="280" t="str">
        <f ca="true">+IF(OFFSET('Sanitation Data'!$H$29,0,10*ROW('Sanitation Data'!H5))="","",OFFSET('Sanitation Data'!$H$29,0,10*ROW('Sanitation Data'!H5)))</f>
        <v/>
      </c>
      <c r="DG11" s="280" t="str">
        <f ca="true">+IF(OFFSET('Sanitation Data'!$H$30,0,10*ROW('Sanitation Data'!H5))="","",OFFSET('Sanitation Data'!$H$30,0,10*ROW('Sanitation Data'!H5)))</f>
        <v/>
      </c>
      <c r="DH11" s="280" t="str">
        <f ca="true">+IF(OFFSET('Sanitation Data'!$H$31,0,10*ROW('Sanitation Data'!H5))="","",OFFSET('Sanitation Data'!$H$31,0,10*ROW('Sanitation Data'!H5)))</f>
        <v/>
      </c>
      <c r="DI11" s="280" t="str">
        <f ca="true">+IF(OFFSET('Sanitation Data'!$H$32,0,10*ROW('Sanitation Data'!H5))="","",OFFSET('Sanitation Data'!$H$32,0,10*ROW('Sanitation Data'!H5)))</f>
        <v/>
      </c>
      <c r="DJ11" s="280" t="str">
        <f ca="true">+IF(OFFSET('Sanitation Data'!$I$28,0,10*ROW('Sanitation Data'!I5))="","",OFFSET('Sanitation Data'!$I$28,0,10*ROW('Sanitation Data'!I5)))</f>
        <v/>
      </c>
      <c r="DK11" s="280" t="str">
        <f ca="true">+IF(OFFSET('Sanitation Data'!$I$29,0,10*ROW('Sanitation Data'!I5))="","",OFFSET('Sanitation Data'!$I$29,0,10*ROW('Sanitation Data'!I5)))</f>
        <v/>
      </c>
      <c r="DL11" s="280" t="str">
        <f ca="true">+IF(OFFSET('Sanitation Data'!$I$30,0,10*ROW('Sanitation Data'!I5))="","",OFFSET('Sanitation Data'!$I$30,0,10*ROW('Sanitation Data'!I5)))</f>
        <v/>
      </c>
      <c r="DM11" s="280" t="str">
        <f ca="true">+IF(OFFSET('Sanitation Data'!$I$31,0,10*ROW('Sanitation Data'!I5))="","",OFFSET('Sanitation Data'!$I$31,0,10*ROW('Sanitation Data'!I5)))</f>
        <v/>
      </c>
      <c r="DN11" s="280" t="str">
        <f ca="true">+IF(OFFSET('Sanitation Data'!$I$32,0,10*ROW('Sanitation Data'!I5))="","",OFFSET('Sanitation Data'!$I$32,0,10*ROW('Sanitation Data'!I5)))</f>
        <v/>
      </c>
      <c r="DO11" s="280" t="str">
        <f ca="true">+IF(OFFSET('Hygiene Data'!$D$11,0,10*ROW('Hygiene Data'!D5))="","",OFFSET('Hygiene Data'!$D$11,0,10*ROW('Hygiene Data'!D5)))</f>
        <v/>
      </c>
      <c r="DP11" s="280" t="str">
        <f ca="true">+IF(OFFSET('Hygiene Data'!$D$12,0,10*ROW('Hygiene Data'!D5))="","",OFFSET('Hygiene Data'!$D$12,0,10*ROW('Hygiene Data'!D5)))</f>
        <v/>
      </c>
      <c r="DQ11" s="280" t="str">
        <f ca="true">+IF(OFFSET('Hygiene Data'!$D$13,0,10*ROW('Hygiene Data'!D5))="","",OFFSET('Hygiene Data'!$D$13,0,10*ROW('Hygiene Data'!D5)))</f>
        <v/>
      </c>
      <c r="DR11" s="280" t="str">
        <f ca="true">+IF(OFFSET('Hygiene Data'!$E$11,0,10*ROW('Hygiene Data'!E5))="","",OFFSET('Hygiene Data'!$E$11,0,10*ROW('Hygiene Data'!E5)))</f>
        <v/>
      </c>
      <c r="DS11" s="280" t="str">
        <f ca="true">+IF(OFFSET('Hygiene Data'!$E$12,0,10*ROW('Hygiene Data'!E5))="","",OFFSET('Hygiene Data'!$E$12,0,10*ROW('Hygiene Data'!E5)))</f>
        <v/>
      </c>
      <c r="DT11" s="280" t="str">
        <f ca="true">+IF(OFFSET('Hygiene Data'!$E$13,0,10*ROW('Hygiene Data'!E5))="","",OFFSET('Hygiene Data'!$E$13,0,10*ROW('Hygiene Data'!E5)))</f>
        <v/>
      </c>
      <c r="DU11" s="280" t="str">
        <f ca="true">+IF(OFFSET('Hygiene Data'!$F$11,0,10*ROW('Hygiene Data'!F5))="","",OFFSET('Hygiene Data'!$F$11,0,10*ROW('Hygiene Data'!F5)))</f>
        <v/>
      </c>
      <c r="DV11" s="280" t="str">
        <f ca="true">+IF(OFFSET('Hygiene Data'!$F$12,0,10*ROW('Hygiene Data'!F5))="","",OFFSET('Hygiene Data'!$F$12,0,10*ROW('Hygiene Data'!F5)))</f>
        <v/>
      </c>
      <c r="DW11" s="280" t="str">
        <f ca="true">+IF(OFFSET('Hygiene Data'!$F$13,0,10*ROW('Hygiene Data'!F5))="","",OFFSET('Hygiene Data'!$F$13,0,10*ROW('Hygiene Data'!F5)))</f>
        <v/>
      </c>
      <c r="DX11" s="280" t="str">
        <f ca="true">+IF(OFFSET('Hygiene Data'!$G$11,0,10*ROW('Hygiene Data'!G5))="","",OFFSET('Hygiene Data'!$G$11,0,10*ROW('Hygiene Data'!G5)))</f>
        <v/>
      </c>
      <c r="DY11" s="280" t="str">
        <f ca="true">+IF(OFFSET('Hygiene Data'!$G$12,0,10*ROW('Hygiene Data'!G5))="","",OFFSET('Hygiene Data'!$G$12,0,10*ROW('Hygiene Data'!G5)))</f>
        <v/>
      </c>
      <c r="DZ11" s="280" t="str">
        <f ca="true">+IF(OFFSET('Hygiene Data'!$G$13,0,10*ROW('Hygiene Data'!G5))="","",OFFSET('Hygiene Data'!$G$13,0,10*ROW('Hygiene Data'!G5)))</f>
        <v/>
      </c>
      <c r="EA11" s="280" t="str">
        <f ca="true">+IF(OFFSET('Hygiene Data'!$H$11,0,10*ROW('Hygiene Data'!H5))="","",OFFSET('Hygiene Data'!$H$11,0,10*ROW('Hygiene Data'!H5)))</f>
        <v/>
      </c>
      <c r="EB11" s="280" t="str">
        <f ca="true">+IF(OFFSET('Hygiene Data'!$H$12,0,10*ROW('Hygiene Data'!H5))="","",OFFSET('Hygiene Data'!$H$12,0,10*ROW('Hygiene Data'!H5)))</f>
        <v/>
      </c>
      <c r="EC11" s="280" t="str">
        <f ca="true">+IF(OFFSET('Hygiene Data'!$H$13,0,10*ROW('Hygiene Data'!H5))="","",OFFSET('Hygiene Data'!$H$13,0,10*ROW('Hygiene Data'!H5)))</f>
        <v/>
      </c>
      <c r="ED11" s="280" t="str">
        <f ca="true">+IF(OFFSET('Hygiene Data'!$I$11,0,10*ROW('Hygiene Data'!I5))="","",OFFSET('Hygiene Data'!$I$11,0,10*ROW('Hygiene Data'!I5)))</f>
        <v/>
      </c>
      <c r="EE11" s="280" t="str">
        <f ca="true">+IF(OFFSET('Hygiene Data'!$I$12,0,10*ROW('Hygiene Data'!I5))="","",OFFSET('Hygiene Data'!$I$12,0,10*ROW('Hygiene Data'!I5)))</f>
        <v/>
      </c>
      <c r="EF11" s="280" t="str">
        <f ca="true">+IF(OFFSET('Hygiene Data'!$I$13,0,10*ROW('Hygiene Data'!I5))="","",OFFSET('Hygiene Data'!$I$13,0,10*ROW('Hygiene Data'!I5)))</f>
        <v/>
      </c>
    </row>
    <row xmlns:x14ac="http://schemas.microsoft.com/office/spreadsheetml/2009/9/ac" r="12" x14ac:dyDescent="0.2">
      <c r="A12" s="34" t="str">
        <f ca="true">+IF(OFFSET('Water Data'!$B$2,0,10*ROW('Water Data'!E6))="","",OFFSET('Water Data'!$B$2,0,10*ROW('Water Data'!E6)))</f>
        <v/>
      </c>
      <c r="B12" s="34" t="str">
        <f ca="true">+IF(OFFSET('Water Data'!$C$2,0,10*ROW('Water Data'!F6))="","",OFFSET('Water Data'!$C$2,0,10*ROW('Water Data'!F6)))</f>
        <v/>
      </c>
      <c r="C12" s="336" t="str">
        <f t="shared" ca="true" si="0"/>
        <v/>
      </c>
      <c r="D12" s="88"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8"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8"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8"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8"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8"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8"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8"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8"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8"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8"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9"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9"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9"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9"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9"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9"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9"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9"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9"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9"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9"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9"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9"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9"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9"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0"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0"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0"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0"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0"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0"/>
      <c r="BS12" s="280" t="str">
        <f ca="true">+IF(OFFSET('Water Data'!$D$27,0,10*ROW('Water Data'!D6))="","",OFFSET('Water Data'!$D$27,0,10*ROW('Water Data'!D6)))</f>
        <v/>
      </c>
      <c r="BT12" s="280" t="str">
        <f ca="true">+IF(OFFSET('Water Data'!$D$28,0,10*ROW('Water Data'!D6))="","",OFFSET('Water Data'!$D$28,0,10*ROW('Water Data'!D6)))</f>
        <v/>
      </c>
      <c r="BU12" s="280" t="str">
        <f ca="true">+IF(OFFSET('Water Data'!$D$29,0,10*ROW('Water Data'!D6))="","",OFFSET('Water Data'!$D$29,0,10*ROW('Water Data'!D6)))</f>
        <v/>
      </c>
      <c r="BV12" s="280" t="str">
        <f ca="true">+IF(OFFSET('Water Data'!$E$27,0,10*ROW('Water Data'!E6))="","",OFFSET('Water Data'!$E$27,0,10*ROW('Water Data'!E6)))</f>
        <v/>
      </c>
      <c r="BW12" s="280" t="str">
        <f ca="true">+IF(OFFSET('Water Data'!$E$28,0,10*ROW('Water Data'!E6))="","",OFFSET('Water Data'!$E$28,0,10*ROW('Water Data'!E6)))</f>
        <v/>
      </c>
      <c r="BX12" s="280" t="str">
        <f ca="true">+IF(OFFSET('Water Data'!$E$29,0,10*ROW('Water Data'!E6))="","",OFFSET('Water Data'!$E$29,0,10*ROW('Water Data'!E6)))</f>
        <v/>
      </c>
      <c r="BY12" s="280" t="str">
        <f ca="true">+IF(OFFSET('Water Data'!$F$27,0,10*ROW('Water Data'!F6))="","",OFFSET('Water Data'!$F$27,0,10*ROW('Water Data'!F6)))</f>
        <v/>
      </c>
      <c r="BZ12" s="280" t="str">
        <f ca="true">+IF(OFFSET('Water Data'!$F$28,0,10*ROW('Water Data'!F6))="","",OFFSET('Water Data'!$F$28,0,10*ROW('Water Data'!F6)))</f>
        <v/>
      </c>
      <c r="CA12" s="280" t="str">
        <f ca="true">+IF(OFFSET('Water Data'!$F$29,0,10*ROW('Water Data'!F6))="","",OFFSET('Water Data'!$F$29,0,10*ROW('Water Data'!F6)))</f>
        <v/>
      </c>
      <c r="CB12" s="280" t="str">
        <f ca="true">+IF(OFFSET('Water Data'!$G$27,0,10*ROW('Water Data'!G6))="","",OFFSET('Water Data'!$G$27,0,10*ROW('Water Data'!G6)))</f>
        <v/>
      </c>
      <c r="CC12" s="280" t="str">
        <f ca="true">+IF(OFFSET('Water Data'!$G$28,0,10*ROW('Water Data'!G6))="","",OFFSET('Water Data'!$G$28,0,10*ROW('Water Data'!G6)))</f>
        <v/>
      </c>
      <c r="CD12" s="280" t="str">
        <f ca="true">+IF(OFFSET('Water Data'!$G$29,0,10*ROW('Water Data'!G6))="","",OFFSET('Water Data'!$G$29,0,10*ROW('Water Data'!G6)))</f>
        <v/>
      </c>
      <c r="CE12" s="280" t="str">
        <f ca="true">+IF(OFFSET('Water Data'!$H$27,0,10*ROW('Water Data'!H6))="","",OFFSET('Water Data'!$H$27,0,10*ROW('Water Data'!H6)))</f>
        <v/>
      </c>
      <c r="CF12" s="280" t="str">
        <f ca="true">+IF(OFFSET('Water Data'!$H$28,0,10*ROW('Water Data'!H6))="","",OFFSET('Water Data'!$H$28,0,10*ROW('Water Data'!H6)))</f>
        <v/>
      </c>
      <c r="CG12" s="280" t="str">
        <f ca="true">+IF(OFFSET('Water Data'!$H$29,0,10*ROW('Water Data'!H6))="","",OFFSET('Water Data'!$H$29,0,10*ROW('Water Data'!H6)))</f>
        <v/>
      </c>
      <c r="CH12" s="280" t="str">
        <f ca="true">+IF(OFFSET('Water Data'!$I$27,0,10*ROW('Water Data'!I6))="","",OFFSET('Water Data'!$I$27,0,10*ROW('Water Data'!I6)))</f>
        <v/>
      </c>
      <c r="CI12" s="280" t="str">
        <f ca="true">+IF(OFFSET('Water Data'!$I$28,0,10*ROW('Water Data'!I6))="","",OFFSET('Water Data'!$I$28,0,10*ROW('Water Data'!I6)))</f>
        <v/>
      </c>
      <c r="CJ12" s="280" t="str">
        <f ca="true">+IF(OFFSET('Water Data'!$I$29,0,10*ROW('Water Data'!I6))="","",OFFSET('Water Data'!$I$29,0,10*ROW('Water Data'!I6)))</f>
        <v/>
      </c>
      <c r="CK12" s="280" t="str">
        <f ca="true">+IF(OFFSET('Sanitation Data'!$D$28,0,10*ROW('Sanitation Data'!D6))="","",OFFSET('Sanitation Data'!$D$28,0,10*ROW('Sanitation Data'!D6)))</f>
        <v/>
      </c>
      <c r="CL12" s="280" t="str">
        <f ca="true">+IF(OFFSET('Sanitation Data'!$D$29,0,10*ROW('Sanitation Data'!D6))="","",OFFSET('Sanitation Data'!$D$29,0,10*ROW('Sanitation Data'!D6)))</f>
        <v/>
      </c>
      <c r="CM12" s="280" t="str">
        <f ca="true">+IF(OFFSET('Sanitation Data'!$D$30,0,10*ROW('Sanitation Data'!D6))="","",OFFSET('Sanitation Data'!$D$30,0,10*ROW('Sanitation Data'!D6)))</f>
        <v/>
      </c>
      <c r="CN12" s="280" t="str">
        <f ca="true">+IF(OFFSET('Sanitation Data'!$D$31,0,10*ROW('Sanitation Data'!D6))="","",OFFSET('Sanitation Data'!$D$31,0,10*ROW('Sanitation Data'!D6)))</f>
        <v/>
      </c>
      <c r="CO12" s="280" t="str">
        <f ca="true">+IF(OFFSET('Sanitation Data'!$D$32,0,10*ROW('Sanitation Data'!D6))="","",OFFSET('Sanitation Data'!$D$32,0,10*ROW('Sanitation Data'!D6)))</f>
        <v/>
      </c>
      <c r="CP12" s="280" t="str">
        <f ca="true">+IF(OFFSET('Sanitation Data'!$E$28,0,10*ROW('Sanitation Data'!E6))="","",OFFSET('Sanitation Data'!$E$28,0,10*ROW('Sanitation Data'!E6)))</f>
        <v/>
      </c>
      <c r="CQ12" s="280" t="str">
        <f ca="true">+IF(OFFSET('Sanitation Data'!$E$29,0,10*ROW('Sanitation Data'!E6))="","",OFFSET('Sanitation Data'!$E$29,0,10*ROW('Sanitation Data'!E6)))</f>
        <v/>
      </c>
      <c r="CR12" s="280" t="str">
        <f ca="true">+IF(OFFSET('Sanitation Data'!$E$30,0,10*ROW('Sanitation Data'!E6))="","",OFFSET('Sanitation Data'!$E$30,0,10*ROW('Sanitation Data'!E6)))</f>
        <v/>
      </c>
      <c r="CS12" s="280" t="str">
        <f ca="true">+IF(OFFSET('Sanitation Data'!$E$31,0,10*ROW('Sanitation Data'!E6))="","",OFFSET('Sanitation Data'!$E$31,0,10*ROW('Sanitation Data'!E6)))</f>
        <v/>
      </c>
      <c r="CT12" s="280" t="str">
        <f ca="true">+IF(OFFSET('Sanitation Data'!$E$32,0,10*ROW('Sanitation Data'!E6))="","",OFFSET('Sanitation Data'!$E$32,0,10*ROW('Sanitation Data'!E6)))</f>
        <v/>
      </c>
      <c r="CU12" s="280" t="str">
        <f ca="true">+IF(OFFSET('Sanitation Data'!$F$28,0,10*ROW('Sanitation Data'!F6))="","",OFFSET('Sanitation Data'!$F$28,0,10*ROW('Sanitation Data'!F6)))</f>
        <v/>
      </c>
      <c r="CV12" s="280" t="str">
        <f ca="true">+IF(OFFSET('Sanitation Data'!$F$29,0,10*ROW('Sanitation Data'!F6))="","",OFFSET('Sanitation Data'!$F$29,0,10*ROW('Sanitation Data'!F6)))</f>
        <v/>
      </c>
      <c r="CW12" s="280" t="str">
        <f ca="true">+IF(OFFSET('Sanitation Data'!$F$30,0,10*ROW('Sanitation Data'!F6))="","",OFFSET('Sanitation Data'!$F$30,0,10*ROW('Sanitation Data'!F6)))</f>
        <v/>
      </c>
      <c r="CX12" s="280" t="str">
        <f ca="true">+IF(OFFSET('Sanitation Data'!$F$31,0,10*ROW('Sanitation Data'!F6))="","",OFFSET('Sanitation Data'!$F$31,0,10*ROW('Sanitation Data'!F6)))</f>
        <v/>
      </c>
      <c r="CY12" s="280" t="str">
        <f ca="true">+IF(OFFSET('Sanitation Data'!$F$32,0,10*ROW('Sanitation Data'!F6))="","",OFFSET('Sanitation Data'!$F$32,0,10*ROW('Sanitation Data'!F6)))</f>
        <v/>
      </c>
      <c r="CZ12" s="280" t="str">
        <f ca="true">+IF(OFFSET('Sanitation Data'!$G$28,0,10*ROW('Sanitation Data'!G6))="","",OFFSET('Sanitation Data'!$G$28,0,10*ROW('Sanitation Data'!G6)))</f>
        <v/>
      </c>
      <c r="DA12" s="280" t="str">
        <f ca="true">+IF(OFFSET('Sanitation Data'!$G$29,0,10*ROW('Sanitation Data'!G6))="","",OFFSET('Sanitation Data'!$G$29,0,10*ROW('Sanitation Data'!G6)))</f>
        <v/>
      </c>
      <c r="DB12" s="280" t="str">
        <f ca="true">+IF(OFFSET('Sanitation Data'!$G$30,0,10*ROW('Sanitation Data'!G6))="","",OFFSET('Sanitation Data'!$G$30,0,10*ROW('Sanitation Data'!G6)))</f>
        <v/>
      </c>
      <c r="DC12" s="280" t="str">
        <f ca="true">+IF(OFFSET('Sanitation Data'!$G$31,0,10*ROW('Sanitation Data'!G6))="","",OFFSET('Sanitation Data'!$G$31,0,10*ROW('Sanitation Data'!G6)))</f>
        <v/>
      </c>
      <c r="DD12" s="280" t="str">
        <f ca="true">+IF(OFFSET('Sanitation Data'!$G$32,0,10*ROW('Sanitation Data'!G6))="","",OFFSET('Sanitation Data'!$G$32,0,10*ROW('Sanitation Data'!G6)))</f>
        <v/>
      </c>
      <c r="DE12" s="280" t="str">
        <f ca="true">+IF(OFFSET('Sanitation Data'!$H$28,0,10*ROW('Sanitation Data'!H6))="","",OFFSET('Sanitation Data'!$H$28,0,10*ROW('Sanitation Data'!H6)))</f>
        <v/>
      </c>
      <c r="DF12" s="280" t="str">
        <f ca="true">+IF(OFFSET('Sanitation Data'!$H$29,0,10*ROW('Sanitation Data'!H6))="","",OFFSET('Sanitation Data'!$H$29,0,10*ROW('Sanitation Data'!H6)))</f>
        <v/>
      </c>
      <c r="DG12" s="280" t="str">
        <f ca="true">+IF(OFFSET('Sanitation Data'!$H$30,0,10*ROW('Sanitation Data'!H6))="","",OFFSET('Sanitation Data'!$H$30,0,10*ROW('Sanitation Data'!H6)))</f>
        <v/>
      </c>
      <c r="DH12" s="280" t="str">
        <f ca="true">+IF(OFFSET('Sanitation Data'!$H$31,0,10*ROW('Sanitation Data'!H6))="","",OFFSET('Sanitation Data'!$H$31,0,10*ROW('Sanitation Data'!H6)))</f>
        <v/>
      </c>
      <c r="DI12" s="280" t="str">
        <f ca="true">+IF(OFFSET('Sanitation Data'!$H$32,0,10*ROW('Sanitation Data'!H6))="","",OFFSET('Sanitation Data'!$H$32,0,10*ROW('Sanitation Data'!H6)))</f>
        <v/>
      </c>
      <c r="DJ12" s="280" t="str">
        <f ca="true">+IF(OFFSET('Sanitation Data'!$I$28,0,10*ROW('Sanitation Data'!I6))="","",OFFSET('Sanitation Data'!$I$28,0,10*ROW('Sanitation Data'!I6)))</f>
        <v/>
      </c>
      <c r="DK12" s="280" t="str">
        <f ca="true">+IF(OFFSET('Sanitation Data'!$I$29,0,10*ROW('Sanitation Data'!I6))="","",OFFSET('Sanitation Data'!$I$29,0,10*ROW('Sanitation Data'!I6)))</f>
        <v/>
      </c>
      <c r="DL12" s="280" t="str">
        <f ca="true">+IF(OFFSET('Sanitation Data'!$I$30,0,10*ROW('Sanitation Data'!I6))="","",OFFSET('Sanitation Data'!$I$30,0,10*ROW('Sanitation Data'!I6)))</f>
        <v/>
      </c>
      <c r="DM12" s="280" t="str">
        <f ca="true">+IF(OFFSET('Sanitation Data'!$I$31,0,10*ROW('Sanitation Data'!I6))="","",OFFSET('Sanitation Data'!$I$31,0,10*ROW('Sanitation Data'!I6)))</f>
        <v/>
      </c>
      <c r="DN12" s="280" t="str">
        <f ca="true">+IF(OFFSET('Sanitation Data'!$I$32,0,10*ROW('Sanitation Data'!I6))="","",OFFSET('Sanitation Data'!$I$32,0,10*ROW('Sanitation Data'!I6)))</f>
        <v/>
      </c>
      <c r="DO12" s="280" t="str">
        <f ca="true">+IF(OFFSET('Hygiene Data'!$D$11,0,10*ROW('Hygiene Data'!D6))="","",OFFSET('Hygiene Data'!$D$11,0,10*ROW('Hygiene Data'!D6)))</f>
        <v/>
      </c>
      <c r="DP12" s="280" t="str">
        <f ca="true">+IF(OFFSET('Hygiene Data'!$D$12,0,10*ROW('Hygiene Data'!D6))="","",OFFSET('Hygiene Data'!$D$12,0,10*ROW('Hygiene Data'!D6)))</f>
        <v/>
      </c>
      <c r="DQ12" s="280" t="str">
        <f ca="true">+IF(OFFSET('Hygiene Data'!$D$13,0,10*ROW('Hygiene Data'!D6))="","",OFFSET('Hygiene Data'!$D$13,0,10*ROW('Hygiene Data'!D6)))</f>
        <v/>
      </c>
      <c r="DR12" s="280" t="str">
        <f ca="true">+IF(OFFSET('Hygiene Data'!$E$11,0,10*ROW('Hygiene Data'!E6))="","",OFFSET('Hygiene Data'!$E$11,0,10*ROW('Hygiene Data'!E6)))</f>
        <v/>
      </c>
      <c r="DS12" s="280" t="str">
        <f ca="true">+IF(OFFSET('Hygiene Data'!$E$12,0,10*ROW('Hygiene Data'!E6))="","",OFFSET('Hygiene Data'!$E$12,0,10*ROW('Hygiene Data'!E6)))</f>
        <v/>
      </c>
      <c r="DT12" s="280" t="str">
        <f ca="true">+IF(OFFSET('Hygiene Data'!$E$13,0,10*ROW('Hygiene Data'!E6))="","",OFFSET('Hygiene Data'!$E$13,0,10*ROW('Hygiene Data'!E6)))</f>
        <v/>
      </c>
      <c r="DU12" s="280" t="str">
        <f ca="true">+IF(OFFSET('Hygiene Data'!$F$11,0,10*ROW('Hygiene Data'!F6))="","",OFFSET('Hygiene Data'!$F$11,0,10*ROW('Hygiene Data'!F6)))</f>
        <v/>
      </c>
      <c r="DV12" s="280" t="str">
        <f ca="true">+IF(OFFSET('Hygiene Data'!$F$12,0,10*ROW('Hygiene Data'!F6))="","",OFFSET('Hygiene Data'!$F$12,0,10*ROW('Hygiene Data'!F6)))</f>
        <v/>
      </c>
      <c r="DW12" s="280" t="str">
        <f ca="true">+IF(OFFSET('Hygiene Data'!$F$13,0,10*ROW('Hygiene Data'!F6))="","",OFFSET('Hygiene Data'!$F$13,0,10*ROW('Hygiene Data'!F6)))</f>
        <v/>
      </c>
      <c r="DX12" s="280" t="str">
        <f ca="true">+IF(OFFSET('Hygiene Data'!$G$11,0,10*ROW('Hygiene Data'!G6))="","",OFFSET('Hygiene Data'!$G$11,0,10*ROW('Hygiene Data'!G6)))</f>
        <v/>
      </c>
      <c r="DY12" s="280" t="str">
        <f ca="true">+IF(OFFSET('Hygiene Data'!$G$12,0,10*ROW('Hygiene Data'!G6))="","",OFFSET('Hygiene Data'!$G$12,0,10*ROW('Hygiene Data'!G6)))</f>
        <v/>
      </c>
      <c r="DZ12" s="280" t="str">
        <f ca="true">+IF(OFFSET('Hygiene Data'!$G$13,0,10*ROW('Hygiene Data'!G6))="","",OFFSET('Hygiene Data'!$G$13,0,10*ROW('Hygiene Data'!G6)))</f>
        <v/>
      </c>
      <c r="EA12" s="280" t="str">
        <f ca="true">+IF(OFFSET('Hygiene Data'!$H$11,0,10*ROW('Hygiene Data'!H6))="","",OFFSET('Hygiene Data'!$H$11,0,10*ROW('Hygiene Data'!H6)))</f>
        <v/>
      </c>
      <c r="EB12" s="280" t="str">
        <f ca="true">+IF(OFFSET('Hygiene Data'!$H$12,0,10*ROW('Hygiene Data'!H6))="","",OFFSET('Hygiene Data'!$H$12,0,10*ROW('Hygiene Data'!H6)))</f>
        <v/>
      </c>
      <c r="EC12" s="280" t="str">
        <f ca="true">+IF(OFFSET('Hygiene Data'!$H$13,0,10*ROW('Hygiene Data'!H6))="","",OFFSET('Hygiene Data'!$H$13,0,10*ROW('Hygiene Data'!H6)))</f>
        <v/>
      </c>
      <c r="ED12" s="280" t="str">
        <f ca="true">+IF(OFFSET('Hygiene Data'!$I$11,0,10*ROW('Hygiene Data'!I6))="","",OFFSET('Hygiene Data'!$I$11,0,10*ROW('Hygiene Data'!I6)))</f>
        <v/>
      </c>
      <c r="EE12" s="280" t="str">
        <f ca="true">+IF(OFFSET('Hygiene Data'!$I$12,0,10*ROW('Hygiene Data'!I6))="","",OFFSET('Hygiene Data'!$I$12,0,10*ROW('Hygiene Data'!I6)))</f>
        <v/>
      </c>
      <c r="EF12" s="280" t="str">
        <f ca="true">+IF(OFFSET('Hygiene Data'!$I$13,0,10*ROW('Hygiene Data'!I6))="","",OFFSET('Hygiene Data'!$I$13,0,10*ROW('Hygiene Data'!I6)))</f>
        <v/>
      </c>
    </row>
    <row xmlns:x14ac="http://schemas.microsoft.com/office/spreadsheetml/2009/9/ac" r="13" x14ac:dyDescent="0.2">
      <c r="A13" s="34" t="str">
        <f ca="true">+IF(OFFSET('Water Data'!$B$2,0,10*ROW('Water Data'!E7))="","",OFFSET('Water Data'!$B$2,0,10*ROW('Water Data'!E7)))</f>
        <v/>
      </c>
      <c r="B13" s="34" t="str">
        <f ca="true">+IF(OFFSET('Water Data'!$C$2,0,10*ROW('Water Data'!F7))="","",OFFSET('Water Data'!$C$2,0,10*ROW('Water Data'!F7)))</f>
        <v/>
      </c>
      <c r="C13" s="336" t="str">
        <f t="shared" ca="true" si="0"/>
        <v/>
      </c>
      <c r="D13" s="88"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8"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8"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8"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8"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8"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8"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8"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9"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9"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9"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9"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9"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9"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9"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9"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9"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9"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9"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9"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9"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0"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0"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0"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0"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0"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0"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0"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0"/>
      <c r="BS13" s="280" t="str">
        <f ca="true">+IF(OFFSET('Water Data'!$D$27,0,10*ROW('Water Data'!D7))="","",OFFSET('Water Data'!$D$27,0,10*ROW('Water Data'!D7)))</f>
        <v/>
      </c>
      <c r="BT13" s="280" t="str">
        <f ca="true">+IF(OFFSET('Water Data'!$D$28,0,10*ROW('Water Data'!D7))="","",OFFSET('Water Data'!$D$28,0,10*ROW('Water Data'!D7)))</f>
        <v/>
      </c>
      <c r="BU13" s="280" t="str">
        <f ca="true">+IF(OFFSET('Water Data'!$D$29,0,10*ROW('Water Data'!D7))="","",OFFSET('Water Data'!$D$29,0,10*ROW('Water Data'!D7)))</f>
        <v/>
      </c>
      <c r="BV13" s="280" t="str">
        <f ca="true">+IF(OFFSET('Water Data'!$E$27,0,10*ROW('Water Data'!E7))="","",OFFSET('Water Data'!$E$27,0,10*ROW('Water Data'!E7)))</f>
        <v/>
      </c>
      <c r="BW13" s="280" t="str">
        <f ca="true">+IF(OFFSET('Water Data'!$E$28,0,10*ROW('Water Data'!E7))="","",OFFSET('Water Data'!$E$28,0,10*ROW('Water Data'!E7)))</f>
        <v/>
      </c>
      <c r="BX13" s="280" t="str">
        <f ca="true">+IF(OFFSET('Water Data'!$E$29,0,10*ROW('Water Data'!E7))="","",OFFSET('Water Data'!$E$29,0,10*ROW('Water Data'!E7)))</f>
        <v/>
      </c>
      <c r="BY13" s="280" t="str">
        <f ca="true">+IF(OFFSET('Water Data'!$F$27,0,10*ROW('Water Data'!F7))="","",OFFSET('Water Data'!$F$27,0,10*ROW('Water Data'!F7)))</f>
        <v/>
      </c>
      <c r="BZ13" s="280" t="str">
        <f ca="true">+IF(OFFSET('Water Data'!$F$28,0,10*ROW('Water Data'!F7))="","",OFFSET('Water Data'!$F$28,0,10*ROW('Water Data'!F7)))</f>
        <v/>
      </c>
      <c r="CA13" s="280" t="str">
        <f ca="true">+IF(OFFSET('Water Data'!$F$29,0,10*ROW('Water Data'!F7))="","",OFFSET('Water Data'!$F$29,0,10*ROW('Water Data'!F7)))</f>
        <v/>
      </c>
      <c r="CB13" s="280" t="str">
        <f ca="true">+IF(OFFSET('Water Data'!$G$27,0,10*ROW('Water Data'!G7))="","",OFFSET('Water Data'!$G$27,0,10*ROW('Water Data'!G7)))</f>
        <v/>
      </c>
      <c r="CC13" s="280" t="str">
        <f ca="true">+IF(OFFSET('Water Data'!$G$28,0,10*ROW('Water Data'!G7))="","",OFFSET('Water Data'!$G$28,0,10*ROW('Water Data'!G7)))</f>
        <v/>
      </c>
      <c r="CD13" s="280" t="str">
        <f ca="true">+IF(OFFSET('Water Data'!$G$29,0,10*ROW('Water Data'!G7))="","",OFFSET('Water Data'!$G$29,0,10*ROW('Water Data'!G7)))</f>
        <v/>
      </c>
      <c r="CE13" s="280" t="str">
        <f ca="true">+IF(OFFSET('Water Data'!$H$27,0,10*ROW('Water Data'!H7))="","",OFFSET('Water Data'!$H$27,0,10*ROW('Water Data'!H7)))</f>
        <v/>
      </c>
      <c r="CF13" s="280" t="str">
        <f ca="true">+IF(OFFSET('Water Data'!$H$28,0,10*ROW('Water Data'!H7))="","",OFFSET('Water Data'!$H$28,0,10*ROW('Water Data'!H7)))</f>
        <v/>
      </c>
      <c r="CG13" s="280" t="str">
        <f ca="true">+IF(OFFSET('Water Data'!$H$29,0,10*ROW('Water Data'!H7))="","",OFFSET('Water Data'!$H$29,0,10*ROW('Water Data'!H7)))</f>
        <v/>
      </c>
      <c r="CH13" s="280" t="str">
        <f ca="true">+IF(OFFSET('Water Data'!$I$27,0,10*ROW('Water Data'!I7))="","",OFFSET('Water Data'!$I$27,0,10*ROW('Water Data'!I7)))</f>
        <v/>
      </c>
      <c r="CI13" s="280" t="str">
        <f ca="true">+IF(OFFSET('Water Data'!$I$28,0,10*ROW('Water Data'!I7))="","",OFFSET('Water Data'!$I$28,0,10*ROW('Water Data'!I7)))</f>
        <v/>
      </c>
      <c r="CJ13" s="280" t="str">
        <f ca="true">+IF(OFFSET('Water Data'!$I$29,0,10*ROW('Water Data'!I7))="","",OFFSET('Water Data'!$I$29,0,10*ROW('Water Data'!I7)))</f>
        <v/>
      </c>
      <c r="CK13" s="280" t="str">
        <f ca="true">+IF(OFFSET('Sanitation Data'!$D$28,0,10*ROW('Sanitation Data'!D7))="","",OFFSET('Sanitation Data'!$D$28,0,10*ROW('Sanitation Data'!D7)))</f>
        <v/>
      </c>
      <c r="CL13" s="280" t="str">
        <f ca="true">+IF(OFFSET('Sanitation Data'!$D$29,0,10*ROW('Sanitation Data'!D7))="","",OFFSET('Sanitation Data'!$D$29,0,10*ROW('Sanitation Data'!D7)))</f>
        <v/>
      </c>
      <c r="CM13" s="280" t="str">
        <f ca="true">+IF(OFFSET('Sanitation Data'!$D$30,0,10*ROW('Sanitation Data'!D7))="","",OFFSET('Sanitation Data'!$D$30,0,10*ROW('Sanitation Data'!D7)))</f>
        <v/>
      </c>
      <c r="CN13" s="280" t="str">
        <f ca="true">+IF(OFFSET('Sanitation Data'!$D$31,0,10*ROW('Sanitation Data'!D7))="","",OFFSET('Sanitation Data'!$D$31,0,10*ROW('Sanitation Data'!D7)))</f>
        <v/>
      </c>
      <c r="CO13" s="280" t="str">
        <f ca="true">+IF(OFFSET('Sanitation Data'!$D$32,0,10*ROW('Sanitation Data'!D7))="","",OFFSET('Sanitation Data'!$D$32,0,10*ROW('Sanitation Data'!D7)))</f>
        <v/>
      </c>
      <c r="CP13" s="280" t="str">
        <f ca="true">+IF(OFFSET('Sanitation Data'!$E$28,0,10*ROW('Sanitation Data'!E7))="","",OFFSET('Sanitation Data'!$E$28,0,10*ROW('Sanitation Data'!E7)))</f>
        <v/>
      </c>
      <c r="CQ13" s="280" t="str">
        <f ca="true">+IF(OFFSET('Sanitation Data'!$E$29,0,10*ROW('Sanitation Data'!E7))="","",OFFSET('Sanitation Data'!$E$29,0,10*ROW('Sanitation Data'!E7)))</f>
        <v/>
      </c>
      <c r="CR13" s="280" t="str">
        <f ca="true">+IF(OFFSET('Sanitation Data'!$E$30,0,10*ROW('Sanitation Data'!E7))="","",OFFSET('Sanitation Data'!$E$30,0,10*ROW('Sanitation Data'!E7)))</f>
        <v/>
      </c>
      <c r="CS13" s="280" t="str">
        <f ca="true">+IF(OFFSET('Sanitation Data'!$E$31,0,10*ROW('Sanitation Data'!E7))="","",OFFSET('Sanitation Data'!$E$31,0,10*ROW('Sanitation Data'!E7)))</f>
        <v/>
      </c>
      <c r="CT13" s="280" t="str">
        <f ca="true">+IF(OFFSET('Sanitation Data'!$E$32,0,10*ROW('Sanitation Data'!E7))="","",OFFSET('Sanitation Data'!$E$32,0,10*ROW('Sanitation Data'!E7)))</f>
        <v/>
      </c>
      <c r="CU13" s="280" t="str">
        <f ca="true">+IF(OFFSET('Sanitation Data'!$F$28,0,10*ROW('Sanitation Data'!F7))="","",OFFSET('Sanitation Data'!$F$28,0,10*ROW('Sanitation Data'!F7)))</f>
        <v/>
      </c>
      <c r="CV13" s="280" t="str">
        <f ca="true">+IF(OFFSET('Sanitation Data'!$F$29,0,10*ROW('Sanitation Data'!F7))="","",OFFSET('Sanitation Data'!$F$29,0,10*ROW('Sanitation Data'!F7)))</f>
        <v/>
      </c>
      <c r="CW13" s="280" t="str">
        <f ca="true">+IF(OFFSET('Sanitation Data'!$F$30,0,10*ROW('Sanitation Data'!F7))="","",OFFSET('Sanitation Data'!$F$30,0,10*ROW('Sanitation Data'!F7)))</f>
        <v/>
      </c>
      <c r="CX13" s="280" t="str">
        <f ca="true">+IF(OFFSET('Sanitation Data'!$F$31,0,10*ROW('Sanitation Data'!F7))="","",OFFSET('Sanitation Data'!$F$31,0,10*ROW('Sanitation Data'!F7)))</f>
        <v/>
      </c>
      <c r="CY13" s="280" t="str">
        <f ca="true">+IF(OFFSET('Sanitation Data'!$F$32,0,10*ROW('Sanitation Data'!F7))="","",OFFSET('Sanitation Data'!$F$32,0,10*ROW('Sanitation Data'!F7)))</f>
        <v/>
      </c>
      <c r="CZ13" s="280" t="str">
        <f ca="true">+IF(OFFSET('Sanitation Data'!$G$28,0,10*ROW('Sanitation Data'!G7))="","",OFFSET('Sanitation Data'!$G$28,0,10*ROW('Sanitation Data'!G7)))</f>
        <v/>
      </c>
      <c r="DA13" s="280" t="str">
        <f ca="true">+IF(OFFSET('Sanitation Data'!$G$29,0,10*ROW('Sanitation Data'!G7))="","",OFFSET('Sanitation Data'!$G$29,0,10*ROW('Sanitation Data'!G7)))</f>
        <v/>
      </c>
      <c r="DB13" s="280" t="str">
        <f ca="true">+IF(OFFSET('Sanitation Data'!$G$30,0,10*ROW('Sanitation Data'!G7))="","",OFFSET('Sanitation Data'!$G$30,0,10*ROW('Sanitation Data'!G7)))</f>
        <v/>
      </c>
      <c r="DC13" s="280" t="str">
        <f ca="true">+IF(OFFSET('Sanitation Data'!$G$31,0,10*ROW('Sanitation Data'!G7))="","",OFFSET('Sanitation Data'!$G$31,0,10*ROW('Sanitation Data'!G7)))</f>
        <v/>
      </c>
      <c r="DD13" s="280" t="str">
        <f ca="true">+IF(OFFSET('Sanitation Data'!$G$32,0,10*ROW('Sanitation Data'!G7))="","",OFFSET('Sanitation Data'!$G$32,0,10*ROW('Sanitation Data'!G7)))</f>
        <v/>
      </c>
      <c r="DE13" s="280" t="str">
        <f ca="true">+IF(OFFSET('Sanitation Data'!$H$28,0,10*ROW('Sanitation Data'!H7))="","",OFFSET('Sanitation Data'!$H$28,0,10*ROW('Sanitation Data'!H7)))</f>
        <v/>
      </c>
      <c r="DF13" s="280" t="str">
        <f ca="true">+IF(OFFSET('Sanitation Data'!$H$29,0,10*ROW('Sanitation Data'!H7))="","",OFFSET('Sanitation Data'!$H$29,0,10*ROW('Sanitation Data'!H7)))</f>
        <v/>
      </c>
      <c r="DG13" s="280" t="str">
        <f ca="true">+IF(OFFSET('Sanitation Data'!$H$30,0,10*ROW('Sanitation Data'!H7))="","",OFFSET('Sanitation Data'!$H$30,0,10*ROW('Sanitation Data'!H7)))</f>
        <v/>
      </c>
      <c r="DH13" s="280" t="str">
        <f ca="true">+IF(OFFSET('Sanitation Data'!$H$31,0,10*ROW('Sanitation Data'!H7))="","",OFFSET('Sanitation Data'!$H$31,0,10*ROW('Sanitation Data'!H7)))</f>
        <v/>
      </c>
      <c r="DI13" s="280" t="str">
        <f ca="true">+IF(OFFSET('Sanitation Data'!$H$32,0,10*ROW('Sanitation Data'!H7))="","",OFFSET('Sanitation Data'!$H$32,0,10*ROW('Sanitation Data'!H7)))</f>
        <v/>
      </c>
      <c r="DJ13" s="280" t="str">
        <f ca="true">+IF(OFFSET('Sanitation Data'!$I$28,0,10*ROW('Sanitation Data'!I7))="","",OFFSET('Sanitation Data'!$I$28,0,10*ROW('Sanitation Data'!I7)))</f>
        <v/>
      </c>
      <c r="DK13" s="280" t="str">
        <f ca="true">+IF(OFFSET('Sanitation Data'!$I$29,0,10*ROW('Sanitation Data'!I7))="","",OFFSET('Sanitation Data'!$I$29,0,10*ROW('Sanitation Data'!I7)))</f>
        <v/>
      </c>
      <c r="DL13" s="280" t="str">
        <f ca="true">+IF(OFFSET('Sanitation Data'!$I$30,0,10*ROW('Sanitation Data'!I7))="","",OFFSET('Sanitation Data'!$I$30,0,10*ROW('Sanitation Data'!I7)))</f>
        <v/>
      </c>
      <c r="DM13" s="280" t="str">
        <f ca="true">+IF(OFFSET('Sanitation Data'!$I$31,0,10*ROW('Sanitation Data'!I7))="","",OFFSET('Sanitation Data'!$I$31,0,10*ROW('Sanitation Data'!I7)))</f>
        <v/>
      </c>
      <c r="DN13" s="280" t="str">
        <f ca="true">+IF(OFFSET('Sanitation Data'!$I$32,0,10*ROW('Sanitation Data'!I7))="","",OFFSET('Sanitation Data'!$I$32,0,10*ROW('Sanitation Data'!I7)))</f>
        <v/>
      </c>
      <c r="DO13" s="280" t="str">
        <f ca="true">+IF(OFFSET('Hygiene Data'!$D$11,0,10*ROW('Hygiene Data'!D7))="","",OFFSET('Hygiene Data'!$D$11,0,10*ROW('Hygiene Data'!D7)))</f>
        <v/>
      </c>
      <c r="DP13" s="280" t="str">
        <f ca="true">+IF(OFFSET('Hygiene Data'!$D$12,0,10*ROW('Hygiene Data'!D7))="","",OFFSET('Hygiene Data'!$D$12,0,10*ROW('Hygiene Data'!D7)))</f>
        <v/>
      </c>
      <c r="DQ13" s="280" t="str">
        <f ca="true">+IF(OFFSET('Hygiene Data'!$D$13,0,10*ROW('Hygiene Data'!D7))="","",OFFSET('Hygiene Data'!$D$13,0,10*ROW('Hygiene Data'!D7)))</f>
        <v/>
      </c>
      <c r="DR13" s="280" t="str">
        <f ca="true">+IF(OFFSET('Hygiene Data'!$E$11,0,10*ROW('Hygiene Data'!E7))="","",OFFSET('Hygiene Data'!$E$11,0,10*ROW('Hygiene Data'!E7)))</f>
        <v/>
      </c>
      <c r="DS13" s="280" t="str">
        <f ca="true">+IF(OFFSET('Hygiene Data'!$E$12,0,10*ROW('Hygiene Data'!E7))="","",OFFSET('Hygiene Data'!$E$12,0,10*ROW('Hygiene Data'!E7)))</f>
        <v/>
      </c>
      <c r="DT13" s="280" t="str">
        <f ca="true">+IF(OFFSET('Hygiene Data'!$E$13,0,10*ROW('Hygiene Data'!E7))="","",OFFSET('Hygiene Data'!$E$13,0,10*ROW('Hygiene Data'!E7)))</f>
        <v/>
      </c>
      <c r="DU13" s="280" t="str">
        <f ca="true">+IF(OFFSET('Hygiene Data'!$F$11,0,10*ROW('Hygiene Data'!F7))="","",OFFSET('Hygiene Data'!$F$11,0,10*ROW('Hygiene Data'!F7)))</f>
        <v/>
      </c>
      <c r="DV13" s="280" t="str">
        <f ca="true">+IF(OFFSET('Hygiene Data'!$F$12,0,10*ROW('Hygiene Data'!F7))="","",OFFSET('Hygiene Data'!$F$12,0,10*ROW('Hygiene Data'!F7)))</f>
        <v/>
      </c>
      <c r="DW13" s="280" t="str">
        <f ca="true">+IF(OFFSET('Hygiene Data'!$F$13,0,10*ROW('Hygiene Data'!F7))="","",OFFSET('Hygiene Data'!$F$13,0,10*ROW('Hygiene Data'!F7)))</f>
        <v/>
      </c>
      <c r="DX13" s="280" t="str">
        <f ca="true">+IF(OFFSET('Hygiene Data'!$G$11,0,10*ROW('Hygiene Data'!G7))="","",OFFSET('Hygiene Data'!$G$11,0,10*ROW('Hygiene Data'!G7)))</f>
        <v/>
      </c>
      <c r="DY13" s="280" t="str">
        <f ca="true">+IF(OFFSET('Hygiene Data'!$G$12,0,10*ROW('Hygiene Data'!G7))="","",OFFSET('Hygiene Data'!$G$12,0,10*ROW('Hygiene Data'!G7)))</f>
        <v/>
      </c>
      <c r="DZ13" s="280" t="str">
        <f ca="true">+IF(OFFSET('Hygiene Data'!$G$13,0,10*ROW('Hygiene Data'!G7))="","",OFFSET('Hygiene Data'!$G$13,0,10*ROW('Hygiene Data'!G7)))</f>
        <v/>
      </c>
      <c r="EA13" s="280" t="str">
        <f ca="true">+IF(OFFSET('Hygiene Data'!$H$11,0,10*ROW('Hygiene Data'!H7))="","",OFFSET('Hygiene Data'!$H$11,0,10*ROW('Hygiene Data'!H7)))</f>
        <v/>
      </c>
      <c r="EB13" s="280" t="str">
        <f ca="true">+IF(OFFSET('Hygiene Data'!$H$12,0,10*ROW('Hygiene Data'!H7))="","",OFFSET('Hygiene Data'!$H$12,0,10*ROW('Hygiene Data'!H7)))</f>
        <v/>
      </c>
      <c r="EC13" s="280" t="str">
        <f ca="true">+IF(OFFSET('Hygiene Data'!$H$13,0,10*ROW('Hygiene Data'!H7))="","",OFFSET('Hygiene Data'!$H$13,0,10*ROW('Hygiene Data'!H7)))</f>
        <v/>
      </c>
      <c r="ED13" s="280" t="str">
        <f ca="true">+IF(OFFSET('Hygiene Data'!$I$11,0,10*ROW('Hygiene Data'!I7))="","",OFFSET('Hygiene Data'!$I$11,0,10*ROW('Hygiene Data'!I7)))</f>
        <v/>
      </c>
      <c r="EE13" s="280" t="str">
        <f ca="true">+IF(OFFSET('Hygiene Data'!$I$12,0,10*ROW('Hygiene Data'!I7))="","",OFFSET('Hygiene Data'!$I$12,0,10*ROW('Hygiene Data'!I7)))</f>
        <v/>
      </c>
      <c r="EF13" s="280" t="str">
        <f ca="true">+IF(OFFSET('Hygiene Data'!$I$13,0,10*ROW('Hygiene Data'!I7))="","",OFFSET('Hygiene Data'!$I$13,0,10*ROW('Hygiene Data'!I7)))</f>
        <v/>
      </c>
    </row>
    <row xmlns:x14ac="http://schemas.microsoft.com/office/spreadsheetml/2009/9/ac" r="14" x14ac:dyDescent="0.2">
      <c r="A14" s="34" t="str">
        <f ca="true">+IF(OFFSET('Water Data'!$B$2,0,10*ROW('Water Data'!E8))="","",OFFSET('Water Data'!$B$2,0,10*ROW('Water Data'!E8)))</f>
        <v/>
      </c>
      <c r="B14" s="34" t="str">
        <f ca="true">+IF(OFFSET('Water Data'!$C$2,0,10*ROW('Water Data'!F8))="","",OFFSET('Water Data'!$C$2,0,10*ROW('Water Data'!F8)))</f>
        <v/>
      </c>
      <c r="C14" s="336" t="str">
        <f t="shared" ca="true" si="0"/>
        <v/>
      </c>
      <c r="D14" s="88"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8"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8"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8"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8"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8"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8"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8"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8"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8"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8"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8"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9"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9"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9"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9"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9"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0"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0"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0"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0"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0"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0"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0"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0"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0"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0"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0"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0"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0"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0"/>
      <c r="BS14" s="280" t="str">
        <f ca="true">+IF(OFFSET('Water Data'!$D$27,0,10*ROW('Water Data'!D8))="","",OFFSET('Water Data'!$D$27,0,10*ROW('Water Data'!D8)))</f>
        <v/>
      </c>
      <c r="BT14" s="280" t="str">
        <f ca="true">+IF(OFFSET('Water Data'!$D$28,0,10*ROW('Water Data'!D8))="","",OFFSET('Water Data'!$D$28,0,10*ROW('Water Data'!D8)))</f>
        <v/>
      </c>
      <c r="BU14" s="280" t="str">
        <f ca="true">+IF(OFFSET('Water Data'!$D$29,0,10*ROW('Water Data'!D8))="","",OFFSET('Water Data'!$D$29,0,10*ROW('Water Data'!D8)))</f>
        <v/>
      </c>
      <c r="BV14" s="280" t="str">
        <f ca="true">+IF(OFFSET('Water Data'!$E$27,0,10*ROW('Water Data'!E8))="","",OFFSET('Water Data'!$E$27,0,10*ROW('Water Data'!E8)))</f>
        <v/>
      </c>
      <c r="BW14" s="280" t="str">
        <f ca="true">+IF(OFFSET('Water Data'!$E$28,0,10*ROW('Water Data'!E8))="","",OFFSET('Water Data'!$E$28,0,10*ROW('Water Data'!E8)))</f>
        <v/>
      </c>
      <c r="BX14" s="280" t="str">
        <f ca="true">+IF(OFFSET('Water Data'!$E$29,0,10*ROW('Water Data'!E8))="","",OFFSET('Water Data'!$E$29,0,10*ROW('Water Data'!E8)))</f>
        <v/>
      </c>
      <c r="BY14" s="280" t="str">
        <f ca="true">+IF(OFFSET('Water Data'!$F$27,0,10*ROW('Water Data'!F8))="","",OFFSET('Water Data'!$F$27,0,10*ROW('Water Data'!F8)))</f>
        <v/>
      </c>
      <c r="BZ14" s="280" t="str">
        <f ca="true">+IF(OFFSET('Water Data'!$F$28,0,10*ROW('Water Data'!F8))="","",OFFSET('Water Data'!$F$28,0,10*ROW('Water Data'!F8)))</f>
        <v/>
      </c>
      <c r="CA14" s="280" t="str">
        <f ca="true">+IF(OFFSET('Water Data'!$F$29,0,10*ROW('Water Data'!F8))="","",OFFSET('Water Data'!$F$29,0,10*ROW('Water Data'!F8)))</f>
        <v/>
      </c>
      <c r="CB14" s="280" t="str">
        <f ca="true">+IF(OFFSET('Water Data'!$G$27,0,10*ROW('Water Data'!G8))="","",OFFSET('Water Data'!$G$27,0,10*ROW('Water Data'!G8)))</f>
        <v/>
      </c>
      <c r="CC14" s="280" t="str">
        <f ca="true">+IF(OFFSET('Water Data'!$G$28,0,10*ROW('Water Data'!G8))="","",OFFSET('Water Data'!$G$28,0,10*ROW('Water Data'!G8)))</f>
        <v/>
      </c>
      <c r="CD14" s="280" t="str">
        <f ca="true">+IF(OFFSET('Water Data'!$G$29,0,10*ROW('Water Data'!G8))="","",OFFSET('Water Data'!$G$29,0,10*ROW('Water Data'!G8)))</f>
        <v/>
      </c>
      <c r="CE14" s="280" t="str">
        <f ca="true">+IF(OFFSET('Water Data'!$H$27,0,10*ROW('Water Data'!H8))="","",OFFSET('Water Data'!$H$27,0,10*ROW('Water Data'!H8)))</f>
        <v/>
      </c>
      <c r="CF14" s="280" t="str">
        <f ca="true">+IF(OFFSET('Water Data'!$H$28,0,10*ROW('Water Data'!H8))="","",OFFSET('Water Data'!$H$28,0,10*ROW('Water Data'!H8)))</f>
        <v/>
      </c>
      <c r="CG14" s="280" t="str">
        <f ca="true">+IF(OFFSET('Water Data'!$H$29,0,10*ROW('Water Data'!H8))="","",OFFSET('Water Data'!$H$29,0,10*ROW('Water Data'!H8)))</f>
        <v/>
      </c>
      <c r="CH14" s="280" t="str">
        <f ca="true">+IF(OFFSET('Water Data'!$I$27,0,10*ROW('Water Data'!I8))="","",OFFSET('Water Data'!$I$27,0,10*ROW('Water Data'!I8)))</f>
        <v/>
      </c>
      <c r="CI14" s="280" t="str">
        <f ca="true">+IF(OFFSET('Water Data'!$I$28,0,10*ROW('Water Data'!I8))="","",OFFSET('Water Data'!$I$28,0,10*ROW('Water Data'!I8)))</f>
        <v/>
      </c>
      <c r="CJ14" s="280" t="str">
        <f ca="true">+IF(OFFSET('Water Data'!$I$29,0,10*ROW('Water Data'!I8))="","",OFFSET('Water Data'!$I$29,0,10*ROW('Water Data'!I8)))</f>
        <v/>
      </c>
      <c r="CK14" s="280" t="str">
        <f ca="true">+IF(OFFSET('Sanitation Data'!$D$28,0,10*ROW('Sanitation Data'!D8))="","",OFFSET('Sanitation Data'!$D$28,0,10*ROW('Sanitation Data'!D8)))</f>
        <v/>
      </c>
      <c r="CL14" s="280" t="str">
        <f ca="true">+IF(OFFSET('Sanitation Data'!$D$29,0,10*ROW('Sanitation Data'!D8))="","",OFFSET('Sanitation Data'!$D$29,0,10*ROW('Sanitation Data'!D8)))</f>
        <v/>
      </c>
      <c r="CM14" s="280" t="str">
        <f ca="true">+IF(OFFSET('Sanitation Data'!$D$30,0,10*ROW('Sanitation Data'!D8))="","",OFFSET('Sanitation Data'!$D$30,0,10*ROW('Sanitation Data'!D8)))</f>
        <v/>
      </c>
      <c r="CN14" s="280" t="str">
        <f ca="true">+IF(OFFSET('Sanitation Data'!$D$31,0,10*ROW('Sanitation Data'!D8))="","",OFFSET('Sanitation Data'!$D$31,0,10*ROW('Sanitation Data'!D8)))</f>
        <v/>
      </c>
      <c r="CO14" s="280" t="str">
        <f ca="true">+IF(OFFSET('Sanitation Data'!$D$32,0,10*ROW('Sanitation Data'!D8))="","",OFFSET('Sanitation Data'!$D$32,0,10*ROW('Sanitation Data'!D8)))</f>
        <v/>
      </c>
      <c r="CP14" s="280" t="str">
        <f ca="true">+IF(OFFSET('Sanitation Data'!$E$28,0,10*ROW('Sanitation Data'!E8))="","",OFFSET('Sanitation Data'!$E$28,0,10*ROW('Sanitation Data'!E8)))</f>
        <v/>
      </c>
      <c r="CQ14" s="280" t="str">
        <f ca="true">+IF(OFFSET('Sanitation Data'!$E$29,0,10*ROW('Sanitation Data'!E8))="","",OFFSET('Sanitation Data'!$E$29,0,10*ROW('Sanitation Data'!E8)))</f>
        <v/>
      </c>
      <c r="CR14" s="280" t="str">
        <f ca="true">+IF(OFFSET('Sanitation Data'!$E$30,0,10*ROW('Sanitation Data'!E8))="","",OFFSET('Sanitation Data'!$E$30,0,10*ROW('Sanitation Data'!E8)))</f>
        <v/>
      </c>
      <c r="CS14" s="280" t="str">
        <f ca="true">+IF(OFFSET('Sanitation Data'!$E$31,0,10*ROW('Sanitation Data'!E8))="","",OFFSET('Sanitation Data'!$E$31,0,10*ROW('Sanitation Data'!E8)))</f>
        <v/>
      </c>
      <c r="CT14" s="280" t="str">
        <f ca="true">+IF(OFFSET('Sanitation Data'!$E$32,0,10*ROW('Sanitation Data'!E8))="","",OFFSET('Sanitation Data'!$E$32,0,10*ROW('Sanitation Data'!E8)))</f>
        <v/>
      </c>
      <c r="CU14" s="280" t="str">
        <f ca="true">+IF(OFFSET('Sanitation Data'!$F$28,0,10*ROW('Sanitation Data'!F8))="","",OFFSET('Sanitation Data'!$F$28,0,10*ROW('Sanitation Data'!F8)))</f>
        <v/>
      </c>
      <c r="CV14" s="280" t="str">
        <f ca="true">+IF(OFFSET('Sanitation Data'!$F$29,0,10*ROW('Sanitation Data'!F8))="","",OFFSET('Sanitation Data'!$F$29,0,10*ROW('Sanitation Data'!F8)))</f>
        <v/>
      </c>
      <c r="CW14" s="280" t="str">
        <f ca="true">+IF(OFFSET('Sanitation Data'!$F$30,0,10*ROW('Sanitation Data'!F8))="","",OFFSET('Sanitation Data'!$F$30,0,10*ROW('Sanitation Data'!F8)))</f>
        <v/>
      </c>
      <c r="CX14" s="280" t="str">
        <f ca="true">+IF(OFFSET('Sanitation Data'!$F$31,0,10*ROW('Sanitation Data'!F8))="","",OFFSET('Sanitation Data'!$F$31,0,10*ROW('Sanitation Data'!F8)))</f>
        <v/>
      </c>
      <c r="CY14" s="280" t="str">
        <f ca="true">+IF(OFFSET('Sanitation Data'!$F$32,0,10*ROW('Sanitation Data'!F8))="","",OFFSET('Sanitation Data'!$F$32,0,10*ROW('Sanitation Data'!F8)))</f>
        <v/>
      </c>
      <c r="CZ14" s="280" t="str">
        <f ca="true">+IF(OFFSET('Sanitation Data'!$G$28,0,10*ROW('Sanitation Data'!G8))="","",OFFSET('Sanitation Data'!$G$28,0,10*ROW('Sanitation Data'!G8)))</f>
        <v/>
      </c>
      <c r="DA14" s="280" t="str">
        <f ca="true">+IF(OFFSET('Sanitation Data'!$G$29,0,10*ROW('Sanitation Data'!G8))="","",OFFSET('Sanitation Data'!$G$29,0,10*ROW('Sanitation Data'!G8)))</f>
        <v/>
      </c>
      <c r="DB14" s="280" t="str">
        <f ca="true">+IF(OFFSET('Sanitation Data'!$G$30,0,10*ROW('Sanitation Data'!G8))="","",OFFSET('Sanitation Data'!$G$30,0,10*ROW('Sanitation Data'!G8)))</f>
        <v/>
      </c>
      <c r="DC14" s="280" t="str">
        <f ca="true">+IF(OFFSET('Sanitation Data'!$G$31,0,10*ROW('Sanitation Data'!G8))="","",OFFSET('Sanitation Data'!$G$31,0,10*ROW('Sanitation Data'!G8)))</f>
        <v/>
      </c>
      <c r="DD14" s="280" t="str">
        <f ca="true">+IF(OFFSET('Sanitation Data'!$G$32,0,10*ROW('Sanitation Data'!G8))="","",OFFSET('Sanitation Data'!$G$32,0,10*ROW('Sanitation Data'!G8)))</f>
        <v/>
      </c>
      <c r="DE14" s="280" t="str">
        <f ca="true">+IF(OFFSET('Sanitation Data'!$H$28,0,10*ROW('Sanitation Data'!H8))="","",OFFSET('Sanitation Data'!$H$28,0,10*ROW('Sanitation Data'!H8)))</f>
        <v/>
      </c>
      <c r="DF14" s="280" t="str">
        <f ca="true">+IF(OFFSET('Sanitation Data'!$H$29,0,10*ROW('Sanitation Data'!H8))="","",OFFSET('Sanitation Data'!$H$29,0,10*ROW('Sanitation Data'!H8)))</f>
        <v/>
      </c>
      <c r="DG14" s="280" t="str">
        <f ca="true">+IF(OFFSET('Sanitation Data'!$H$30,0,10*ROW('Sanitation Data'!H8))="","",OFFSET('Sanitation Data'!$H$30,0,10*ROW('Sanitation Data'!H8)))</f>
        <v/>
      </c>
      <c r="DH14" s="280" t="str">
        <f ca="true">+IF(OFFSET('Sanitation Data'!$H$31,0,10*ROW('Sanitation Data'!H8))="","",OFFSET('Sanitation Data'!$H$31,0,10*ROW('Sanitation Data'!H8)))</f>
        <v/>
      </c>
      <c r="DI14" s="280" t="str">
        <f ca="true">+IF(OFFSET('Sanitation Data'!$H$32,0,10*ROW('Sanitation Data'!H8))="","",OFFSET('Sanitation Data'!$H$32,0,10*ROW('Sanitation Data'!H8)))</f>
        <v/>
      </c>
      <c r="DJ14" s="280" t="str">
        <f ca="true">+IF(OFFSET('Sanitation Data'!$I$28,0,10*ROW('Sanitation Data'!I8))="","",OFFSET('Sanitation Data'!$I$28,0,10*ROW('Sanitation Data'!I8)))</f>
        <v/>
      </c>
      <c r="DK14" s="280" t="str">
        <f ca="true">+IF(OFFSET('Sanitation Data'!$I$29,0,10*ROW('Sanitation Data'!I8))="","",OFFSET('Sanitation Data'!$I$29,0,10*ROW('Sanitation Data'!I8)))</f>
        <v/>
      </c>
      <c r="DL14" s="280" t="str">
        <f ca="true">+IF(OFFSET('Sanitation Data'!$I$30,0,10*ROW('Sanitation Data'!I8))="","",OFFSET('Sanitation Data'!$I$30,0,10*ROW('Sanitation Data'!I8)))</f>
        <v/>
      </c>
      <c r="DM14" s="280" t="str">
        <f ca="true">+IF(OFFSET('Sanitation Data'!$I$31,0,10*ROW('Sanitation Data'!I8))="","",OFFSET('Sanitation Data'!$I$31,0,10*ROW('Sanitation Data'!I8)))</f>
        <v/>
      </c>
      <c r="DN14" s="280" t="str">
        <f ca="true">+IF(OFFSET('Sanitation Data'!$I$32,0,10*ROW('Sanitation Data'!I8))="","",OFFSET('Sanitation Data'!$I$32,0,10*ROW('Sanitation Data'!I8)))</f>
        <v/>
      </c>
      <c r="DO14" s="280" t="str">
        <f ca="true">+IF(OFFSET('Hygiene Data'!$D$11,0,10*ROW('Hygiene Data'!D8))="","",OFFSET('Hygiene Data'!$D$11,0,10*ROW('Hygiene Data'!D8)))</f>
        <v/>
      </c>
      <c r="DP14" s="280" t="str">
        <f ca="true">+IF(OFFSET('Hygiene Data'!$D$12,0,10*ROW('Hygiene Data'!D8))="","",OFFSET('Hygiene Data'!$D$12,0,10*ROW('Hygiene Data'!D8)))</f>
        <v/>
      </c>
      <c r="DQ14" s="280" t="str">
        <f ca="true">+IF(OFFSET('Hygiene Data'!$D$13,0,10*ROW('Hygiene Data'!D8))="","",OFFSET('Hygiene Data'!$D$13,0,10*ROW('Hygiene Data'!D8)))</f>
        <v/>
      </c>
      <c r="DR14" s="280" t="str">
        <f ca="true">+IF(OFFSET('Hygiene Data'!$E$11,0,10*ROW('Hygiene Data'!E8))="","",OFFSET('Hygiene Data'!$E$11,0,10*ROW('Hygiene Data'!E8)))</f>
        <v/>
      </c>
      <c r="DS14" s="280" t="str">
        <f ca="true">+IF(OFFSET('Hygiene Data'!$E$12,0,10*ROW('Hygiene Data'!E8))="","",OFFSET('Hygiene Data'!$E$12,0,10*ROW('Hygiene Data'!E8)))</f>
        <v/>
      </c>
      <c r="DT14" s="280" t="str">
        <f ca="true">+IF(OFFSET('Hygiene Data'!$E$13,0,10*ROW('Hygiene Data'!E8))="","",OFFSET('Hygiene Data'!$E$13,0,10*ROW('Hygiene Data'!E8)))</f>
        <v/>
      </c>
      <c r="DU14" s="280" t="str">
        <f ca="true">+IF(OFFSET('Hygiene Data'!$F$11,0,10*ROW('Hygiene Data'!F8))="","",OFFSET('Hygiene Data'!$F$11,0,10*ROW('Hygiene Data'!F8)))</f>
        <v/>
      </c>
      <c r="DV14" s="280" t="str">
        <f ca="true">+IF(OFFSET('Hygiene Data'!$F$12,0,10*ROW('Hygiene Data'!F8))="","",OFFSET('Hygiene Data'!$F$12,0,10*ROW('Hygiene Data'!F8)))</f>
        <v/>
      </c>
      <c r="DW14" s="280" t="str">
        <f ca="true">+IF(OFFSET('Hygiene Data'!$F$13,0,10*ROW('Hygiene Data'!F8))="","",OFFSET('Hygiene Data'!$F$13,0,10*ROW('Hygiene Data'!F8)))</f>
        <v/>
      </c>
      <c r="DX14" s="280" t="str">
        <f ca="true">+IF(OFFSET('Hygiene Data'!$G$11,0,10*ROW('Hygiene Data'!G8))="","",OFFSET('Hygiene Data'!$G$11,0,10*ROW('Hygiene Data'!G8)))</f>
        <v/>
      </c>
      <c r="DY14" s="280" t="str">
        <f ca="true">+IF(OFFSET('Hygiene Data'!$G$12,0,10*ROW('Hygiene Data'!G8))="","",OFFSET('Hygiene Data'!$G$12,0,10*ROW('Hygiene Data'!G8)))</f>
        <v/>
      </c>
      <c r="DZ14" s="280" t="str">
        <f ca="true">+IF(OFFSET('Hygiene Data'!$G$13,0,10*ROW('Hygiene Data'!G8))="","",OFFSET('Hygiene Data'!$G$13,0,10*ROW('Hygiene Data'!G8)))</f>
        <v/>
      </c>
      <c r="EA14" s="280" t="str">
        <f ca="true">+IF(OFFSET('Hygiene Data'!$H$11,0,10*ROW('Hygiene Data'!H8))="","",OFFSET('Hygiene Data'!$H$11,0,10*ROW('Hygiene Data'!H8)))</f>
        <v/>
      </c>
      <c r="EB14" s="280" t="str">
        <f ca="true">+IF(OFFSET('Hygiene Data'!$H$12,0,10*ROW('Hygiene Data'!H8))="","",OFFSET('Hygiene Data'!$H$12,0,10*ROW('Hygiene Data'!H8)))</f>
        <v/>
      </c>
      <c r="EC14" s="280" t="str">
        <f ca="true">+IF(OFFSET('Hygiene Data'!$H$13,0,10*ROW('Hygiene Data'!H8))="","",OFFSET('Hygiene Data'!$H$13,0,10*ROW('Hygiene Data'!H8)))</f>
        <v/>
      </c>
      <c r="ED14" s="280" t="str">
        <f ca="true">+IF(OFFSET('Hygiene Data'!$I$11,0,10*ROW('Hygiene Data'!I8))="","",OFFSET('Hygiene Data'!$I$11,0,10*ROW('Hygiene Data'!I8)))</f>
        <v/>
      </c>
      <c r="EE14" s="280" t="str">
        <f ca="true">+IF(OFFSET('Hygiene Data'!$I$12,0,10*ROW('Hygiene Data'!I8))="","",OFFSET('Hygiene Data'!$I$12,0,10*ROW('Hygiene Data'!I8)))</f>
        <v/>
      </c>
      <c r="EF14" s="280" t="str">
        <f ca="true">+IF(OFFSET('Hygiene Data'!$I$13,0,10*ROW('Hygiene Data'!I8))="","",OFFSET('Hygiene Data'!$I$13,0,10*ROW('Hygiene Data'!I8)))</f>
        <v/>
      </c>
    </row>
    <row xmlns:x14ac="http://schemas.microsoft.com/office/spreadsheetml/2009/9/ac" r="15" x14ac:dyDescent="0.2">
      <c r="A15" s="34" t="str">
        <f ca="true">+IF(OFFSET('Water Data'!$B$2,0,10*ROW('Water Data'!E9))="","",OFFSET('Water Data'!$B$2,0,10*ROW('Water Data'!E9)))</f>
        <v/>
      </c>
      <c r="B15" s="34" t="str">
        <f ca="true">+IF(OFFSET('Water Data'!$C$2,0,10*ROW('Water Data'!F9))="","",OFFSET('Water Data'!$C$2,0,10*ROW('Water Data'!F9)))</f>
        <v/>
      </c>
      <c r="C15" s="336" t="str">
        <f t="shared" ca="true" si="0"/>
        <v/>
      </c>
      <c r="D15" s="88"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8"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8"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8"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8"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8"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8"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8"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8"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8"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8"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9"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9"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9"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9"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9"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9"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9"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9"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9"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9"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9"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9"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9"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9"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9"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9"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9"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9"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0"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0"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0"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0"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0"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0"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0"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0"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0"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0"/>
      <c r="BS15" s="280" t="str">
        <f ca="true">+IF(OFFSET('Water Data'!$D$27,0,10*ROW('Water Data'!D9))="","",OFFSET('Water Data'!$D$27,0,10*ROW('Water Data'!D9)))</f>
        <v/>
      </c>
      <c r="BT15" s="280" t="str">
        <f ca="true">+IF(OFFSET('Water Data'!$D$28,0,10*ROW('Water Data'!D9))="","",OFFSET('Water Data'!$D$28,0,10*ROW('Water Data'!D9)))</f>
        <v/>
      </c>
      <c r="BU15" s="280" t="str">
        <f ca="true">+IF(OFFSET('Water Data'!$D$29,0,10*ROW('Water Data'!D9))="","",OFFSET('Water Data'!$D$29,0,10*ROW('Water Data'!D9)))</f>
        <v/>
      </c>
      <c r="BV15" s="280" t="str">
        <f ca="true">+IF(OFFSET('Water Data'!$E$27,0,10*ROW('Water Data'!E9))="","",OFFSET('Water Data'!$E$27,0,10*ROW('Water Data'!E9)))</f>
        <v/>
      </c>
      <c r="BW15" s="280" t="str">
        <f ca="true">+IF(OFFSET('Water Data'!$E$28,0,10*ROW('Water Data'!E9))="","",OFFSET('Water Data'!$E$28,0,10*ROW('Water Data'!E9)))</f>
        <v/>
      </c>
      <c r="BX15" s="280" t="str">
        <f ca="true">+IF(OFFSET('Water Data'!$E$29,0,10*ROW('Water Data'!E9))="","",OFFSET('Water Data'!$E$29,0,10*ROW('Water Data'!E9)))</f>
        <v/>
      </c>
      <c r="BY15" s="280" t="str">
        <f ca="true">+IF(OFFSET('Water Data'!$F$27,0,10*ROW('Water Data'!F9))="","",OFFSET('Water Data'!$F$27,0,10*ROW('Water Data'!F9)))</f>
        <v/>
      </c>
      <c r="BZ15" s="280" t="str">
        <f ca="true">+IF(OFFSET('Water Data'!$F$28,0,10*ROW('Water Data'!F9))="","",OFFSET('Water Data'!$F$28,0,10*ROW('Water Data'!F9)))</f>
        <v/>
      </c>
      <c r="CA15" s="280" t="str">
        <f ca="true">+IF(OFFSET('Water Data'!$F$29,0,10*ROW('Water Data'!F9))="","",OFFSET('Water Data'!$F$29,0,10*ROW('Water Data'!F9)))</f>
        <v/>
      </c>
      <c r="CB15" s="280" t="str">
        <f ca="true">+IF(OFFSET('Water Data'!$G$27,0,10*ROW('Water Data'!G9))="","",OFFSET('Water Data'!$G$27,0,10*ROW('Water Data'!G9)))</f>
        <v/>
      </c>
      <c r="CC15" s="280" t="str">
        <f ca="true">+IF(OFFSET('Water Data'!$G$28,0,10*ROW('Water Data'!G9))="","",OFFSET('Water Data'!$G$28,0,10*ROW('Water Data'!G9)))</f>
        <v/>
      </c>
      <c r="CD15" s="280" t="str">
        <f ca="true">+IF(OFFSET('Water Data'!$G$29,0,10*ROW('Water Data'!G9))="","",OFFSET('Water Data'!$G$29,0,10*ROW('Water Data'!G9)))</f>
        <v/>
      </c>
      <c r="CE15" s="280" t="str">
        <f ca="true">+IF(OFFSET('Water Data'!$H$27,0,10*ROW('Water Data'!H9))="","",OFFSET('Water Data'!$H$27,0,10*ROW('Water Data'!H9)))</f>
        <v/>
      </c>
      <c r="CF15" s="280" t="str">
        <f ca="true">+IF(OFFSET('Water Data'!$H$28,0,10*ROW('Water Data'!H9))="","",OFFSET('Water Data'!$H$28,0,10*ROW('Water Data'!H9)))</f>
        <v/>
      </c>
      <c r="CG15" s="280" t="str">
        <f ca="true">+IF(OFFSET('Water Data'!$H$29,0,10*ROW('Water Data'!H9))="","",OFFSET('Water Data'!$H$29,0,10*ROW('Water Data'!H9)))</f>
        <v/>
      </c>
      <c r="CH15" s="280" t="str">
        <f ca="true">+IF(OFFSET('Water Data'!$I$27,0,10*ROW('Water Data'!I9))="","",OFFSET('Water Data'!$I$27,0,10*ROW('Water Data'!I9)))</f>
        <v/>
      </c>
      <c r="CI15" s="280" t="str">
        <f ca="true">+IF(OFFSET('Water Data'!$I$28,0,10*ROW('Water Data'!I9))="","",OFFSET('Water Data'!$I$28,0,10*ROW('Water Data'!I9)))</f>
        <v/>
      </c>
      <c r="CJ15" s="280" t="str">
        <f ca="true">+IF(OFFSET('Water Data'!$I$29,0,10*ROW('Water Data'!I9))="","",OFFSET('Water Data'!$I$29,0,10*ROW('Water Data'!I9)))</f>
        <v/>
      </c>
      <c r="CK15" s="280" t="str">
        <f ca="true">+IF(OFFSET('Sanitation Data'!$D$28,0,10*ROW('Sanitation Data'!D9))="","",OFFSET('Sanitation Data'!$D$28,0,10*ROW('Sanitation Data'!D9)))</f>
        <v/>
      </c>
      <c r="CL15" s="280" t="str">
        <f ca="true">+IF(OFFSET('Sanitation Data'!$D$29,0,10*ROW('Sanitation Data'!D9))="","",OFFSET('Sanitation Data'!$D$29,0,10*ROW('Sanitation Data'!D9)))</f>
        <v/>
      </c>
      <c r="CM15" s="280" t="str">
        <f ca="true">+IF(OFFSET('Sanitation Data'!$D$30,0,10*ROW('Sanitation Data'!D9))="","",OFFSET('Sanitation Data'!$D$30,0,10*ROW('Sanitation Data'!D9)))</f>
        <v/>
      </c>
      <c r="CN15" s="280" t="str">
        <f ca="true">+IF(OFFSET('Sanitation Data'!$D$31,0,10*ROW('Sanitation Data'!D9))="","",OFFSET('Sanitation Data'!$D$31,0,10*ROW('Sanitation Data'!D9)))</f>
        <v/>
      </c>
      <c r="CO15" s="280" t="str">
        <f ca="true">+IF(OFFSET('Sanitation Data'!$D$32,0,10*ROW('Sanitation Data'!D9))="","",OFFSET('Sanitation Data'!$D$32,0,10*ROW('Sanitation Data'!D9)))</f>
        <v/>
      </c>
      <c r="CP15" s="280" t="str">
        <f ca="true">+IF(OFFSET('Sanitation Data'!$E$28,0,10*ROW('Sanitation Data'!E9))="","",OFFSET('Sanitation Data'!$E$28,0,10*ROW('Sanitation Data'!E9)))</f>
        <v/>
      </c>
      <c r="CQ15" s="280" t="str">
        <f ca="true">+IF(OFFSET('Sanitation Data'!$E$29,0,10*ROW('Sanitation Data'!E9))="","",OFFSET('Sanitation Data'!$E$29,0,10*ROW('Sanitation Data'!E9)))</f>
        <v/>
      </c>
      <c r="CR15" s="280" t="str">
        <f ca="true">+IF(OFFSET('Sanitation Data'!$E$30,0,10*ROW('Sanitation Data'!E9))="","",OFFSET('Sanitation Data'!$E$30,0,10*ROW('Sanitation Data'!E9)))</f>
        <v/>
      </c>
      <c r="CS15" s="280" t="str">
        <f ca="true">+IF(OFFSET('Sanitation Data'!$E$31,0,10*ROW('Sanitation Data'!E9))="","",OFFSET('Sanitation Data'!$E$31,0,10*ROW('Sanitation Data'!E9)))</f>
        <v/>
      </c>
      <c r="CT15" s="280" t="str">
        <f ca="true">+IF(OFFSET('Sanitation Data'!$E$32,0,10*ROW('Sanitation Data'!E9))="","",OFFSET('Sanitation Data'!$E$32,0,10*ROW('Sanitation Data'!E9)))</f>
        <v/>
      </c>
      <c r="CU15" s="280" t="str">
        <f ca="true">+IF(OFFSET('Sanitation Data'!$F$28,0,10*ROW('Sanitation Data'!F9))="","",OFFSET('Sanitation Data'!$F$28,0,10*ROW('Sanitation Data'!F9)))</f>
        <v/>
      </c>
      <c r="CV15" s="280" t="str">
        <f ca="true">+IF(OFFSET('Sanitation Data'!$F$29,0,10*ROW('Sanitation Data'!F9))="","",OFFSET('Sanitation Data'!$F$29,0,10*ROW('Sanitation Data'!F9)))</f>
        <v/>
      </c>
      <c r="CW15" s="280" t="str">
        <f ca="true">+IF(OFFSET('Sanitation Data'!$F$30,0,10*ROW('Sanitation Data'!F9))="","",OFFSET('Sanitation Data'!$F$30,0,10*ROW('Sanitation Data'!F9)))</f>
        <v/>
      </c>
      <c r="CX15" s="280" t="str">
        <f ca="true">+IF(OFFSET('Sanitation Data'!$F$31,0,10*ROW('Sanitation Data'!F9))="","",OFFSET('Sanitation Data'!$F$31,0,10*ROW('Sanitation Data'!F9)))</f>
        <v/>
      </c>
      <c r="CY15" s="280" t="str">
        <f ca="true">+IF(OFFSET('Sanitation Data'!$F$32,0,10*ROW('Sanitation Data'!F9))="","",OFFSET('Sanitation Data'!$F$32,0,10*ROW('Sanitation Data'!F9)))</f>
        <v/>
      </c>
      <c r="CZ15" s="280" t="str">
        <f ca="true">+IF(OFFSET('Sanitation Data'!$G$28,0,10*ROW('Sanitation Data'!G9))="","",OFFSET('Sanitation Data'!$G$28,0,10*ROW('Sanitation Data'!G9)))</f>
        <v/>
      </c>
      <c r="DA15" s="280" t="str">
        <f ca="true">+IF(OFFSET('Sanitation Data'!$G$29,0,10*ROW('Sanitation Data'!G9))="","",OFFSET('Sanitation Data'!$G$29,0,10*ROW('Sanitation Data'!G9)))</f>
        <v/>
      </c>
      <c r="DB15" s="280" t="str">
        <f ca="true">+IF(OFFSET('Sanitation Data'!$G$30,0,10*ROW('Sanitation Data'!G9))="","",OFFSET('Sanitation Data'!$G$30,0,10*ROW('Sanitation Data'!G9)))</f>
        <v/>
      </c>
      <c r="DC15" s="280" t="str">
        <f ca="true">+IF(OFFSET('Sanitation Data'!$G$31,0,10*ROW('Sanitation Data'!G9))="","",OFFSET('Sanitation Data'!$G$31,0,10*ROW('Sanitation Data'!G9)))</f>
        <v/>
      </c>
      <c r="DD15" s="280" t="str">
        <f ca="true">+IF(OFFSET('Sanitation Data'!$G$32,0,10*ROW('Sanitation Data'!G9))="","",OFFSET('Sanitation Data'!$G$32,0,10*ROW('Sanitation Data'!G9)))</f>
        <v/>
      </c>
      <c r="DE15" s="280" t="str">
        <f ca="true">+IF(OFFSET('Sanitation Data'!$H$28,0,10*ROW('Sanitation Data'!H9))="","",OFFSET('Sanitation Data'!$H$28,0,10*ROW('Sanitation Data'!H9)))</f>
        <v/>
      </c>
      <c r="DF15" s="280" t="str">
        <f ca="true">+IF(OFFSET('Sanitation Data'!$H$29,0,10*ROW('Sanitation Data'!H9))="","",OFFSET('Sanitation Data'!$H$29,0,10*ROW('Sanitation Data'!H9)))</f>
        <v/>
      </c>
      <c r="DG15" s="280" t="str">
        <f ca="true">+IF(OFFSET('Sanitation Data'!$H$30,0,10*ROW('Sanitation Data'!H9))="","",OFFSET('Sanitation Data'!$H$30,0,10*ROW('Sanitation Data'!H9)))</f>
        <v/>
      </c>
      <c r="DH15" s="280" t="str">
        <f ca="true">+IF(OFFSET('Sanitation Data'!$H$31,0,10*ROW('Sanitation Data'!H9))="","",OFFSET('Sanitation Data'!$H$31,0,10*ROW('Sanitation Data'!H9)))</f>
        <v/>
      </c>
      <c r="DI15" s="280" t="str">
        <f ca="true">+IF(OFFSET('Sanitation Data'!$H$32,0,10*ROW('Sanitation Data'!H9))="","",OFFSET('Sanitation Data'!$H$32,0,10*ROW('Sanitation Data'!H9)))</f>
        <v/>
      </c>
      <c r="DJ15" s="280" t="str">
        <f ca="true">+IF(OFFSET('Sanitation Data'!$I$28,0,10*ROW('Sanitation Data'!I9))="","",OFFSET('Sanitation Data'!$I$28,0,10*ROW('Sanitation Data'!I9)))</f>
        <v/>
      </c>
      <c r="DK15" s="280" t="str">
        <f ca="true">+IF(OFFSET('Sanitation Data'!$I$29,0,10*ROW('Sanitation Data'!I9))="","",OFFSET('Sanitation Data'!$I$29,0,10*ROW('Sanitation Data'!I9)))</f>
        <v/>
      </c>
      <c r="DL15" s="280" t="str">
        <f ca="true">+IF(OFFSET('Sanitation Data'!$I$30,0,10*ROW('Sanitation Data'!I9))="","",OFFSET('Sanitation Data'!$I$30,0,10*ROW('Sanitation Data'!I9)))</f>
        <v/>
      </c>
      <c r="DM15" s="280" t="str">
        <f ca="true">+IF(OFFSET('Sanitation Data'!$I$31,0,10*ROW('Sanitation Data'!I9))="","",OFFSET('Sanitation Data'!$I$31,0,10*ROW('Sanitation Data'!I9)))</f>
        <v/>
      </c>
      <c r="DN15" s="280" t="str">
        <f ca="true">+IF(OFFSET('Sanitation Data'!$I$32,0,10*ROW('Sanitation Data'!I9))="","",OFFSET('Sanitation Data'!$I$32,0,10*ROW('Sanitation Data'!I9)))</f>
        <v/>
      </c>
      <c r="DO15" s="280" t="str">
        <f ca="true">+IF(OFFSET('Hygiene Data'!$D$11,0,10*ROW('Hygiene Data'!D9))="","",OFFSET('Hygiene Data'!$D$11,0,10*ROW('Hygiene Data'!D9)))</f>
        <v/>
      </c>
      <c r="DP15" s="280" t="str">
        <f ca="true">+IF(OFFSET('Hygiene Data'!$D$12,0,10*ROW('Hygiene Data'!D9))="","",OFFSET('Hygiene Data'!$D$12,0,10*ROW('Hygiene Data'!D9)))</f>
        <v/>
      </c>
      <c r="DQ15" s="280" t="str">
        <f ca="true">+IF(OFFSET('Hygiene Data'!$D$13,0,10*ROW('Hygiene Data'!D9))="","",OFFSET('Hygiene Data'!$D$13,0,10*ROW('Hygiene Data'!D9)))</f>
        <v/>
      </c>
      <c r="DR15" s="280" t="str">
        <f ca="true">+IF(OFFSET('Hygiene Data'!$E$11,0,10*ROW('Hygiene Data'!E9))="","",OFFSET('Hygiene Data'!$E$11,0,10*ROW('Hygiene Data'!E9)))</f>
        <v/>
      </c>
      <c r="DS15" s="280" t="str">
        <f ca="true">+IF(OFFSET('Hygiene Data'!$E$12,0,10*ROW('Hygiene Data'!E9))="","",OFFSET('Hygiene Data'!$E$12,0,10*ROW('Hygiene Data'!E9)))</f>
        <v/>
      </c>
      <c r="DT15" s="280" t="str">
        <f ca="true">+IF(OFFSET('Hygiene Data'!$E$13,0,10*ROW('Hygiene Data'!E9))="","",OFFSET('Hygiene Data'!$E$13,0,10*ROW('Hygiene Data'!E9)))</f>
        <v/>
      </c>
      <c r="DU15" s="280" t="str">
        <f ca="true">+IF(OFFSET('Hygiene Data'!$F$11,0,10*ROW('Hygiene Data'!F9))="","",OFFSET('Hygiene Data'!$F$11,0,10*ROW('Hygiene Data'!F9)))</f>
        <v/>
      </c>
      <c r="DV15" s="280" t="str">
        <f ca="true">+IF(OFFSET('Hygiene Data'!$F$12,0,10*ROW('Hygiene Data'!F9))="","",OFFSET('Hygiene Data'!$F$12,0,10*ROW('Hygiene Data'!F9)))</f>
        <v/>
      </c>
      <c r="DW15" s="280" t="str">
        <f ca="true">+IF(OFFSET('Hygiene Data'!$F$13,0,10*ROW('Hygiene Data'!F9))="","",OFFSET('Hygiene Data'!$F$13,0,10*ROW('Hygiene Data'!F9)))</f>
        <v/>
      </c>
      <c r="DX15" s="280" t="str">
        <f ca="true">+IF(OFFSET('Hygiene Data'!$G$11,0,10*ROW('Hygiene Data'!G9))="","",OFFSET('Hygiene Data'!$G$11,0,10*ROW('Hygiene Data'!G9)))</f>
        <v/>
      </c>
      <c r="DY15" s="280" t="str">
        <f ca="true">+IF(OFFSET('Hygiene Data'!$G$12,0,10*ROW('Hygiene Data'!G9))="","",OFFSET('Hygiene Data'!$G$12,0,10*ROW('Hygiene Data'!G9)))</f>
        <v/>
      </c>
      <c r="DZ15" s="280" t="str">
        <f ca="true">+IF(OFFSET('Hygiene Data'!$G$13,0,10*ROW('Hygiene Data'!G9))="","",OFFSET('Hygiene Data'!$G$13,0,10*ROW('Hygiene Data'!G9)))</f>
        <v/>
      </c>
      <c r="EA15" s="280" t="str">
        <f ca="true">+IF(OFFSET('Hygiene Data'!$H$11,0,10*ROW('Hygiene Data'!H9))="","",OFFSET('Hygiene Data'!$H$11,0,10*ROW('Hygiene Data'!H9)))</f>
        <v/>
      </c>
      <c r="EB15" s="280" t="str">
        <f ca="true">+IF(OFFSET('Hygiene Data'!$H$12,0,10*ROW('Hygiene Data'!H9))="","",OFFSET('Hygiene Data'!$H$12,0,10*ROW('Hygiene Data'!H9)))</f>
        <v/>
      </c>
      <c r="EC15" s="280" t="str">
        <f ca="true">+IF(OFFSET('Hygiene Data'!$H$13,0,10*ROW('Hygiene Data'!H9))="","",OFFSET('Hygiene Data'!$H$13,0,10*ROW('Hygiene Data'!H9)))</f>
        <v/>
      </c>
      <c r="ED15" s="280" t="str">
        <f ca="true">+IF(OFFSET('Hygiene Data'!$I$11,0,10*ROW('Hygiene Data'!I9))="","",OFFSET('Hygiene Data'!$I$11,0,10*ROW('Hygiene Data'!I9)))</f>
        <v/>
      </c>
      <c r="EE15" s="280" t="str">
        <f ca="true">+IF(OFFSET('Hygiene Data'!$I$12,0,10*ROW('Hygiene Data'!I9))="","",OFFSET('Hygiene Data'!$I$12,0,10*ROW('Hygiene Data'!I9)))</f>
        <v/>
      </c>
      <c r="EF15" s="280" t="str">
        <f ca="true">+IF(OFFSET('Hygiene Data'!$I$13,0,10*ROW('Hygiene Data'!I9))="","",OFFSET('Hygiene Data'!$I$13,0,10*ROW('Hygiene Data'!I9)))</f>
        <v/>
      </c>
    </row>
    <row xmlns:x14ac="http://schemas.microsoft.com/office/spreadsheetml/2009/9/ac" r="16" x14ac:dyDescent="0.2">
      <c r="A16" s="34" t="str">
        <f ca="true">+IF(OFFSET('Water Data'!$B$2,0,10*ROW('Water Data'!E10))="","",OFFSET('Water Data'!$B$2,0,10*ROW('Water Data'!E10)))</f>
        <v/>
      </c>
      <c r="B16" s="34" t="str">
        <f ca="true">+IF(OFFSET('Water Data'!$C$2,0,10*ROW('Water Data'!F10))="","",OFFSET('Water Data'!$C$2,0,10*ROW('Water Data'!F10)))</f>
        <v/>
      </c>
      <c r="C16" s="336" t="str">
        <f t="shared" ca="true" si="0"/>
        <v/>
      </c>
      <c r="D16" s="88"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8"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8"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8"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8"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8"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8"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8"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8"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8"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8"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9"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9"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9"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9"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9"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9"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9"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9"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9"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9"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0"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0"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0"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0"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0"/>
      <c r="BS16" s="280" t="str">
        <f ca="true">+IF(OFFSET('Water Data'!$D$27,0,10*ROW('Water Data'!D10))="","",OFFSET('Water Data'!$D$27,0,10*ROW('Water Data'!D10)))</f>
        <v/>
      </c>
      <c r="BT16" s="280" t="str">
        <f ca="true">+IF(OFFSET('Water Data'!$D$28,0,10*ROW('Water Data'!D10))="","",OFFSET('Water Data'!$D$28,0,10*ROW('Water Data'!D10)))</f>
        <v/>
      </c>
      <c r="BU16" s="280" t="str">
        <f ca="true">+IF(OFFSET('Water Data'!$D$29,0,10*ROW('Water Data'!D10))="","",OFFSET('Water Data'!$D$29,0,10*ROW('Water Data'!D10)))</f>
        <v/>
      </c>
      <c r="BV16" s="280" t="str">
        <f ca="true">+IF(OFFSET('Water Data'!$E$27,0,10*ROW('Water Data'!E10))="","",OFFSET('Water Data'!$E$27,0,10*ROW('Water Data'!E10)))</f>
        <v/>
      </c>
      <c r="BW16" s="280" t="str">
        <f ca="true">+IF(OFFSET('Water Data'!$E$28,0,10*ROW('Water Data'!E10))="","",OFFSET('Water Data'!$E$28,0,10*ROW('Water Data'!E10)))</f>
        <v/>
      </c>
      <c r="BX16" s="280" t="str">
        <f ca="true">+IF(OFFSET('Water Data'!$E$29,0,10*ROW('Water Data'!E10))="","",OFFSET('Water Data'!$E$29,0,10*ROW('Water Data'!E10)))</f>
        <v/>
      </c>
      <c r="BY16" s="280" t="str">
        <f ca="true">+IF(OFFSET('Water Data'!$F$27,0,10*ROW('Water Data'!F10))="","",OFFSET('Water Data'!$F$27,0,10*ROW('Water Data'!F10)))</f>
        <v/>
      </c>
      <c r="BZ16" s="280" t="str">
        <f ca="true">+IF(OFFSET('Water Data'!$F$28,0,10*ROW('Water Data'!F10))="","",OFFSET('Water Data'!$F$28,0,10*ROW('Water Data'!F10)))</f>
        <v/>
      </c>
      <c r="CA16" s="280" t="str">
        <f ca="true">+IF(OFFSET('Water Data'!$F$29,0,10*ROW('Water Data'!F10))="","",OFFSET('Water Data'!$F$29,0,10*ROW('Water Data'!F10)))</f>
        <v/>
      </c>
      <c r="CB16" s="280" t="str">
        <f ca="true">+IF(OFFSET('Water Data'!$G$27,0,10*ROW('Water Data'!G10))="","",OFFSET('Water Data'!$G$27,0,10*ROW('Water Data'!G10)))</f>
        <v/>
      </c>
      <c r="CC16" s="280" t="str">
        <f ca="true">+IF(OFFSET('Water Data'!$G$28,0,10*ROW('Water Data'!G10))="","",OFFSET('Water Data'!$G$28,0,10*ROW('Water Data'!G10)))</f>
        <v/>
      </c>
      <c r="CD16" s="280" t="str">
        <f ca="true">+IF(OFFSET('Water Data'!$G$29,0,10*ROW('Water Data'!G10))="","",OFFSET('Water Data'!$G$29,0,10*ROW('Water Data'!G10)))</f>
        <v/>
      </c>
      <c r="CE16" s="280" t="str">
        <f ca="true">+IF(OFFSET('Water Data'!$H$27,0,10*ROW('Water Data'!H10))="","",OFFSET('Water Data'!$H$27,0,10*ROW('Water Data'!H10)))</f>
        <v/>
      </c>
      <c r="CF16" s="280" t="str">
        <f ca="true">+IF(OFFSET('Water Data'!$H$28,0,10*ROW('Water Data'!H10))="","",OFFSET('Water Data'!$H$28,0,10*ROW('Water Data'!H10)))</f>
        <v/>
      </c>
      <c r="CG16" s="280" t="str">
        <f ca="true">+IF(OFFSET('Water Data'!$H$29,0,10*ROW('Water Data'!H10))="","",OFFSET('Water Data'!$H$29,0,10*ROW('Water Data'!H10)))</f>
        <v/>
      </c>
      <c r="CH16" s="280" t="str">
        <f ca="true">+IF(OFFSET('Water Data'!$I$27,0,10*ROW('Water Data'!I10))="","",OFFSET('Water Data'!$I$27,0,10*ROW('Water Data'!I10)))</f>
        <v/>
      </c>
      <c r="CI16" s="280" t="str">
        <f ca="true">+IF(OFFSET('Water Data'!$I$28,0,10*ROW('Water Data'!I10))="","",OFFSET('Water Data'!$I$28,0,10*ROW('Water Data'!I10)))</f>
        <v/>
      </c>
      <c r="CJ16" s="280" t="str">
        <f ca="true">+IF(OFFSET('Water Data'!$I$29,0,10*ROW('Water Data'!I10))="","",OFFSET('Water Data'!$I$29,0,10*ROW('Water Data'!I10)))</f>
        <v/>
      </c>
      <c r="CK16" s="280" t="str">
        <f ca="true">+IF(OFFSET('Sanitation Data'!$D$28,0,10*ROW('Sanitation Data'!D10))="","",OFFSET('Sanitation Data'!$D$28,0,10*ROW('Sanitation Data'!D10)))</f>
        <v/>
      </c>
      <c r="CL16" s="280" t="str">
        <f ca="true">+IF(OFFSET('Sanitation Data'!$D$29,0,10*ROW('Sanitation Data'!D10))="","",OFFSET('Sanitation Data'!$D$29,0,10*ROW('Sanitation Data'!D10)))</f>
        <v/>
      </c>
      <c r="CM16" s="280" t="str">
        <f ca="true">+IF(OFFSET('Sanitation Data'!$D$30,0,10*ROW('Sanitation Data'!D10))="","",OFFSET('Sanitation Data'!$D$30,0,10*ROW('Sanitation Data'!D10)))</f>
        <v/>
      </c>
      <c r="CN16" s="280" t="str">
        <f ca="true">+IF(OFFSET('Sanitation Data'!$D$31,0,10*ROW('Sanitation Data'!D10))="","",OFFSET('Sanitation Data'!$D$31,0,10*ROW('Sanitation Data'!D10)))</f>
        <v/>
      </c>
      <c r="CO16" s="280" t="str">
        <f ca="true">+IF(OFFSET('Sanitation Data'!$D$32,0,10*ROW('Sanitation Data'!D10))="","",OFFSET('Sanitation Data'!$D$32,0,10*ROW('Sanitation Data'!D10)))</f>
        <v/>
      </c>
      <c r="CP16" s="280" t="str">
        <f ca="true">+IF(OFFSET('Sanitation Data'!$E$28,0,10*ROW('Sanitation Data'!E10))="","",OFFSET('Sanitation Data'!$E$28,0,10*ROW('Sanitation Data'!E10)))</f>
        <v/>
      </c>
      <c r="CQ16" s="280" t="str">
        <f ca="true">+IF(OFFSET('Sanitation Data'!$E$29,0,10*ROW('Sanitation Data'!E10))="","",OFFSET('Sanitation Data'!$E$29,0,10*ROW('Sanitation Data'!E10)))</f>
        <v/>
      </c>
      <c r="CR16" s="280" t="str">
        <f ca="true">+IF(OFFSET('Sanitation Data'!$E$30,0,10*ROW('Sanitation Data'!E10))="","",OFFSET('Sanitation Data'!$E$30,0,10*ROW('Sanitation Data'!E10)))</f>
        <v/>
      </c>
      <c r="CS16" s="280" t="str">
        <f ca="true">+IF(OFFSET('Sanitation Data'!$E$31,0,10*ROW('Sanitation Data'!E10))="","",OFFSET('Sanitation Data'!$E$31,0,10*ROW('Sanitation Data'!E10)))</f>
        <v/>
      </c>
      <c r="CT16" s="280" t="str">
        <f ca="true">+IF(OFFSET('Sanitation Data'!$E$32,0,10*ROW('Sanitation Data'!E10))="","",OFFSET('Sanitation Data'!$E$32,0,10*ROW('Sanitation Data'!E10)))</f>
        <v/>
      </c>
      <c r="CU16" s="280" t="str">
        <f ca="true">+IF(OFFSET('Sanitation Data'!$F$28,0,10*ROW('Sanitation Data'!F10))="","",OFFSET('Sanitation Data'!$F$28,0,10*ROW('Sanitation Data'!F10)))</f>
        <v/>
      </c>
      <c r="CV16" s="280" t="str">
        <f ca="true">+IF(OFFSET('Sanitation Data'!$F$29,0,10*ROW('Sanitation Data'!F10))="","",OFFSET('Sanitation Data'!$F$29,0,10*ROW('Sanitation Data'!F10)))</f>
        <v/>
      </c>
      <c r="CW16" s="280" t="str">
        <f ca="true">+IF(OFFSET('Sanitation Data'!$F$30,0,10*ROW('Sanitation Data'!F10))="","",OFFSET('Sanitation Data'!$F$30,0,10*ROW('Sanitation Data'!F10)))</f>
        <v/>
      </c>
      <c r="CX16" s="280" t="str">
        <f ca="true">+IF(OFFSET('Sanitation Data'!$F$31,0,10*ROW('Sanitation Data'!F10))="","",OFFSET('Sanitation Data'!$F$31,0,10*ROW('Sanitation Data'!F10)))</f>
        <v/>
      </c>
      <c r="CY16" s="280" t="str">
        <f ca="true">+IF(OFFSET('Sanitation Data'!$F$32,0,10*ROW('Sanitation Data'!F10))="","",OFFSET('Sanitation Data'!$F$32,0,10*ROW('Sanitation Data'!F10)))</f>
        <v/>
      </c>
      <c r="CZ16" s="280" t="str">
        <f ca="true">+IF(OFFSET('Sanitation Data'!$G$28,0,10*ROW('Sanitation Data'!G10))="","",OFFSET('Sanitation Data'!$G$28,0,10*ROW('Sanitation Data'!G10)))</f>
        <v/>
      </c>
      <c r="DA16" s="280" t="str">
        <f ca="true">+IF(OFFSET('Sanitation Data'!$G$29,0,10*ROW('Sanitation Data'!G10))="","",OFFSET('Sanitation Data'!$G$29,0,10*ROW('Sanitation Data'!G10)))</f>
        <v/>
      </c>
      <c r="DB16" s="280" t="str">
        <f ca="true">+IF(OFFSET('Sanitation Data'!$G$30,0,10*ROW('Sanitation Data'!G10))="","",OFFSET('Sanitation Data'!$G$30,0,10*ROW('Sanitation Data'!G10)))</f>
        <v/>
      </c>
      <c r="DC16" s="280" t="str">
        <f ca="true">+IF(OFFSET('Sanitation Data'!$G$31,0,10*ROW('Sanitation Data'!G10))="","",OFFSET('Sanitation Data'!$G$31,0,10*ROW('Sanitation Data'!G10)))</f>
        <v/>
      </c>
      <c r="DD16" s="280" t="str">
        <f ca="true">+IF(OFFSET('Sanitation Data'!$G$32,0,10*ROW('Sanitation Data'!G10))="","",OFFSET('Sanitation Data'!$G$32,0,10*ROW('Sanitation Data'!G10)))</f>
        <v/>
      </c>
      <c r="DE16" s="280" t="str">
        <f ca="true">+IF(OFFSET('Sanitation Data'!$H$28,0,10*ROW('Sanitation Data'!H10))="","",OFFSET('Sanitation Data'!$H$28,0,10*ROW('Sanitation Data'!H10)))</f>
        <v/>
      </c>
      <c r="DF16" s="280" t="str">
        <f ca="true">+IF(OFFSET('Sanitation Data'!$H$29,0,10*ROW('Sanitation Data'!H10))="","",OFFSET('Sanitation Data'!$H$29,0,10*ROW('Sanitation Data'!H10)))</f>
        <v/>
      </c>
      <c r="DG16" s="280" t="str">
        <f ca="true">+IF(OFFSET('Sanitation Data'!$H$30,0,10*ROW('Sanitation Data'!H10))="","",OFFSET('Sanitation Data'!$H$30,0,10*ROW('Sanitation Data'!H10)))</f>
        <v/>
      </c>
      <c r="DH16" s="280" t="str">
        <f ca="true">+IF(OFFSET('Sanitation Data'!$H$31,0,10*ROW('Sanitation Data'!H10))="","",OFFSET('Sanitation Data'!$H$31,0,10*ROW('Sanitation Data'!H10)))</f>
        <v/>
      </c>
      <c r="DI16" s="280" t="str">
        <f ca="true">+IF(OFFSET('Sanitation Data'!$H$32,0,10*ROW('Sanitation Data'!H10))="","",OFFSET('Sanitation Data'!$H$32,0,10*ROW('Sanitation Data'!H10)))</f>
        <v/>
      </c>
      <c r="DJ16" s="280" t="str">
        <f ca="true">+IF(OFFSET('Sanitation Data'!$I$28,0,10*ROW('Sanitation Data'!I10))="","",OFFSET('Sanitation Data'!$I$28,0,10*ROW('Sanitation Data'!I10)))</f>
        <v/>
      </c>
      <c r="DK16" s="280" t="str">
        <f ca="true">+IF(OFFSET('Sanitation Data'!$I$29,0,10*ROW('Sanitation Data'!I10))="","",OFFSET('Sanitation Data'!$I$29,0,10*ROW('Sanitation Data'!I10)))</f>
        <v/>
      </c>
      <c r="DL16" s="280" t="str">
        <f ca="true">+IF(OFFSET('Sanitation Data'!$I$30,0,10*ROW('Sanitation Data'!I10))="","",OFFSET('Sanitation Data'!$I$30,0,10*ROW('Sanitation Data'!I10)))</f>
        <v/>
      </c>
      <c r="DM16" s="280" t="str">
        <f ca="true">+IF(OFFSET('Sanitation Data'!$I$31,0,10*ROW('Sanitation Data'!I10))="","",OFFSET('Sanitation Data'!$I$31,0,10*ROW('Sanitation Data'!I10)))</f>
        <v/>
      </c>
      <c r="DN16" s="280" t="str">
        <f ca="true">+IF(OFFSET('Sanitation Data'!$I$32,0,10*ROW('Sanitation Data'!I10))="","",OFFSET('Sanitation Data'!$I$32,0,10*ROW('Sanitation Data'!I10)))</f>
        <v/>
      </c>
      <c r="DO16" s="280" t="str">
        <f ca="true">+IF(OFFSET('Hygiene Data'!$D$11,0,10*ROW('Hygiene Data'!D10))="","",OFFSET('Hygiene Data'!$D$11,0,10*ROW('Hygiene Data'!D10)))</f>
        <v/>
      </c>
      <c r="DP16" s="280" t="str">
        <f ca="true">+IF(OFFSET('Hygiene Data'!$D$12,0,10*ROW('Hygiene Data'!D10))="","",OFFSET('Hygiene Data'!$D$12,0,10*ROW('Hygiene Data'!D10)))</f>
        <v/>
      </c>
      <c r="DQ16" s="280" t="str">
        <f ca="true">+IF(OFFSET('Hygiene Data'!$D$13,0,10*ROW('Hygiene Data'!D10))="","",OFFSET('Hygiene Data'!$D$13,0,10*ROW('Hygiene Data'!D10)))</f>
        <v/>
      </c>
      <c r="DR16" s="280" t="str">
        <f ca="true">+IF(OFFSET('Hygiene Data'!$E$11,0,10*ROW('Hygiene Data'!E10))="","",OFFSET('Hygiene Data'!$E$11,0,10*ROW('Hygiene Data'!E10)))</f>
        <v/>
      </c>
      <c r="DS16" s="280" t="str">
        <f ca="true">+IF(OFFSET('Hygiene Data'!$E$12,0,10*ROW('Hygiene Data'!E10))="","",OFFSET('Hygiene Data'!$E$12,0,10*ROW('Hygiene Data'!E10)))</f>
        <v/>
      </c>
      <c r="DT16" s="280" t="str">
        <f ca="true">+IF(OFFSET('Hygiene Data'!$E$13,0,10*ROW('Hygiene Data'!E10))="","",OFFSET('Hygiene Data'!$E$13,0,10*ROW('Hygiene Data'!E10)))</f>
        <v/>
      </c>
      <c r="DU16" s="280" t="str">
        <f ca="true">+IF(OFFSET('Hygiene Data'!$F$11,0,10*ROW('Hygiene Data'!F10))="","",OFFSET('Hygiene Data'!$F$11,0,10*ROW('Hygiene Data'!F10)))</f>
        <v/>
      </c>
      <c r="DV16" s="280" t="str">
        <f ca="true">+IF(OFFSET('Hygiene Data'!$F$12,0,10*ROW('Hygiene Data'!F10))="","",OFFSET('Hygiene Data'!$F$12,0,10*ROW('Hygiene Data'!F10)))</f>
        <v/>
      </c>
      <c r="DW16" s="280" t="str">
        <f ca="true">+IF(OFFSET('Hygiene Data'!$F$13,0,10*ROW('Hygiene Data'!F10))="","",OFFSET('Hygiene Data'!$F$13,0,10*ROW('Hygiene Data'!F10)))</f>
        <v/>
      </c>
      <c r="DX16" s="280" t="str">
        <f ca="true">+IF(OFFSET('Hygiene Data'!$G$11,0,10*ROW('Hygiene Data'!G10))="","",OFFSET('Hygiene Data'!$G$11,0,10*ROW('Hygiene Data'!G10)))</f>
        <v/>
      </c>
      <c r="DY16" s="280" t="str">
        <f ca="true">+IF(OFFSET('Hygiene Data'!$G$12,0,10*ROW('Hygiene Data'!G10))="","",OFFSET('Hygiene Data'!$G$12,0,10*ROW('Hygiene Data'!G10)))</f>
        <v/>
      </c>
      <c r="DZ16" s="280" t="str">
        <f ca="true">+IF(OFFSET('Hygiene Data'!$G$13,0,10*ROW('Hygiene Data'!G10))="","",OFFSET('Hygiene Data'!$G$13,0,10*ROW('Hygiene Data'!G10)))</f>
        <v/>
      </c>
      <c r="EA16" s="280" t="str">
        <f ca="true">+IF(OFFSET('Hygiene Data'!$H$11,0,10*ROW('Hygiene Data'!H10))="","",OFFSET('Hygiene Data'!$H$11,0,10*ROW('Hygiene Data'!H10)))</f>
        <v/>
      </c>
      <c r="EB16" s="280" t="str">
        <f ca="true">+IF(OFFSET('Hygiene Data'!$H$12,0,10*ROW('Hygiene Data'!H10))="","",OFFSET('Hygiene Data'!$H$12,0,10*ROW('Hygiene Data'!H10)))</f>
        <v/>
      </c>
      <c r="EC16" s="280" t="str">
        <f ca="true">+IF(OFFSET('Hygiene Data'!$H$13,0,10*ROW('Hygiene Data'!H10))="","",OFFSET('Hygiene Data'!$H$13,0,10*ROW('Hygiene Data'!H10)))</f>
        <v/>
      </c>
      <c r="ED16" s="280" t="str">
        <f ca="true">+IF(OFFSET('Hygiene Data'!$I$11,0,10*ROW('Hygiene Data'!I10))="","",OFFSET('Hygiene Data'!$I$11,0,10*ROW('Hygiene Data'!I10)))</f>
        <v/>
      </c>
      <c r="EE16" s="280" t="str">
        <f ca="true">+IF(OFFSET('Hygiene Data'!$I$12,0,10*ROW('Hygiene Data'!I10))="","",OFFSET('Hygiene Data'!$I$12,0,10*ROW('Hygiene Data'!I10)))</f>
        <v/>
      </c>
      <c r="EF16" s="280" t="str">
        <f ca="true">+IF(OFFSET('Hygiene Data'!$I$13,0,10*ROW('Hygiene Data'!I10))="","",OFFSET('Hygiene Data'!$I$13,0,10*ROW('Hygiene Data'!I10)))</f>
        <v/>
      </c>
    </row>
    <row xmlns:x14ac="http://schemas.microsoft.com/office/spreadsheetml/2009/9/ac" r="17" x14ac:dyDescent="0.2">
      <c r="A17" s="34" t="str">
        <f ca="true">+IF(OFFSET('Water Data'!$B$2,0,10*ROW('Water Data'!E11))="","",OFFSET('Water Data'!$B$2,0,10*ROW('Water Data'!E11)))</f>
        <v/>
      </c>
      <c r="B17" s="34" t="str">
        <f ca="true">+IF(OFFSET('Water Data'!$C$2,0,10*ROW('Water Data'!F11))="","",OFFSET('Water Data'!$C$2,0,10*ROW('Water Data'!F11)))</f>
        <v/>
      </c>
      <c r="C17" s="336" t="str">
        <f t="shared" ca="true" si="0"/>
        <v/>
      </c>
      <c r="D17" s="8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8"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8"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8"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8"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8"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8"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8"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8"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9"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9"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9"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9"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9"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9"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9"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9"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0"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0"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0"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0"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0"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0"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0"/>
      <c r="BS17" s="280" t="str">
        <f ca="true">+IF(OFFSET('Water Data'!$D$27,0,10*ROW('Water Data'!D11))="","",OFFSET('Water Data'!$D$27,0,10*ROW('Water Data'!D11)))</f>
        <v/>
      </c>
      <c r="BT17" s="280" t="str">
        <f ca="true">+IF(OFFSET('Water Data'!$D$28,0,10*ROW('Water Data'!D11))="","",OFFSET('Water Data'!$D$28,0,10*ROW('Water Data'!D11)))</f>
        <v/>
      </c>
      <c r="BU17" s="280" t="str">
        <f ca="true">+IF(OFFSET('Water Data'!$D$29,0,10*ROW('Water Data'!D11))="","",OFFSET('Water Data'!$D$29,0,10*ROW('Water Data'!D11)))</f>
        <v/>
      </c>
      <c r="BV17" s="280" t="str">
        <f ca="true">+IF(OFFSET('Water Data'!$E$27,0,10*ROW('Water Data'!E11))="","",OFFSET('Water Data'!$E$27,0,10*ROW('Water Data'!E11)))</f>
        <v/>
      </c>
      <c r="BW17" s="280" t="str">
        <f ca="true">+IF(OFFSET('Water Data'!$E$28,0,10*ROW('Water Data'!E11))="","",OFFSET('Water Data'!$E$28,0,10*ROW('Water Data'!E11)))</f>
        <v/>
      </c>
      <c r="BX17" s="280" t="str">
        <f ca="true">+IF(OFFSET('Water Data'!$E$29,0,10*ROW('Water Data'!E11))="","",OFFSET('Water Data'!$E$29,0,10*ROW('Water Data'!E11)))</f>
        <v/>
      </c>
      <c r="BY17" s="280" t="str">
        <f ca="true">+IF(OFFSET('Water Data'!$F$27,0,10*ROW('Water Data'!F11))="","",OFFSET('Water Data'!$F$27,0,10*ROW('Water Data'!F11)))</f>
        <v/>
      </c>
      <c r="BZ17" s="280" t="str">
        <f ca="true">+IF(OFFSET('Water Data'!$F$28,0,10*ROW('Water Data'!F11))="","",OFFSET('Water Data'!$F$28,0,10*ROW('Water Data'!F11)))</f>
        <v/>
      </c>
      <c r="CA17" s="280" t="str">
        <f ca="true">+IF(OFFSET('Water Data'!$F$29,0,10*ROW('Water Data'!F11))="","",OFFSET('Water Data'!$F$29,0,10*ROW('Water Data'!F11)))</f>
        <v/>
      </c>
      <c r="CB17" s="280" t="str">
        <f ca="true">+IF(OFFSET('Water Data'!$G$27,0,10*ROW('Water Data'!G11))="","",OFFSET('Water Data'!$G$27,0,10*ROW('Water Data'!G11)))</f>
        <v/>
      </c>
      <c r="CC17" s="280" t="str">
        <f ca="true">+IF(OFFSET('Water Data'!$G$28,0,10*ROW('Water Data'!G11))="","",OFFSET('Water Data'!$G$28,0,10*ROW('Water Data'!G11)))</f>
        <v/>
      </c>
      <c r="CD17" s="280" t="str">
        <f ca="true">+IF(OFFSET('Water Data'!$G$29,0,10*ROW('Water Data'!G11))="","",OFFSET('Water Data'!$G$29,0,10*ROW('Water Data'!G11)))</f>
        <v/>
      </c>
      <c r="CE17" s="280" t="str">
        <f ca="true">+IF(OFFSET('Water Data'!$H$27,0,10*ROW('Water Data'!H11))="","",OFFSET('Water Data'!$H$27,0,10*ROW('Water Data'!H11)))</f>
        <v/>
      </c>
      <c r="CF17" s="280" t="str">
        <f ca="true">+IF(OFFSET('Water Data'!$H$28,0,10*ROW('Water Data'!H11))="","",OFFSET('Water Data'!$H$28,0,10*ROW('Water Data'!H11)))</f>
        <v/>
      </c>
      <c r="CG17" s="280" t="str">
        <f ca="true">+IF(OFFSET('Water Data'!$H$29,0,10*ROW('Water Data'!H11))="","",OFFSET('Water Data'!$H$29,0,10*ROW('Water Data'!H11)))</f>
        <v/>
      </c>
      <c r="CH17" s="280" t="str">
        <f ca="true">+IF(OFFSET('Water Data'!$I$27,0,10*ROW('Water Data'!I11))="","",OFFSET('Water Data'!$I$27,0,10*ROW('Water Data'!I11)))</f>
        <v/>
      </c>
      <c r="CI17" s="280" t="str">
        <f ca="true">+IF(OFFSET('Water Data'!$I$28,0,10*ROW('Water Data'!I11))="","",OFFSET('Water Data'!$I$28,0,10*ROW('Water Data'!I11)))</f>
        <v/>
      </c>
      <c r="CJ17" s="280" t="str">
        <f ca="true">+IF(OFFSET('Water Data'!$I$29,0,10*ROW('Water Data'!I11))="","",OFFSET('Water Data'!$I$29,0,10*ROW('Water Data'!I11)))</f>
        <v/>
      </c>
      <c r="CK17" s="280" t="str">
        <f ca="true">+IF(OFFSET('Sanitation Data'!$D$28,0,10*ROW('Sanitation Data'!D11))="","",OFFSET('Sanitation Data'!$D$28,0,10*ROW('Sanitation Data'!D11)))</f>
        <v/>
      </c>
      <c r="CL17" s="280" t="str">
        <f ca="true">+IF(OFFSET('Sanitation Data'!$D$29,0,10*ROW('Sanitation Data'!D11))="","",OFFSET('Sanitation Data'!$D$29,0,10*ROW('Sanitation Data'!D11)))</f>
        <v/>
      </c>
      <c r="CM17" s="280" t="str">
        <f ca="true">+IF(OFFSET('Sanitation Data'!$D$30,0,10*ROW('Sanitation Data'!D11))="","",OFFSET('Sanitation Data'!$D$30,0,10*ROW('Sanitation Data'!D11)))</f>
        <v/>
      </c>
      <c r="CN17" s="280" t="str">
        <f ca="true">+IF(OFFSET('Sanitation Data'!$D$31,0,10*ROW('Sanitation Data'!D11))="","",OFFSET('Sanitation Data'!$D$31,0,10*ROW('Sanitation Data'!D11)))</f>
        <v/>
      </c>
      <c r="CO17" s="280" t="str">
        <f ca="true">+IF(OFFSET('Sanitation Data'!$D$32,0,10*ROW('Sanitation Data'!D11))="","",OFFSET('Sanitation Data'!$D$32,0,10*ROW('Sanitation Data'!D11)))</f>
        <v/>
      </c>
      <c r="CP17" s="280" t="str">
        <f ca="true">+IF(OFFSET('Sanitation Data'!$E$28,0,10*ROW('Sanitation Data'!E11))="","",OFFSET('Sanitation Data'!$E$28,0,10*ROW('Sanitation Data'!E11)))</f>
        <v/>
      </c>
      <c r="CQ17" s="280" t="str">
        <f ca="true">+IF(OFFSET('Sanitation Data'!$E$29,0,10*ROW('Sanitation Data'!E11))="","",OFFSET('Sanitation Data'!$E$29,0,10*ROW('Sanitation Data'!E11)))</f>
        <v/>
      </c>
      <c r="CR17" s="280" t="str">
        <f ca="true">+IF(OFFSET('Sanitation Data'!$E$30,0,10*ROW('Sanitation Data'!E11))="","",OFFSET('Sanitation Data'!$E$30,0,10*ROW('Sanitation Data'!E11)))</f>
        <v/>
      </c>
      <c r="CS17" s="280" t="str">
        <f ca="true">+IF(OFFSET('Sanitation Data'!$E$31,0,10*ROW('Sanitation Data'!E11))="","",OFFSET('Sanitation Data'!$E$31,0,10*ROW('Sanitation Data'!E11)))</f>
        <v/>
      </c>
      <c r="CT17" s="280" t="str">
        <f ca="true">+IF(OFFSET('Sanitation Data'!$E$32,0,10*ROW('Sanitation Data'!E11))="","",OFFSET('Sanitation Data'!$E$32,0,10*ROW('Sanitation Data'!E11)))</f>
        <v/>
      </c>
      <c r="CU17" s="280" t="str">
        <f ca="true">+IF(OFFSET('Sanitation Data'!$F$28,0,10*ROW('Sanitation Data'!F11))="","",OFFSET('Sanitation Data'!$F$28,0,10*ROW('Sanitation Data'!F11)))</f>
        <v/>
      </c>
      <c r="CV17" s="280" t="str">
        <f ca="true">+IF(OFFSET('Sanitation Data'!$F$29,0,10*ROW('Sanitation Data'!F11))="","",OFFSET('Sanitation Data'!$F$29,0,10*ROW('Sanitation Data'!F11)))</f>
        <v/>
      </c>
      <c r="CW17" s="280" t="str">
        <f ca="true">+IF(OFFSET('Sanitation Data'!$F$30,0,10*ROW('Sanitation Data'!F11))="","",OFFSET('Sanitation Data'!$F$30,0,10*ROW('Sanitation Data'!F11)))</f>
        <v/>
      </c>
      <c r="CX17" s="280" t="str">
        <f ca="true">+IF(OFFSET('Sanitation Data'!$F$31,0,10*ROW('Sanitation Data'!F11))="","",OFFSET('Sanitation Data'!$F$31,0,10*ROW('Sanitation Data'!F11)))</f>
        <v/>
      </c>
      <c r="CY17" s="280" t="str">
        <f ca="true">+IF(OFFSET('Sanitation Data'!$F$32,0,10*ROW('Sanitation Data'!F11))="","",OFFSET('Sanitation Data'!$F$32,0,10*ROW('Sanitation Data'!F11)))</f>
        <v/>
      </c>
      <c r="CZ17" s="280" t="str">
        <f ca="true">+IF(OFFSET('Sanitation Data'!$G$28,0,10*ROW('Sanitation Data'!G11))="","",OFFSET('Sanitation Data'!$G$28,0,10*ROW('Sanitation Data'!G11)))</f>
        <v/>
      </c>
      <c r="DA17" s="280" t="str">
        <f ca="true">+IF(OFFSET('Sanitation Data'!$G$29,0,10*ROW('Sanitation Data'!G11))="","",OFFSET('Sanitation Data'!$G$29,0,10*ROW('Sanitation Data'!G11)))</f>
        <v/>
      </c>
      <c r="DB17" s="280" t="str">
        <f ca="true">+IF(OFFSET('Sanitation Data'!$G$30,0,10*ROW('Sanitation Data'!G11))="","",OFFSET('Sanitation Data'!$G$30,0,10*ROW('Sanitation Data'!G11)))</f>
        <v/>
      </c>
      <c r="DC17" s="280" t="str">
        <f ca="true">+IF(OFFSET('Sanitation Data'!$G$31,0,10*ROW('Sanitation Data'!G11))="","",OFFSET('Sanitation Data'!$G$31,0,10*ROW('Sanitation Data'!G11)))</f>
        <v/>
      </c>
      <c r="DD17" s="280" t="str">
        <f ca="true">+IF(OFFSET('Sanitation Data'!$G$32,0,10*ROW('Sanitation Data'!G11))="","",OFFSET('Sanitation Data'!$G$32,0,10*ROW('Sanitation Data'!G11)))</f>
        <v/>
      </c>
      <c r="DE17" s="280" t="str">
        <f ca="true">+IF(OFFSET('Sanitation Data'!$H$28,0,10*ROW('Sanitation Data'!H11))="","",OFFSET('Sanitation Data'!$H$28,0,10*ROW('Sanitation Data'!H11)))</f>
        <v/>
      </c>
      <c r="DF17" s="280" t="str">
        <f ca="true">+IF(OFFSET('Sanitation Data'!$H$29,0,10*ROW('Sanitation Data'!H11))="","",OFFSET('Sanitation Data'!$H$29,0,10*ROW('Sanitation Data'!H11)))</f>
        <v/>
      </c>
      <c r="DG17" s="280" t="str">
        <f ca="true">+IF(OFFSET('Sanitation Data'!$H$30,0,10*ROW('Sanitation Data'!H11))="","",OFFSET('Sanitation Data'!$H$30,0,10*ROW('Sanitation Data'!H11)))</f>
        <v/>
      </c>
      <c r="DH17" s="280" t="str">
        <f ca="true">+IF(OFFSET('Sanitation Data'!$H$31,0,10*ROW('Sanitation Data'!H11))="","",OFFSET('Sanitation Data'!$H$31,0,10*ROW('Sanitation Data'!H11)))</f>
        <v/>
      </c>
      <c r="DI17" s="280" t="str">
        <f ca="true">+IF(OFFSET('Sanitation Data'!$H$32,0,10*ROW('Sanitation Data'!H11))="","",OFFSET('Sanitation Data'!$H$32,0,10*ROW('Sanitation Data'!H11)))</f>
        <v/>
      </c>
      <c r="DJ17" s="280" t="str">
        <f ca="true">+IF(OFFSET('Sanitation Data'!$I$28,0,10*ROW('Sanitation Data'!I11))="","",OFFSET('Sanitation Data'!$I$28,0,10*ROW('Sanitation Data'!I11)))</f>
        <v/>
      </c>
      <c r="DK17" s="280" t="str">
        <f ca="true">+IF(OFFSET('Sanitation Data'!$I$29,0,10*ROW('Sanitation Data'!I11))="","",OFFSET('Sanitation Data'!$I$29,0,10*ROW('Sanitation Data'!I11)))</f>
        <v/>
      </c>
      <c r="DL17" s="280" t="str">
        <f ca="true">+IF(OFFSET('Sanitation Data'!$I$30,0,10*ROW('Sanitation Data'!I11))="","",OFFSET('Sanitation Data'!$I$30,0,10*ROW('Sanitation Data'!I11)))</f>
        <v/>
      </c>
      <c r="DM17" s="280" t="str">
        <f ca="true">+IF(OFFSET('Sanitation Data'!$I$31,0,10*ROW('Sanitation Data'!I11))="","",OFFSET('Sanitation Data'!$I$31,0,10*ROW('Sanitation Data'!I11)))</f>
        <v/>
      </c>
      <c r="DN17" s="280" t="str">
        <f ca="true">+IF(OFFSET('Sanitation Data'!$I$32,0,10*ROW('Sanitation Data'!I11))="","",OFFSET('Sanitation Data'!$I$32,0,10*ROW('Sanitation Data'!I11)))</f>
        <v/>
      </c>
      <c r="DO17" s="280" t="str">
        <f ca="true">+IF(OFFSET('Hygiene Data'!$D$11,0,10*ROW('Hygiene Data'!D11))="","",OFFSET('Hygiene Data'!$D$11,0,10*ROW('Hygiene Data'!D11)))</f>
        <v/>
      </c>
      <c r="DP17" s="280" t="str">
        <f ca="true">+IF(OFFSET('Hygiene Data'!$D$12,0,10*ROW('Hygiene Data'!D11))="","",OFFSET('Hygiene Data'!$D$12,0,10*ROW('Hygiene Data'!D11)))</f>
        <v/>
      </c>
      <c r="DQ17" s="280" t="str">
        <f ca="true">+IF(OFFSET('Hygiene Data'!$D$13,0,10*ROW('Hygiene Data'!D11))="","",OFFSET('Hygiene Data'!$D$13,0,10*ROW('Hygiene Data'!D11)))</f>
        <v/>
      </c>
      <c r="DR17" s="280" t="str">
        <f ca="true">+IF(OFFSET('Hygiene Data'!$E$11,0,10*ROW('Hygiene Data'!E11))="","",OFFSET('Hygiene Data'!$E$11,0,10*ROW('Hygiene Data'!E11)))</f>
        <v/>
      </c>
      <c r="DS17" s="280" t="str">
        <f ca="true">+IF(OFFSET('Hygiene Data'!$E$12,0,10*ROW('Hygiene Data'!E11))="","",OFFSET('Hygiene Data'!$E$12,0,10*ROW('Hygiene Data'!E11)))</f>
        <v/>
      </c>
      <c r="DT17" s="280" t="str">
        <f ca="true">+IF(OFFSET('Hygiene Data'!$E$13,0,10*ROW('Hygiene Data'!E11))="","",OFFSET('Hygiene Data'!$E$13,0,10*ROW('Hygiene Data'!E11)))</f>
        <v/>
      </c>
      <c r="DU17" s="280" t="str">
        <f ca="true">+IF(OFFSET('Hygiene Data'!$F$11,0,10*ROW('Hygiene Data'!F11))="","",OFFSET('Hygiene Data'!$F$11,0,10*ROW('Hygiene Data'!F11)))</f>
        <v/>
      </c>
      <c r="DV17" s="280" t="str">
        <f ca="true">+IF(OFFSET('Hygiene Data'!$F$12,0,10*ROW('Hygiene Data'!F11))="","",OFFSET('Hygiene Data'!$F$12,0,10*ROW('Hygiene Data'!F11)))</f>
        <v/>
      </c>
      <c r="DW17" s="280" t="str">
        <f ca="true">+IF(OFFSET('Hygiene Data'!$F$13,0,10*ROW('Hygiene Data'!F11))="","",OFFSET('Hygiene Data'!$F$13,0,10*ROW('Hygiene Data'!F11)))</f>
        <v/>
      </c>
      <c r="DX17" s="280" t="str">
        <f ca="true">+IF(OFFSET('Hygiene Data'!$G$11,0,10*ROW('Hygiene Data'!G11))="","",OFFSET('Hygiene Data'!$G$11,0,10*ROW('Hygiene Data'!G11)))</f>
        <v/>
      </c>
      <c r="DY17" s="280" t="str">
        <f ca="true">+IF(OFFSET('Hygiene Data'!$G$12,0,10*ROW('Hygiene Data'!G11))="","",OFFSET('Hygiene Data'!$G$12,0,10*ROW('Hygiene Data'!G11)))</f>
        <v/>
      </c>
      <c r="DZ17" s="280" t="str">
        <f ca="true">+IF(OFFSET('Hygiene Data'!$G$13,0,10*ROW('Hygiene Data'!G11))="","",OFFSET('Hygiene Data'!$G$13,0,10*ROW('Hygiene Data'!G11)))</f>
        <v/>
      </c>
      <c r="EA17" s="280" t="str">
        <f ca="true">+IF(OFFSET('Hygiene Data'!$H$11,0,10*ROW('Hygiene Data'!H11))="","",OFFSET('Hygiene Data'!$H$11,0,10*ROW('Hygiene Data'!H11)))</f>
        <v/>
      </c>
      <c r="EB17" s="280" t="str">
        <f ca="true">+IF(OFFSET('Hygiene Data'!$H$12,0,10*ROW('Hygiene Data'!H11))="","",OFFSET('Hygiene Data'!$H$12,0,10*ROW('Hygiene Data'!H11)))</f>
        <v/>
      </c>
      <c r="EC17" s="280" t="str">
        <f ca="true">+IF(OFFSET('Hygiene Data'!$H$13,0,10*ROW('Hygiene Data'!H11))="","",OFFSET('Hygiene Data'!$H$13,0,10*ROW('Hygiene Data'!H11)))</f>
        <v/>
      </c>
      <c r="ED17" s="280" t="str">
        <f ca="true">+IF(OFFSET('Hygiene Data'!$I$11,0,10*ROW('Hygiene Data'!I11))="","",OFFSET('Hygiene Data'!$I$11,0,10*ROW('Hygiene Data'!I11)))</f>
        <v/>
      </c>
      <c r="EE17" s="280" t="str">
        <f ca="true">+IF(OFFSET('Hygiene Data'!$I$12,0,10*ROW('Hygiene Data'!I11))="","",OFFSET('Hygiene Data'!$I$12,0,10*ROW('Hygiene Data'!I11)))</f>
        <v/>
      </c>
      <c r="EF17" s="280" t="str">
        <f ca="true">+IF(OFFSET('Hygiene Data'!$I$13,0,10*ROW('Hygiene Data'!I11))="","",OFFSET('Hygiene Data'!$I$13,0,10*ROW('Hygiene Data'!I11)))</f>
        <v/>
      </c>
    </row>
    <row xmlns:x14ac="http://schemas.microsoft.com/office/spreadsheetml/2009/9/ac" r="18" x14ac:dyDescent="0.2">
      <c r="A18" s="34" t="str">
        <f ca="true">+IF(OFFSET('Water Data'!$B$2,0,10*ROW('Water Data'!E12))="","",OFFSET('Water Data'!$B$2,0,10*ROW('Water Data'!E12)))</f>
        <v/>
      </c>
      <c r="B18" s="34" t="str">
        <f ca="true">+IF(OFFSET('Water Data'!$C$2,0,10*ROW('Water Data'!F12))="","",OFFSET('Water Data'!$C$2,0,10*ROW('Water Data'!F12)))</f>
        <v/>
      </c>
      <c r="C18" s="336" t="str">
        <f t="shared" ca="true" si="0"/>
        <v/>
      </c>
      <c r="D18" s="88"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8"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8"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8"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8"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8"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8"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8"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8"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8"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8"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9"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9"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9"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9"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9"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9"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9"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9"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0"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0"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0"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0"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0"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0"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0"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0"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0"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0"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0"/>
      <c r="BS18" s="280" t="str">
        <f ca="true">+IF(OFFSET('Water Data'!$D$27,0,10*ROW('Water Data'!D12))="","",OFFSET('Water Data'!$D$27,0,10*ROW('Water Data'!D12)))</f>
        <v/>
      </c>
      <c r="BT18" s="280" t="str">
        <f ca="true">+IF(OFFSET('Water Data'!$D$28,0,10*ROW('Water Data'!D12))="","",OFFSET('Water Data'!$D$28,0,10*ROW('Water Data'!D12)))</f>
        <v/>
      </c>
      <c r="BU18" s="280" t="str">
        <f ca="true">+IF(OFFSET('Water Data'!$D$29,0,10*ROW('Water Data'!D12))="","",OFFSET('Water Data'!$D$29,0,10*ROW('Water Data'!D12)))</f>
        <v/>
      </c>
      <c r="BV18" s="280" t="str">
        <f ca="true">+IF(OFFSET('Water Data'!$E$27,0,10*ROW('Water Data'!E12))="","",OFFSET('Water Data'!$E$27,0,10*ROW('Water Data'!E12)))</f>
        <v/>
      </c>
      <c r="BW18" s="280" t="str">
        <f ca="true">+IF(OFFSET('Water Data'!$E$28,0,10*ROW('Water Data'!E12))="","",OFFSET('Water Data'!$E$28,0,10*ROW('Water Data'!E12)))</f>
        <v/>
      </c>
      <c r="BX18" s="280" t="str">
        <f ca="true">+IF(OFFSET('Water Data'!$E$29,0,10*ROW('Water Data'!E12))="","",OFFSET('Water Data'!$E$29,0,10*ROW('Water Data'!E12)))</f>
        <v/>
      </c>
      <c r="BY18" s="280" t="str">
        <f ca="true">+IF(OFFSET('Water Data'!$F$27,0,10*ROW('Water Data'!F12))="","",OFFSET('Water Data'!$F$27,0,10*ROW('Water Data'!F12)))</f>
        <v/>
      </c>
      <c r="BZ18" s="280" t="str">
        <f ca="true">+IF(OFFSET('Water Data'!$F$28,0,10*ROW('Water Data'!F12))="","",OFFSET('Water Data'!$F$28,0,10*ROW('Water Data'!F12)))</f>
        <v/>
      </c>
      <c r="CA18" s="280" t="str">
        <f ca="true">+IF(OFFSET('Water Data'!$F$29,0,10*ROW('Water Data'!F12))="","",OFFSET('Water Data'!$F$29,0,10*ROW('Water Data'!F12)))</f>
        <v/>
      </c>
      <c r="CB18" s="280" t="str">
        <f ca="true">+IF(OFFSET('Water Data'!$G$27,0,10*ROW('Water Data'!G12))="","",OFFSET('Water Data'!$G$27,0,10*ROW('Water Data'!G12)))</f>
        <v/>
      </c>
      <c r="CC18" s="280" t="str">
        <f ca="true">+IF(OFFSET('Water Data'!$G$28,0,10*ROW('Water Data'!G12))="","",OFFSET('Water Data'!$G$28,0,10*ROW('Water Data'!G12)))</f>
        <v/>
      </c>
      <c r="CD18" s="280" t="str">
        <f ca="true">+IF(OFFSET('Water Data'!$G$29,0,10*ROW('Water Data'!G12))="","",OFFSET('Water Data'!$G$29,0,10*ROW('Water Data'!G12)))</f>
        <v/>
      </c>
      <c r="CE18" s="280" t="str">
        <f ca="true">+IF(OFFSET('Water Data'!$H$27,0,10*ROW('Water Data'!H12))="","",OFFSET('Water Data'!$H$27,0,10*ROW('Water Data'!H12)))</f>
        <v/>
      </c>
      <c r="CF18" s="280" t="str">
        <f ca="true">+IF(OFFSET('Water Data'!$H$28,0,10*ROW('Water Data'!H12))="","",OFFSET('Water Data'!$H$28,0,10*ROW('Water Data'!H12)))</f>
        <v/>
      </c>
      <c r="CG18" s="280" t="str">
        <f ca="true">+IF(OFFSET('Water Data'!$H$29,0,10*ROW('Water Data'!H12))="","",OFFSET('Water Data'!$H$29,0,10*ROW('Water Data'!H12)))</f>
        <v/>
      </c>
      <c r="CH18" s="280" t="str">
        <f ca="true">+IF(OFFSET('Water Data'!$I$27,0,10*ROW('Water Data'!I12))="","",OFFSET('Water Data'!$I$27,0,10*ROW('Water Data'!I12)))</f>
        <v/>
      </c>
      <c r="CI18" s="280" t="str">
        <f ca="true">+IF(OFFSET('Water Data'!$I$28,0,10*ROW('Water Data'!I12))="","",OFFSET('Water Data'!$I$28,0,10*ROW('Water Data'!I12)))</f>
        <v/>
      </c>
      <c r="CJ18" s="280" t="str">
        <f ca="true">+IF(OFFSET('Water Data'!$I$29,0,10*ROW('Water Data'!I12))="","",OFFSET('Water Data'!$I$29,0,10*ROW('Water Data'!I12)))</f>
        <v/>
      </c>
      <c r="CK18" s="280" t="str">
        <f ca="true">+IF(OFFSET('Sanitation Data'!$D$28,0,10*ROW('Sanitation Data'!D12))="","",OFFSET('Sanitation Data'!$D$28,0,10*ROW('Sanitation Data'!D12)))</f>
        <v/>
      </c>
      <c r="CL18" s="280" t="str">
        <f ca="true">+IF(OFFSET('Sanitation Data'!$D$29,0,10*ROW('Sanitation Data'!D12))="","",OFFSET('Sanitation Data'!$D$29,0,10*ROW('Sanitation Data'!D12)))</f>
        <v/>
      </c>
      <c r="CM18" s="280" t="str">
        <f ca="true">+IF(OFFSET('Sanitation Data'!$D$30,0,10*ROW('Sanitation Data'!D12))="","",OFFSET('Sanitation Data'!$D$30,0,10*ROW('Sanitation Data'!D12)))</f>
        <v/>
      </c>
      <c r="CN18" s="280" t="str">
        <f ca="true">+IF(OFFSET('Sanitation Data'!$D$31,0,10*ROW('Sanitation Data'!D12))="","",OFFSET('Sanitation Data'!$D$31,0,10*ROW('Sanitation Data'!D12)))</f>
        <v/>
      </c>
      <c r="CO18" s="280" t="str">
        <f ca="true">+IF(OFFSET('Sanitation Data'!$D$32,0,10*ROW('Sanitation Data'!D12))="","",OFFSET('Sanitation Data'!$D$32,0,10*ROW('Sanitation Data'!D12)))</f>
        <v/>
      </c>
      <c r="CP18" s="280" t="str">
        <f ca="true">+IF(OFFSET('Sanitation Data'!$E$28,0,10*ROW('Sanitation Data'!E12))="","",OFFSET('Sanitation Data'!$E$28,0,10*ROW('Sanitation Data'!E12)))</f>
        <v/>
      </c>
      <c r="CQ18" s="280" t="str">
        <f ca="true">+IF(OFFSET('Sanitation Data'!$E$29,0,10*ROW('Sanitation Data'!E12))="","",OFFSET('Sanitation Data'!$E$29,0,10*ROW('Sanitation Data'!E12)))</f>
        <v/>
      </c>
      <c r="CR18" s="280" t="str">
        <f ca="true">+IF(OFFSET('Sanitation Data'!$E$30,0,10*ROW('Sanitation Data'!E12))="","",OFFSET('Sanitation Data'!$E$30,0,10*ROW('Sanitation Data'!E12)))</f>
        <v/>
      </c>
      <c r="CS18" s="280" t="str">
        <f ca="true">+IF(OFFSET('Sanitation Data'!$E$31,0,10*ROW('Sanitation Data'!E12))="","",OFFSET('Sanitation Data'!$E$31,0,10*ROW('Sanitation Data'!E12)))</f>
        <v/>
      </c>
      <c r="CT18" s="280" t="str">
        <f ca="true">+IF(OFFSET('Sanitation Data'!$E$32,0,10*ROW('Sanitation Data'!E12))="","",OFFSET('Sanitation Data'!$E$32,0,10*ROW('Sanitation Data'!E12)))</f>
        <v/>
      </c>
      <c r="CU18" s="280" t="str">
        <f ca="true">+IF(OFFSET('Sanitation Data'!$F$28,0,10*ROW('Sanitation Data'!F12))="","",OFFSET('Sanitation Data'!$F$28,0,10*ROW('Sanitation Data'!F12)))</f>
        <v/>
      </c>
      <c r="CV18" s="280" t="str">
        <f ca="true">+IF(OFFSET('Sanitation Data'!$F$29,0,10*ROW('Sanitation Data'!F12))="","",OFFSET('Sanitation Data'!$F$29,0,10*ROW('Sanitation Data'!F12)))</f>
        <v/>
      </c>
      <c r="CW18" s="280" t="str">
        <f ca="true">+IF(OFFSET('Sanitation Data'!$F$30,0,10*ROW('Sanitation Data'!F12))="","",OFFSET('Sanitation Data'!$F$30,0,10*ROW('Sanitation Data'!F12)))</f>
        <v/>
      </c>
      <c r="CX18" s="280" t="str">
        <f ca="true">+IF(OFFSET('Sanitation Data'!$F$31,0,10*ROW('Sanitation Data'!F12))="","",OFFSET('Sanitation Data'!$F$31,0,10*ROW('Sanitation Data'!F12)))</f>
        <v/>
      </c>
      <c r="CY18" s="280" t="str">
        <f ca="true">+IF(OFFSET('Sanitation Data'!$F$32,0,10*ROW('Sanitation Data'!F12))="","",OFFSET('Sanitation Data'!$F$32,0,10*ROW('Sanitation Data'!F12)))</f>
        <v/>
      </c>
      <c r="CZ18" s="280" t="str">
        <f ca="true">+IF(OFFSET('Sanitation Data'!$G$28,0,10*ROW('Sanitation Data'!G12))="","",OFFSET('Sanitation Data'!$G$28,0,10*ROW('Sanitation Data'!G12)))</f>
        <v/>
      </c>
      <c r="DA18" s="280" t="str">
        <f ca="true">+IF(OFFSET('Sanitation Data'!$G$29,0,10*ROW('Sanitation Data'!G12))="","",OFFSET('Sanitation Data'!$G$29,0,10*ROW('Sanitation Data'!G12)))</f>
        <v/>
      </c>
      <c r="DB18" s="280" t="str">
        <f ca="true">+IF(OFFSET('Sanitation Data'!$G$30,0,10*ROW('Sanitation Data'!G12))="","",OFFSET('Sanitation Data'!$G$30,0,10*ROW('Sanitation Data'!G12)))</f>
        <v/>
      </c>
      <c r="DC18" s="280" t="str">
        <f ca="true">+IF(OFFSET('Sanitation Data'!$G$31,0,10*ROW('Sanitation Data'!G12))="","",OFFSET('Sanitation Data'!$G$31,0,10*ROW('Sanitation Data'!G12)))</f>
        <v/>
      </c>
      <c r="DD18" s="280" t="str">
        <f ca="true">+IF(OFFSET('Sanitation Data'!$G$32,0,10*ROW('Sanitation Data'!G12))="","",OFFSET('Sanitation Data'!$G$32,0,10*ROW('Sanitation Data'!G12)))</f>
        <v/>
      </c>
      <c r="DE18" s="280" t="str">
        <f ca="true">+IF(OFFSET('Sanitation Data'!$H$28,0,10*ROW('Sanitation Data'!H12))="","",OFFSET('Sanitation Data'!$H$28,0,10*ROW('Sanitation Data'!H12)))</f>
        <v/>
      </c>
      <c r="DF18" s="280" t="str">
        <f ca="true">+IF(OFFSET('Sanitation Data'!$H$29,0,10*ROW('Sanitation Data'!H12))="","",OFFSET('Sanitation Data'!$H$29,0,10*ROW('Sanitation Data'!H12)))</f>
        <v/>
      </c>
      <c r="DG18" s="280" t="str">
        <f ca="true">+IF(OFFSET('Sanitation Data'!$H$30,0,10*ROW('Sanitation Data'!H12))="","",OFFSET('Sanitation Data'!$H$30,0,10*ROW('Sanitation Data'!H12)))</f>
        <v/>
      </c>
      <c r="DH18" s="280" t="str">
        <f ca="true">+IF(OFFSET('Sanitation Data'!$H$31,0,10*ROW('Sanitation Data'!H12))="","",OFFSET('Sanitation Data'!$H$31,0,10*ROW('Sanitation Data'!H12)))</f>
        <v/>
      </c>
      <c r="DI18" s="280" t="str">
        <f ca="true">+IF(OFFSET('Sanitation Data'!$H$32,0,10*ROW('Sanitation Data'!H12))="","",OFFSET('Sanitation Data'!$H$32,0,10*ROW('Sanitation Data'!H12)))</f>
        <v/>
      </c>
      <c r="DJ18" s="280" t="str">
        <f ca="true">+IF(OFFSET('Sanitation Data'!$I$28,0,10*ROW('Sanitation Data'!I12))="","",OFFSET('Sanitation Data'!$I$28,0,10*ROW('Sanitation Data'!I12)))</f>
        <v/>
      </c>
      <c r="DK18" s="280" t="str">
        <f ca="true">+IF(OFFSET('Sanitation Data'!$I$29,0,10*ROW('Sanitation Data'!I12))="","",OFFSET('Sanitation Data'!$I$29,0,10*ROW('Sanitation Data'!I12)))</f>
        <v/>
      </c>
      <c r="DL18" s="280" t="str">
        <f ca="true">+IF(OFFSET('Sanitation Data'!$I$30,0,10*ROW('Sanitation Data'!I12))="","",OFFSET('Sanitation Data'!$I$30,0,10*ROW('Sanitation Data'!I12)))</f>
        <v/>
      </c>
      <c r="DM18" s="280" t="str">
        <f ca="true">+IF(OFFSET('Sanitation Data'!$I$31,0,10*ROW('Sanitation Data'!I12))="","",OFFSET('Sanitation Data'!$I$31,0,10*ROW('Sanitation Data'!I12)))</f>
        <v/>
      </c>
      <c r="DN18" s="280" t="str">
        <f ca="true">+IF(OFFSET('Sanitation Data'!$I$32,0,10*ROW('Sanitation Data'!I12))="","",OFFSET('Sanitation Data'!$I$32,0,10*ROW('Sanitation Data'!I12)))</f>
        <v/>
      </c>
      <c r="DO18" s="280" t="str">
        <f ca="true">+IF(OFFSET('Hygiene Data'!$D$11,0,10*ROW('Hygiene Data'!D12))="","",OFFSET('Hygiene Data'!$D$11,0,10*ROW('Hygiene Data'!D12)))</f>
        <v/>
      </c>
      <c r="DP18" s="280" t="str">
        <f ca="true">+IF(OFFSET('Hygiene Data'!$D$12,0,10*ROW('Hygiene Data'!D12))="","",OFFSET('Hygiene Data'!$D$12,0,10*ROW('Hygiene Data'!D12)))</f>
        <v/>
      </c>
      <c r="DQ18" s="280" t="str">
        <f ca="true">+IF(OFFSET('Hygiene Data'!$D$13,0,10*ROW('Hygiene Data'!D12))="","",OFFSET('Hygiene Data'!$D$13,0,10*ROW('Hygiene Data'!D12)))</f>
        <v/>
      </c>
      <c r="DR18" s="280" t="str">
        <f ca="true">+IF(OFFSET('Hygiene Data'!$E$11,0,10*ROW('Hygiene Data'!E12))="","",OFFSET('Hygiene Data'!$E$11,0,10*ROW('Hygiene Data'!E12)))</f>
        <v/>
      </c>
      <c r="DS18" s="280" t="str">
        <f ca="true">+IF(OFFSET('Hygiene Data'!$E$12,0,10*ROW('Hygiene Data'!E12))="","",OFFSET('Hygiene Data'!$E$12,0,10*ROW('Hygiene Data'!E12)))</f>
        <v/>
      </c>
      <c r="DT18" s="280" t="str">
        <f ca="true">+IF(OFFSET('Hygiene Data'!$E$13,0,10*ROW('Hygiene Data'!E12))="","",OFFSET('Hygiene Data'!$E$13,0,10*ROW('Hygiene Data'!E12)))</f>
        <v/>
      </c>
      <c r="DU18" s="280" t="str">
        <f ca="true">+IF(OFFSET('Hygiene Data'!$F$11,0,10*ROW('Hygiene Data'!F12))="","",OFFSET('Hygiene Data'!$F$11,0,10*ROW('Hygiene Data'!F12)))</f>
        <v/>
      </c>
      <c r="DV18" s="280" t="str">
        <f ca="true">+IF(OFFSET('Hygiene Data'!$F$12,0,10*ROW('Hygiene Data'!F12))="","",OFFSET('Hygiene Data'!$F$12,0,10*ROW('Hygiene Data'!F12)))</f>
        <v/>
      </c>
      <c r="DW18" s="280" t="str">
        <f ca="true">+IF(OFFSET('Hygiene Data'!$F$13,0,10*ROW('Hygiene Data'!F12))="","",OFFSET('Hygiene Data'!$F$13,0,10*ROW('Hygiene Data'!F12)))</f>
        <v/>
      </c>
      <c r="DX18" s="280" t="str">
        <f ca="true">+IF(OFFSET('Hygiene Data'!$G$11,0,10*ROW('Hygiene Data'!G12))="","",OFFSET('Hygiene Data'!$G$11,0,10*ROW('Hygiene Data'!G12)))</f>
        <v/>
      </c>
      <c r="DY18" s="280" t="str">
        <f ca="true">+IF(OFFSET('Hygiene Data'!$G$12,0,10*ROW('Hygiene Data'!G12))="","",OFFSET('Hygiene Data'!$G$12,0,10*ROW('Hygiene Data'!G12)))</f>
        <v/>
      </c>
      <c r="DZ18" s="280" t="str">
        <f ca="true">+IF(OFFSET('Hygiene Data'!$G$13,0,10*ROW('Hygiene Data'!G12))="","",OFFSET('Hygiene Data'!$G$13,0,10*ROW('Hygiene Data'!G12)))</f>
        <v/>
      </c>
      <c r="EA18" s="280" t="str">
        <f ca="true">+IF(OFFSET('Hygiene Data'!$H$11,0,10*ROW('Hygiene Data'!H12))="","",OFFSET('Hygiene Data'!$H$11,0,10*ROW('Hygiene Data'!H12)))</f>
        <v/>
      </c>
      <c r="EB18" s="280" t="str">
        <f ca="true">+IF(OFFSET('Hygiene Data'!$H$12,0,10*ROW('Hygiene Data'!H12))="","",OFFSET('Hygiene Data'!$H$12,0,10*ROW('Hygiene Data'!H12)))</f>
        <v/>
      </c>
      <c r="EC18" s="280" t="str">
        <f ca="true">+IF(OFFSET('Hygiene Data'!$H$13,0,10*ROW('Hygiene Data'!H12))="","",OFFSET('Hygiene Data'!$H$13,0,10*ROW('Hygiene Data'!H12)))</f>
        <v/>
      </c>
      <c r="ED18" s="280" t="str">
        <f ca="true">+IF(OFFSET('Hygiene Data'!$I$11,0,10*ROW('Hygiene Data'!I12))="","",OFFSET('Hygiene Data'!$I$11,0,10*ROW('Hygiene Data'!I12)))</f>
        <v/>
      </c>
      <c r="EE18" s="280" t="str">
        <f ca="true">+IF(OFFSET('Hygiene Data'!$I$12,0,10*ROW('Hygiene Data'!I12))="","",OFFSET('Hygiene Data'!$I$12,0,10*ROW('Hygiene Data'!I12)))</f>
        <v/>
      </c>
      <c r="EF18" s="280" t="str">
        <f ca="true">+IF(OFFSET('Hygiene Data'!$I$13,0,10*ROW('Hygiene Data'!I12))="","",OFFSET('Hygiene Data'!$I$13,0,10*ROW('Hygiene Data'!I12)))</f>
        <v/>
      </c>
    </row>
    <row xmlns:x14ac="http://schemas.microsoft.com/office/spreadsheetml/2009/9/ac" r="19" x14ac:dyDescent="0.2">
      <c r="A19" s="34" t="str">
        <f ca="true">+IF(OFFSET('Water Data'!$B$2,0,10*ROW('Water Data'!E13))="","",OFFSET('Water Data'!$B$2,0,10*ROW('Water Data'!E13)))</f>
        <v/>
      </c>
      <c r="B19" s="34" t="str">
        <f ca="true">+IF(OFFSET('Water Data'!$C$2,0,10*ROW('Water Data'!F13))="","",OFFSET('Water Data'!$C$2,0,10*ROW('Water Data'!F13)))</f>
        <v/>
      </c>
      <c r="C19" s="336" t="str">
        <f t="shared" ca="true" si="0"/>
        <v/>
      </c>
      <c r="D19" s="8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8"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8"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8"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8"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8"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8"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8"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8"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9"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9"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9"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9"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0"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0"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0"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0"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0"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0"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0"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0"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0"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0"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0"/>
      <c r="BS19" s="280" t="str">
        <f ca="true">+IF(OFFSET('Water Data'!$D$27,0,10*ROW('Water Data'!D13))="","",OFFSET('Water Data'!$D$27,0,10*ROW('Water Data'!D13)))</f>
        <v/>
      </c>
      <c r="BT19" s="280" t="str">
        <f ca="true">+IF(OFFSET('Water Data'!$D$28,0,10*ROW('Water Data'!D13))="","",OFFSET('Water Data'!$D$28,0,10*ROW('Water Data'!D13)))</f>
        <v/>
      </c>
      <c r="BU19" s="280" t="str">
        <f ca="true">+IF(OFFSET('Water Data'!$D$29,0,10*ROW('Water Data'!D13))="","",OFFSET('Water Data'!$D$29,0,10*ROW('Water Data'!D13)))</f>
        <v/>
      </c>
      <c r="BV19" s="280" t="str">
        <f ca="true">+IF(OFFSET('Water Data'!$E$27,0,10*ROW('Water Data'!E13))="","",OFFSET('Water Data'!$E$27,0,10*ROW('Water Data'!E13)))</f>
        <v/>
      </c>
      <c r="BW19" s="280" t="str">
        <f ca="true">+IF(OFFSET('Water Data'!$E$28,0,10*ROW('Water Data'!E13))="","",OFFSET('Water Data'!$E$28,0,10*ROW('Water Data'!E13)))</f>
        <v/>
      </c>
      <c r="BX19" s="280" t="str">
        <f ca="true">+IF(OFFSET('Water Data'!$E$29,0,10*ROW('Water Data'!E13))="","",OFFSET('Water Data'!$E$29,0,10*ROW('Water Data'!E13)))</f>
        <v/>
      </c>
      <c r="BY19" s="280" t="str">
        <f ca="true">+IF(OFFSET('Water Data'!$F$27,0,10*ROW('Water Data'!F13))="","",OFFSET('Water Data'!$F$27,0,10*ROW('Water Data'!F13)))</f>
        <v/>
      </c>
      <c r="BZ19" s="280" t="str">
        <f ca="true">+IF(OFFSET('Water Data'!$F$28,0,10*ROW('Water Data'!F13))="","",OFFSET('Water Data'!$F$28,0,10*ROW('Water Data'!F13)))</f>
        <v/>
      </c>
      <c r="CA19" s="280" t="str">
        <f ca="true">+IF(OFFSET('Water Data'!$F$29,0,10*ROW('Water Data'!F13))="","",OFFSET('Water Data'!$F$29,0,10*ROW('Water Data'!F13)))</f>
        <v/>
      </c>
      <c r="CB19" s="280" t="str">
        <f ca="true">+IF(OFFSET('Water Data'!$G$27,0,10*ROW('Water Data'!G13))="","",OFFSET('Water Data'!$G$27,0,10*ROW('Water Data'!G13)))</f>
        <v/>
      </c>
      <c r="CC19" s="280" t="str">
        <f ca="true">+IF(OFFSET('Water Data'!$G$28,0,10*ROW('Water Data'!G13))="","",OFFSET('Water Data'!$G$28,0,10*ROW('Water Data'!G13)))</f>
        <v/>
      </c>
      <c r="CD19" s="280" t="str">
        <f ca="true">+IF(OFFSET('Water Data'!$G$29,0,10*ROW('Water Data'!G13))="","",OFFSET('Water Data'!$G$29,0,10*ROW('Water Data'!G13)))</f>
        <v/>
      </c>
      <c r="CE19" s="280" t="str">
        <f ca="true">+IF(OFFSET('Water Data'!$H$27,0,10*ROW('Water Data'!H13))="","",OFFSET('Water Data'!$H$27,0,10*ROW('Water Data'!H13)))</f>
        <v/>
      </c>
      <c r="CF19" s="280" t="str">
        <f ca="true">+IF(OFFSET('Water Data'!$H$28,0,10*ROW('Water Data'!H13))="","",OFFSET('Water Data'!$H$28,0,10*ROW('Water Data'!H13)))</f>
        <v/>
      </c>
      <c r="CG19" s="280" t="str">
        <f ca="true">+IF(OFFSET('Water Data'!$H$29,0,10*ROW('Water Data'!H13))="","",OFFSET('Water Data'!$H$29,0,10*ROW('Water Data'!H13)))</f>
        <v/>
      </c>
      <c r="CH19" s="280" t="str">
        <f ca="true">+IF(OFFSET('Water Data'!$I$27,0,10*ROW('Water Data'!I13))="","",OFFSET('Water Data'!$I$27,0,10*ROW('Water Data'!I13)))</f>
        <v/>
      </c>
      <c r="CI19" s="280" t="str">
        <f ca="true">+IF(OFFSET('Water Data'!$I$28,0,10*ROW('Water Data'!I13))="","",OFFSET('Water Data'!$I$28,0,10*ROW('Water Data'!I13)))</f>
        <v/>
      </c>
      <c r="CJ19" s="280" t="str">
        <f ca="true">+IF(OFFSET('Water Data'!$I$29,0,10*ROW('Water Data'!I13))="","",OFFSET('Water Data'!$I$29,0,10*ROW('Water Data'!I13)))</f>
        <v/>
      </c>
      <c r="CK19" s="280" t="str">
        <f ca="true">+IF(OFFSET('Sanitation Data'!$D$28,0,10*ROW('Sanitation Data'!D13))="","",OFFSET('Sanitation Data'!$D$28,0,10*ROW('Sanitation Data'!D13)))</f>
        <v/>
      </c>
      <c r="CL19" s="280" t="str">
        <f ca="true">+IF(OFFSET('Sanitation Data'!$D$29,0,10*ROW('Sanitation Data'!D13))="","",OFFSET('Sanitation Data'!$D$29,0,10*ROW('Sanitation Data'!D13)))</f>
        <v/>
      </c>
      <c r="CM19" s="280" t="str">
        <f ca="true">+IF(OFFSET('Sanitation Data'!$D$30,0,10*ROW('Sanitation Data'!D13))="","",OFFSET('Sanitation Data'!$D$30,0,10*ROW('Sanitation Data'!D13)))</f>
        <v/>
      </c>
      <c r="CN19" s="280" t="str">
        <f ca="true">+IF(OFFSET('Sanitation Data'!$D$31,0,10*ROW('Sanitation Data'!D13))="","",OFFSET('Sanitation Data'!$D$31,0,10*ROW('Sanitation Data'!D13)))</f>
        <v/>
      </c>
      <c r="CO19" s="280" t="str">
        <f ca="true">+IF(OFFSET('Sanitation Data'!$D$32,0,10*ROW('Sanitation Data'!D13))="","",OFFSET('Sanitation Data'!$D$32,0,10*ROW('Sanitation Data'!D13)))</f>
        <v/>
      </c>
      <c r="CP19" s="280" t="str">
        <f ca="true">+IF(OFFSET('Sanitation Data'!$E$28,0,10*ROW('Sanitation Data'!E13))="","",OFFSET('Sanitation Data'!$E$28,0,10*ROW('Sanitation Data'!E13)))</f>
        <v/>
      </c>
      <c r="CQ19" s="280" t="str">
        <f ca="true">+IF(OFFSET('Sanitation Data'!$E$29,0,10*ROW('Sanitation Data'!E13))="","",OFFSET('Sanitation Data'!$E$29,0,10*ROW('Sanitation Data'!E13)))</f>
        <v/>
      </c>
      <c r="CR19" s="280" t="str">
        <f ca="true">+IF(OFFSET('Sanitation Data'!$E$30,0,10*ROW('Sanitation Data'!E13))="","",OFFSET('Sanitation Data'!$E$30,0,10*ROW('Sanitation Data'!E13)))</f>
        <v/>
      </c>
      <c r="CS19" s="280" t="str">
        <f ca="true">+IF(OFFSET('Sanitation Data'!$E$31,0,10*ROW('Sanitation Data'!E13))="","",OFFSET('Sanitation Data'!$E$31,0,10*ROW('Sanitation Data'!E13)))</f>
        <v/>
      </c>
      <c r="CT19" s="280" t="str">
        <f ca="true">+IF(OFFSET('Sanitation Data'!$E$32,0,10*ROW('Sanitation Data'!E13))="","",OFFSET('Sanitation Data'!$E$32,0,10*ROW('Sanitation Data'!E13)))</f>
        <v/>
      </c>
      <c r="CU19" s="280" t="str">
        <f ca="true">+IF(OFFSET('Sanitation Data'!$F$28,0,10*ROW('Sanitation Data'!F13))="","",OFFSET('Sanitation Data'!$F$28,0,10*ROW('Sanitation Data'!F13)))</f>
        <v/>
      </c>
      <c r="CV19" s="280" t="str">
        <f ca="true">+IF(OFFSET('Sanitation Data'!$F$29,0,10*ROW('Sanitation Data'!F13))="","",OFFSET('Sanitation Data'!$F$29,0,10*ROW('Sanitation Data'!F13)))</f>
        <v/>
      </c>
      <c r="CW19" s="280" t="str">
        <f ca="true">+IF(OFFSET('Sanitation Data'!$F$30,0,10*ROW('Sanitation Data'!F13))="","",OFFSET('Sanitation Data'!$F$30,0,10*ROW('Sanitation Data'!F13)))</f>
        <v/>
      </c>
      <c r="CX19" s="280" t="str">
        <f ca="true">+IF(OFFSET('Sanitation Data'!$F$31,0,10*ROW('Sanitation Data'!F13))="","",OFFSET('Sanitation Data'!$F$31,0,10*ROW('Sanitation Data'!F13)))</f>
        <v/>
      </c>
      <c r="CY19" s="280" t="str">
        <f ca="true">+IF(OFFSET('Sanitation Data'!$F$32,0,10*ROW('Sanitation Data'!F13))="","",OFFSET('Sanitation Data'!$F$32,0,10*ROW('Sanitation Data'!F13)))</f>
        <v/>
      </c>
      <c r="CZ19" s="280" t="str">
        <f ca="true">+IF(OFFSET('Sanitation Data'!$G$28,0,10*ROW('Sanitation Data'!G13))="","",OFFSET('Sanitation Data'!$G$28,0,10*ROW('Sanitation Data'!G13)))</f>
        <v/>
      </c>
      <c r="DA19" s="280" t="str">
        <f ca="true">+IF(OFFSET('Sanitation Data'!$G$29,0,10*ROW('Sanitation Data'!G13))="","",OFFSET('Sanitation Data'!$G$29,0,10*ROW('Sanitation Data'!G13)))</f>
        <v/>
      </c>
      <c r="DB19" s="280" t="str">
        <f ca="true">+IF(OFFSET('Sanitation Data'!$G$30,0,10*ROW('Sanitation Data'!G13))="","",OFFSET('Sanitation Data'!$G$30,0,10*ROW('Sanitation Data'!G13)))</f>
        <v/>
      </c>
      <c r="DC19" s="280" t="str">
        <f ca="true">+IF(OFFSET('Sanitation Data'!$G$31,0,10*ROW('Sanitation Data'!G13))="","",OFFSET('Sanitation Data'!$G$31,0,10*ROW('Sanitation Data'!G13)))</f>
        <v/>
      </c>
      <c r="DD19" s="280" t="str">
        <f ca="true">+IF(OFFSET('Sanitation Data'!$G$32,0,10*ROW('Sanitation Data'!G13))="","",OFFSET('Sanitation Data'!$G$32,0,10*ROW('Sanitation Data'!G13)))</f>
        <v/>
      </c>
      <c r="DE19" s="280" t="str">
        <f ca="true">+IF(OFFSET('Sanitation Data'!$H$28,0,10*ROW('Sanitation Data'!H13))="","",OFFSET('Sanitation Data'!$H$28,0,10*ROW('Sanitation Data'!H13)))</f>
        <v/>
      </c>
      <c r="DF19" s="280" t="str">
        <f ca="true">+IF(OFFSET('Sanitation Data'!$H$29,0,10*ROW('Sanitation Data'!H13))="","",OFFSET('Sanitation Data'!$H$29,0,10*ROW('Sanitation Data'!H13)))</f>
        <v/>
      </c>
      <c r="DG19" s="280" t="str">
        <f ca="true">+IF(OFFSET('Sanitation Data'!$H$30,0,10*ROW('Sanitation Data'!H13))="","",OFFSET('Sanitation Data'!$H$30,0,10*ROW('Sanitation Data'!H13)))</f>
        <v/>
      </c>
      <c r="DH19" s="280" t="str">
        <f ca="true">+IF(OFFSET('Sanitation Data'!$H$31,0,10*ROW('Sanitation Data'!H13))="","",OFFSET('Sanitation Data'!$H$31,0,10*ROW('Sanitation Data'!H13)))</f>
        <v/>
      </c>
      <c r="DI19" s="280" t="str">
        <f ca="true">+IF(OFFSET('Sanitation Data'!$H$32,0,10*ROW('Sanitation Data'!H13))="","",OFFSET('Sanitation Data'!$H$32,0,10*ROW('Sanitation Data'!H13)))</f>
        <v/>
      </c>
      <c r="DJ19" s="280" t="str">
        <f ca="true">+IF(OFFSET('Sanitation Data'!$I$28,0,10*ROW('Sanitation Data'!I13))="","",OFFSET('Sanitation Data'!$I$28,0,10*ROW('Sanitation Data'!I13)))</f>
        <v/>
      </c>
      <c r="DK19" s="280" t="str">
        <f ca="true">+IF(OFFSET('Sanitation Data'!$I$29,0,10*ROW('Sanitation Data'!I13))="","",OFFSET('Sanitation Data'!$I$29,0,10*ROW('Sanitation Data'!I13)))</f>
        <v/>
      </c>
      <c r="DL19" s="280" t="str">
        <f ca="true">+IF(OFFSET('Sanitation Data'!$I$30,0,10*ROW('Sanitation Data'!I13))="","",OFFSET('Sanitation Data'!$I$30,0,10*ROW('Sanitation Data'!I13)))</f>
        <v/>
      </c>
      <c r="DM19" s="280" t="str">
        <f ca="true">+IF(OFFSET('Sanitation Data'!$I$31,0,10*ROW('Sanitation Data'!I13))="","",OFFSET('Sanitation Data'!$I$31,0,10*ROW('Sanitation Data'!I13)))</f>
        <v/>
      </c>
      <c r="DN19" s="280" t="str">
        <f ca="true">+IF(OFFSET('Sanitation Data'!$I$32,0,10*ROW('Sanitation Data'!I13))="","",OFFSET('Sanitation Data'!$I$32,0,10*ROW('Sanitation Data'!I13)))</f>
        <v/>
      </c>
      <c r="DO19" s="280" t="str">
        <f ca="true">+IF(OFFSET('Hygiene Data'!$D$11,0,10*ROW('Hygiene Data'!D13))="","",OFFSET('Hygiene Data'!$D$11,0,10*ROW('Hygiene Data'!D13)))</f>
        <v/>
      </c>
      <c r="DP19" s="280" t="str">
        <f ca="true">+IF(OFFSET('Hygiene Data'!$D$12,0,10*ROW('Hygiene Data'!D13))="","",OFFSET('Hygiene Data'!$D$12,0,10*ROW('Hygiene Data'!D13)))</f>
        <v/>
      </c>
      <c r="DQ19" s="280" t="str">
        <f ca="true">+IF(OFFSET('Hygiene Data'!$D$13,0,10*ROW('Hygiene Data'!D13))="","",OFFSET('Hygiene Data'!$D$13,0,10*ROW('Hygiene Data'!D13)))</f>
        <v/>
      </c>
      <c r="DR19" s="280" t="str">
        <f ca="true">+IF(OFFSET('Hygiene Data'!$E$11,0,10*ROW('Hygiene Data'!E13))="","",OFFSET('Hygiene Data'!$E$11,0,10*ROW('Hygiene Data'!E13)))</f>
        <v/>
      </c>
      <c r="DS19" s="280" t="str">
        <f ca="true">+IF(OFFSET('Hygiene Data'!$E$12,0,10*ROW('Hygiene Data'!E13))="","",OFFSET('Hygiene Data'!$E$12,0,10*ROW('Hygiene Data'!E13)))</f>
        <v/>
      </c>
      <c r="DT19" s="280" t="str">
        <f ca="true">+IF(OFFSET('Hygiene Data'!$E$13,0,10*ROW('Hygiene Data'!E13))="","",OFFSET('Hygiene Data'!$E$13,0,10*ROW('Hygiene Data'!E13)))</f>
        <v/>
      </c>
      <c r="DU19" s="280" t="str">
        <f ca="true">+IF(OFFSET('Hygiene Data'!$F$11,0,10*ROW('Hygiene Data'!F13))="","",OFFSET('Hygiene Data'!$F$11,0,10*ROW('Hygiene Data'!F13)))</f>
        <v/>
      </c>
      <c r="DV19" s="280" t="str">
        <f ca="true">+IF(OFFSET('Hygiene Data'!$F$12,0,10*ROW('Hygiene Data'!F13))="","",OFFSET('Hygiene Data'!$F$12,0,10*ROW('Hygiene Data'!F13)))</f>
        <v/>
      </c>
      <c r="DW19" s="280" t="str">
        <f ca="true">+IF(OFFSET('Hygiene Data'!$F$13,0,10*ROW('Hygiene Data'!F13))="","",OFFSET('Hygiene Data'!$F$13,0,10*ROW('Hygiene Data'!F13)))</f>
        <v/>
      </c>
      <c r="DX19" s="280" t="str">
        <f ca="true">+IF(OFFSET('Hygiene Data'!$G$11,0,10*ROW('Hygiene Data'!G13))="","",OFFSET('Hygiene Data'!$G$11,0,10*ROW('Hygiene Data'!G13)))</f>
        <v/>
      </c>
      <c r="DY19" s="280" t="str">
        <f ca="true">+IF(OFFSET('Hygiene Data'!$G$12,0,10*ROW('Hygiene Data'!G13))="","",OFFSET('Hygiene Data'!$G$12,0,10*ROW('Hygiene Data'!G13)))</f>
        <v/>
      </c>
      <c r="DZ19" s="280" t="str">
        <f ca="true">+IF(OFFSET('Hygiene Data'!$G$13,0,10*ROW('Hygiene Data'!G13))="","",OFFSET('Hygiene Data'!$G$13,0,10*ROW('Hygiene Data'!G13)))</f>
        <v/>
      </c>
      <c r="EA19" s="280" t="str">
        <f ca="true">+IF(OFFSET('Hygiene Data'!$H$11,0,10*ROW('Hygiene Data'!H13))="","",OFFSET('Hygiene Data'!$H$11,0,10*ROW('Hygiene Data'!H13)))</f>
        <v/>
      </c>
      <c r="EB19" s="280" t="str">
        <f ca="true">+IF(OFFSET('Hygiene Data'!$H$12,0,10*ROW('Hygiene Data'!H13))="","",OFFSET('Hygiene Data'!$H$12,0,10*ROW('Hygiene Data'!H13)))</f>
        <v/>
      </c>
      <c r="EC19" s="280" t="str">
        <f ca="true">+IF(OFFSET('Hygiene Data'!$H$13,0,10*ROW('Hygiene Data'!H13))="","",OFFSET('Hygiene Data'!$H$13,0,10*ROW('Hygiene Data'!H13)))</f>
        <v/>
      </c>
      <c r="ED19" s="280" t="str">
        <f ca="true">+IF(OFFSET('Hygiene Data'!$I$11,0,10*ROW('Hygiene Data'!I13))="","",OFFSET('Hygiene Data'!$I$11,0,10*ROW('Hygiene Data'!I13)))</f>
        <v/>
      </c>
      <c r="EE19" s="280" t="str">
        <f ca="true">+IF(OFFSET('Hygiene Data'!$I$12,0,10*ROW('Hygiene Data'!I13))="","",OFFSET('Hygiene Data'!$I$12,0,10*ROW('Hygiene Data'!I13)))</f>
        <v/>
      </c>
      <c r="EF19" s="280" t="str">
        <f ca="true">+IF(OFFSET('Hygiene Data'!$I$13,0,10*ROW('Hygiene Data'!I13))="","",OFFSET('Hygiene Data'!$I$13,0,10*ROW('Hygiene Data'!I13)))</f>
        <v/>
      </c>
    </row>
    <row xmlns:x14ac="http://schemas.microsoft.com/office/spreadsheetml/2009/9/ac" r="20" x14ac:dyDescent="0.2">
      <c r="A20" s="34" t="str">
        <f ca="true">+IF(OFFSET('Water Data'!$B$2,0,10*ROW('Water Data'!E14))="","",OFFSET('Water Data'!$B$2,0,10*ROW('Water Data'!E14)))</f>
        <v/>
      </c>
      <c r="B20" s="34" t="str">
        <f ca="true">+IF(OFFSET('Water Data'!$C$2,0,10*ROW('Water Data'!F14))="","",OFFSET('Water Data'!$C$2,0,10*ROW('Water Data'!F14)))</f>
        <v/>
      </c>
      <c r="C20" s="336" t="str">
        <f t="shared" ca="true" si="0"/>
        <v/>
      </c>
      <c r="D20" s="88"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8"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8"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8"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8"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8"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9"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9"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9"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9"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9"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9"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0"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0"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0"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0"/>
      <c r="BS20" s="280" t="str">
        <f ca="true">+IF(OFFSET('Water Data'!$D$27,0,10*ROW('Water Data'!D14))="","",OFFSET('Water Data'!$D$27,0,10*ROW('Water Data'!D14)))</f>
        <v/>
      </c>
      <c r="BT20" s="280" t="str">
        <f ca="true">+IF(OFFSET('Water Data'!$D$28,0,10*ROW('Water Data'!D14))="","",OFFSET('Water Data'!$D$28,0,10*ROW('Water Data'!D14)))</f>
        <v/>
      </c>
      <c r="BU20" s="280" t="str">
        <f ca="true">+IF(OFFSET('Water Data'!$D$29,0,10*ROW('Water Data'!D14))="","",OFFSET('Water Data'!$D$29,0,10*ROW('Water Data'!D14)))</f>
        <v/>
      </c>
      <c r="BV20" s="280" t="str">
        <f ca="true">+IF(OFFSET('Water Data'!$E$27,0,10*ROW('Water Data'!E14))="","",OFFSET('Water Data'!$E$27,0,10*ROW('Water Data'!E14)))</f>
        <v/>
      </c>
      <c r="BW20" s="280" t="str">
        <f ca="true">+IF(OFFSET('Water Data'!$E$28,0,10*ROW('Water Data'!E14))="","",OFFSET('Water Data'!$E$28,0,10*ROW('Water Data'!E14)))</f>
        <v/>
      </c>
      <c r="BX20" s="280" t="str">
        <f ca="true">+IF(OFFSET('Water Data'!$E$29,0,10*ROW('Water Data'!E14))="","",OFFSET('Water Data'!$E$29,0,10*ROW('Water Data'!E14)))</f>
        <v/>
      </c>
      <c r="BY20" s="280" t="str">
        <f ca="true">+IF(OFFSET('Water Data'!$F$27,0,10*ROW('Water Data'!F14))="","",OFFSET('Water Data'!$F$27,0,10*ROW('Water Data'!F14)))</f>
        <v/>
      </c>
      <c r="BZ20" s="280" t="str">
        <f ca="true">+IF(OFFSET('Water Data'!$F$28,0,10*ROW('Water Data'!F14))="","",OFFSET('Water Data'!$F$28,0,10*ROW('Water Data'!F14)))</f>
        <v/>
      </c>
      <c r="CA20" s="280" t="str">
        <f ca="true">+IF(OFFSET('Water Data'!$F$29,0,10*ROW('Water Data'!F14))="","",OFFSET('Water Data'!$F$29,0,10*ROW('Water Data'!F14)))</f>
        <v/>
      </c>
      <c r="CB20" s="280" t="str">
        <f ca="true">+IF(OFFSET('Water Data'!$G$27,0,10*ROW('Water Data'!G14))="","",OFFSET('Water Data'!$G$27,0,10*ROW('Water Data'!G14)))</f>
        <v/>
      </c>
      <c r="CC20" s="280" t="str">
        <f ca="true">+IF(OFFSET('Water Data'!$G$28,0,10*ROW('Water Data'!G14))="","",OFFSET('Water Data'!$G$28,0,10*ROW('Water Data'!G14)))</f>
        <v/>
      </c>
      <c r="CD20" s="280" t="str">
        <f ca="true">+IF(OFFSET('Water Data'!$G$29,0,10*ROW('Water Data'!G14))="","",OFFSET('Water Data'!$G$29,0,10*ROW('Water Data'!G14)))</f>
        <v/>
      </c>
      <c r="CE20" s="280" t="str">
        <f ca="true">+IF(OFFSET('Water Data'!$H$27,0,10*ROW('Water Data'!H14))="","",OFFSET('Water Data'!$H$27,0,10*ROW('Water Data'!H14)))</f>
        <v/>
      </c>
      <c r="CF20" s="280" t="str">
        <f ca="true">+IF(OFFSET('Water Data'!$H$28,0,10*ROW('Water Data'!H14))="","",OFFSET('Water Data'!$H$28,0,10*ROW('Water Data'!H14)))</f>
        <v/>
      </c>
      <c r="CG20" s="280" t="str">
        <f ca="true">+IF(OFFSET('Water Data'!$H$29,0,10*ROW('Water Data'!H14))="","",OFFSET('Water Data'!$H$29,0,10*ROW('Water Data'!H14)))</f>
        <v/>
      </c>
      <c r="CH20" s="280" t="str">
        <f ca="true">+IF(OFFSET('Water Data'!$I$27,0,10*ROW('Water Data'!I14))="","",OFFSET('Water Data'!$I$27,0,10*ROW('Water Data'!I14)))</f>
        <v/>
      </c>
      <c r="CI20" s="280" t="str">
        <f ca="true">+IF(OFFSET('Water Data'!$I$28,0,10*ROW('Water Data'!I14))="","",OFFSET('Water Data'!$I$28,0,10*ROW('Water Data'!I14)))</f>
        <v/>
      </c>
      <c r="CJ20" s="280" t="str">
        <f ca="true">+IF(OFFSET('Water Data'!$I$29,0,10*ROW('Water Data'!I14))="","",OFFSET('Water Data'!$I$29,0,10*ROW('Water Data'!I14)))</f>
        <v/>
      </c>
      <c r="CK20" s="280" t="str">
        <f ca="true">+IF(OFFSET('Sanitation Data'!$D$28,0,10*ROW('Sanitation Data'!D14))="","",OFFSET('Sanitation Data'!$D$28,0,10*ROW('Sanitation Data'!D14)))</f>
        <v/>
      </c>
      <c r="CL20" s="280" t="str">
        <f ca="true">+IF(OFFSET('Sanitation Data'!$D$29,0,10*ROW('Sanitation Data'!D14))="","",OFFSET('Sanitation Data'!$D$29,0,10*ROW('Sanitation Data'!D14)))</f>
        <v/>
      </c>
      <c r="CM20" s="280" t="str">
        <f ca="true">+IF(OFFSET('Sanitation Data'!$D$30,0,10*ROW('Sanitation Data'!D14))="","",OFFSET('Sanitation Data'!$D$30,0,10*ROW('Sanitation Data'!D14)))</f>
        <v/>
      </c>
      <c r="CN20" s="280" t="str">
        <f ca="true">+IF(OFFSET('Sanitation Data'!$D$31,0,10*ROW('Sanitation Data'!D14))="","",OFFSET('Sanitation Data'!$D$31,0,10*ROW('Sanitation Data'!D14)))</f>
        <v/>
      </c>
      <c r="CO20" s="280" t="str">
        <f ca="true">+IF(OFFSET('Sanitation Data'!$D$32,0,10*ROW('Sanitation Data'!D14))="","",OFFSET('Sanitation Data'!$D$32,0,10*ROW('Sanitation Data'!D14)))</f>
        <v/>
      </c>
      <c r="CP20" s="280" t="str">
        <f ca="true">+IF(OFFSET('Sanitation Data'!$E$28,0,10*ROW('Sanitation Data'!E14))="","",OFFSET('Sanitation Data'!$E$28,0,10*ROW('Sanitation Data'!E14)))</f>
        <v/>
      </c>
      <c r="CQ20" s="280" t="str">
        <f ca="true">+IF(OFFSET('Sanitation Data'!$E$29,0,10*ROW('Sanitation Data'!E14))="","",OFFSET('Sanitation Data'!$E$29,0,10*ROW('Sanitation Data'!E14)))</f>
        <v/>
      </c>
      <c r="CR20" s="280" t="str">
        <f ca="true">+IF(OFFSET('Sanitation Data'!$E$30,0,10*ROW('Sanitation Data'!E14))="","",OFFSET('Sanitation Data'!$E$30,0,10*ROW('Sanitation Data'!E14)))</f>
        <v/>
      </c>
      <c r="CS20" s="280" t="str">
        <f ca="true">+IF(OFFSET('Sanitation Data'!$E$31,0,10*ROW('Sanitation Data'!E14))="","",OFFSET('Sanitation Data'!$E$31,0,10*ROW('Sanitation Data'!E14)))</f>
        <v/>
      </c>
      <c r="CT20" s="280" t="str">
        <f ca="true">+IF(OFFSET('Sanitation Data'!$E$32,0,10*ROW('Sanitation Data'!E14))="","",OFFSET('Sanitation Data'!$E$32,0,10*ROW('Sanitation Data'!E14)))</f>
        <v/>
      </c>
      <c r="CU20" s="280" t="str">
        <f ca="true">+IF(OFFSET('Sanitation Data'!$F$28,0,10*ROW('Sanitation Data'!F14))="","",OFFSET('Sanitation Data'!$F$28,0,10*ROW('Sanitation Data'!F14)))</f>
        <v/>
      </c>
      <c r="CV20" s="280" t="str">
        <f ca="true">+IF(OFFSET('Sanitation Data'!$F$29,0,10*ROW('Sanitation Data'!F14))="","",OFFSET('Sanitation Data'!$F$29,0,10*ROW('Sanitation Data'!F14)))</f>
        <v/>
      </c>
      <c r="CW20" s="280" t="str">
        <f ca="true">+IF(OFFSET('Sanitation Data'!$F$30,0,10*ROW('Sanitation Data'!F14))="","",OFFSET('Sanitation Data'!$F$30,0,10*ROW('Sanitation Data'!F14)))</f>
        <v/>
      </c>
      <c r="CX20" s="280" t="str">
        <f ca="true">+IF(OFFSET('Sanitation Data'!$F$31,0,10*ROW('Sanitation Data'!F14))="","",OFFSET('Sanitation Data'!$F$31,0,10*ROW('Sanitation Data'!F14)))</f>
        <v/>
      </c>
      <c r="CY20" s="280" t="str">
        <f ca="true">+IF(OFFSET('Sanitation Data'!$F$32,0,10*ROW('Sanitation Data'!F14))="","",OFFSET('Sanitation Data'!$F$32,0,10*ROW('Sanitation Data'!F14)))</f>
        <v/>
      </c>
      <c r="CZ20" s="280" t="str">
        <f ca="true">+IF(OFFSET('Sanitation Data'!$G$28,0,10*ROW('Sanitation Data'!G14))="","",OFFSET('Sanitation Data'!$G$28,0,10*ROW('Sanitation Data'!G14)))</f>
        <v/>
      </c>
      <c r="DA20" s="280" t="str">
        <f ca="true">+IF(OFFSET('Sanitation Data'!$G$29,0,10*ROW('Sanitation Data'!G14))="","",OFFSET('Sanitation Data'!$G$29,0,10*ROW('Sanitation Data'!G14)))</f>
        <v/>
      </c>
      <c r="DB20" s="280" t="str">
        <f ca="true">+IF(OFFSET('Sanitation Data'!$G$30,0,10*ROW('Sanitation Data'!G14))="","",OFFSET('Sanitation Data'!$G$30,0,10*ROW('Sanitation Data'!G14)))</f>
        <v/>
      </c>
      <c r="DC20" s="280" t="str">
        <f ca="true">+IF(OFFSET('Sanitation Data'!$G$31,0,10*ROW('Sanitation Data'!G14))="","",OFFSET('Sanitation Data'!$G$31,0,10*ROW('Sanitation Data'!G14)))</f>
        <v/>
      </c>
      <c r="DD20" s="280" t="str">
        <f ca="true">+IF(OFFSET('Sanitation Data'!$G$32,0,10*ROW('Sanitation Data'!G14))="","",OFFSET('Sanitation Data'!$G$32,0,10*ROW('Sanitation Data'!G14)))</f>
        <v/>
      </c>
      <c r="DE20" s="280" t="str">
        <f ca="true">+IF(OFFSET('Sanitation Data'!$H$28,0,10*ROW('Sanitation Data'!H14))="","",OFFSET('Sanitation Data'!$H$28,0,10*ROW('Sanitation Data'!H14)))</f>
        <v/>
      </c>
      <c r="DF20" s="280" t="str">
        <f ca="true">+IF(OFFSET('Sanitation Data'!$H$29,0,10*ROW('Sanitation Data'!H14))="","",OFFSET('Sanitation Data'!$H$29,0,10*ROW('Sanitation Data'!H14)))</f>
        <v/>
      </c>
      <c r="DG20" s="280" t="str">
        <f ca="true">+IF(OFFSET('Sanitation Data'!$H$30,0,10*ROW('Sanitation Data'!H14))="","",OFFSET('Sanitation Data'!$H$30,0,10*ROW('Sanitation Data'!H14)))</f>
        <v/>
      </c>
      <c r="DH20" s="280" t="str">
        <f ca="true">+IF(OFFSET('Sanitation Data'!$H$31,0,10*ROW('Sanitation Data'!H14))="","",OFFSET('Sanitation Data'!$H$31,0,10*ROW('Sanitation Data'!H14)))</f>
        <v/>
      </c>
      <c r="DI20" s="280" t="str">
        <f ca="true">+IF(OFFSET('Sanitation Data'!$H$32,0,10*ROW('Sanitation Data'!H14))="","",OFFSET('Sanitation Data'!$H$32,0,10*ROW('Sanitation Data'!H14)))</f>
        <v/>
      </c>
      <c r="DJ20" s="280" t="str">
        <f ca="true">+IF(OFFSET('Sanitation Data'!$I$28,0,10*ROW('Sanitation Data'!I14))="","",OFFSET('Sanitation Data'!$I$28,0,10*ROW('Sanitation Data'!I14)))</f>
        <v/>
      </c>
      <c r="DK20" s="280" t="str">
        <f ca="true">+IF(OFFSET('Sanitation Data'!$I$29,0,10*ROW('Sanitation Data'!I14))="","",OFFSET('Sanitation Data'!$I$29,0,10*ROW('Sanitation Data'!I14)))</f>
        <v/>
      </c>
      <c r="DL20" s="280" t="str">
        <f ca="true">+IF(OFFSET('Sanitation Data'!$I$30,0,10*ROW('Sanitation Data'!I14))="","",OFFSET('Sanitation Data'!$I$30,0,10*ROW('Sanitation Data'!I14)))</f>
        <v/>
      </c>
      <c r="DM20" s="280" t="str">
        <f ca="true">+IF(OFFSET('Sanitation Data'!$I$31,0,10*ROW('Sanitation Data'!I14))="","",OFFSET('Sanitation Data'!$I$31,0,10*ROW('Sanitation Data'!I14)))</f>
        <v/>
      </c>
      <c r="DN20" s="280" t="str">
        <f ca="true">+IF(OFFSET('Sanitation Data'!$I$32,0,10*ROW('Sanitation Data'!I14))="","",OFFSET('Sanitation Data'!$I$32,0,10*ROW('Sanitation Data'!I14)))</f>
        <v/>
      </c>
      <c r="DO20" s="280" t="str">
        <f ca="true">+IF(OFFSET('Hygiene Data'!$D$11,0,10*ROW('Hygiene Data'!D14))="","",OFFSET('Hygiene Data'!$D$11,0,10*ROW('Hygiene Data'!D14)))</f>
        <v/>
      </c>
      <c r="DP20" s="280" t="str">
        <f ca="true">+IF(OFFSET('Hygiene Data'!$D$12,0,10*ROW('Hygiene Data'!D14))="","",OFFSET('Hygiene Data'!$D$12,0,10*ROW('Hygiene Data'!D14)))</f>
        <v/>
      </c>
      <c r="DQ20" s="280" t="str">
        <f ca="true">+IF(OFFSET('Hygiene Data'!$D$13,0,10*ROW('Hygiene Data'!D14))="","",OFFSET('Hygiene Data'!$D$13,0,10*ROW('Hygiene Data'!D14)))</f>
        <v/>
      </c>
      <c r="DR20" s="280" t="str">
        <f ca="true">+IF(OFFSET('Hygiene Data'!$E$11,0,10*ROW('Hygiene Data'!E14))="","",OFFSET('Hygiene Data'!$E$11,0,10*ROW('Hygiene Data'!E14)))</f>
        <v/>
      </c>
      <c r="DS20" s="280" t="str">
        <f ca="true">+IF(OFFSET('Hygiene Data'!$E$12,0,10*ROW('Hygiene Data'!E14))="","",OFFSET('Hygiene Data'!$E$12,0,10*ROW('Hygiene Data'!E14)))</f>
        <v/>
      </c>
      <c r="DT20" s="280" t="str">
        <f ca="true">+IF(OFFSET('Hygiene Data'!$E$13,0,10*ROW('Hygiene Data'!E14))="","",OFFSET('Hygiene Data'!$E$13,0,10*ROW('Hygiene Data'!E14)))</f>
        <v/>
      </c>
      <c r="DU20" s="280" t="str">
        <f ca="true">+IF(OFFSET('Hygiene Data'!$F$11,0,10*ROW('Hygiene Data'!F14))="","",OFFSET('Hygiene Data'!$F$11,0,10*ROW('Hygiene Data'!F14)))</f>
        <v/>
      </c>
      <c r="DV20" s="280" t="str">
        <f ca="true">+IF(OFFSET('Hygiene Data'!$F$12,0,10*ROW('Hygiene Data'!F14))="","",OFFSET('Hygiene Data'!$F$12,0,10*ROW('Hygiene Data'!F14)))</f>
        <v/>
      </c>
      <c r="DW20" s="280" t="str">
        <f ca="true">+IF(OFFSET('Hygiene Data'!$F$13,0,10*ROW('Hygiene Data'!F14))="","",OFFSET('Hygiene Data'!$F$13,0,10*ROW('Hygiene Data'!F14)))</f>
        <v/>
      </c>
      <c r="DX20" s="280" t="str">
        <f ca="true">+IF(OFFSET('Hygiene Data'!$G$11,0,10*ROW('Hygiene Data'!G14))="","",OFFSET('Hygiene Data'!$G$11,0,10*ROW('Hygiene Data'!G14)))</f>
        <v/>
      </c>
      <c r="DY20" s="280" t="str">
        <f ca="true">+IF(OFFSET('Hygiene Data'!$G$12,0,10*ROW('Hygiene Data'!G14))="","",OFFSET('Hygiene Data'!$G$12,0,10*ROW('Hygiene Data'!G14)))</f>
        <v/>
      </c>
      <c r="DZ20" s="280" t="str">
        <f ca="true">+IF(OFFSET('Hygiene Data'!$G$13,0,10*ROW('Hygiene Data'!G14))="","",OFFSET('Hygiene Data'!$G$13,0,10*ROW('Hygiene Data'!G14)))</f>
        <v/>
      </c>
      <c r="EA20" s="280" t="str">
        <f ca="true">+IF(OFFSET('Hygiene Data'!$H$11,0,10*ROW('Hygiene Data'!H14))="","",OFFSET('Hygiene Data'!$H$11,0,10*ROW('Hygiene Data'!H14)))</f>
        <v/>
      </c>
      <c r="EB20" s="280" t="str">
        <f ca="true">+IF(OFFSET('Hygiene Data'!$H$12,0,10*ROW('Hygiene Data'!H14))="","",OFFSET('Hygiene Data'!$H$12,0,10*ROW('Hygiene Data'!H14)))</f>
        <v/>
      </c>
      <c r="EC20" s="280" t="str">
        <f ca="true">+IF(OFFSET('Hygiene Data'!$H$13,0,10*ROW('Hygiene Data'!H14))="","",OFFSET('Hygiene Data'!$H$13,0,10*ROW('Hygiene Data'!H14)))</f>
        <v/>
      </c>
      <c r="ED20" s="280" t="str">
        <f ca="true">+IF(OFFSET('Hygiene Data'!$I$11,0,10*ROW('Hygiene Data'!I14))="","",OFFSET('Hygiene Data'!$I$11,0,10*ROW('Hygiene Data'!I14)))</f>
        <v/>
      </c>
      <c r="EE20" s="280" t="str">
        <f ca="true">+IF(OFFSET('Hygiene Data'!$I$12,0,10*ROW('Hygiene Data'!I14))="","",OFFSET('Hygiene Data'!$I$12,0,10*ROW('Hygiene Data'!I14)))</f>
        <v/>
      </c>
      <c r="EF20" s="280" t="str">
        <f ca="true">+IF(OFFSET('Hygiene Data'!$I$13,0,10*ROW('Hygiene Data'!I14))="","",OFFSET('Hygiene Data'!$I$13,0,10*ROW('Hygiene Data'!I14)))</f>
        <v/>
      </c>
    </row>
    <row xmlns:x14ac="http://schemas.microsoft.com/office/spreadsheetml/2009/9/ac" r="21" x14ac:dyDescent="0.2">
      <c r="A21" s="34" t="str">
        <f ca="true">+IF(OFFSET('Water Data'!$B$2,0,10*ROW('Water Data'!E15))="","",OFFSET('Water Data'!$B$2,0,10*ROW('Water Data'!E15)))</f>
        <v/>
      </c>
      <c r="B21" s="34" t="str">
        <f ca="true">+IF(OFFSET('Water Data'!$C$2,0,10*ROW('Water Data'!F15))="","",OFFSET('Water Data'!$C$2,0,10*ROW('Water Data'!F15)))</f>
        <v/>
      </c>
      <c r="C21" s="336" t="str">
        <f t="shared" ca="true" si="0"/>
        <v/>
      </c>
      <c r="D21" s="8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8"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8"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8"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8"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8"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8"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8"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8"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9"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9"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9"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9"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9"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9"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9"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9"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9"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9"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9"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9"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9"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9"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9"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9"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0"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0"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0"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0"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0"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0"/>
      <c r="BS21" s="280" t="str">
        <f ca="true">+IF(OFFSET('Water Data'!$D$27,0,10*ROW('Water Data'!D15))="","",OFFSET('Water Data'!$D$27,0,10*ROW('Water Data'!D15)))</f>
        <v/>
      </c>
      <c r="BT21" s="280" t="str">
        <f ca="true">+IF(OFFSET('Water Data'!$D$28,0,10*ROW('Water Data'!D15))="","",OFFSET('Water Data'!$D$28,0,10*ROW('Water Data'!D15)))</f>
        <v/>
      </c>
      <c r="BU21" s="280" t="str">
        <f ca="true">+IF(OFFSET('Water Data'!$D$29,0,10*ROW('Water Data'!D15))="","",OFFSET('Water Data'!$D$29,0,10*ROW('Water Data'!D15)))</f>
        <v/>
      </c>
      <c r="BV21" s="280" t="str">
        <f ca="true">+IF(OFFSET('Water Data'!$E$27,0,10*ROW('Water Data'!E15))="","",OFFSET('Water Data'!$E$27,0,10*ROW('Water Data'!E15)))</f>
        <v/>
      </c>
      <c r="BW21" s="280" t="str">
        <f ca="true">+IF(OFFSET('Water Data'!$E$28,0,10*ROW('Water Data'!E15))="","",OFFSET('Water Data'!$E$28,0,10*ROW('Water Data'!E15)))</f>
        <v/>
      </c>
      <c r="BX21" s="280" t="str">
        <f ca="true">+IF(OFFSET('Water Data'!$E$29,0,10*ROW('Water Data'!E15))="","",OFFSET('Water Data'!$E$29,0,10*ROW('Water Data'!E15)))</f>
        <v/>
      </c>
      <c r="BY21" s="280" t="str">
        <f ca="true">+IF(OFFSET('Water Data'!$F$27,0,10*ROW('Water Data'!F15))="","",OFFSET('Water Data'!$F$27,0,10*ROW('Water Data'!F15)))</f>
        <v/>
      </c>
      <c r="BZ21" s="280" t="str">
        <f ca="true">+IF(OFFSET('Water Data'!$F$28,0,10*ROW('Water Data'!F15))="","",OFFSET('Water Data'!$F$28,0,10*ROW('Water Data'!F15)))</f>
        <v/>
      </c>
      <c r="CA21" s="280" t="str">
        <f ca="true">+IF(OFFSET('Water Data'!$F$29,0,10*ROW('Water Data'!F15))="","",OFFSET('Water Data'!$F$29,0,10*ROW('Water Data'!F15)))</f>
        <v/>
      </c>
      <c r="CB21" s="280" t="str">
        <f ca="true">+IF(OFFSET('Water Data'!$G$27,0,10*ROW('Water Data'!G15))="","",OFFSET('Water Data'!$G$27,0,10*ROW('Water Data'!G15)))</f>
        <v/>
      </c>
      <c r="CC21" s="280" t="str">
        <f ca="true">+IF(OFFSET('Water Data'!$G$28,0,10*ROW('Water Data'!G15))="","",OFFSET('Water Data'!$G$28,0,10*ROW('Water Data'!G15)))</f>
        <v/>
      </c>
      <c r="CD21" s="280" t="str">
        <f ca="true">+IF(OFFSET('Water Data'!$G$29,0,10*ROW('Water Data'!G15))="","",OFFSET('Water Data'!$G$29,0,10*ROW('Water Data'!G15)))</f>
        <v/>
      </c>
      <c r="CE21" s="280" t="str">
        <f ca="true">+IF(OFFSET('Water Data'!$H$27,0,10*ROW('Water Data'!H15))="","",OFFSET('Water Data'!$H$27,0,10*ROW('Water Data'!H15)))</f>
        <v/>
      </c>
      <c r="CF21" s="280" t="str">
        <f ca="true">+IF(OFFSET('Water Data'!$H$28,0,10*ROW('Water Data'!H15))="","",OFFSET('Water Data'!$H$28,0,10*ROW('Water Data'!H15)))</f>
        <v/>
      </c>
      <c r="CG21" s="280" t="str">
        <f ca="true">+IF(OFFSET('Water Data'!$H$29,0,10*ROW('Water Data'!H15))="","",OFFSET('Water Data'!$H$29,0,10*ROW('Water Data'!H15)))</f>
        <v/>
      </c>
      <c r="CH21" s="280" t="str">
        <f ca="true">+IF(OFFSET('Water Data'!$I$27,0,10*ROW('Water Data'!I15))="","",OFFSET('Water Data'!$I$27,0,10*ROW('Water Data'!I15)))</f>
        <v/>
      </c>
      <c r="CI21" s="280" t="str">
        <f ca="true">+IF(OFFSET('Water Data'!$I$28,0,10*ROW('Water Data'!I15))="","",OFFSET('Water Data'!$I$28,0,10*ROW('Water Data'!I15)))</f>
        <v/>
      </c>
      <c r="CJ21" s="280" t="str">
        <f ca="true">+IF(OFFSET('Water Data'!$I$29,0,10*ROW('Water Data'!I15))="","",OFFSET('Water Data'!$I$29,0,10*ROW('Water Data'!I15)))</f>
        <v/>
      </c>
      <c r="CK21" s="280" t="str">
        <f ca="true">+IF(OFFSET('Sanitation Data'!$D$28,0,10*ROW('Sanitation Data'!D15))="","",OFFSET('Sanitation Data'!$D$28,0,10*ROW('Sanitation Data'!D15)))</f>
        <v/>
      </c>
      <c r="CL21" s="280" t="str">
        <f ca="true">+IF(OFFSET('Sanitation Data'!$D$29,0,10*ROW('Sanitation Data'!D15))="","",OFFSET('Sanitation Data'!$D$29,0,10*ROW('Sanitation Data'!D15)))</f>
        <v/>
      </c>
      <c r="CM21" s="280" t="str">
        <f ca="true">+IF(OFFSET('Sanitation Data'!$D$30,0,10*ROW('Sanitation Data'!D15))="","",OFFSET('Sanitation Data'!$D$30,0,10*ROW('Sanitation Data'!D15)))</f>
        <v/>
      </c>
      <c r="CN21" s="280" t="str">
        <f ca="true">+IF(OFFSET('Sanitation Data'!$D$31,0,10*ROW('Sanitation Data'!D15))="","",OFFSET('Sanitation Data'!$D$31,0,10*ROW('Sanitation Data'!D15)))</f>
        <v/>
      </c>
      <c r="CO21" s="280" t="str">
        <f ca="true">+IF(OFFSET('Sanitation Data'!$D$32,0,10*ROW('Sanitation Data'!D15))="","",OFFSET('Sanitation Data'!$D$32,0,10*ROW('Sanitation Data'!D15)))</f>
        <v/>
      </c>
      <c r="CP21" s="280" t="str">
        <f ca="true">+IF(OFFSET('Sanitation Data'!$E$28,0,10*ROW('Sanitation Data'!E15))="","",OFFSET('Sanitation Data'!$E$28,0,10*ROW('Sanitation Data'!E15)))</f>
        <v/>
      </c>
      <c r="CQ21" s="280" t="str">
        <f ca="true">+IF(OFFSET('Sanitation Data'!$E$29,0,10*ROW('Sanitation Data'!E15))="","",OFFSET('Sanitation Data'!$E$29,0,10*ROW('Sanitation Data'!E15)))</f>
        <v/>
      </c>
      <c r="CR21" s="280" t="str">
        <f ca="true">+IF(OFFSET('Sanitation Data'!$E$30,0,10*ROW('Sanitation Data'!E15))="","",OFFSET('Sanitation Data'!$E$30,0,10*ROW('Sanitation Data'!E15)))</f>
        <v/>
      </c>
      <c r="CS21" s="280" t="str">
        <f ca="true">+IF(OFFSET('Sanitation Data'!$E$31,0,10*ROW('Sanitation Data'!E15))="","",OFFSET('Sanitation Data'!$E$31,0,10*ROW('Sanitation Data'!E15)))</f>
        <v/>
      </c>
      <c r="CT21" s="280" t="str">
        <f ca="true">+IF(OFFSET('Sanitation Data'!$E$32,0,10*ROW('Sanitation Data'!E15))="","",OFFSET('Sanitation Data'!$E$32,0,10*ROW('Sanitation Data'!E15)))</f>
        <v/>
      </c>
      <c r="CU21" s="280" t="str">
        <f ca="true">+IF(OFFSET('Sanitation Data'!$F$28,0,10*ROW('Sanitation Data'!F15))="","",OFFSET('Sanitation Data'!$F$28,0,10*ROW('Sanitation Data'!F15)))</f>
        <v/>
      </c>
      <c r="CV21" s="280" t="str">
        <f ca="true">+IF(OFFSET('Sanitation Data'!$F$29,0,10*ROW('Sanitation Data'!F15))="","",OFFSET('Sanitation Data'!$F$29,0,10*ROW('Sanitation Data'!F15)))</f>
        <v/>
      </c>
      <c r="CW21" s="280" t="str">
        <f ca="true">+IF(OFFSET('Sanitation Data'!$F$30,0,10*ROW('Sanitation Data'!F15))="","",OFFSET('Sanitation Data'!$F$30,0,10*ROW('Sanitation Data'!F15)))</f>
        <v/>
      </c>
      <c r="CX21" s="280" t="str">
        <f ca="true">+IF(OFFSET('Sanitation Data'!$F$31,0,10*ROW('Sanitation Data'!F15))="","",OFFSET('Sanitation Data'!$F$31,0,10*ROW('Sanitation Data'!F15)))</f>
        <v/>
      </c>
      <c r="CY21" s="280" t="str">
        <f ca="true">+IF(OFFSET('Sanitation Data'!$F$32,0,10*ROW('Sanitation Data'!F15))="","",OFFSET('Sanitation Data'!$F$32,0,10*ROW('Sanitation Data'!F15)))</f>
        <v/>
      </c>
      <c r="CZ21" s="280" t="str">
        <f ca="true">+IF(OFFSET('Sanitation Data'!$G$28,0,10*ROW('Sanitation Data'!G15))="","",OFFSET('Sanitation Data'!$G$28,0,10*ROW('Sanitation Data'!G15)))</f>
        <v/>
      </c>
      <c r="DA21" s="280" t="str">
        <f ca="true">+IF(OFFSET('Sanitation Data'!$G$29,0,10*ROW('Sanitation Data'!G15))="","",OFFSET('Sanitation Data'!$G$29,0,10*ROW('Sanitation Data'!G15)))</f>
        <v/>
      </c>
      <c r="DB21" s="280" t="str">
        <f ca="true">+IF(OFFSET('Sanitation Data'!$G$30,0,10*ROW('Sanitation Data'!G15))="","",OFFSET('Sanitation Data'!$G$30,0,10*ROW('Sanitation Data'!G15)))</f>
        <v/>
      </c>
      <c r="DC21" s="280" t="str">
        <f ca="true">+IF(OFFSET('Sanitation Data'!$G$31,0,10*ROW('Sanitation Data'!G15))="","",OFFSET('Sanitation Data'!$G$31,0,10*ROW('Sanitation Data'!G15)))</f>
        <v/>
      </c>
      <c r="DD21" s="280" t="str">
        <f ca="true">+IF(OFFSET('Sanitation Data'!$G$32,0,10*ROW('Sanitation Data'!G15))="","",OFFSET('Sanitation Data'!$G$32,0,10*ROW('Sanitation Data'!G15)))</f>
        <v/>
      </c>
      <c r="DE21" s="280" t="str">
        <f ca="true">+IF(OFFSET('Sanitation Data'!$H$28,0,10*ROW('Sanitation Data'!H15))="","",OFFSET('Sanitation Data'!$H$28,0,10*ROW('Sanitation Data'!H15)))</f>
        <v/>
      </c>
      <c r="DF21" s="280" t="str">
        <f ca="true">+IF(OFFSET('Sanitation Data'!$H$29,0,10*ROW('Sanitation Data'!H15))="","",OFFSET('Sanitation Data'!$H$29,0,10*ROW('Sanitation Data'!H15)))</f>
        <v/>
      </c>
      <c r="DG21" s="280" t="str">
        <f ca="true">+IF(OFFSET('Sanitation Data'!$H$30,0,10*ROW('Sanitation Data'!H15))="","",OFFSET('Sanitation Data'!$H$30,0,10*ROW('Sanitation Data'!H15)))</f>
        <v/>
      </c>
      <c r="DH21" s="280" t="str">
        <f ca="true">+IF(OFFSET('Sanitation Data'!$H$31,0,10*ROW('Sanitation Data'!H15))="","",OFFSET('Sanitation Data'!$H$31,0,10*ROW('Sanitation Data'!H15)))</f>
        <v/>
      </c>
      <c r="DI21" s="280" t="str">
        <f ca="true">+IF(OFFSET('Sanitation Data'!$H$32,0,10*ROW('Sanitation Data'!H15))="","",OFFSET('Sanitation Data'!$H$32,0,10*ROW('Sanitation Data'!H15)))</f>
        <v/>
      </c>
      <c r="DJ21" s="280" t="str">
        <f ca="true">+IF(OFFSET('Sanitation Data'!$I$28,0,10*ROW('Sanitation Data'!I15))="","",OFFSET('Sanitation Data'!$I$28,0,10*ROW('Sanitation Data'!I15)))</f>
        <v/>
      </c>
      <c r="DK21" s="280" t="str">
        <f ca="true">+IF(OFFSET('Sanitation Data'!$I$29,0,10*ROW('Sanitation Data'!I15))="","",OFFSET('Sanitation Data'!$I$29,0,10*ROW('Sanitation Data'!I15)))</f>
        <v/>
      </c>
      <c r="DL21" s="280" t="str">
        <f ca="true">+IF(OFFSET('Sanitation Data'!$I$30,0,10*ROW('Sanitation Data'!I15))="","",OFFSET('Sanitation Data'!$I$30,0,10*ROW('Sanitation Data'!I15)))</f>
        <v/>
      </c>
      <c r="DM21" s="280" t="str">
        <f ca="true">+IF(OFFSET('Sanitation Data'!$I$31,0,10*ROW('Sanitation Data'!I15))="","",OFFSET('Sanitation Data'!$I$31,0,10*ROW('Sanitation Data'!I15)))</f>
        <v/>
      </c>
      <c r="DN21" s="280" t="str">
        <f ca="true">+IF(OFFSET('Sanitation Data'!$I$32,0,10*ROW('Sanitation Data'!I15))="","",OFFSET('Sanitation Data'!$I$32,0,10*ROW('Sanitation Data'!I15)))</f>
        <v/>
      </c>
      <c r="DO21" s="280" t="str">
        <f ca="true">+IF(OFFSET('Hygiene Data'!$D$11,0,10*ROW('Hygiene Data'!D15))="","",OFFSET('Hygiene Data'!$D$11,0,10*ROW('Hygiene Data'!D15)))</f>
        <v/>
      </c>
      <c r="DP21" s="280" t="str">
        <f ca="true">+IF(OFFSET('Hygiene Data'!$D$12,0,10*ROW('Hygiene Data'!D15))="","",OFFSET('Hygiene Data'!$D$12,0,10*ROW('Hygiene Data'!D15)))</f>
        <v/>
      </c>
      <c r="DQ21" s="280" t="str">
        <f ca="true">+IF(OFFSET('Hygiene Data'!$D$13,0,10*ROW('Hygiene Data'!D15))="","",OFFSET('Hygiene Data'!$D$13,0,10*ROW('Hygiene Data'!D15)))</f>
        <v/>
      </c>
      <c r="DR21" s="280" t="str">
        <f ca="true">+IF(OFFSET('Hygiene Data'!$E$11,0,10*ROW('Hygiene Data'!E15))="","",OFFSET('Hygiene Data'!$E$11,0,10*ROW('Hygiene Data'!E15)))</f>
        <v/>
      </c>
      <c r="DS21" s="280" t="str">
        <f ca="true">+IF(OFFSET('Hygiene Data'!$E$12,0,10*ROW('Hygiene Data'!E15))="","",OFFSET('Hygiene Data'!$E$12,0,10*ROW('Hygiene Data'!E15)))</f>
        <v/>
      </c>
      <c r="DT21" s="280" t="str">
        <f ca="true">+IF(OFFSET('Hygiene Data'!$E$13,0,10*ROW('Hygiene Data'!E15))="","",OFFSET('Hygiene Data'!$E$13,0,10*ROW('Hygiene Data'!E15)))</f>
        <v/>
      </c>
      <c r="DU21" s="280" t="str">
        <f ca="true">+IF(OFFSET('Hygiene Data'!$F$11,0,10*ROW('Hygiene Data'!F15))="","",OFFSET('Hygiene Data'!$F$11,0,10*ROW('Hygiene Data'!F15)))</f>
        <v/>
      </c>
      <c r="DV21" s="280" t="str">
        <f ca="true">+IF(OFFSET('Hygiene Data'!$F$12,0,10*ROW('Hygiene Data'!F15))="","",OFFSET('Hygiene Data'!$F$12,0,10*ROW('Hygiene Data'!F15)))</f>
        <v/>
      </c>
      <c r="DW21" s="280" t="str">
        <f ca="true">+IF(OFFSET('Hygiene Data'!$F$13,0,10*ROW('Hygiene Data'!F15))="","",OFFSET('Hygiene Data'!$F$13,0,10*ROW('Hygiene Data'!F15)))</f>
        <v/>
      </c>
      <c r="DX21" s="280" t="str">
        <f ca="true">+IF(OFFSET('Hygiene Data'!$G$11,0,10*ROW('Hygiene Data'!G15))="","",OFFSET('Hygiene Data'!$G$11,0,10*ROW('Hygiene Data'!G15)))</f>
        <v/>
      </c>
      <c r="DY21" s="280" t="str">
        <f ca="true">+IF(OFFSET('Hygiene Data'!$G$12,0,10*ROW('Hygiene Data'!G15))="","",OFFSET('Hygiene Data'!$G$12,0,10*ROW('Hygiene Data'!G15)))</f>
        <v/>
      </c>
      <c r="DZ21" s="280" t="str">
        <f ca="true">+IF(OFFSET('Hygiene Data'!$G$13,0,10*ROW('Hygiene Data'!G15))="","",OFFSET('Hygiene Data'!$G$13,0,10*ROW('Hygiene Data'!G15)))</f>
        <v/>
      </c>
      <c r="EA21" s="280" t="str">
        <f ca="true">+IF(OFFSET('Hygiene Data'!$H$11,0,10*ROW('Hygiene Data'!H15))="","",OFFSET('Hygiene Data'!$H$11,0,10*ROW('Hygiene Data'!H15)))</f>
        <v/>
      </c>
      <c r="EB21" s="280" t="str">
        <f ca="true">+IF(OFFSET('Hygiene Data'!$H$12,0,10*ROW('Hygiene Data'!H15))="","",OFFSET('Hygiene Data'!$H$12,0,10*ROW('Hygiene Data'!H15)))</f>
        <v/>
      </c>
      <c r="EC21" s="280" t="str">
        <f ca="true">+IF(OFFSET('Hygiene Data'!$H$13,0,10*ROW('Hygiene Data'!H15))="","",OFFSET('Hygiene Data'!$H$13,0,10*ROW('Hygiene Data'!H15)))</f>
        <v/>
      </c>
      <c r="ED21" s="280" t="str">
        <f ca="true">+IF(OFFSET('Hygiene Data'!$I$11,0,10*ROW('Hygiene Data'!I15))="","",OFFSET('Hygiene Data'!$I$11,0,10*ROW('Hygiene Data'!I15)))</f>
        <v/>
      </c>
      <c r="EE21" s="280" t="str">
        <f ca="true">+IF(OFFSET('Hygiene Data'!$I$12,0,10*ROW('Hygiene Data'!I15))="","",OFFSET('Hygiene Data'!$I$12,0,10*ROW('Hygiene Data'!I15)))</f>
        <v/>
      </c>
      <c r="EF21" s="280" t="str">
        <f ca="true">+IF(OFFSET('Hygiene Data'!$I$13,0,10*ROW('Hygiene Data'!I15))="","",OFFSET('Hygiene Data'!$I$13,0,10*ROW('Hygiene Data'!I15)))</f>
        <v/>
      </c>
    </row>
    <row xmlns:x14ac="http://schemas.microsoft.com/office/spreadsheetml/2009/9/ac" r="22" x14ac:dyDescent="0.2">
      <c r="A22" s="34" t="str">
        <f ca="true">+IF(OFFSET('Water Data'!$B$2,0,10*ROW('Water Data'!E16))="","",OFFSET('Water Data'!$B$2,0,10*ROW('Water Data'!E16)))</f>
        <v/>
      </c>
      <c r="B22" s="34" t="str">
        <f ca="true">+IF(OFFSET('Water Data'!$C$2,0,10*ROW('Water Data'!F16))="","",OFFSET('Water Data'!$C$2,0,10*ROW('Water Data'!F16)))</f>
        <v/>
      </c>
      <c r="C22" s="336" t="str">
        <f t="shared" ca="true" si="0"/>
        <v/>
      </c>
      <c r="D22" s="8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8"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8"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8"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8"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8"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8"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9"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9"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9"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9"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9"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9"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9"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0"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0"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0"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0"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0"/>
      <c r="BS22" s="280" t="str">
        <f ca="true">+IF(OFFSET('Water Data'!$D$27,0,10*ROW('Water Data'!D16))="","",OFFSET('Water Data'!$D$27,0,10*ROW('Water Data'!D16)))</f>
        <v/>
      </c>
      <c r="BT22" s="280" t="str">
        <f ca="true">+IF(OFFSET('Water Data'!$D$28,0,10*ROW('Water Data'!D16))="","",OFFSET('Water Data'!$D$28,0,10*ROW('Water Data'!D16)))</f>
        <v/>
      </c>
      <c r="BU22" s="280" t="str">
        <f ca="true">+IF(OFFSET('Water Data'!$D$29,0,10*ROW('Water Data'!D16))="","",OFFSET('Water Data'!$D$29,0,10*ROW('Water Data'!D16)))</f>
        <v/>
      </c>
      <c r="BV22" s="280" t="str">
        <f ca="true">+IF(OFFSET('Water Data'!$E$27,0,10*ROW('Water Data'!E16))="","",OFFSET('Water Data'!$E$27,0,10*ROW('Water Data'!E16)))</f>
        <v/>
      </c>
      <c r="BW22" s="280" t="str">
        <f ca="true">+IF(OFFSET('Water Data'!$E$28,0,10*ROW('Water Data'!E16))="","",OFFSET('Water Data'!$E$28,0,10*ROW('Water Data'!E16)))</f>
        <v/>
      </c>
      <c r="BX22" s="280" t="str">
        <f ca="true">+IF(OFFSET('Water Data'!$E$29,0,10*ROW('Water Data'!E16))="","",OFFSET('Water Data'!$E$29,0,10*ROW('Water Data'!E16)))</f>
        <v/>
      </c>
      <c r="BY22" s="280" t="str">
        <f ca="true">+IF(OFFSET('Water Data'!$F$27,0,10*ROW('Water Data'!F16))="","",OFFSET('Water Data'!$F$27,0,10*ROW('Water Data'!F16)))</f>
        <v/>
      </c>
      <c r="BZ22" s="280" t="str">
        <f ca="true">+IF(OFFSET('Water Data'!$F$28,0,10*ROW('Water Data'!F16))="","",OFFSET('Water Data'!$F$28,0,10*ROW('Water Data'!F16)))</f>
        <v/>
      </c>
      <c r="CA22" s="280" t="str">
        <f ca="true">+IF(OFFSET('Water Data'!$F$29,0,10*ROW('Water Data'!F16))="","",OFFSET('Water Data'!$F$29,0,10*ROW('Water Data'!F16)))</f>
        <v/>
      </c>
      <c r="CB22" s="280" t="str">
        <f ca="true">+IF(OFFSET('Water Data'!$G$27,0,10*ROW('Water Data'!G16))="","",OFFSET('Water Data'!$G$27,0,10*ROW('Water Data'!G16)))</f>
        <v/>
      </c>
      <c r="CC22" s="280" t="str">
        <f ca="true">+IF(OFFSET('Water Data'!$G$28,0,10*ROW('Water Data'!G16))="","",OFFSET('Water Data'!$G$28,0,10*ROW('Water Data'!G16)))</f>
        <v/>
      </c>
      <c r="CD22" s="280" t="str">
        <f ca="true">+IF(OFFSET('Water Data'!$G$29,0,10*ROW('Water Data'!G16))="","",OFFSET('Water Data'!$G$29,0,10*ROW('Water Data'!G16)))</f>
        <v/>
      </c>
      <c r="CE22" s="280" t="str">
        <f ca="true">+IF(OFFSET('Water Data'!$H$27,0,10*ROW('Water Data'!H16))="","",OFFSET('Water Data'!$H$27,0,10*ROW('Water Data'!H16)))</f>
        <v/>
      </c>
      <c r="CF22" s="280" t="str">
        <f ca="true">+IF(OFFSET('Water Data'!$H$28,0,10*ROW('Water Data'!H16))="","",OFFSET('Water Data'!$H$28,0,10*ROW('Water Data'!H16)))</f>
        <v/>
      </c>
      <c r="CG22" s="280" t="str">
        <f ca="true">+IF(OFFSET('Water Data'!$H$29,0,10*ROW('Water Data'!H16))="","",OFFSET('Water Data'!$H$29,0,10*ROW('Water Data'!H16)))</f>
        <v/>
      </c>
      <c r="CH22" s="280" t="str">
        <f ca="true">+IF(OFFSET('Water Data'!$I$27,0,10*ROW('Water Data'!I16))="","",OFFSET('Water Data'!$I$27,0,10*ROW('Water Data'!I16)))</f>
        <v/>
      </c>
      <c r="CI22" s="280" t="str">
        <f ca="true">+IF(OFFSET('Water Data'!$I$28,0,10*ROW('Water Data'!I16))="","",OFFSET('Water Data'!$I$28,0,10*ROW('Water Data'!I16)))</f>
        <v/>
      </c>
      <c r="CJ22" s="280" t="str">
        <f ca="true">+IF(OFFSET('Water Data'!$I$29,0,10*ROW('Water Data'!I16))="","",OFFSET('Water Data'!$I$29,0,10*ROW('Water Data'!I16)))</f>
        <v/>
      </c>
      <c r="CK22" s="280" t="str">
        <f ca="true">+IF(OFFSET('Sanitation Data'!$D$28,0,10*ROW('Sanitation Data'!D16))="","",OFFSET('Sanitation Data'!$D$28,0,10*ROW('Sanitation Data'!D16)))</f>
        <v/>
      </c>
      <c r="CL22" s="280" t="str">
        <f ca="true">+IF(OFFSET('Sanitation Data'!$D$29,0,10*ROW('Sanitation Data'!D16))="","",OFFSET('Sanitation Data'!$D$29,0,10*ROW('Sanitation Data'!D16)))</f>
        <v/>
      </c>
      <c r="CM22" s="280" t="str">
        <f ca="true">+IF(OFFSET('Sanitation Data'!$D$30,0,10*ROW('Sanitation Data'!D16))="","",OFFSET('Sanitation Data'!$D$30,0,10*ROW('Sanitation Data'!D16)))</f>
        <v/>
      </c>
      <c r="CN22" s="280" t="str">
        <f ca="true">+IF(OFFSET('Sanitation Data'!$D$31,0,10*ROW('Sanitation Data'!D16))="","",OFFSET('Sanitation Data'!$D$31,0,10*ROW('Sanitation Data'!D16)))</f>
        <v/>
      </c>
      <c r="CO22" s="280" t="str">
        <f ca="true">+IF(OFFSET('Sanitation Data'!$D$32,0,10*ROW('Sanitation Data'!D16))="","",OFFSET('Sanitation Data'!$D$32,0,10*ROW('Sanitation Data'!D16)))</f>
        <v/>
      </c>
      <c r="CP22" s="280" t="str">
        <f ca="true">+IF(OFFSET('Sanitation Data'!$E$28,0,10*ROW('Sanitation Data'!E16))="","",OFFSET('Sanitation Data'!$E$28,0,10*ROW('Sanitation Data'!E16)))</f>
        <v/>
      </c>
      <c r="CQ22" s="280" t="str">
        <f ca="true">+IF(OFFSET('Sanitation Data'!$E$29,0,10*ROW('Sanitation Data'!E16))="","",OFFSET('Sanitation Data'!$E$29,0,10*ROW('Sanitation Data'!E16)))</f>
        <v/>
      </c>
      <c r="CR22" s="280" t="str">
        <f ca="true">+IF(OFFSET('Sanitation Data'!$E$30,0,10*ROW('Sanitation Data'!E16))="","",OFFSET('Sanitation Data'!$E$30,0,10*ROW('Sanitation Data'!E16)))</f>
        <v/>
      </c>
      <c r="CS22" s="280" t="str">
        <f ca="true">+IF(OFFSET('Sanitation Data'!$E$31,0,10*ROW('Sanitation Data'!E16))="","",OFFSET('Sanitation Data'!$E$31,0,10*ROW('Sanitation Data'!E16)))</f>
        <v/>
      </c>
      <c r="CT22" s="280" t="str">
        <f ca="true">+IF(OFFSET('Sanitation Data'!$E$32,0,10*ROW('Sanitation Data'!E16))="","",OFFSET('Sanitation Data'!$E$32,0,10*ROW('Sanitation Data'!E16)))</f>
        <v/>
      </c>
      <c r="CU22" s="280" t="str">
        <f ca="true">+IF(OFFSET('Sanitation Data'!$F$28,0,10*ROW('Sanitation Data'!F16))="","",OFFSET('Sanitation Data'!$F$28,0,10*ROW('Sanitation Data'!F16)))</f>
        <v/>
      </c>
      <c r="CV22" s="280" t="str">
        <f ca="true">+IF(OFFSET('Sanitation Data'!$F$29,0,10*ROW('Sanitation Data'!F16))="","",OFFSET('Sanitation Data'!$F$29,0,10*ROW('Sanitation Data'!F16)))</f>
        <v/>
      </c>
      <c r="CW22" s="280" t="str">
        <f ca="true">+IF(OFFSET('Sanitation Data'!$F$30,0,10*ROW('Sanitation Data'!F16))="","",OFFSET('Sanitation Data'!$F$30,0,10*ROW('Sanitation Data'!F16)))</f>
        <v/>
      </c>
      <c r="CX22" s="280" t="str">
        <f ca="true">+IF(OFFSET('Sanitation Data'!$F$31,0,10*ROW('Sanitation Data'!F16))="","",OFFSET('Sanitation Data'!$F$31,0,10*ROW('Sanitation Data'!F16)))</f>
        <v/>
      </c>
      <c r="CY22" s="280" t="str">
        <f ca="true">+IF(OFFSET('Sanitation Data'!$F$32,0,10*ROW('Sanitation Data'!F16))="","",OFFSET('Sanitation Data'!$F$32,0,10*ROW('Sanitation Data'!F16)))</f>
        <v/>
      </c>
      <c r="CZ22" s="280" t="str">
        <f ca="true">+IF(OFFSET('Sanitation Data'!$G$28,0,10*ROW('Sanitation Data'!G16))="","",OFFSET('Sanitation Data'!$G$28,0,10*ROW('Sanitation Data'!G16)))</f>
        <v/>
      </c>
      <c r="DA22" s="280" t="str">
        <f ca="true">+IF(OFFSET('Sanitation Data'!$G$29,0,10*ROW('Sanitation Data'!G16))="","",OFFSET('Sanitation Data'!$G$29,0,10*ROW('Sanitation Data'!G16)))</f>
        <v/>
      </c>
      <c r="DB22" s="280" t="str">
        <f ca="true">+IF(OFFSET('Sanitation Data'!$G$30,0,10*ROW('Sanitation Data'!G16))="","",OFFSET('Sanitation Data'!$G$30,0,10*ROW('Sanitation Data'!G16)))</f>
        <v/>
      </c>
      <c r="DC22" s="280" t="str">
        <f ca="true">+IF(OFFSET('Sanitation Data'!$G$31,0,10*ROW('Sanitation Data'!G16))="","",OFFSET('Sanitation Data'!$G$31,0,10*ROW('Sanitation Data'!G16)))</f>
        <v/>
      </c>
      <c r="DD22" s="280" t="str">
        <f ca="true">+IF(OFFSET('Sanitation Data'!$G$32,0,10*ROW('Sanitation Data'!G16))="","",OFFSET('Sanitation Data'!$G$32,0,10*ROW('Sanitation Data'!G16)))</f>
        <v/>
      </c>
      <c r="DE22" s="280" t="str">
        <f ca="true">+IF(OFFSET('Sanitation Data'!$H$28,0,10*ROW('Sanitation Data'!H16))="","",OFFSET('Sanitation Data'!$H$28,0,10*ROW('Sanitation Data'!H16)))</f>
        <v/>
      </c>
      <c r="DF22" s="280" t="str">
        <f ca="true">+IF(OFFSET('Sanitation Data'!$H$29,0,10*ROW('Sanitation Data'!H16))="","",OFFSET('Sanitation Data'!$H$29,0,10*ROW('Sanitation Data'!H16)))</f>
        <v/>
      </c>
      <c r="DG22" s="280" t="str">
        <f ca="true">+IF(OFFSET('Sanitation Data'!$H$30,0,10*ROW('Sanitation Data'!H16))="","",OFFSET('Sanitation Data'!$H$30,0,10*ROW('Sanitation Data'!H16)))</f>
        <v/>
      </c>
      <c r="DH22" s="280" t="str">
        <f ca="true">+IF(OFFSET('Sanitation Data'!$H$31,0,10*ROW('Sanitation Data'!H16))="","",OFFSET('Sanitation Data'!$H$31,0,10*ROW('Sanitation Data'!H16)))</f>
        <v/>
      </c>
      <c r="DI22" s="280" t="str">
        <f ca="true">+IF(OFFSET('Sanitation Data'!$H$32,0,10*ROW('Sanitation Data'!H16))="","",OFFSET('Sanitation Data'!$H$32,0,10*ROW('Sanitation Data'!H16)))</f>
        <v/>
      </c>
      <c r="DJ22" s="280" t="str">
        <f ca="true">+IF(OFFSET('Sanitation Data'!$I$28,0,10*ROW('Sanitation Data'!I16))="","",OFFSET('Sanitation Data'!$I$28,0,10*ROW('Sanitation Data'!I16)))</f>
        <v/>
      </c>
      <c r="DK22" s="280" t="str">
        <f ca="true">+IF(OFFSET('Sanitation Data'!$I$29,0,10*ROW('Sanitation Data'!I16))="","",OFFSET('Sanitation Data'!$I$29,0,10*ROW('Sanitation Data'!I16)))</f>
        <v/>
      </c>
      <c r="DL22" s="280" t="str">
        <f ca="true">+IF(OFFSET('Sanitation Data'!$I$30,0,10*ROW('Sanitation Data'!I16))="","",OFFSET('Sanitation Data'!$I$30,0,10*ROW('Sanitation Data'!I16)))</f>
        <v/>
      </c>
      <c r="DM22" s="280" t="str">
        <f ca="true">+IF(OFFSET('Sanitation Data'!$I$31,0,10*ROW('Sanitation Data'!I16))="","",OFFSET('Sanitation Data'!$I$31,0,10*ROW('Sanitation Data'!I16)))</f>
        <v/>
      </c>
      <c r="DN22" s="280" t="str">
        <f ca="true">+IF(OFFSET('Sanitation Data'!$I$32,0,10*ROW('Sanitation Data'!I16))="","",OFFSET('Sanitation Data'!$I$32,0,10*ROW('Sanitation Data'!I16)))</f>
        <v/>
      </c>
      <c r="DO22" s="280" t="str">
        <f ca="true">+IF(OFFSET('Hygiene Data'!$D$11,0,10*ROW('Hygiene Data'!D16))="","",OFFSET('Hygiene Data'!$D$11,0,10*ROW('Hygiene Data'!D16)))</f>
        <v/>
      </c>
      <c r="DP22" s="280" t="str">
        <f ca="true">+IF(OFFSET('Hygiene Data'!$D$12,0,10*ROW('Hygiene Data'!D16))="","",OFFSET('Hygiene Data'!$D$12,0,10*ROW('Hygiene Data'!D16)))</f>
        <v/>
      </c>
      <c r="DQ22" s="280" t="str">
        <f ca="true">+IF(OFFSET('Hygiene Data'!$D$13,0,10*ROW('Hygiene Data'!D16))="","",OFFSET('Hygiene Data'!$D$13,0,10*ROW('Hygiene Data'!D16)))</f>
        <v/>
      </c>
      <c r="DR22" s="280" t="str">
        <f ca="true">+IF(OFFSET('Hygiene Data'!$E$11,0,10*ROW('Hygiene Data'!E16))="","",OFFSET('Hygiene Data'!$E$11,0,10*ROW('Hygiene Data'!E16)))</f>
        <v/>
      </c>
      <c r="DS22" s="280" t="str">
        <f ca="true">+IF(OFFSET('Hygiene Data'!$E$12,0,10*ROW('Hygiene Data'!E16))="","",OFFSET('Hygiene Data'!$E$12,0,10*ROW('Hygiene Data'!E16)))</f>
        <v/>
      </c>
      <c r="DT22" s="280" t="str">
        <f ca="true">+IF(OFFSET('Hygiene Data'!$E$13,0,10*ROW('Hygiene Data'!E16))="","",OFFSET('Hygiene Data'!$E$13,0,10*ROW('Hygiene Data'!E16)))</f>
        <v/>
      </c>
      <c r="DU22" s="280" t="str">
        <f ca="true">+IF(OFFSET('Hygiene Data'!$F$11,0,10*ROW('Hygiene Data'!F16))="","",OFFSET('Hygiene Data'!$F$11,0,10*ROW('Hygiene Data'!F16)))</f>
        <v/>
      </c>
      <c r="DV22" s="280" t="str">
        <f ca="true">+IF(OFFSET('Hygiene Data'!$F$12,0,10*ROW('Hygiene Data'!F16))="","",OFFSET('Hygiene Data'!$F$12,0,10*ROW('Hygiene Data'!F16)))</f>
        <v/>
      </c>
      <c r="DW22" s="280" t="str">
        <f ca="true">+IF(OFFSET('Hygiene Data'!$F$13,0,10*ROW('Hygiene Data'!F16))="","",OFFSET('Hygiene Data'!$F$13,0,10*ROW('Hygiene Data'!F16)))</f>
        <v/>
      </c>
      <c r="DX22" s="280" t="str">
        <f ca="true">+IF(OFFSET('Hygiene Data'!$G$11,0,10*ROW('Hygiene Data'!G16))="","",OFFSET('Hygiene Data'!$G$11,0,10*ROW('Hygiene Data'!G16)))</f>
        <v/>
      </c>
      <c r="DY22" s="280" t="str">
        <f ca="true">+IF(OFFSET('Hygiene Data'!$G$12,0,10*ROW('Hygiene Data'!G16))="","",OFFSET('Hygiene Data'!$G$12,0,10*ROW('Hygiene Data'!G16)))</f>
        <v/>
      </c>
      <c r="DZ22" s="280" t="str">
        <f ca="true">+IF(OFFSET('Hygiene Data'!$G$13,0,10*ROW('Hygiene Data'!G16))="","",OFFSET('Hygiene Data'!$G$13,0,10*ROW('Hygiene Data'!G16)))</f>
        <v/>
      </c>
      <c r="EA22" s="280" t="str">
        <f ca="true">+IF(OFFSET('Hygiene Data'!$H$11,0,10*ROW('Hygiene Data'!H16))="","",OFFSET('Hygiene Data'!$H$11,0,10*ROW('Hygiene Data'!H16)))</f>
        <v/>
      </c>
      <c r="EB22" s="280" t="str">
        <f ca="true">+IF(OFFSET('Hygiene Data'!$H$12,0,10*ROW('Hygiene Data'!H16))="","",OFFSET('Hygiene Data'!$H$12,0,10*ROW('Hygiene Data'!H16)))</f>
        <v/>
      </c>
      <c r="EC22" s="280" t="str">
        <f ca="true">+IF(OFFSET('Hygiene Data'!$H$13,0,10*ROW('Hygiene Data'!H16))="","",OFFSET('Hygiene Data'!$H$13,0,10*ROW('Hygiene Data'!H16)))</f>
        <v/>
      </c>
      <c r="ED22" s="280" t="str">
        <f ca="true">+IF(OFFSET('Hygiene Data'!$I$11,0,10*ROW('Hygiene Data'!I16))="","",OFFSET('Hygiene Data'!$I$11,0,10*ROW('Hygiene Data'!I16)))</f>
        <v/>
      </c>
      <c r="EE22" s="280" t="str">
        <f ca="true">+IF(OFFSET('Hygiene Data'!$I$12,0,10*ROW('Hygiene Data'!I16))="","",OFFSET('Hygiene Data'!$I$12,0,10*ROW('Hygiene Data'!I16)))</f>
        <v/>
      </c>
      <c r="EF22" s="280" t="str">
        <f ca="true">+IF(OFFSET('Hygiene Data'!$I$13,0,10*ROW('Hygiene Data'!I16))="","",OFFSET('Hygiene Data'!$I$13,0,10*ROW('Hygiene Data'!I16)))</f>
        <v/>
      </c>
    </row>
    <row xmlns:x14ac="http://schemas.microsoft.com/office/spreadsheetml/2009/9/ac" r="23" x14ac:dyDescent="0.2">
      <c r="A23" s="34" t="str">
        <f ca="true">+IF(OFFSET('Water Data'!$B$2,0,10*ROW('Water Data'!E17))="","",OFFSET('Water Data'!$B$2,0,10*ROW('Water Data'!E17)))</f>
        <v/>
      </c>
      <c r="B23" s="34" t="str">
        <f ca="true">+IF(OFFSET('Water Data'!$C$2,0,10*ROW('Water Data'!F17))="","",OFFSET('Water Data'!$C$2,0,10*ROW('Water Data'!F17)))</f>
        <v/>
      </c>
      <c r="C23" s="336" t="str">
        <f t="shared" ca="true" si="0"/>
        <v/>
      </c>
      <c r="D23" s="88"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8"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8"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8"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8"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8"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8"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8"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8"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8"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9"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9"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9"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9"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9"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9"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9"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0"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0"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0"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0"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0"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0"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0"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0"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0"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0"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0"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0"/>
      <c r="BS23" s="280" t="str">
        <f ca="true">+IF(OFFSET('Water Data'!$D$27,0,10*ROW('Water Data'!D17))="","",OFFSET('Water Data'!$D$27,0,10*ROW('Water Data'!D17)))</f>
        <v/>
      </c>
      <c r="BT23" s="280" t="str">
        <f ca="true">+IF(OFFSET('Water Data'!$D$28,0,10*ROW('Water Data'!D17))="","",OFFSET('Water Data'!$D$28,0,10*ROW('Water Data'!D17)))</f>
        <v/>
      </c>
      <c r="BU23" s="280" t="str">
        <f ca="true">+IF(OFFSET('Water Data'!$D$29,0,10*ROW('Water Data'!D17))="","",OFFSET('Water Data'!$D$29,0,10*ROW('Water Data'!D17)))</f>
        <v/>
      </c>
      <c r="BV23" s="280" t="str">
        <f ca="true">+IF(OFFSET('Water Data'!$E$27,0,10*ROW('Water Data'!E17))="","",OFFSET('Water Data'!$E$27,0,10*ROW('Water Data'!E17)))</f>
        <v/>
      </c>
      <c r="BW23" s="280" t="str">
        <f ca="true">+IF(OFFSET('Water Data'!$E$28,0,10*ROW('Water Data'!E17))="","",OFFSET('Water Data'!$E$28,0,10*ROW('Water Data'!E17)))</f>
        <v/>
      </c>
      <c r="BX23" s="280" t="str">
        <f ca="true">+IF(OFFSET('Water Data'!$E$29,0,10*ROW('Water Data'!E17))="","",OFFSET('Water Data'!$E$29,0,10*ROW('Water Data'!E17)))</f>
        <v/>
      </c>
      <c r="BY23" s="280" t="str">
        <f ca="true">+IF(OFFSET('Water Data'!$F$27,0,10*ROW('Water Data'!F17))="","",OFFSET('Water Data'!$F$27,0,10*ROW('Water Data'!F17)))</f>
        <v/>
      </c>
      <c r="BZ23" s="280" t="str">
        <f ca="true">+IF(OFFSET('Water Data'!$F$28,0,10*ROW('Water Data'!F17))="","",OFFSET('Water Data'!$F$28,0,10*ROW('Water Data'!F17)))</f>
        <v/>
      </c>
      <c r="CA23" s="280" t="str">
        <f ca="true">+IF(OFFSET('Water Data'!$F$29,0,10*ROW('Water Data'!F17))="","",OFFSET('Water Data'!$F$29,0,10*ROW('Water Data'!F17)))</f>
        <v/>
      </c>
      <c r="CB23" s="280" t="str">
        <f ca="true">+IF(OFFSET('Water Data'!$G$27,0,10*ROW('Water Data'!G17))="","",OFFSET('Water Data'!$G$27,0,10*ROW('Water Data'!G17)))</f>
        <v/>
      </c>
      <c r="CC23" s="280" t="str">
        <f ca="true">+IF(OFFSET('Water Data'!$G$28,0,10*ROW('Water Data'!G17))="","",OFFSET('Water Data'!$G$28,0,10*ROW('Water Data'!G17)))</f>
        <v/>
      </c>
      <c r="CD23" s="280" t="str">
        <f ca="true">+IF(OFFSET('Water Data'!$G$29,0,10*ROW('Water Data'!G17))="","",OFFSET('Water Data'!$G$29,0,10*ROW('Water Data'!G17)))</f>
        <v/>
      </c>
      <c r="CE23" s="280" t="str">
        <f ca="true">+IF(OFFSET('Water Data'!$H$27,0,10*ROW('Water Data'!H17))="","",OFFSET('Water Data'!$H$27,0,10*ROW('Water Data'!H17)))</f>
        <v/>
      </c>
      <c r="CF23" s="280" t="str">
        <f ca="true">+IF(OFFSET('Water Data'!$H$28,0,10*ROW('Water Data'!H17))="","",OFFSET('Water Data'!$H$28,0,10*ROW('Water Data'!H17)))</f>
        <v/>
      </c>
      <c r="CG23" s="280" t="str">
        <f ca="true">+IF(OFFSET('Water Data'!$H$29,0,10*ROW('Water Data'!H17))="","",OFFSET('Water Data'!$H$29,0,10*ROW('Water Data'!H17)))</f>
        <v/>
      </c>
      <c r="CH23" s="280" t="str">
        <f ca="true">+IF(OFFSET('Water Data'!$I$27,0,10*ROW('Water Data'!I17))="","",OFFSET('Water Data'!$I$27,0,10*ROW('Water Data'!I17)))</f>
        <v/>
      </c>
      <c r="CI23" s="280" t="str">
        <f ca="true">+IF(OFFSET('Water Data'!$I$28,0,10*ROW('Water Data'!I17))="","",OFFSET('Water Data'!$I$28,0,10*ROW('Water Data'!I17)))</f>
        <v/>
      </c>
      <c r="CJ23" s="280" t="str">
        <f ca="true">+IF(OFFSET('Water Data'!$I$29,0,10*ROW('Water Data'!I17))="","",OFFSET('Water Data'!$I$29,0,10*ROW('Water Data'!I17)))</f>
        <v/>
      </c>
      <c r="CK23" s="280" t="str">
        <f ca="true">+IF(OFFSET('Sanitation Data'!$D$28,0,10*ROW('Sanitation Data'!D17))="","",OFFSET('Sanitation Data'!$D$28,0,10*ROW('Sanitation Data'!D17)))</f>
        <v/>
      </c>
      <c r="CL23" s="280" t="str">
        <f ca="true">+IF(OFFSET('Sanitation Data'!$D$29,0,10*ROW('Sanitation Data'!D17))="","",OFFSET('Sanitation Data'!$D$29,0,10*ROW('Sanitation Data'!D17)))</f>
        <v/>
      </c>
      <c r="CM23" s="280" t="str">
        <f ca="true">+IF(OFFSET('Sanitation Data'!$D$30,0,10*ROW('Sanitation Data'!D17))="","",OFFSET('Sanitation Data'!$D$30,0,10*ROW('Sanitation Data'!D17)))</f>
        <v/>
      </c>
      <c r="CN23" s="280" t="str">
        <f ca="true">+IF(OFFSET('Sanitation Data'!$D$31,0,10*ROW('Sanitation Data'!D17))="","",OFFSET('Sanitation Data'!$D$31,0,10*ROW('Sanitation Data'!D17)))</f>
        <v/>
      </c>
      <c r="CO23" s="280" t="str">
        <f ca="true">+IF(OFFSET('Sanitation Data'!$D$32,0,10*ROW('Sanitation Data'!D17))="","",OFFSET('Sanitation Data'!$D$32,0,10*ROW('Sanitation Data'!D17)))</f>
        <v/>
      </c>
      <c r="CP23" s="280" t="str">
        <f ca="true">+IF(OFFSET('Sanitation Data'!$E$28,0,10*ROW('Sanitation Data'!E17))="","",OFFSET('Sanitation Data'!$E$28,0,10*ROW('Sanitation Data'!E17)))</f>
        <v/>
      </c>
      <c r="CQ23" s="280" t="str">
        <f ca="true">+IF(OFFSET('Sanitation Data'!$E$29,0,10*ROW('Sanitation Data'!E17))="","",OFFSET('Sanitation Data'!$E$29,0,10*ROW('Sanitation Data'!E17)))</f>
        <v/>
      </c>
      <c r="CR23" s="280" t="str">
        <f ca="true">+IF(OFFSET('Sanitation Data'!$E$30,0,10*ROW('Sanitation Data'!E17))="","",OFFSET('Sanitation Data'!$E$30,0,10*ROW('Sanitation Data'!E17)))</f>
        <v/>
      </c>
      <c r="CS23" s="280" t="str">
        <f ca="true">+IF(OFFSET('Sanitation Data'!$E$31,0,10*ROW('Sanitation Data'!E17))="","",OFFSET('Sanitation Data'!$E$31,0,10*ROW('Sanitation Data'!E17)))</f>
        <v/>
      </c>
      <c r="CT23" s="280" t="str">
        <f ca="true">+IF(OFFSET('Sanitation Data'!$E$32,0,10*ROW('Sanitation Data'!E17))="","",OFFSET('Sanitation Data'!$E$32,0,10*ROW('Sanitation Data'!E17)))</f>
        <v/>
      </c>
      <c r="CU23" s="280" t="str">
        <f ca="true">+IF(OFFSET('Sanitation Data'!$F$28,0,10*ROW('Sanitation Data'!F17))="","",OFFSET('Sanitation Data'!$F$28,0,10*ROW('Sanitation Data'!F17)))</f>
        <v/>
      </c>
      <c r="CV23" s="280" t="str">
        <f ca="true">+IF(OFFSET('Sanitation Data'!$F$29,0,10*ROW('Sanitation Data'!F17))="","",OFFSET('Sanitation Data'!$F$29,0,10*ROW('Sanitation Data'!F17)))</f>
        <v/>
      </c>
      <c r="CW23" s="280" t="str">
        <f ca="true">+IF(OFFSET('Sanitation Data'!$F$30,0,10*ROW('Sanitation Data'!F17))="","",OFFSET('Sanitation Data'!$F$30,0,10*ROW('Sanitation Data'!F17)))</f>
        <v/>
      </c>
      <c r="CX23" s="280" t="str">
        <f ca="true">+IF(OFFSET('Sanitation Data'!$F$31,0,10*ROW('Sanitation Data'!F17))="","",OFFSET('Sanitation Data'!$F$31,0,10*ROW('Sanitation Data'!F17)))</f>
        <v/>
      </c>
      <c r="CY23" s="280" t="str">
        <f ca="true">+IF(OFFSET('Sanitation Data'!$F$32,0,10*ROW('Sanitation Data'!F17))="","",OFFSET('Sanitation Data'!$F$32,0,10*ROW('Sanitation Data'!F17)))</f>
        <v/>
      </c>
      <c r="CZ23" s="280" t="str">
        <f ca="true">+IF(OFFSET('Sanitation Data'!$G$28,0,10*ROW('Sanitation Data'!G17))="","",OFFSET('Sanitation Data'!$G$28,0,10*ROW('Sanitation Data'!G17)))</f>
        <v/>
      </c>
      <c r="DA23" s="280" t="str">
        <f ca="true">+IF(OFFSET('Sanitation Data'!$G$29,0,10*ROW('Sanitation Data'!G17))="","",OFFSET('Sanitation Data'!$G$29,0,10*ROW('Sanitation Data'!G17)))</f>
        <v/>
      </c>
      <c r="DB23" s="280" t="str">
        <f ca="true">+IF(OFFSET('Sanitation Data'!$G$30,0,10*ROW('Sanitation Data'!G17))="","",OFFSET('Sanitation Data'!$G$30,0,10*ROW('Sanitation Data'!G17)))</f>
        <v/>
      </c>
      <c r="DC23" s="280" t="str">
        <f ca="true">+IF(OFFSET('Sanitation Data'!$G$31,0,10*ROW('Sanitation Data'!G17))="","",OFFSET('Sanitation Data'!$G$31,0,10*ROW('Sanitation Data'!G17)))</f>
        <v/>
      </c>
      <c r="DD23" s="280" t="str">
        <f ca="true">+IF(OFFSET('Sanitation Data'!$G$32,0,10*ROW('Sanitation Data'!G17))="","",OFFSET('Sanitation Data'!$G$32,0,10*ROW('Sanitation Data'!G17)))</f>
        <v/>
      </c>
      <c r="DE23" s="280" t="str">
        <f ca="true">+IF(OFFSET('Sanitation Data'!$H$28,0,10*ROW('Sanitation Data'!H17))="","",OFFSET('Sanitation Data'!$H$28,0,10*ROW('Sanitation Data'!H17)))</f>
        <v/>
      </c>
      <c r="DF23" s="280" t="str">
        <f ca="true">+IF(OFFSET('Sanitation Data'!$H$29,0,10*ROW('Sanitation Data'!H17))="","",OFFSET('Sanitation Data'!$H$29,0,10*ROW('Sanitation Data'!H17)))</f>
        <v/>
      </c>
      <c r="DG23" s="280" t="str">
        <f ca="true">+IF(OFFSET('Sanitation Data'!$H$30,0,10*ROW('Sanitation Data'!H17))="","",OFFSET('Sanitation Data'!$H$30,0,10*ROW('Sanitation Data'!H17)))</f>
        <v/>
      </c>
      <c r="DH23" s="280" t="str">
        <f ca="true">+IF(OFFSET('Sanitation Data'!$H$31,0,10*ROW('Sanitation Data'!H17))="","",OFFSET('Sanitation Data'!$H$31,0,10*ROW('Sanitation Data'!H17)))</f>
        <v/>
      </c>
      <c r="DI23" s="280" t="str">
        <f ca="true">+IF(OFFSET('Sanitation Data'!$H$32,0,10*ROW('Sanitation Data'!H17))="","",OFFSET('Sanitation Data'!$H$32,0,10*ROW('Sanitation Data'!H17)))</f>
        <v/>
      </c>
      <c r="DJ23" s="280" t="str">
        <f ca="true">+IF(OFFSET('Sanitation Data'!$I$28,0,10*ROW('Sanitation Data'!I17))="","",OFFSET('Sanitation Data'!$I$28,0,10*ROW('Sanitation Data'!I17)))</f>
        <v/>
      </c>
      <c r="DK23" s="280" t="str">
        <f ca="true">+IF(OFFSET('Sanitation Data'!$I$29,0,10*ROW('Sanitation Data'!I17))="","",OFFSET('Sanitation Data'!$I$29,0,10*ROW('Sanitation Data'!I17)))</f>
        <v/>
      </c>
      <c r="DL23" s="280" t="str">
        <f ca="true">+IF(OFFSET('Sanitation Data'!$I$30,0,10*ROW('Sanitation Data'!I17))="","",OFFSET('Sanitation Data'!$I$30,0,10*ROW('Sanitation Data'!I17)))</f>
        <v/>
      </c>
      <c r="DM23" s="280" t="str">
        <f ca="true">+IF(OFFSET('Sanitation Data'!$I$31,0,10*ROW('Sanitation Data'!I17))="","",OFFSET('Sanitation Data'!$I$31,0,10*ROW('Sanitation Data'!I17)))</f>
        <v/>
      </c>
      <c r="DN23" s="280" t="str">
        <f ca="true">+IF(OFFSET('Sanitation Data'!$I$32,0,10*ROW('Sanitation Data'!I17))="","",OFFSET('Sanitation Data'!$I$32,0,10*ROW('Sanitation Data'!I17)))</f>
        <v/>
      </c>
      <c r="DO23" s="280" t="str">
        <f ca="true">+IF(OFFSET('Hygiene Data'!$D$11,0,10*ROW('Hygiene Data'!D17))="","",OFFSET('Hygiene Data'!$D$11,0,10*ROW('Hygiene Data'!D17)))</f>
        <v/>
      </c>
      <c r="DP23" s="280" t="str">
        <f ca="true">+IF(OFFSET('Hygiene Data'!$D$12,0,10*ROW('Hygiene Data'!D17))="","",OFFSET('Hygiene Data'!$D$12,0,10*ROW('Hygiene Data'!D17)))</f>
        <v/>
      </c>
      <c r="DQ23" s="280" t="str">
        <f ca="true">+IF(OFFSET('Hygiene Data'!$D$13,0,10*ROW('Hygiene Data'!D17))="","",OFFSET('Hygiene Data'!$D$13,0,10*ROW('Hygiene Data'!D17)))</f>
        <v/>
      </c>
      <c r="DR23" s="280" t="str">
        <f ca="true">+IF(OFFSET('Hygiene Data'!$E$11,0,10*ROW('Hygiene Data'!E17))="","",OFFSET('Hygiene Data'!$E$11,0,10*ROW('Hygiene Data'!E17)))</f>
        <v/>
      </c>
      <c r="DS23" s="280" t="str">
        <f ca="true">+IF(OFFSET('Hygiene Data'!$E$12,0,10*ROW('Hygiene Data'!E17))="","",OFFSET('Hygiene Data'!$E$12,0,10*ROW('Hygiene Data'!E17)))</f>
        <v/>
      </c>
      <c r="DT23" s="280" t="str">
        <f ca="true">+IF(OFFSET('Hygiene Data'!$E$13,0,10*ROW('Hygiene Data'!E17))="","",OFFSET('Hygiene Data'!$E$13,0,10*ROW('Hygiene Data'!E17)))</f>
        <v/>
      </c>
      <c r="DU23" s="280" t="str">
        <f ca="true">+IF(OFFSET('Hygiene Data'!$F$11,0,10*ROW('Hygiene Data'!F17))="","",OFFSET('Hygiene Data'!$F$11,0,10*ROW('Hygiene Data'!F17)))</f>
        <v/>
      </c>
      <c r="DV23" s="280" t="str">
        <f ca="true">+IF(OFFSET('Hygiene Data'!$F$12,0,10*ROW('Hygiene Data'!F17))="","",OFFSET('Hygiene Data'!$F$12,0,10*ROW('Hygiene Data'!F17)))</f>
        <v/>
      </c>
      <c r="DW23" s="280" t="str">
        <f ca="true">+IF(OFFSET('Hygiene Data'!$F$13,0,10*ROW('Hygiene Data'!F17))="","",OFFSET('Hygiene Data'!$F$13,0,10*ROW('Hygiene Data'!F17)))</f>
        <v/>
      </c>
      <c r="DX23" s="280" t="str">
        <f ca="true">+IF(OFFSET('Hygiene Data'!$G$11,0,10*ROW('Hygiene Data'!G17))="","",OFFSET('Hygiene Data'!$G$11,0,10*ROW('Hygiene Data'!G17)))</f>
        <v/>
      </c>
      <c r="DY23" s="280" t="str">
        <f ca="true">+IF(OFFSET('Hygiene Data'!$G$12,0,10*ROW('Hygiene Data'!G17))="","",OFFSET('Hygiene Data'!$G$12,0,10*ROW('Hygiene Data'!G17)))</f>
        <v/>
      </c>
      <c r="DZ23" s="280" t="str">
        <f ca="true">+IF(OFFSET('Hygiene Data'!$G$13,0,10*ROW('Hygiene Data'!G17))="","",OFFSET('Hygiene Data'!$G$13,0,10*ROW('Hygiene Data'!G17)))</f>
        <v/>
      </c>
      <c r="EA23" s="280" t="str">
        <f ca="true">+IF(OFFSET('Hygiene Data'!$H$11,0,10*ROW('Hygiene Data'!H17))="","",OFFSET('Hygiene Data'!$H$11,0,10*ROW('Hygiene Data'!H17)))</f>
        <v/>
      </c>
      <c r="EB23" s="280" t="str">
        <f ca="true">+IF(OFFSET('Hygiene Data'!$H$12,0,10*ROW('Hygiene Data'!H17))="","",OFFSET('Hygiene Data'!$H$12,0,10*ROW('Hygiene Data'!H17)))</f>
        <v/>
      </c>
      <c r="EC23" s="280" t="str">
        <f ca="true">+IF(OFFSET('Hygiene Data'!$H$13,0,10*ROW('Hygiene Data'!H17))="","",OFFSET('Hygiene Data'!$H$13,0,10*ROW('Hygiene Data'!H17)))</f>
        <v/>
      </c>
      <c r="ED23" s="280" t="str">
        <f ca="true">+IF(OFFSET('Hygiene Data'!$I$11,0,10*ROW('Hygiene Data'!I17))="","",OFFSET('Hygiene Data'!$I$11,0,10*ROW('Hygiene Data'!I17)))</f>
        <v/>
      </c>
      <c r="EE23" s="280" t="str">
        <f ca="true">+IF(OFFSET('Hygiene Data'!$I$12,0,10*ROW('Hygiene Data'!I17))="","",OFFSET('Hygiene Data'!$I$12,0,10*ROW('Hygiene Data'!I17)))</f>
        <v/>
      </c>
      <c r="EF23" s="280" t="str">
        <f ca="true">+IF(OFFSET('Hygiene Data'!$I$13,0,10*ROW('Hygiene Data'!I17))="","",OFFSET('Hygiene Data'!$I$13,0,10*ROW('Hygiene Data'!I17)))</f>
        <v/>
      </c>
    </row>
    <row xmlns:x14ac="http://schemas.microsoft.com/office/spreadsheetml/2009/9/ac" r="24" x14ac:dyDescent="0.2">
      <c r="A24" s="34" t="str">
        <f ca="true">+IF(OFFSET('Water Data'!$B$2,0,10*ROW('Water Data'!E18))="","",OFFSET('Water Data'!$B$2,0,10*ROW('Water Data'!E18)))</f>
        <v/>
      </c>
      <c r="B24" s="34" t="str">
        <f ca="true">+IF(OFFSET('Water Data'!$C$2,0,10*ROW('Water Data'!F18))="","",OFFSET('Water Data'!$C$2,0,10*ROW('Water Data'!F18)))</f>
        <v/>
      </c>
      <c r="C24" s="336" t="str">
        <f t="shared" ca="true" si="0"/>
        <v/>
      </c>
      <c r="D24" s="88"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8"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8"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8"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8"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8"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8"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8"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8"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8"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8"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9"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9"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9"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9"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9"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9"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9"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9"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0"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0"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0"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0"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0"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0"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0"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0"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0"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0"/>
      <c r="BS24" s="280" t="str">
        <f ca="true">+IF(OFFSET('Water Data'!$D$27,0,10*ROW('Water Data'!D18))="","",OFFSET('Water Data'!$D$27,0,10*ROW('Water Data'!D18)))</f>
        <v/>
      </c>
      <c r="BT24" s="280" t="str">
        <f ca="true">+IF(OFFSET('Water Data'!$D$28,0,10*ROW('Water Data'!D18))="","",OFFSET('Water Data'!$D$28,0,10*ROW('Water Data'!D18)))</f>
        <v/>
      </c>
      <c r="BU24" s="280" t="str">
        <f ca="true">+IF(OFFSET('Water Data'!$D$29,0,10*ROW('Water Data'!D18))="","",OFFSET('Water Data'!$D$29,0,10*ROW('Water Data'!D18)))</f>
        <v/>
      </c>
      <c r="BV24" s="280" t="str">
        <f ca="true">+IF(OFFSET('Water Data'!$E$27,0,10*ROW('Water Data'!E18))="","",OFFSET('Water Data'!$E$27,0,10*ROW('Water Data'!E18)))</f>
        <v/>
      </c>
      <c r="BW24" s="280" t="str">
        <f ca="true">+IF(OFFSET('Water Data'!$E$28,0,10*ROW('Water Data'!E18))="","",OFFSET('Water Data'!$E$28,0,10*ROW('Water Data'!E18)))</f>
        <v/>
      </c>
      <c r="BX24" s="280" t="str">
        <f ca="true">+IF(OFFSET('Water Data'!$E$29,0,10*ROW('Water Data'!E18))="","",OFFSET('Water Data'!$E$29,0,10*ROW('Water Data'!E18)))</f>
        <v/>
      </c>
      <c r="BY24" s="280" t="str">
        <f ca="true">+IF(OFFSET('Water Data'!$F$27,0,10*ROW('Water Data'!F18))="","",OFFSET('Water Data'!$F$27,0,10*ROW('Water Data'!F18)))</f>
        <v/>
      </c>
      <c r="BZ24" s="280" t="str">
        <f ca="true">+IF(OFFSET('Water Data'!$F$28,0,10*ROW('Water Data'!F18))="","",OFFSET('Water Data'!$F$28,0,10*ROW('Water Data'!F18)))</f>
        <v/>
      </c>
      <c r="CA24" s="280" t="str">
        <f ca="true">+IF(OFFSET('Water Data'!$F$29,0,10*ROW('Water Data'!F18))="","",OFFSET('Water Data'!$F$29,0,10*ROW('Water Data'!F18)))</f>
        <v/>
      </c>
      <c r="CB24" s="280" t="str">
        <f ca="true">+IF(OFFSET('Water Data'!$G$27,0,10*ROW('Water Data'!G18))="","",OFFSET('Water Data'!$G$27,0,10*ROW('Water Data'!G18)))</f>
        <v/>
      </c>
      <c r="CC24" s="280" t="str">
        <f ca="true">+IF(OFFSET('Water Data'!$G$28,0,10*ROW('Water Data'!G18))="","",OFFSET('Water Data'!$G$28,0,10*ROW('Water Data'!G18)))</f>
        <v/>
      </c>
      <c r="CD24" s="280" t="str">
        <f ca="true">+IF(OFFSET('Water Data'!$G$29,0,10*ROW('Water Data'!G18))="","",OFFSET('Water Data'!$G$29,0,10*ROW('Water Data'!G18)))</f>
        <v/>
      </c>
      <c r="CE24" s="280" t="str">
        <f ca="true">+IF(OFFSET('Water Data'!$H$27,0,10*ROW('Water Data'!H18))="","",OFFSET('Water Data'!$H$27,0,10*ROW('Water Data'!H18)))</f>
        <v/>
      </c>
      <c r="CF24" s="280" t="str">
        <f ca="true">+IF(OFFSET('Water Data'!$H$28,0,10*ROW('Water Data'!H18))="","",OFFSET('Water Data'!$H$28,0,10*ROW('Water Data'!H18)))</f>
        <v/>
      </c>
      <c r="CG24" s="280" t="str">
        <f ca="true">+IF(OFFSET('Water Data'!$H$29,0,10*ROW('Water Data'!H18))="","",OFFSET('Water Data'!$H$29,0,10*ROW('Water Data'!H18)))</f>
        <v/>
      </c>
      <c r="CH24" s="280" t="str">
        <f ca="true">+IF(OFFSET('Water Data'!$I$27,0,10*ROW('Water Data'!I18))="","",OFFSET('Water Data'!$I$27,0,10*ROW('Water Data'!I18)))</f>
        <v/>
      </c>
      <c r="CI24" s="280" t="str">
        <f ca="true">+IF(OFFSET('Water Data'!$I$28,0,10*ROW('Water Data'!I18))="","",OFFSET('Water Data'!$I$28,0,10*ROW('Water Data'!I18)))</f>
        <v/>
      </c>
      <c r="CJ24" s="280" t="str">
        <f ca="true">+IF(OFFSET('Water Data'!$I$29,0,10*ROW('Water Data'!I18))="","",OFFSET('Water Data'!$I$29,0,10*ROW('Water Data'!I18)))</f>
        <v/>
      </c>
      <c r="CK24" s="280" t="str">
        <f ca="true">+IF(OFFSET('Sanitation Data'!$D$28,0,10*ROW('Sanitation Data'!D18))="","",OFFSET('Sanitation Data'!$D$28,0,10*ROW('Sanitation Data'!D18)))</f>
        <v/>
      </c>
      <c r="CL24" s="280" t="str">
        <f ca="true">+IF(OFFSET('Sanitation Data'!$D$29,0,10*ROW('Sanitation Data'!D18))="","",OFFSET('Sanitation Data'!$D$29,0,10*ROW('Sanitation Data'!D18)))</f>
        <v/>
      </c>
      <c r="CM24" s="280" t="str">
        <f ca="true">+IF(OFFSET('Sanitation Data'!$D$30,0,10*ROW('Sanitation Data'!D18))="","",OFFSET('Sanitation Data'!$D$30,0,10*ROW('Sanitation Data'!D18)))</f>
        <v/>
      </c>
      <c r="CN24" s="280" t="str">
        <f ca="true">+IF(OFFSET('Sanitation Data'!$D$31,0,10*ROW('Sanitation Data'!D18))="","",OFFSET('Sanitation Data'!$D$31,0,10*ROW('Sanitation Data'!D18)))</f>
        <v/>
      </c>
      <c r="CO24" s="280" t="str">
        <f ca="true">+IF(OFFSET('Sanitation Data'!$D$32,0,10*ROW('Sanitation Data'!D18))="","",OFFSET('Sanitation Data'!$D$32,0,10*ROW('Sanitation Data'!D18)))</f>
        <v/>
      </c>
      <c r="CP24" s="280" t="str">
        <f ca="true">+IF(OFFSET('Sanitation Data'!$E$28,0,10*ROW('Sanitation Data'!E18))="","",OFFSET('Sanitation Data'!$E$28,0,10*ROW('Sanitation Data'!E18)))</f>
        <v/>
      </c>
      <c r="CQ24" s="280" t="str">
        <f ca="true">+IF(OFFSET('Sanitation Data'!$E$29,0,10*ROW('Sanitation Data'!E18))="","",OFFSET('Sanitation Data'!$E$29,0,10*ROW('Sanitation Data'!E18)))</f>
        <v/>
      </c>
      <c r="CR24" s="280" t="str">
        <f ca="true">+IF(OFFSET('Sanitation Data'!$E$30,0,10*ROW('Sanitation Data'!E18))="","",OFFSET('Sanitation Data'!$E$30,0,10*ROW('Sanitation Data'!E18)))</f>
        <v/>
      </c>
      <c r="CS24" s="280" t="str">
        <f ca="true">+IF(OFFSET('Sanitation Data'!$E$31,0,10*ROW('Sanitation Data'!E18))="","",OFFSET('Sanitation Data'!$E$31,0,10*ROW('Sanitation Data'!E18)))</f>
        <v/>
      </c>
      <c r="CT24" s="280" t="str">
        <f ca="true">+IF(OFFSET('Sanitation Data'!$E$32,0,10*ROW('Sanitation Data'!E18))="","",OFFSET('Sanitation Data'!$E$32,0,10*ROW('Sanitation Data'!E18)))</f>
        <v/>
      </c>
      <c r="CU24" s="280" t="str">
        <f ca="true">+IF(OFFSET('Sanitation Data'!$F$28,0,10*ROW('Sanitation Data'!F18))="","",OFFSET('Sanitation Data'!$F$28,0,10*ROW('Sanitation Data'!F18)))</f>
        <v/>
      </c>
      <c r="CV24" s="280" t="str">
        <f ca="true">+IF(OFFSET('Sanitation Data'!$F$29,0,10*ROW('Sanitation Data'!F18))="","",OFFSET('Sanitation Data'!$F$29,0,10*ROW('Sanitation Data'!F18)))</f>
        <v/>
      </c>
      <c r="CW24" s="280" t="str">
        <f ca="true">+IF(OFFSET('Sanitation Data'!$F$30,0,10*ROW('Sanitation Data'!F18))="","",OFFSET('Sanitation Data'!$F$30,0,10*ROW('Sanitation Data'!F18)))</f>
        <v/>
      </c>
      <c r="CX24" s="280" t="str">
        <f ca="true">+IF(OFFSET('Sanitation Data'!$F$31,0,10*ROW('Sanitation Data'!F18))="","",OFFSET('Sanitation Data'!$F$31,0,10*ROW('Sanitation Data'!F18)))</f>
        <v/>
      </c>
      <c r="CY24" s="280" t="str">
        <f ca="true">+IF(OFFSET('Sanitation Data'!$F$32,0,10*ROW('Sanitation Data'!F18))="","",OFFSET('Sanitation Data'!$F$32,0,10*ROW('Sanitation Data'!F18)))</f>
        <v/>
      </c>
      <c r="CZ24" s="280" t="str">
        <f ca="true">+IF(OFFSET('Sanitation Data'!$G$28,0,10*ROW('Sanitation Data'!G18))="","",OFFSET('Sanitation Data'!$G$28,0,10*ROW('Sanitation Data'!G18)))</f>
        <v/>
      </c>
      <c r="DA24" s="280" t="str">
        <f ca="true">+IF(OFFSET('Sanitation Data'!$G$29,0,10*ROW('Sanitation Data'!G18))="","",OFFSET('Sanitation Data'!$G$29,0,10*ROW('Sanitation Data'!G18)))</f>
        <v/>
      </c>
      <c r="DB24" s="280" t="str">
        <f ca="true">+IF(OFFSET('Sanitation Data'!$G$30,0,10*ROW('Sanitation Data'!G18))="","",OFFSET('Sanitation Data'!$G$30,0,10*ROW('Sanitation Data'!G18)))</f>
        <v/>
      </c>
      <c r="DC24" s="280" t="str">
        <f ca="true">+IF(OFFSET('Sanitation Data'!$G$31,0,10*ROW('Sanitation Data'!G18))="","",OFFSET('Sanitation Data'!$G$31,0,10*ROW('Sanitation Data'!G18)))</f>
        <v/>
      </c>
      <c r="DD24" s="280" t="str">
        <f ca="true">+IF(OFFSET('Sanitation Data'!$G$32,0,10*ROW('Sanitation Data'!G18))="","",OFFSET('Sanitation Data'!$G$32,0,10*ROW('Sanitation Data'!G18)))</f>
        <v/>
      </c>
      <c r="DE24" s="280" t="str">
        <f ca="true">+IF(OFFSET('Sanitation Data'!$H$28,0,10*ROW('Sanitation Data'!H18))="","",OFFSET('Sanitation Data'!$H$28,0,10*ROW('Sanitation Data'!H18)))</f>
        <v/>
      </c>
      <c r="DF24" s="280" t="str">
        <f ca="true">+IF(OFFSET('Sanitation Data'!$H$29,0,10*ROW('Sanitation Data'!H18))="","",OFFSET('Sanitation Data'!$H$29,0,10*ROW('Sanitation Data'!H18)))</f>
        <v/>
      </c>
      <c r="DG24" s="280" t="str">
        <f ca="true">+IF(OFFSET('Sanitation Data'!$H$30,0,10*ROW('Sanitation Data'!H18))="","",OFFSET('Sanitation Data'!$H$30,0,10*ROW('Sanitation Data'!H18)))</f>
        <v/>
      </c>
      <c r="DH24" s="280" t="str">
        <f ca="true">+IF(OFFSET('Sanitation Data'!$H$31,0,10*ROW('Sanitation Data'!H18))="","",OFFSET('Sanitation Data'!$H$31,0,10*ROW('Sanitation Data'!H18)))</f>
        <v/>
      </c>
      <c r="DI24" s="280" t="str">
        <f ca="true">+IF(OFFSET('Sanitation Data'!$H$32,0,10*ROW('Sanitation Data'!H18))="","",OFFSET('Sanitation Data'!$H$32,0,10*ROW('Sanitation Data'!H18)))</f>
        <v/>
      </c>
      <c r="DJ24" s="280" t="str">
        <f ca="true">+IF(OFFSET('Sanitation Data'!$I$28,0,10*ROW('Sanitation Data'!I18))="","",OFFSET('Sanitation Data'!$I$28,0,10*ROW('Sanitation Data'!I18)))</f>
        <v/>
      </c>
      <c r="DK24" s="280" t="str">
        <f ca="true">+IF(OFFSET('Sanitation Data'!$I$29,0,10*ROW('Sanitation Data'!I18))="","",OFFSET('Sanitation Data'!$I$29,0,10*ROW('Sanitation Data'!I18)))</f>
        <v/>
      </c>
      <c r="DL24" s="280" t="str">
        <f ca="true">+IF(OFFSET('Sanitation Data'!$I$30,0,10*ROW('Sanitation Data'!I18))="","",OFFSET('Sanitation Data'!$I$30,0,10*ROW('Sanitation Data'!I18)))</f>
        <v/>
      </c>
      <c r="DM24" s="280" t="str">
        <f ca="true">+IF(OFFSET('Sanitation Data'!$I$31,0,10*ROW('Sanitation Data'!I18))="","",OFFSET('Sanitation Data'!$I$31,0,10*ROW('Sanitation Data'!I18)))</f>
        <v/>
      </c>
      <c r="DN24" s="280" t="str">
        <f ca="true">+IF(OFFSET('Sanitation Data'!$I$32,0,10*ROW('Sanitation Data'!I18))="","",OFFSET('Sanitation Data'!$I$32,0,10*ROW('Sanitation Data'!I18)))</f>
        <v/>
      </c>
      <c r="DO24" s="280" t="str">
        <f ca="true">+IF(OFFSET('Hygiene Data'!$D$11,0,10*ROW('Hygiene Data'!D18))="","",OFFSET('Hygiene Data'!$D$11,0,10*ROW('Hygiene Data'!D18)))</f>
        <v/>
      </c>
      <c r="DP24" s="280" t="str">
        <f ca="true">+IF(OFFSET('Hygiene Data'!$D$12,0,10*ROW('Hygiene Data'!D18))="","",OFFSET('Hygiene Data'!$D$12,0,10*ROW('Hygiene Data'!D18)))</f>
        <v/>
      </c>
      <c r="DQ24" s="280" t="str">
        <f ca="true">+IF(OFFSET('Hygiene Data'!$D$13,0,10*ROW('Hygiene Data'!D18))="","",OFFSET('Hygiene Data'!$D$13,0,10*ROW('Hygiene Data'!D18)))</f>
        <v/>
      </c>
      <c r="DR24" s="280" t="str">
        <f ca="true">+IF(OFFSET('Hygiene Data'!$E$11,0,10*ROW('Hygiene Data'!E18))="","",OFFSET('Hygiene Data'!$E$11,0,10*ROW('Hygiene Data'!E18)))</f>
        <v/>
      </c>
      <c r="DS24" s="280" t="str">
        <f ca="true">+IF(OFFSET('Hygiene Data'!$E$12,0,10*ROW('Hygiene Data'!E18))="","",OFFSET('Hygiene Data'!$E$12,0,10*ROW('Hygiene Data'!E18)))</f>
        <v/>
      </c>
      <c r="DT24" s="280" t="str">
        <f ca="true">+IF(OFFSET('Hygiene Data'!$E$13,0,10*ROW('Hygiene Data'!E18))="","",OFFSET('Hygiene Data'!$E$13,0,10*ROW('Hygiene Data'!E18)))</f>
        <v/>
      </c>
      <c r="DU24" s="280" t="str">
        <f ca="true">+IF(OFFSET('Hygiene Data'!$F$11,0,10*ROW('Hygiene Data'!F18))="","",OFFSET('Hygiene Data'!$F$11,0,10*ROW('Hygiene Data'!F18)))</f>
        <v/>
      </c>
      <c r="DV24" s="280" t="str">
        <f ca="true">+IF(OFFSET('Hygiene Data'!$F$12,0,10*ROW('Hygiene Data'!F18))="","",OFFSET('Hygiene Data'!$F$12,0,10*ROW('Hygiene Data'!F18)))</f>
        <v/>
      </c>
      <c r="DW24" s="280" t="str">
        <f ca="true">+IF(OFFSET('Hygiene Data'!$F$13,0,10*ROW('Hygiene Data'!F18))="","",OFFSET('Hygiene Data'!$F$13,0,10*ROW('Hygiene Data'!F18)))</f>
        <v/>
      </c>
      <c r="DX24" s="280" t="str">
        <f ca="true">+IF(OFFSET('Hygiene Data'!$G$11,0,10*ROW('Hygiene Data'!G18))="","",OFFSET('Hygiene Data'!$G$11,0,10*ROW('Hygiene Data'!G18)))</f>
        <v/>
      </c>
      <c r="DY24" s="280" t="str">
        <f ca="true">+IF(OFFSET('Hygiene Data'!$G$12,0,10*ROW('Hygiene Data'!G18))="","",OFFSET('Hygiene Data'!$G$12,0,10*ROW('Hygiene Data'!G18)))</f>
        <v/>
      </c>
      <c r="DZ24" s="280" t="str">
        <f ca="true">+IF(OFFSET('Hygiene Data'!$G$13,0,10*ROW('Hygiene Data'!G18))="","",OFFSET('Hygiene Data'!$G$13,0,10*ROW('Hygiene Data'!G18)))</f>
        <v/>
      </c>
      <c r="EA24" s="280" t="str">
        <f ca="true">+IF(OFFSET('Hygiene Data'!$H$11,0,10*ROW('Hygiene Data'!H18))="","",OFFSET('Hygiene Data'!$H$11,0,10*ROW('Hygiene Data'!H18)))</f>
        <v/>
      </c>
      <c r="EB24" s="280" t="str">
        <f ca="true">+IF(OFFSET('Hygiene Data'!$H$12,0,10*ROW('Hygiene Data'!H18))="","",OFFSET('Hygiene Data'!$H$12,0,10*ROW('Hygiene Data'!H18)))</f>
        <v/>
      </c>
      <c r="EC24" s="280" t="str">
        <f ca="true">+IF(OFFSET('Hygiene Data'!$H$13,0,10*ROW('Hygiene Data'!H18))="","",OFFSET('Hygiene Data'!$H$13,0,10*ROW('Hygiene Data'!H18)))</f>
        <v/>
      </c>
      <c r="ED24" s="280" t="str">
        <f ca="true">+IF(OFFSET('Hygiene Data'!$I$11,0,10*ROW('Hygiene Data'!I18))="","",OFFSET('Hygiene Data'!$I$11,0,10*ROW('Hygiene Data'!I18)))</f>
        <v/>
      </c>
      <c r="EE24" s="280" t="str">
        <f ca="true">+IF(OFFSET('Hygiene Data'!$I$12,0,10*ROW('Hygiene Data'!I18))="","",OFFSET('Hygiene Data'!$I$12,0,10*ROW('Hygiene Data'!I18)))</f>
        <v/>
      </c>
      <c r="EF24" s="280" t="str">
        <f ca="true">+IF(OFFSET('Hygiene Data'!$I$13,0,10*ROW('Hygiene Data'!I18))="","",OFFSET('Hygiene Data'!$I$13,0,10*ROW('Hygiene Data'!I18)))</f>
        <v/>
      </c>
    </row>
    <row xmlns:x14ac="http://schemas.microsoft.com/office/spreadsheetml/2009/9/ac" r="25" x14ac:dyDescent="0.2">
      <c r="A25" s="34" t="str">
        <f ca="true">+IF(OFFSET('Water Data'!$B$2,0,10*ROW('Water Data'!E19))="","",OFFSET('Water Data'!$B$2,0,10*ROW('Water Data'!E19)))</f>
        <v/>
      </c>
      <c r="B25" s="34" t="str">
        <f ca="true">+IF(OFFSET('Water Data'!$C$2,0,10*ROW('Water Data'!F19))="","",OFFSET('Water Data'!$C$2,0,10*ROW('Water Data'!F19)))</f>
        <v/>
      </c>
      <c r="C25" s="336" t="str">
        <f t="shared" ca="true" si="0"/>
        <v/>
      </c>
      <c r="D25" s="8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8"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8"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8"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9"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9"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9"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0"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0"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0"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0"/>
      <c r="BS25" s="280" t="str">
        <f ca="true">+IF(OFFSET('Water Data'!$D$27,0,10*ROW('Water Data'!D19))="","",OFFSET('Water Data'!$D$27,0,10*ROW('Water Data'!D19)))</f>
        <v/>
      </c>
      <c r="BT25" s="280" t="str">
        <f ca="true">+IF(OFFSET('Water Data'!$D$28,0,10*ROW('Water Data'!D19))="","",OFFSET('Water Data'!$D$28,0,10*ROW('Water Data'!D19)))</f>
        <v/>
      </c>
      <c r="BU25" s="280" t="str">
        <f ca="true">+IF(OFFSET('Water Data'!$D$29,0,10*ROW('Water Data'!D19))="","",OFFSET('Water Data'!$D$29,0,10*ROW('Water Data'!D19)))</f>
        <v/>
      </c>
      <c r="BV25" s="280" t="str">
        <f ca="true">+IF(OFFSET('Water Data'!$E$27,0,10*ROW('Water Data'!E19))="","",OFFSET('Water Data'!$E$27,0,10*ROW('Water Data'!E19)))</f>
        <v/>
      </c>
      <c r="BW25" s="280" t="str">
        <f ca="true">+IF(OFFSET('Water Data'!$E$28,0,10*ROW('Water Data'!E19))="","",OFFSET('Water Data'!$E$28,0,10*ROW('Water Data'!E19)))</f>
        <v/>
      </c>
      <c r="BX25" s="280" t="str">
        <f ca="true">+IF(OFFSET('Water Data'!$E$29,0,10*ROW('Water Data'!E19))="","",OFFSET('Water Data'!$E$29,0,10*ROW('Water Data'!E19)))</f>
        <v/>
      </c>
      <c r="BY25" s="280" t="str">
        <f ca="true">+IF(OFFSET('Water Data'!$F$27,0,10*ROW('Water Data'!F19))="","",OFFSET('Water Data'!$F$27,0,10*ROW('Water Data'!F19)))</f>
        <v/>
      </c>
      <c r="BZ25" s="280" t="str">
        <f ca="true">+IF(OFFSET('Water Data'!$F$28,0,10*ROW('Water Data'!F19))="","",OFFSET('Water Data'!$F$28,0,10*ROW('Water Data'!F19)))</f>
        <v/>
      </c>
      <c r="CA25" s="280" t="str">
        <f ca="true">+IF(OFFSET('Water Data'!$F$29,0,10*ROW('Water Data'!F19))="","",OFFSET('Water Data'!$F$29,0,10*ROW('Water Data'!F19)))</f>
        <v/>
      </c>
      <c r="CB25" s="280" t="str">
        <f ca="true">+IF(OFFSET('Water Data'!$G$27,0,10*ROW('Water Data'!G19))="","",OFFSET('Water Data'!$G$27,0,10*ROW('Water Data'!G19)))</f>
        <v/>
      </c>
      <c r="CC25" s="280" t="str">
        <f ca="true">+IF(OFFSET('Water Data'!$G$28,0,10*ROW('Water Data'!G19))="","",OFFSET('Water Data'!$G$28,0,10*ROW('Water Data'!G19)))</f>
        <v/>
      </c>
      <c r="CD25" s="280" t="str">
        <f ca="true">+IF(OFFSET('Water Data'!$G$29,0,10*ROW('Water Data'!G19))="","",OFFSET('Water Data'!$G$29,0,10*ROW('Water Data'!G19)))</f>
        <v/>
      </c>
      <c r="CE25" s="280" t="str">
        <f ca="true">+IF(OFFSET('Water Data'!$H$27,0,10*ROW('Water Data'!H19))="","",OFFSET('Water Data'!$H$27,0,10*ROW('Water Data'!H19)))</f>
        <v/>
      </c>
      <c r="CF25" s="280" t="str">
        <f ca="true">+IF(OFFSET('Water Data'!$H$28,0,10*ROW('Water Data'!H19))="","",OFFSET('Water Data'!$H$28,0,10*ROW('Water Data'!H19)))</f>
        <v/>
      </c>
      <c r="CG25" s="280" t="str">
        <f ca="true">+IF(OFFSET('Water Data'!$H$29,0,10*ROW('Water Data'!H19))="","",OFFSET('Water Data'!$H$29,0,10*ROW('Water Data'!H19)))</f>
        <v/>
      </c>
      <c r="CH25" s="280" t="str">
        <f ca="true">+IF(OFFSET('Water Data'!$I$27,0,10*ROW('Water Data'!I19))="","",OFFSET('Water Data'!$I$27,0,10*ROW('Water Data'!I19)))</f>
        <v/>
      </c>
      <c r="CI25" s="280" t="str">
        <f ca="true">+IF(OFFSET('Water Data'!$I$28,0,10*ROW('Water Data'!I19))="","",OFFSET('Water Data'!$I$28,0,10*ROW('Water Data'!I19)))</f>
        <v/>
      </c>
      <c r="CJ25" s="280" t="str">
        <f ca="true">+IF(OFFSET('Water Data'!$I$29,0,10*ROW('Water Data'!I19))="","",OFFSET('Water Data'!$I$29,0,10*ROW('Water Data'!I19)))</f>
        <v/>
      </c>
      <c r="CK25" s="280" t="str">
        <f ca="true">+IF(OFFSET('Sanitation Data'!$D$28,0,10*ROW('Sanitation Data'!D19))="","",OFFSET('Sanitation Data'!$D$28,0,10*ROW('Sanitation Data'!D19)))</f>
        <v/>
      </c>
      <c r="CL25" s="280" t="str">
        <f ca="true">+IF(OFFSET('Sanitation Data'!$D$29,0,10*ROW('Sanitation Data'!D19))="","",OFFSET('Sanitation Data'!$D$29,0,10*ROW('Sanitation Data'!D19)))</f>
        <v/>
      </c>
      <c r="CM25" s="280" t="str">
        <f ca="true">+IF(OFFSET('Sanitation Data'!$D$30,0,10*ROW('Sanitation Data'!D19))="","",OFFSET('Sanitation Data'!$D$30,0,10*ROW('Sanitation Data'!D19)))</f>
        <v/>
      </c>
      <c r="CN25" s="280" t="str">
        <f ca="true">+IF(OFFSET('Sanitation Data'!$D$31,0,10*ROW('Sanitation Data'!D19))="","",OFFSET('Sanitation Data'!$D$31,0,10*ROW('Sanitation Data'!D19)))</f>
        <v/>
      </c>
      <c r="CO25" s="280" t="str">
        <f ca="true">+IF(OFFSET('Sanitation Data'!$D$32,0,10*ROW('Sanitation Data'!D19))="","",OFFSET('Sanitation Data'!$D$32,0,10*ROW('Sanitation Data'!D19)))</f>
        <v/>
      </c>
      <c r="CP25" s="280" t="str">
        <f ca="true">+IF(OFFSET('Sanitation Data'!$E$28,0,10*ROW('Sanitation Data'!E19))="","",OFFSET('Sanitation Data'!$E$28,0,10*ROW('Sanitation Data'!E19)))</f>
        <v/>
      </c>
      <c r="CQ25" s="280" t="str">
        <f ca="true">+IF(OFFSET('Sanitation Data'!$E$29,0,10*ROW('Sanitation Data'!E19))="","",OFFSET('Sanitation Data'!$E$29,0,10*ROW('Sanitation Data'!E19)))</f>
        <v/>
      </c>
      <c r="CR25" s="280" t="str">
        <f ca="true">+IF(OFFSET('Sanitation Data'!$E$30,0,10*ROW('Sanitation Data'!E19))="","",OFFSET('Sanitation Data'!$E$30,0,10*ROW('Sanitation Data'!E19)))</f>
        <v/>
      </c>
      <c r="CS25" s="280" t="str">
        <f ca="true">+IF(OFFSET('Sanitation Data'!$E$31,0,10*ROW('Sanitation Data'!E19))="","",OFFSET('Sanitation Data'!$E$31,0,10*ROW('Sanitation Data'!E19)))</f>
        <v/>
      </c>
      <c r="CT25" s="280" t="str">
        <f ca="true">+IF(OFFSET('Sanitation Data'!$E$32,0,10*ROW('Sanitation Data'!E19))="","",OFFSET('Sanitation Data'!$E$32,0,10*ROW('Sanitation Data'!E19)))</f>
        <v/>
      </c>
      <c r="CU25" s="280" t="str">
        <f ca="true">+IF(OFFSET('Sanitation Data'!$F$28,0,10*ROW('Sanitation Data'!F19))="","",OFFSET('Sanitation Data'!$F$28,0,10*ROW('Sanitation Data'!F19)))</f>
        <v/>
      </c>
      <c r="CV25" s="280" t="str">
        <f ca="true">+IF(OFFSET('Sanitation Data'!$F$29,0,10*ROW('Sanitation Data'!F19))="","",OFFSET('Sanitation Data'!$F$29,0,10*ROW('Sanitation Data'!F19)))</f>
        <v/>
      </c>
      <c r="CW25" s="280" t="str">
        <f ca="true">+IF(OFFSET('Sanitation Data'!$F$30,0,10*ROW('Sanitation Data'!F19))="","",OFFSET('Sanitation Data'!$F$30,0,10*ROW('Sanitation Data'!F19)))</f>
        <v/>
      </c>
      <c r="CX25" s="280" t="str">
        <f ca="true">+IF(OFFSET('Sanitation Data'!$F$31,0,10*ROW('Sanitation Data'!F19))="","",OFFSET('Sanitation Data'!$F$31,0,10*ROW('Sanitation Data'!F19)))</f>
        <v/>
      </c>
      <c r="CY25" s="280" t="str">
        <f ca="true">+IF(OFFSET('Sanitation Data'!$F$32,0,10*ROW('Sanitation Data'!F19))="","",OFFSET('Sanitation Data'!$F$32,0,10*ROW('Sanitation Data'!F19)))</f>
        <v/>
      </c>
      <c r="CZ25" s="280" t="str">
        <f ca="true">+IF(OFFSET('Sanitation Data'!$G$28,0,10*ROW('Sanitation Data'!G19))="","",OFFSET('Sanitation Data'!$G$28,0,10*ROW('Sanitation Data'!G19)))</f>
        <v/>
      </c>
      <c r="DA25" s="280" t="str">
        <f ca="true">+IF(OFFSET('Sanitation Data'!$G$29,0,10*ROW('Sanitation Data'!G19))="","",OFFSET('Sanitation Data'!$G$29,0,10*ROW('Sanitation Data'!G19)))</f>
        <v/>
      </c>
      <c r="DB25" s="280" t="str">
        <f ca="true">+IF(OFFSET('Sanitation Data'!$G$30,0,10*ROW('Sanitation Data'!G19))="","",OFFSET('Sanitation Data'!$G$30,0,10*ROW('Sanitation Data'!G19)))</f>
        <v/>
      </c>
      <c r="DC25" s="280" t="str">
        <f ca="true">+IF(OFFSET('Sanitation Data'!$G$31,0,10*ROW('Sanitation Data'!G19))="","",OFFSET('Sanitation Data'!$G$31,0,10*ROW('Sanitation Data'!G19)))</f>
        <v/>
      </c>
      <c r="DD25" s="280" t="str">
        <f ca="true">+IF(OFFSET('Sanitation Data'!$G$32,0,10*ROW('Sanitation Data'!G19))="","",OFFSET('Sanitation Data'!$G$32,0,10*ROW('Sanitation Data'!G19)))</f>
        <v/>
      </c>
      <c r="DE25" s="280" t="str">
        <f ca="true">+IF(OFFSET('Sanitation Data'!$H$28,0,10*ROW('Sanitation Data'!H19))="","",OFFSET('Sanitation Data'!$H$28,0,10*ROW('Sanitation Data'!H19)))</f>
        <v/>
      </c>
      <c r="DF25" s="280" t="str">
        <f ca="true">+IF(OFFSET('Sanitation Data'!$H$29,0,10*ROW('Sanitation Data'!H19))="","",OFFSET('Sanitation Data'!$H$29,0,10*ROW('Sanitation Data'!H19)))</f>
        <v/>
      </c>
      <c r="DG25" s="280" t="str">
        <f ca="true">+IF(OFFSET('Sanitation Data'!$H$30,0,10*ROW('Sanitation Data'!H19))="","",OFFSET('Sanitation Data'!$H$30,0,10*ROW('Sanitation Data'!H19)))</f>
        <v/>
      </c>
      <c r="DH25" s="280" t="str">
        <f ca="true">+IF(OFFSET('Sanitation Data'!$H$31,0,10*ROW('Sanitation Data'!H19))="","",OFFSET('Sanitation Data'!$H$31,0,10*ROW('Sanitation Data'!H19)))</f>
        <v/>
      </c>
      <c r="DI25" s="280" t="str">
        <f ca="true">+IF(OFFSET('Sanitation Data'!$H$32,0,10*ROW('Sanitation Data'!H19))="","",OFFSET('Sanitation Data'!$H$32,0,10*ROW('Sanitation Data'!H19)))</f>
        <v/>
      </c>
      <c r="DJ25" s="280" t="str">
        <f ca="true">+IF(OFFSET('Sanitation Data'!$I$28,0,10*ROW('Sanitation Data'!I19))="","",OFFSET('Sanitation Data'!$I$28,0,10*ROW('Sanitation Data'!I19)))</f>
        <v/>
      </c>
      <c r="DK25" s="280" t="str">
        <f ca="true">+IF(OFFSET('Sanitation Data'!$I$29,0,10*ROW('Sanitation Data'!I19))="","",OFFSET('Sanitation Data'!$I$29,0,10*ROW('Sanitation Data'!I19)))</f>
        <v/>
      </c>
      <c r="DL25" s="280" t="str">
        <f ca="true">+IF(OFFSET('Sanitation Data'!$I$30,0,10*ROW('Sanitation Data'!I19))="","",OFFSET('Sanitation Data'!$I$30,0,10*ROW('Sanitation Data'!I19)))</f>
        <v/>
      </c>
      <c r="DM25" s="280" t="str">
        <f ca="true">+IF(OFFSET('Sanitation Data'!$I$31,0,10*ROW('Sanitation Data'!I19))="","",OFFSET('Sanitation Data'!$I$31,0,10*ROW('Sanitation Data'!I19)))</f>
        <v/>
      </c>
      <c r="DN25" s="280" t="str">
        <f ca="true">+IF(OFFSET('Sanitation Data'!$I$32,0,10*ROW('Sanitation Data'!I19))="","",OFFSET('Sanitation Data'!$I$32,0,10*ROW('Sanitation Data'!I19)))</f>
        <v/>
      </c>
      <c r="DO25" s="280" t="str">
        <f ca="true">+IF(OFFSET('Hygiene Data'!$D$11,0,10*ROW('Hygiene Data'!D19))="","",OFFSET('Hygiene Data'!$D$11,0,10*ROW('Hygiene Data'!D19)))</f>
        <v/>
      </c>
      <c r="DP25" s="280" t="str">
        <f ca="true">+IF(OFFSET('Hygiene Data'!$D$12,0,10*ROW('Hygiene Data'!D19))="","",OFFSET('Hygiene Data'!$D$12,0,10*ROW('Hygiene Data'!D19)))</f>
        <v/>
      </c>
      <c r="DQ25" s="280" t="str">
        <f ca="true">+IF(OFFSET('Hygiene Data'!$D$13,0,10*ROW('Hygiene Data'!D19))="","",OFFSET('Hygiene Data'!$D$13,0,10*ROW('Hygiene Data'!D19)))</f>
        <v/>
      </c>
      <c r="DR25" s="280" t="str">
        <f ca="true">+IF(OFFSET('Hygiene Data'!$E$11,0,10*ROW('Hygiene Data'!E19))="","",OFFSET('Hygiene Data'!$E$11,0,10*ROW('Hygiene Data'!E19)))</f>
        <v/>
      </c>
      <c r="DS25" s="280" t="str">
        <f ca="true">+IF(OFFSET('Hygiene Data'!$E$12,0,10*ROW('Hygiene Data'!E19))="","",OFFSET('Hygiene Data'!$E$12,0,10*ROW('Hygiene Data'!E19)))</f>
        <v/>
      </c>
      <c r="DT25" s="280" t="str">
        <f ca="true">+IF(OFFSET('Hygiene Data'!$E$13,0,10*ROW('Hygiene Data'!E19))="","",OFFSET('Hygiene Data'!$E$13,0,10*ROW('Hygiene Data'!E19)))</f>
        <v/>
      </c>
      <c r="DU25" s="280" t="str">
        <f ca="true">+IF(OFFSET('Hygiene Data'!$F$11,0,10*ROW('Hygiene Data'!F19))="","",OFFSET('Hygiene Data'!$F$11,0,10*ROW('Hygiene Data'!F19)))</f>
        <v/>
      </c>
      <c r="DV25" s="280" t="str">
        <f ca="true">+IF(OFFSET('Hygiene Data'!$F$12,0,10*ROW('Hygiene Data'!F19))="","",OFFSET('Hygiene Data'!$F$12,0,10*ROW('Hygiene Data'!F19)))</f>
        <v/>
      </c>
      <c r="DW25" s="280" t="str">
        <f ca="true">+IF(OFFSET('Hygiene Data'!$F$13,0,10*ROW('Hygiene Data'!F19))="","",OFFSET('Hygiene Data'!$F$13,0,10*ROW('Hygiene Data'!F19)))</f>
        <v/>
      </c>
      <c r="DX25" s="280" t="str">
        <f ca="true">+IF(OFFSET('Hygiene Data'!$G$11,0,10*ROW('Hygiene Data'!G19))="","",OFFSET('Hygiene Data'!$G$11,0,10*ROW('Hygiene Data'!G19)))</f>
        <v/>
      </c>
      <c r="DY25" s="280" t="str">
        <f ca="true">+IF(OFFSET('Hygiene Data'!$G$12,0,10*ROW('Hygiene Data'!G19))="","",OFFSET('Hygiene Data'!$G$12,0,10*ROW('Hygiene Data'!G19)))</f>
        <v/>
      </c>
      <c r="DZ25" s="280" t="str">
        <f ca="true">+IF(OFFSET('Hygiene Data'!$G$13,0,10*ROW('Hygiene Data'!G19))="","",OFFSET('Hygiene Data'!$G$13,0,10*ROW('Hygiene Data'!G19)))</f>
        <v/>
      </c>
      <c r="EA25" s="280" t="str">
        <f ca="true">+IF(OFFSET('Hygiene Data'!$H$11,0,10*ROW('Hygiene Data'!H19))="","",OFFSET('Hygiene Data'!$H$11,0,10*ROW('Hygiene Data'!H19)))</f>
        <v/>
      </c>
      <c r="EB25" s="280" t="str">
        <f ca="true">+IF(OFFSET('Hygiene Data'!$H$12,0,10*ROW('Hygiene Data'!H19))="","",OFFSET('Hygiene Data'!$H$12,0,10*ROW('Hygiene Data'!H19)))</f>
        <v/>
      </c>
      <c r="EC25" s="280" t="str">
        <f ca="true">+IF(OFFSET('Hygiene Data'!$H$13,0,10*ROW('Hygiene Data'!H19))="","",OFFSET('Hygiene Data'!$H$13,0,10*ROW('Hygiene Data'!H19)))</f>
        <v/>
      </c>
      <c r="ED25" s="280" t="str">
        <f ca="true">+IF(OFFSET('Hygiene Data'!$I$11,0,10*ROW('Hygiene Data'!I19))="","",OFFSET('Hygiene Data'!$I$11,0,10*ROW('Hygiene Data'!I19)))</f>
        <v/>
      </c>
      <c r="EE25" s="280" t="str">
        <f ca="true">+IF(OFFSET('Hygiene Data'!$I$12,0,10*ROW('Hygiene Data'!I19))="","",OFFSET('Hygiene Data'!$I$12,0,10*ROW('Hygiene Data'!I19)))</f>
        <v/>
      </c>
      <c r="EF25" s="280" t="str">
        <f ca="true">+IF(OFFSET('Hygiene Data'!$I$13,0,10*ROW('Hygiene Data'!I19))="","",OFFSET('Hygiene Data'!$I$13,0,10*ROW('Hygiene Data'!I19)))</f>
        <v/>
      </c>
    </row>
    <row xmlns:x14ac="http://schemas.microsoft.com/office/spreadsheetml/2009/9/ac" r="26" x14ac:dyDescent="0.2">
      <c r="A26" s="34" t="str">
        <f ca="true">+IF(OFFSET('Water Data'!$B$2,0,10*ROW('Water Data'!E20))="","",OFFSET('Water Data'!$B$2,0,10*ROW('Water Data'!E20)))</f>
        <v/>
      </c>
      <c r="B26" s="34" t="str">
        <f ca="true">+IF(OFFSET('Water Data'!$C$2,0,10*ROW('Water Data'!F20))="","",OFFSET('Water Data'!$C$2,0,10*ROW('Water Data'!F20)))</f>
        <v/>
      </c>
      <c r="C26" s="336" t="str">
        <f t="shared" ca="true" si="0"/>
        <v/>
      </c>
      <c r="D26" s="8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8"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8"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8"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9"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9"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9"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0"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0"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0"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0"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0"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0"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0"/>
      <c r="BS26" s="280" t="str">
        <f ca="true">+IF(OFFSET('Water Data'!$D$27,0,10*ROW('Water Data'!D20))="","",OFFSET('Water Data'!$D$27,0,10*ROW('Water Data'!D20)))</f>
        <v/>
      </c>
      <c r="BT26" s="280" t="str">
        <f ca="true">+IF(OFFSET('Water Data'!$D$28,0,10*ROW('Water Data'!D20))="","",OFFSET('Water Data'!$D$28,0,10*ROW('Water Data'!D20)))</f>
        <v/>
      </c>
      <c r="BU26" s="280" t="str">
        <f ca="true">+IF(OFFSET('Water Data'!$D$29,0,10*ROW('Water Data'!D20))="","",OFFSET('Water Data'!$D$29,0,10*ROW('Water Data'!D20)))</f>
        <v/>
      </c>
      <c r="BV26" s="280" t="str">
        <f ca="true">+IF(OFFSET('Water Data'!$E$27,0,10*ROW('Water Data'!E20))="","",OFFSET('Water Data'!$E$27,0,10*ROW('Water Data'!E20)))</f>
        <v/>
      </c>
      <c r="BW26" s="280" t="str">
        <f ca="true">+IF(OFFSET('Water Data'!$E$28,0,10*ROW('Water Data'!E20))="","",OFFSET('Water Data'!$E$28,0,10*ROW('Water Data'!E20)))</f>
        <v/>
      </c>
      <c r="BX26" s="280" t="str">
        <f ca="true">+IF(OFFSET('Water Data'!$E$29,0,10*ROW('Water Data'!E20))="","",OFFSET('Water Data'!$E$29,0,10*ROW('Water Data'!E20)))</f>
        <v/>
      </c>
      <c r="BY26" s="280" t="str">
        <f ca="true">+IF(OFFSET('Water Data'!$F$27,0,10*ROW('Water Data'!F20))="","",OFFSET('Water Data'!$F$27,0,10*ROW('Water Data'!F20)))</f>
        <v/>
      </c>
      <c r="BZ26" s="280" t="str">
        <f ca="true">+IF(OFFSET('Water Data'!$F$28,0,10*ROW('Water Data'!F20))="","",OFFSET('Water Data'!$F$28,0,10*ROW('Water Data'!F20)))</f>
        <v/>
      </c>
      <c r="CA26" s="280" t="str">
        <f ca="true">+IF(OFFSET('Water Data'!$F$29,0,10*ROW('Water Data'!F20))="","",OFFSET('Water Data'!$F$29,0,10*ROW('Water Data'!F20)))</f>
        <v/>
      </c>
      <c r="CB26" s="280" t="str">
        <f ca="true">+IF(OFFSET('Water Data'!$G$27,0,10*ROW('Water Data'!G20))="","",OFFSET('Water Data'!$G$27,0,10*ROW('Water Data'!G20)))</f>
        <v/>
      </c>
      <c r="CC26" s="280" t="str">
        <f ca="true">+IF(OFFSET('Water Data'!$G$28,0,10*ROW('Water Data'!G20))="","",OFFSET('Water Data'!$G$28,0,10*ROW('Water Data'!G20)))</f>
        <v/>
      </c>
      <c r="CD26" s="280" t="str">
        <f ca="true">+IF(OFFSET('Water Data'!$G$29,0,10*ROW('Water Data'!G20))="","",OFFSET('Water Data'!$G$29,0,10*ROW('Water Data'!G20)))</f>
        <v/>
      </c>
      <c r="CE26" s="280" t="str">
        <f ca="true">+IF(OFFSET('Water Data'!$H$27,0,10*ROW('Water Data'!H20))="","",OFFSET('Water Data'!$H$27,0,10*ROW('Water Data'!H20)))</f>
        <v/>
      </c>
      <c r="CF26" s="280" t="str">
        <f ca="true">+IF(OFFSET('Water Data'!$H$28,0,10*ROW('Water Data'!H20))="","",OFFSET('Water Data'!$H$28,0,10*ROW('Water Data'!H20)))</f>
        <v/>
      </c>
      <c r="CG26" s="280" t="str">
        <f ca="true">+IF(OFFSET('Water Data'!$H$29,0,10*ROW('Water Data'!H20))="","",OFFSET('Water Data'!$H$29,0,10*ROW('Water Data'!H20)))</f>
        <v/>
      </c>
      <c r="CH26" s="280" t="str">
        <f ca="true">+IF(OFFSET('Water Data'!$I$27,0,10*ROW('Water Data'!I20))="","",OFFSET('Water Data'!$I$27,0,10*ROW('Water Data'!I20)))</f>
        <v/>
      </c>
      <c r="CI26" s="280" t="str">
        <f ca="true">+IF(OFFSET('Water Data'!$I$28,0,10*ROW('Water Data'!I20))="","",OFFSET('Water Data'!$I$28,0,10*ROW('Water Data'!I20)))</f>
        <v/>
      </c>
      <c r="CJ26" s="280" t="str">
        <f ca="true">+IF(OFFSET('Water Data'!$I$29,0,10*ROW('Water Data'!I20))="","",OFFSET('Water Data'!$I$29,0,10*ROW('Water Data'!I20)))</f>
        <v/>
      </c>
      <c r="CK26" s="280" t="str">
        <f ca="true">+IF(OFFSET('Sanitation Data'!$D$28,0,10*ROW('Sanitation Data'!D20))="","",OFFSET('Sanitation Data'!$D$28,0,10*ROW('Sanitation Data'!D20)))</f>
        <v/>
      </c>
      <c r="CL26" s="280" t="str">
        <f ca="true">+IF(OFFSET('Sanitation Data'!$D$29,0,10*ROW('Sanitation Data'!D20))="","",OFFSET('Sanitation Data'!$D$29,0,10*ROW('Sanitation Data'!D20)))</f>
        <v/>
      </c>
      <c r="CM26" s="280" t="str">
        <f ca="true">+IF(OFFSET('Sanitation Data'!$D$30,0,10*ROW('Sanitation Data'!D20))="","",OFFSET('Sanitation Data'!$D$30,0,10*ROW('Sanitation Data'!D20)))</f>
        <v/>
      </c>
      <c r="CN26" s="280" t="str">
        <f ca="true">+IF(OFFSET('Sanitation Data'!$D$31,0,10*ROW('Sanitation Data'!D20))="","",OFFSET('Sanitation Data'!$D$31,0,10*ROW('Sanitation Data'!D20)))</f>
        <v/>
      </c>
      <c r="CO26" s="280" t="str">
        <f ca="true">+IF(OFFSET('Sanitation Data'!$D$32,0,10*ROW('Sanitation Data'!D20))="","",OFFSET('Sanitation Data'!$D$32,0,10*ROW('Sanitation Data'!D20)))</f>
        <v/>
      </c>
      <c r="CP26" s="280" t="str">
        <f ca="true">+IF(OFFSET('Sanitation Data'!$E$28,0,10*ROW('Sanitation Data'!E20))="","",OFFSET('Sanitation Data'!$E$28,0,10*ROW('Sanitation Data'!E20)))</f>
        <v/>
      </c>
      <c r="CQ26" s="280" t="str">
        <f ca="true">+IF(OFFSET('Sanitation Data'!$E$29,0,10*ROW('Sanitation Data'!E20))="","",OFFSET('Sanitation Data'!$E$29,0,10*ROW('Sanitation Data'!E20)))</f>
        <v/>
      </c>
      <c r="CR26" s="280" t="str">
        <f ca="true">+IF(OFFSET('Sanitation Data'!$E$30,0,10*ROW('Sanitation Data'!E20))="","",OFFSET('Sanitation Data'!$E$30,0,10*ROW('Sanitation Data'!E20)))</f>
        <v/>
      </c>
      <c r="CS26" s="280" t="str">
        <f ca="true">+IF(OFFSET('Sanitation Data'!$E$31,0,10*ROW('Sanitation Data'!E20))="","",OFFSET('Sanitation Data'!$E$31,0,10*ROW('Sanitation Data'!E20)))</f>
        <v/>
      </c>
      <c r="CT26" s="280" t="str">
        <f ca="true">+IF(OFFSET('Sanitation Data'!$E$32,0,10*ROW('Sanitation Data'!E20))="","",OFFSET('Sanitation Data'!$E$32,0,10*ROW('Sanitation Data'!E20)))</f>
        <v/>
      </c>
      <c r="CU26" s="280" t="str">
        <f ca="true">+IF(OFFSET('Sanitation Data'!$F$28,0,10*ROW('Sanitation Data'!F20))="","",OFFSET('Sanitation Data'!$F$28,0,10*ROW('Sanitation Data'!F20)))</f>
        <v/>
      </c>
      <c r="CV26" s="280" t="str">
        <f ca="true">+IF(OFFSET('Sanitation Data'!$F$29,0,10*ROW('Sanitation Data'!F20))="","",OFFSET('Sanitation Data'!$F$29,0,10*ROW('Sanitation Data'!F20)))</f>
        <v/>
      </c>
      <c r="CW26" s="280" t="str">
        <f ca="true">+IF(OFFSET('Sanitation Data'!$F$30,0,10*ROW('Sanitation Data'!F20))="","",OFFSET('Sanitation Data'!$F$30,0,10*ROW('Sanitation Data'!F20)))</f>
        <v/>
      </c>
      <c r="CX26" s="280" t="str">
        <f ca="true">+IF(OFFSET('Sanitation Data'!$F$31,0,10*ROW('Sanitation Data'!F20))="","",OFFSET('Sanitation Data'!$F$31,0,10*ROW('Sanitation Data'!F20)))</f>
        <v/>
      </c>
      <c r="CY26" s="280" t="str">
        <f ca="true">+IF(OFFSET('Sanitation Data'!$F$32,0,10*ROW('Sanitation Data'!F20))="","",OFFSET('Sanitation Data'!$F$32,0,10*ROW('Sanitation Data'!F20)))</f>
        <v/>
      </c>
      <c r="CZ26" s="280" t="str">
        <f ca="true">+IF(OFFSET('Sanitation Data'!$G$28,0,10*ROW('Sanitation Data'!G20))="","",OFFSET('Sanitation Data'!$G$28,0,10*ROW('Sanitation Data'!G20)))</f>
        <v/>
      </c>
      <c r="DA26" s="280" t="str">
        <f ca="true">+IF(OFFSET('Sanitation Data'!$G$29,0,10*ROW('Sanitation Data'!G20))="","",OFFSET('Sanitation Data'!$G$29,0,10*ROW('Sanitation Data'!G20)))</f>
        <v/>
      </c>
      <c r="DB26" s="280" t="str">
        <f ca="true">+IF(OFFSET('Sanitation Data'!$G$30,0,10*ROW('Sanitation Data'!G20))="","",OFFSET('Sanitation Data'!$G$30,0,10*ROW('Sanitation Data'!G20)))</f>
        <v/>
      </c>
      <c r="DC26" s="280" t="str">
        <f ca="true">+IF(OFFSET('Sanitation Data'!$G$31,0,10*ROW('Sanitation Data'!G20))="","",OFFSET('Sanitation Data'!$G$31,0,10*ROW('Sanitation Data'!G20)))</f>
        <v/>
      </c>
      <c r="DD26" s="280" t="str">
        <f ca="true">+IF(OFFSET('Sanitation Data'!$G$32,0,10*ROW('Sanitation Data'!G20))="","",OFFSET('Sanitation Data'!$G$32,0,10*ROW('Sanitation Data'!G20)))</f>
        <v/>
      </c>
      <c r="DE26" s="280" t="str">
        <f ca="true">+IF(OFFSET('Sanitation Data'!$H$28,0,10*ROW('Sanitation Data'!H20))="","",OFFSET('Sanitation Data'!$H$28,0,10*ROW('Sanitation Data'!H20)))</f>
        <v/>
      </c>
      <c r="DF26" s="280" t="str">
        <f ca="true">+IF(OFFSET('Sanitation Data'!$H$29,0,10*ROW('Sanitation Data'!H20))="","",OFFSET('Sanitation Data'!$H$29,0,10*ROW('Sanitation Data'!H20)))</f>
        <v/>
      </c>
      <c r="DG26" s="280" t="str">
        <f ca="true">+IF(OFFSET('Sanitation Data'!$H$30,0,10*ROW('Sanitation Data'!H20))="","",OFFSET('Sanitation Data'!$H$30,0,10*ROW('Sanitation Data'!H20)))</f>
        <v/>
      </c>
      <c r="DH26" s="280" t="str">
        <f ca="true">+IF(OFFSET('Sanitation Data'!$H$31,0,10*ROW('Sanitation Data'!H20))="","",OFFSET('Sanitation Data'!$H$31,0,10*ROW('Sanitation Data'!H20)))</f>
        <v/>
      </c>
      <c r="DI26" s="280" t="str">
        <f ca="true">+IF(OFFSET('Sanitation Data'!$H$32,0,10*ROW('Sanitation Data'!H20))="","",OFFSET('Sanitation Data'!$H$32,0,10*ROW('Sanitation Data'!H20)))</f>
        <v/>
      </c>
      <c r="DJ26" s="280" t="str">
        <f ca="true">+IF(OFFSET('Sanitation Data'!$I$28,0,10*ROW('Sanitation Data'!I20))="","",OFFSET('Sanitation Data'!$I$28,0,10*ROW('Sanitation Data'!I20)))</f>
        <v/>
      </c>
      <c r="DK26" s="280" t="str">
        <f ca="true">+IF(OFFSET('Sanitation Data'!$I$29,0,10*ROW('Sanitation Data'!I20))="","",OFFSET('Sanitation Data'!$I$29,0,10*ROW('Sanitation Data'!I20)))</f>
        <v/>
      </c>
      <c r="DL26" s="280" t="str">
        <f ca="true">+IF(OFFSET('Sanitation Data'!$I$30,0,10*ROW('Sanitation Data'!I20))="","",OFFSET('Sanitation Data'!$I$30,0,10*ROW('Sanitation Data'!I20)))</f>
        <v/>
      </c>
      <c r="DM26" s="280" t="str">
        <f ca="true">+IF(OFFSET('Sanitation Data'!$I$31,0,10*ROW('Sanitation Data'!I20))="","",OFFSET('Sanitation Data'!$I$31,0,10*ROW('Sanitation Data'!I20)))</f>
        <v/>
      </c>
      <c r="DN26" s="280" t="str">
        <f ca="true">+IF(OFFSET('Sanitation Data'!$I$32,0,10*ROW('Sanitation Data'!I20))="","",OFFSET('Sanitation Data'!$I$32,0,10*ROW('Sanitation Data'!I20)))</f>
        <v/>
      </c>
      <c r="DO26" s="280" t="str">
        <f ca="true">+IF(OFFSET('Hygiene Data'!$D$11,0,10*ROW('Hygiene Data'!D20))="","",OFFSET('Hygiene Data'!$D$11,0,10*ROW('Hygiene Data'!D20)))</f>
        <v/>
      </c>
      <c r="DP26" s="280" t="str">
        <f ca="true">+IF(OFFSET('Hygiene Data'!$D$12,0,10*ROW('Hygiene Data'!D20))="","",OFFSET('Hygiene Data'!$D$12,0,10*ROW('Hygiene Data'!D20)))</f>
        <v/>
      </c>
      <c r="DQ26" s="280" t="str">
        <f ca="true">+IF(OFFSET('Hygiene Data'!$D$13,0,10*ROW('Hygiene Data'!D20))="","",OFFSET('Hygiene Data'!$D$13,0,10*ROW('Hygiene Data'!D20)))</f>
        <v/>
      </c>
      <c r="DR26" s="280" t="str">
        <f ca="true">+IF(OFFSET('Hygiene Data'!$E$11,0,10*ROW('Hygiene Data'!E20))="","",OFFSET('Hygiene Data'!$E$11,0,10*ROW('Hygiene Data'!E20)))</f>
        <v/>
      </c>
      <c r="DS26" s="280" t="str">
        <f ca="true">+IF(OFFSET('Hygiene Data'!$E$12,0,10*ROW('Hygiene Data'!E20))="","",OFFSET('Hygiene Data'!$E$12,0,10*ROW('Hygiene Data'!E20)))</f>
        <v/>
      </c>
      <c r="DT26" s="280" t="str">
        <f ca="true">+IF(OFFSET('Hygiene Data'!$E$13,0,10*ROW('Hygiene Data'!E20))="","",OFFSET('Hygiene Data'!$E$13,0,10*ROW('Hygiene Data'!E20)))</f>
        <v/>
      </c>
      <c r="DU26" s="280" t="str">
        <f ca="true">+IF(OFFSET('Hygiene Data'!$F$11,0,10*ROW('Hygiene Data'!F20))="","",OFFSET('Hygiene Data'!$F$11,0,10*ROW('Hygiene Data'!F20)))</f>
        <v/>
      </c>
      <c r="DV26" s="280" t="str">
        <f ca="true">+IF(OFFSET('Hygiene Data'!$F$12,0,10*ROW('Hygiene Data'!F20))="","",OFFSET('Hygiene Data'!$F$12,0,10*ROW('Hygiene Data'!F20)))</f>
        <v/>
      </c>
      <c r="DW26" s="280" t="str">
        <f ca="true">+IF(OFFSET('Hygiene Data'!$F$13,0,10*ROW('Hygiene Data'!F20))="","",OFFSET('Hygiene Data'!$F$13,0,10*ROW('Hygiene Data'!F20)))</f>
        <v/>
      </c>
      <c r="DX26" s="280" t="str">
        <f ca="true">+IF(OFFSET('Hygiene Data'!$G$11,0,10*ROW('Hygiene Data'!G20))="","",OFFSET('Hygiene Data'!$G$11,0,10*ROW('Hygiene Data'!G20)))</f>
        <v/>
      </c>
      <c r="DY26" s="280" t="str">
        <f ca="true">+IF(OFFSET('Hygiene Data'!$G$12,0,10*ROW('Hygiene Data'!G20))="","",OFFSET('Hygiene Data'!$G$12,0,10*ROW('Hygiene Data'!G20)))</f>
        <v/>
      </c>
      <c r="DZ26" s="280" t="str">
        <f ca="true">+IF(OFFSET('Hygiene Data'!$G$13,0,10*ROW('Hygiene Data'!G20))="","",OFFSET('Hygiene Data'!$G$13,0,10*ROW('Hygiene Data'!G20)))</f>
        <v/>
      </c>
      <c r="EA26" s="280" t="str">
        <f ca="true">+IF(OFFSET('Hygiene Data'!$H$11,0,10*ROW('Hygiene Data'!H20))="","",OFFSET('Hygiene Data'!$H$11,0,10*ROW('Hygiene Data'!H20)))</f>
        <v/>
      </c>
      <c r="EB26" s="280" t="str">
        <f ca="true">+IF(OFFSET('Hygiene Data'!$H$12,0,10*ROW('Hygiene Data'!H20))="","",OFFSET('Hygiene Data'!$H$12,0,10*ROW('Hygiene Data'!H20)))</f>
        <v/>
      </c>
      <c r="EC26" s="280" t="str">
        <f ca="true">+IF(OFFSET('Hygiene Data'!$H$13,0,10*ROW('Hygiene Data'!H20))="","",OFFSET('Hygiene Data'!$H$13,0,10*ROW('Hygiene Data'!H20)))</f>
        <v/>
      </c>
      <c r="ED26" s="280" t="str">
        <f ca="true">+IF(OFFSET('Hygiene Data'!$I$11,0,10*ROW('Hygiene Data'!I20))="","",OFFSET('Hygiene Data'!$I$11,0,10*ROW('Hygiene Data'!I20)))</f>
        <v/>
      </c>
      <c r="EE26" s="280" t="str">
        <f ca="true">+IF(OFFSET('Hygiene Data'!$I$12,0,10*ROW('Hygiene Data'!I20))="","",OFFSET('Hygiene Data'!$I$12,0,10*ROW('Hygiene Data'!I20)))</f>
        <v/>
      </c>
      <c r="EF26" s="280" t="str">
        <f ca="true">+IF(OFFSET('Hygiene Data'!$I$13,0,10*ROW('Hygiene Data'!I20))="","",OFFSET('Hygiene Data'!$I$13,0,10*ROW('Hygiene Data'!I20)))</f>
        <v/>
      </c>
    </row>
    <row xmlns:x14ac="http://schemas.microsoft.com/office/spreadsheetml/2009/9/ac" r="27" x14ac:dyDescent="0.2">
      <c r="A27" s="34" t="str">
        <f ca="true">+IF(OFFSET('Water Data'!$B$2,0,10*ROW('Water Data'!E21))="","",OFFSET('Water Data'!$B$2,0,10*ROW('Water Data'!E21)))</f>
        <v/>
      </c>
      <c r="B27" s="34" t="str">
        <f ca="true">+IF(OFFSET('Water Data'!$C$2,0,10*ROW('Water Data'!F21))="","",OFFSET('Water Data'!$C$2,0,10*ROW('Water Data'!F21)))</f>
        <v/>
      </c>
      <c r="C27" s="336" t="str">
        <f t="shared" ca="true" si="0"/>
        <v/>
      </c>
      <c r="D27" s="88"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8"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8"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8"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8"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9"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9"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9"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9"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9"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0"/>
      <c r="BS27" s="280" t="str">
        <f ca="true">+IF(OFFSET('Water Data'!$D$27,0,10*ROW('Water Data'!D21))="","",OFFSET('Water Data'!$D$27,0,10*ROW('Water Data'!D21)))</f>
        <v/>
      </c>
      <c r="BT27" s="280" t="str">
        <f ca="true">+IF(OFFSET('Water Data'!$D$28,0,10*ROW('Water Data'!D21))="","",OFFSET('Water Data'!$D$28,0,10*ROW('Water Data'!D21)))</f>
        <v/>
      </c>
      <c r="BU27" s="280" t="str">
        <f ca="true">+IF(OFFSET('Water Data'!$D$29,0,10*ROW('Water Data'!D21))="","",OFFSET('Water Data'!$D$29,0,10*ROW('Water Data'!D21)))</f>
        <v/>
      </c>
      <c r="BV27" s="280" t="str">
        <f ca="true">+IF(OFFSET('Water Data'!$E$27,0,10*ROW('Water Data'!E21))="","",OFFSET('Water Data'!$E$27,0,10*ROW('Water Data'!E21)))</f>
        <v/>
      </c>
      <c r="BW27" s="280" t="str">
        <f ca="true">+IF(OFFSET('Water Data'!$E$28,0,10*ROW('Water Data'!E21))="","",OFFSET('Water Data'!$E$28,0,10*ROW('Water Data'!E21)))</f>
        <v/>
      </c>
      <c r="BX27" s="280" t="str">
        <f ca="true">+IF(OFFSET('Water Data'!$E$29,0,10*ROW('Water Data'!E21))="","",OFFSET('Water Data'!$E$29,0,10*ROW('Water Data'!E21)))</f>
        <v/>
      </c>
      <c r="BY27" s="280" t="str">
        <f ca="true">+IF(OFFSET('Water Data'!$F$27,0,10*ROW('Water Data'!F21))="","",OFFSET('Water Data'!$F$27,0,10*ROW('Water Data'!F21)))</f>
        <v/>
      </c>
      <c r="BZ27" s="280" t="str">
        <f ca="true">+IF(OFFSET('Water Data'!$F$28,0,10*ROW('Water Data'!F21))="","",OFFSET('Water Data'!$F$28,0,10*ROW('Water Data'!F21)))</f>
        <v/>
      </c>
      <c r="CA27" s="280" t="str">
        <f ca="true">+IF(OFFSET('Water Data'!$F$29,0,10*ROW('Water Data'!F21))="","",OFFSET('Water Data'!$F$29,0,10*ROW('Water Data'!F21)))</f>
        <v/>
      </c>
      <c r="CB27" s="280" t="str">
        <f ca="true">+IF(OFFSET('Water Data'!$G$27,0,10*ROW('Water Data'!G21))="","",OFFSET('Water Data'!$G$27,0,10*ROW('Water Data'!G21)))</f>
        <v/>
      </c>
      <c r="CC27" s="280" t="str">
        <f ca="true">+IF(OFFSET('Water Data'!$G$28,0,10*ROW('Water Data'!G21))="","",OFFSET('Water Data'!$G$28,0,10*ROW('Water Data'!G21)))</f>
        <v/>
      </c>
      <c r="CD27" s="280" t="str">
        <f ca="true">+IF(OFFSET('Water Data'!$G$29,0,10*ROW('Water Data'!G21))="","",OFFSET('Water Data'!$G$29,0,10*ROW('Water Data'!G21)))</f>
        <v/>
      </c>
      <c r="CE27" s="280" t="str">
        <f ca="true">+IF(OFFSET('Water Data'!$H$27,0,10*ROW('Water Data'!H21))="","",OFFSET('Water Data'!$H$27,0,10*ROW('Water Data'!H21)))</f>
        <v/>
      </c>
      <c r="CF27" s="280" t="str">
        <f ca="true">+IF(OFFSET('Water Data'!$H$28,0,10*ROW('Water Data'!H21))="","",OFFSET('Water Data'!$H$28,0,10*ROW('Water Data'!H21)))</f>
        <v/>
      </c>
      <c r="CG27" s="280" t="str">
        <f ca="true">+IF(OFFSET('Water Data'!$H$29,0,10*ROW('Water Data'!H21))="","",OFFSET('Water Data'!$H$29,0,10*ROW('Water Data'!H21)))</f>
        <v/>
      </c>
      <c r="CH27" s="280" t="str">
        <f ca="true">+IF(OFFSET('Water Data'!$I$27,0,10*ROW('Water Data'!I21))="","",OFFSET('Water Data'!$I$27,0,10*ROW('Water Data'!I21)))</f>
        <v/>
      </c>
      <c r="CI27" s="280" t="str">
        <f ca="true">+IF(OFFSET('Water Data'!$I$28,0,10*ROW('Water Data'!I21))="","",OFFSET('Water Data'!$I$28,0,10*ROW('Water Data'!I21)))</f>
        <v/>
      </c>
      <c r="CJ27" s="280" t="str">
        <f ca="true">+IF(OFFSET('Water Data'!$I$29,0,10*ROW('Water Data'!I21))="","",OFFSET('Water Data'!$I$29,0,10*ROW('Water Data'!I21)))</f>
        <v/>
      </c>
      <c r="CK27" s="280" t="str">
        <f ca="true">+IF(OFFSET('Sanitation Data'!$D$28,0,10*ROW('Sanitation Data'!D21))="","",OFFSET('Sanitation Data'!$D$28,0,10*ROW('Sanitation Data'!D21)))</f>
        <v/>
      </c>
      <c r="CL27" s="280" t="str">
        <f ca="true">+IF(OFFSET('Sanitation Data'!$D$29,0,10*ROW('Sanitation Data'!D21))="","",OFFSET('Sanitation Data'!$D$29,0,10*ROW('Sanitation Data'!D21)))</f>
        <v/>
      </c>
      <c r="CM27" s="280" t="str">
        <f ca="true">+IF(OFFSET('Sanitation Data'!$D$30,0,10*ROW('Sanitation Data'!D21))="","",OFFSET('Sanitation Data'!$D$30,0,10*ROW('Sanitation Data'!D21)))</f>
        <v/>
      </c>
      <c r="CN27" s="280" t="str">
        <f ca="true">+IF(OFFSET('Sanitation Data'!$D$31,0,10*ROW('Sanitation Data'!D21))="","",OFFSET('Sanitation Data'!$D$31,0,10*ROW('Sanitation Data'!D21)))</f>
        <v/>
      </c>
      <c r="CO27" s="280" t="str">
        <f ca="true">+IF(OFFSET('Sanitation Data'!$D$32,0,10*ROW('Sanitation Data'!D21))="","",OFFSET('Sanitation Data'!$D$32,0,10*ROW('Sanitation Data'!D21)))</f>
        <v/>
      </c>
      <c r="CP27" s="280" t="str">
        <f ca="true">+IF(OFFSET('Sanitation Data'!$E$28,0,10*ROW('Sanitation Data'!E21))="","",OFFSET('Sanitation Data'!$E$28,0,10*ROW('Sanitation Data'!E21)))</f>
        <v/>
      </c>
      <c r="CQ27" s="280" t="str">
        <f ca="true">+IF(OFFSET('Sanitation Data'!$E$29,0,10*ROW('Sanitation Data'!E21))="","",OFFSET('Sanitation Data'!$E$29,0,10*ROW('Sanitation Data'!E21)))</f>
        <v/>
      </c>
      <c r="CR27" s="280" t="str">
        <f ca="true">+IF(OFFSET('Sanitation Data'!$E$30,0,10*ROW('Sanitation Data'!E21))="","",OFFSET('Sanitation Data'!$E$30,0,10*ROW('Sanitation Data'!E21)))</f>
        <v/>
      </c>
      <c r="CS27" s="280" t="str">
        <f ca="true">+IF(OFFSET('Sanitation Data'!$E$31,0,10*ROW('Sanitation Data'!E21))="","",OFFSET('Sanitation Data'!$E$31,0,10*ROW('Sanitation Data'!E21)))</f>
        <v/>
      </c>
      <c r="CT27" s="280" t="str">
        <f ca="true">+IF(OFFSET('Sanitation Data'!$E$32,0,10*ROW('Sanitation Data'!E21))="","",OFFSET('Sanitation Data'!$E$32,0,10*ROW('Sanitation Data'!E21)))</f>
        <v/>
      </c>
      <c r="CU27" s="280" t="str">
        <f ca="true">+IF(OFFSET('Sanitation Data'!$F$28,0,10*ROW('Sanitation Data'!F21))="","",OFFSET('Sanitation Data'!$F$28,0,10*ROW('Sanitation Data'!F21)))</f>
        <v/>
      </c>
      <c r="CV27" s="280" t="str">
        <f ca="true">+IF(OFFSET('Sanitation Data'!$F$29,0,10*ROW('Sanitation Data'!F21))="","",OFFSET('Sanitation Data'!$F$29,0,10*ROW('Sanitation Data'!F21)))</f>
        <v/>
      </c>
      <c r="CW27" s="280" t="str">
        <f ca="true">+IF(OFFSET('Sanitation Data'!$F$30,0,10*ROW('Sanitation Data'!F21))="","",OFFSET('Sanitation Data'!$F$30,0,10*ROW('Sanitation Data'!F21)))</f>
        <v/>
      </c>
      <c r="CX27" s="280" t="str">
        <f ca="true">+IF(OFFSET('Sanitation Data'!$F$31,0,10*ROW('Sanitation Data'!F21))="","",OFFSET('Sanitation Data'!$F$31,0,10*ROW('Sanitation Data'!F21)))</f>
        <v/>
      </c>
      <c r="CY27" s="280" t="str">
        <f ca="true">+IF(OFFSET('Sanitation Data'!$F$32,0,10*ROW('Sanitation Data'!F21))="","",OFFSET('Sanitation Data'!$F$32,0,10*ROW('Sanitation Data'!F21)))</f>
        <v/>
      </c>
      <c r="CZ27" s="280" t="str">
        <f ca="true">+IF(OFFSET('Sanitation Data'!$G$28,0,10*ROW('Sanitation Data'!G21))="","",OFFSET('Sanitation Data'!$G$28,0,10*ROW('Sanitation Data'!G21)))</f>
        <v/>
      </c>
      <c r="DA27" s="280" t="str">
        <f ca="true">+IF(OFFSET('Sanitation Data'!$G$29,0,10*ROW('Sanitation Data'!G21))="","",OFFSET('Sanitation Data'!$G$29,0,10*ROW('Sanitation Data'!G21)))</f>
        <v/>
      </c>
      <c r="DB27" s="280" t="str">
        <f ca="true">+IF(OFFSET('Sanitation Data'!$G$30,0,10*ROW('Sanitation Data'!G21))="","",OFFSET('Sanitation Data'!$G$30,0,10*ROW('Sanitation Data'!G21)))</f>
        <v/>
      </c>
      <c r="DC27" s="280" t="str">
        <f ca="true">+IF(OFFSET('Sanitation Data'!$G$31,0,10*ROW('Sanitation Data'!G21))="","",OFFSET('Sanitation Data'!$G$31,0,10*ROW('Sanitation Data'!G21)))</f>
        <v/>
      </c>
      <c r="DD27" s="280" t="str">
        <f ca="true">+IF(OFFSET('Sanitation Data'!$G$32,0,10*ROW('Sanitation Data'!G21))="","",OFFSET('Sanitation Data'!$G$32,0,10*ROW('Sanitation Data'!G21)))</f>
        <v/>
      </c>
      <c r="DE27" s="280" t="str">
        <f ca="true">+IF(OFFSET('Sanitation Data'!$H$28,0,10*ROW('Sanitation Data'!H21))="","",OFFSET('Sanitation Data'!$H$28,0,10*ROW('Sanitation Data'!H21)))</f>
        <v/>
      </c>
      <c r="DF27" s="280" t="str">
        <f ca="true">+IF(OFFSET('Sanitation Data'!$H$29,0,10*ROW('Sanitation Data'!H21))="","",OFFSET('Sanitation Data'!$H$29,0,10*ROW('Sanitation Data'!H21)))</f>
        <v/>
      </c>
      <c r="DG27" s="280" t="str">
        <f ca="true">+IF(OFFSET('Sanitation Data'!$H$30,0,10*ROW('Sanitation Data'!H21))="","",OFFSET('Sanitation Data'!$H$30,0,10*ROW('Sanitation Data'!H21)))</f>
        <v/>
      </c>
      <c r="DH27" s="280" t="str">
        <f ca="true">+IF(OFFSET('Sanitation Data'!$H$31,0,10*ROW('Sanitation Data'!H21))="","",OFFSET('Sanitation Data'!$H$31,0,10*ROW('Sanitation Data'!H21)))</f>
        <v/>
      </c>
      <c r="DI27" s="280" t="str">
        <f ca="true">+IF(OFFSET('Sanitation Data'!$H$32,0,10*ROW('Sanitation Data'!H21))="","",OFFSET('Sanitation Data'!$H$32,0,10*ROW('Sanitation Data'!H21)))</f>
        <v/>
      </c>
      <c r="DJ27" s="280" t="str">
        <f ca="true">+IF(OFFSET('Sanitation Data'!$I$28,0,10*ROW('Sanitation Data'!I21))="","",OFFSET('Sanitation Data'!$I$28,0,10*ROW('Sanitation Data'!I21)))</f>
        <v/>
      </c>
      <c r="DK27" s="280" t="str">
        <f ca="true">+IF(OFFSET('Sanitation Data'!$I$29,0,10*ROW('Sanitation Data'!I21))="","",OFFSET('Sanitation Data'!$I$29,0,10*ROW('Sanitation Data'!I21)))</f>
        <v/>
      </c>
      <c r="DL27" s="280" t="str">
        <f ca="true">+IF(OFFSET('Sanitation Data'!$I$30,0,10*ROW('Sanitation Data'!I21))="","",OFFSET('Sanitation Data'!$I$30,0,10*ROW('Sanitation Data'!I21)))</f>
        <v/>
      </c>
      <c r="DM27" s="280" t="str">
        <f ca="true">+IF(OFFSET('Sanitation Data'!$I$31,0,10*ROW('Sanitation Data'!I21))="","",OFFSET('Sanitation Data'!$I$31,0,10*ROW('Sanitation Data'!I21)))</f>
        <v/>
      </c>
      <c r="DN27" s="280" t="str">
        <f ca="true">+IF(OFFSET('Sanitation Data'!$I$32,0,10*ROW('Sanitation Data'!I21))="","",OFFSET('Sanitation Data'!$I$32,0,10*ROW('Sanitation Data'!I21)))</f>
        <v/>
      </c>
      <c r="DO27" s="280" t="str">
        <f ca="true">+IF(OFFSET('Hygiene Data'!$D$11,0,10*ROW('Hygiene Data'!D21))="","",OFFSET('Hygiene Data'!$D$11,0,10*ROW('Hygiene Data'!D21)))</f>
        <v/>
      </c>
      <c r="DP27" s="280" t="str">
        <f ca="true">+IF(OFFSET('Hygiene Data'!$D$12,0,10*ROW('Hygiene Data'!D21))="","",OFFSET('Hygiene Data'!$D$12,0,10*ROW('Hygiene Data'!D21)))</f>
        <v/>
      </c>
      <c r="DQ27" s="280" t="str">
        <f ca="true">+IF(OFFSET('Hygiene Data'!$D$13,0,10*ROW('Hygiene Data'!D21))="","",OFFSET('Hygiene Data'!$D$13,0,10*ROW('Hygiene Data'!D21)))</f>
        <v/>
      </c>
      <c r="DR27" s="280" t="str">
        <f ca="true">+IF(OFFSET('Hygiene Data'!$E$11,0,10*ROW('Hygiene Data'!E21))="","",OFFSET('Hygiene Data'!$E$11,0,10*ROW('Hygiene Data'!E21)))</f>
        <v/>
      </c>
      <c r="DS27" s="280" t="str">
        <f ca="true">+IF(OFFSET('Hygiene Data'!$E$12,0,10*ROW('Hygiene Data'!E21))="","",OFFSET('Hygiene Data'!$E$12,0,10*ROW('Hygiene Data'!E21)))</f>
        <v/>
      </c>
      <c r="DT27" s="280" t="str">
        <f ca="true">+IF(OFFSET('Hygiene Data'!$E$13,0,10*ROW('Hygiene Data'!E21))="","",OFFSET('Hygiene Data'!$E$13,0,10*ROW('Hygiene Data'!E21)))</f>
        <v/>
      </c>
      <c r="DU27" s="280" t="str">
        <f ca="true">+IF(OFFSET('Hygiene Data'!$F$11,0,10*ROW('Hygiene Data'!F21))="","",OFFSET('Hygiene Data'!$F$11,0,10*ROW('Hygiene Data'!F21)))</f>
        <v/>
      </c>
      <c r="DV27" s="280" t="str">
        <f ca="true">+IF(OFFSET('Hygiene Data'!$F$12,0,10*ROW('Hygiene Data'!F21))="","",OFFSET('Hygiene Data'!$F$12,0,10*ROW('Hygiene Data'!F21)))</f>
        <v/>
      </c>
      <c r="DW27" s="280" t="str">
        <f ca="true">+IF(OFFSET('Hygiene Data'!$F$13,0,10*ROW('Hygiene Data'!F21))="","",OFFSET('Hygiene Data'!$F$13,0,10*ROW('Hygiene Data'!F21)))</f>
        <v/>
      </c>
      <c r="DX27" s="280" t="str">
        <f ca="true">+IF(OFFSET('Hygiene Data'!$G$11,0,10*ROW('Hygiene Data'!G21))="","",OFFSET('Hygiene Data'!$G$11,0,10*ROW('Hygiene Data'!G21)))</f>
        <v/>
      </c>
      <c r="DY27" s="280" t="str">
        <f ca="true">+IF(OFFSET('Hygiene Data'!$G$12,0,10*ROW('Hygiene Data'!G21))="","",OFFSET('Hygiene Data'!$G$12,0,10*ROW('Hygiene Data'!G21)))</f>
        <v/>
      </c>
      <c r="DZ27" s="280" t="str">
        <f ca="true">+IF(OFFSET('Hygiene Data'!$G$13,0,10*ROW('Hygiene Data'!G21))="","",OFFSET('Hygiene Data'!$G$13,0,10*ROW('Hygiene Data'!G21)))</f>
        <v/>
      </c>
      <c r="EA27" s="280" t="str">
        <f ca="true">+IF(OFFSET('Hygiene Data'!$H$11,0,10*ROW('Hygiene Data'!H21))="","",OFFSET('Hygiene Data'!$H$11,0,10*ROW('Hygiene Data'!H21)))</f>
        <v/>
      </c>
      <c r="EB27" s="280" t="str">
        <f ca="true">+IF(OFFSET('Hygiene Data'!$H$12,0,10*ROW('Hygiene Data'!H21))="","",OFFSET('Hygiene Data'!$H$12,0,10*ROW('Hygiene Data'!H21)))</f>
        <v/>
      </c>
      <c r="EC27" s="280" t="str">
        <f ca="true">+IF(OFFSET('Hygiene Data'!$H$13,0,10*ROW('Hygiene Data'!H21))="","",OFFSET('Hygiene Data'!$H$13,0,10*ROW('Hygiene Data'!H21)))</f>
        <v/>
      </c>
      <c r="ED27" s="280" t="str">
        <f ca="true">+IF(OFFSET('Hygiene Data'!$I$11,0,10*ROW('Hygiene Data'!I21))="","",OFFSET('Hygiene Data'!$I$11,0,10*ROW('Hygiene Data'!I21)))</f>
        <v/>
      </c>
      <c r="EE27" s="280" t="str">
        <f ca="true">+IF(OFFSET('Hygiene Data'!$I$12,0,10*ROW('Hygiene Data'!I21))="","",OFFSET('Hygiene Data'!$I$12,0,10*ROW('Hygiene Data'!I21)))</f>
        <v/>
      </c>
      <c r="EF27" s="280" t="str">
        <f ca="true">+IF(OFFSET('Hygiene Data'!$I$13,0,10*ROW('Hygiene Data'!I21))="","",OFFSET('Hygiene Data'!$I$13,0,10*ROW('Hygiene Data'!I21)))</f>
        <v/>
      </c>
    </row>
    <row xmlns:x14ac="http://schemas.microsoft.com/office/spreadsheetml/2009/9/ac" r="28" x14ac:dyDescent="0.2">
      <c r="A28" s="34" t="str">
        <f ca="true">+IF(OFFSET('Water Data'!$B$2,0,10*ROW('Water Data'!E22))="","",OFFSET('Water Data'!$B$2,0,10*ROW('Water Data'!E22)))</f>
        <v/>
      </c>
      <c r="B28" s="34" t="str">
        <f ca="true">+IF(OFFSET('Water Data'!$C$2,0,10*ROW('Water Data'!F22))="","",OFFSET('Water Data'!$C$2,0,10*ROW('Water Data'!F22)))</f>
        <v/>
      </c>
      <c r="C28" s="336" t="str">
        <f t="shared" ca="true" si="0"/>
        <v/>
      </c>
      <c r="D28" s="8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0"/>
      <c r="BS28" s="280" t="str">
        <f ca="true">+IF(OFFSET('Water Data'!$D$27,0,10*ROW('Water Data'!D22))="","",OFFSET('Water Data'!$D$27,0,10*ROW('Water Data'!D22)))</f>
        <v/>
      </c>
      <c r="BT28" s="280" t="str">
        <f ca="true">+IF(OFFSET('Water Data'!$D$28,0,10*ROW('Water Data'!D22))="","",OFFSET('Water Data'!$D$28,0,10*ROW('Water Data'!D22)))</f>
        <v/>
      </c>
      <c r="BU28" s="280" t="str">
        <f ca="true">+IF(OFFSET('Water Data'!$D$29,0,10*ROW('Water Data'!D22))="","",OFFSET('Water Data'!$D$29,0,10*ROW('Water Data'!D22)))</f>
        <v/>
      </c>
      <c r="BV28" s="280" t="str">
        <f ca="true">+IF(OFFSET('Water Data'!$E$27,0,10*ROW('Water Data'!E22))="","",OFFSET('Water Data'!$E$27,0,10*ROW('Water Data'!E22)))</f>
        <v/>
      </c>
      <c r="BW28" s="280" t="str">
        <f ca="true">+IF(OFFSET('Water Data'!$E$28,0,10*ROW('Water Data'!E22))="","",OFFSET('Water Data'!$E$28,0,10*ROW('Water Data'!E22)))</f>
        <v/>
      </c>
      <c r="BX28" s="280" t="str">
        <f ca="true">+IF(OFFSET('Water Data'!$E$29,0,10*ROW('Water Data'!E22))="","",OFFSET('Water Data'!$E$29,0,10*ROW('Water Data'!E22)))</f>
        <v/>
      </c>
      <c r="BY28" s="280" t="str">
        <f ca="true">+IF(OFFSET('Water Data'!$F$27,0,10*ROW('Water Data'!F22))="","",OFFSET('Water Data'!$F$27,0,10*ROW('Water Data'!F22)))</f>
        <v/>
      </c>
      <c r="BZ28" s="280" t="str">
        <f ca="true">+IF(OFFSET('Water Data'!$F$28,0,10*ROW('Water Data'!F22))="","",OFFSET('Water Data'!$F$28,0,10*ROW('Water Data'!F22)))</f>
        <v/>
      </c>
      <c r="CA28" s="280" t="str">
        <f ca="true">+IF(OFFSET('Water Data'!$F$29,0,10*ROW('Water Data'!F22))="","",OFFSET('Water Data'!$F$29,0,10*ROW('Water Data'!F22)))</f>
        <v/>
      </c>
      <c r="CB28" s="280" t="str">
        <f ca="true">+IF(OFFSET('Water Data'!$G$27,0,10*ROW('Water Data'!G22))="","",OFFSET('Water Data'!$G$27,0,10*ROW('Water Data'!G22)))</f>
        <v/>
      </c>
      <c r="CC28" s="280" t="str">
        <f ca="true">+IF(OFFSET('Water Data'!$G$28,0,10*ROW('Water Data'!G22))="","",OFFSET('Water Data'!$G$28,0,10*ROW('Water Data'!G22)))</f>
        <v/>
      </c>
      <c r="CD28" s="280" t="str">
        <f ca="true">+IF(OFFSET('Water Data'!$G$29,0,10*ROW('Water Data'!G22))="","",OFFSET('Water Data'!$G$29,0,10*ROW('Water Data'!G22)))</f>
        <v/>
      </c>
      <c r="CE28" s="280" t="str">
        <f ca="true">+IF(OFFSET('Water Data'!$H$27,0,10*ROW('Water Data'!H22))="","",OFFSET('Water Data'!$H$27,0,10*ROW('Water Data'!H22)))</f>
        <v/>
      </c>
      <c r="CF28" s="280" t="str">
        <f ca="true">+IF(OFFSET('Water Data'!$H$28,0,10*ROW('Water Data'!H22))="","",OFFSET('Water Data'!$H$28,0,10*ROW('Water Data'!H22)))</f>
        <v/>
      </c>
      <c r="CG28" s="280" t="str">
        <f ca="true">+IF(OFFSET('Water Data'!$H$29,0,10*ROW('Water Data'!H22))="","",OFFSET('Water Data'!$H$29,0,10*ROW('Water Data'!H22)))</f>
        <v/>
      </c>
      <c r="CH28" s="280" t="str">
        <f ca="true">+IF(OFFSET('Water Data'!$I$27,0,10*ROW('Water Data'!I22))="","",OFFSET('Water Data'!$I$27,0,10*ROW('Water Data'!I22)))</f>
        <v/>
      </c>
      <c r="CI28" s="280" t="str">
        <f ca="true">+IF(OFFSET('Water Data'!$I$28,0,10*ROW('Water Data'!I22))="","",OFFSET('Water Data'!$I$28,0,10*ROW('Water Data'!I22)))</f>
        <v/>
      </c>
      <c r="CJ28" s="280" t="str">
        <f ca="true">+IF(OFFSET('Water Data'!$I$29,0,10*ROW('Water Data'!I22))="","",OFFSET('Water Data'!$I$29,0,10*ROW('Water Data'!I22)))</f>
        <v/>
      </c>
      <c r="CK28" s="280" t="str">
        <f ca="true">+IF(OFFSET('Sanitation Data'!$D$28,0,10*ROW('Sanitation Data'!D22))="","",OFFSET('Sanitation Data'!$D$28,0,10*ROW('Sanitation Data'!D22)))</f>
        <v/>
      </c>
      <c r="CL28" s="280" t="str">
        <f ca="true">+IF(OFFSET('Sanitation Data'!$D$29,0,10*ROW('Sanitation Data'!D22))="","",OFFSET('Sanitation Data'!$D$29,0,10*ROW('Sanitation Data'!D22)))</f>
        <v/>
      </c>
      <c r="CM28" s="280" t="str">
        <f ca="true">+IF(OFFSET('Sanitation Data'!$D$30,0,10*ROW('Sanitation Data'!D22))="","",OFFSET('Sanitation Data'!$D$30,0,10*ROW('Sanitation Data'!D22)))</f>
        <v/>
      </c>
      <c r="CN28" s="280" t="str">
        <f ca="true">+IF(OFFSET('Sanitation Data'!$D$31,0,10*ROW('Sanitation Data'!D22))="","",OFFSET('Sanitation Data'!$D$31,0,10*ROW('Sanitation Data'!D22)))</f>
        <v/>
      </c>
      <c r="CO28" s="280" t="str">
        <f ca="true">+IF(OFFSET('Sanitation Data'!$D$32,0,10*ROW('Sanitation Data'!D22))="","",OFFSET('Sanitation Data'!$D$32,0,10*ROW('Sanitation Data'!D22)))</f>
        <v/>
      </c>
      <c r="CP28" s="280" t="str">
        <f ca="true">+IF(OFFSET('Sanitation Data'!$E$28,0,10*ROW('Sanitation Data'!E22))="","",OFFSET('Sanitation Data'!$E$28,0,10*ROW('Sanitation Data'!E22)))</f>
        <v/>
      </c>
      <c r="CQ28" s="280" t="str">
        <f ca="true">+IF(OFFSET('Sanitation Data'!$E$29,0,10*ROW('Sanitation Data'!E22))="","",OFFSET('Sanitation Data'!$E$29,0,10*ROW('Sanitation Data'!E22)))</f>
        <v/>
      </c>
      <c r="CR28" s="280" t="str">
        <f ca="true">+IF(OFFSET('Sanitation Data'!$E$30,0,10*ROW('Sanitation Data'!E22))="","",OFFSET('Sanitation Data'!$E$30,0,10*ROW('Sanitation Data'!E22)))</f>
        <v/>
      </c>
      <c r="CS28" s="280" t="str">
        <f ca="true">+IF(OFFSET('Sanitation Data'!$E$31,0,10*ROW('Sanitation Data'!E22))="","",OFFSET('Sanitation Data'!$E$31,0,10*ROW('Sanitation Data'!E22)))</f>
        <v/>
      </c>
      <c r="CT28" s="280" t="str">
        <f ca="true">+IF(OFFSET('Sanitation Data'!$E$32,0,10*ROW('Sanitation Data'!E22))="","",OFFSET('Sanitation Data'!$E$32,0,10*ROW('Sanitation Data'!E22)))</f>
        <v/>
      </c>
      <c r="CU28" s="280" t="str">
        <f ca="true">+IF(OFFSET('Sanitation Data'!$F$28,0,10*ROW('Sanitation Data'!F22))="","",OFFSET('Sanitation Data'!$F$28,0,10*ROW('Sanitation Data'!F22)))</f>
        <v/>
      </c>
      <c r="CV28" s="280" t="str">
        <f ca="true">+IF(OFFSET('Sanitation Data'!$F$29,0,10*ROW('Sanitation Data'!F22))="","",OFFSET('Sanitation Data'!$F$29,0,10*ROW('Sanitation Data'!F22)))</f>
        <v/>
      </c>
      <c r="CW28" s="280" t="str">
        <f ca="true">+IF(OFFSET('Sanitation Data'!$F$30,0,10*ROW('Sanitation Data'!F22))="","",OFFSET('Sanitation Data'!$F$30,0,10*ROW('Sanitation Data'!F22)))</f>
        <v/>
      </c>
      <c r="CX28" s="280" t="str">
        <f ca="true">+IF(OFFSET('Sanitation Data'!$F$31,0,10*ROW('Sanitation Data'!F22))="","",OFFSET('Sanitation Data'!$F$31,0,10*ROW('Sanitation Data'!F22)))</f>
        <v/>
      </c>
      <c r="CY28" s="280" t="str">
        <f ca="true">+IF(OFFSET('Sanitation Data'!$F$32,0,10*ROW('Sanitation Data'!F22))="","",OFFSET('Sanitation Data'!$F$32,0,10*ROW('Sanitation Data'!F22)))</f>
        <v/>
      </c>
      <c r="CZ28" s="280" t="str">
        <f ca="true">+IF(OFFSET('Sanitation Data'!$G$28,0,10*ROW('Sanitation Data'!G22))="","",OFFSET('Sanitation Data'!$G$28,0,10*ROW('Sanitation Data'!G22)))</f>
        <v/>
      </c>
      <c r="DA28" s="280" t="str">
        <f ca="true">+IF(OFFSET('Sanitation Data'!$G$29,0,10*ROW('Sanitation Data'!G22))="","",OFFSET('Sanitation Data'!$G$29,0,10*ROW('Sanitation Data'!G22)))</f>
        <v/>
      </c>
      <c r="DB28" s="280" t="str">
        <f ca="true">+IF(OFFSET('Sanitation Data'!$G$30,0,10*ROW('Sanitation Data'!G22))="","",OFFSET('Sanitation Data'!$G$30,0,10*ROW('Sanitation Data'!G22)))</f>
        <v/>
      </c>
      <c r="DC28" s="280" t="str">
        <f ca="true">+IF(OFFSET('Sanitation Data'!$G$31,0,10*ROW('Sanitation Data'!G22))="","",OFFSET('Sanitation Data'!$G$31,0,10*ROW('Sanitation Data'!G22)))</f>
        <v/>
      </c>
      <c r="DD28" s="280" t="str">
        <f ca="true">+IF(OFFSET('Sanitation Data'!$G$32,0,10*ROW('Sanitation Data'!G22))="","",OFFSET('Sanitation Data'!$G$32,0,10*ROW('Sanitation Data'!G22)))</f>
        <v/>
      </c>
      <c r="DE28" s="280" t="str">
        <f ca="true">+IF(OFFSET('Sanitation Data'!$H$28,0,10*ROW('Sanitation Data'!H22))="","",OFFSET('Sanitation Data'!$H$28,0,10*ROW('Sanitation Data'!H22)))</f>
        <v/>
      </c>
      <c r="DF28" s="280" t="str">
        <f ca="true">+IF(OFFSET('Sanitation Data'!$H$29,0,10*ROW('Sanitation Data'!H22))="","",OFFSET('Sanitation Data'!$H$29,0,10*ROW('Sanitation Data'!H22)))</f>
        <v/>
      </c>
      <c r="DG28" s="280" t="str">
        <f ca="true">+IF(OFFSET('Sanitation Data'!$H$30,0,10*ROW('Sanitation Data'!H22))="","",OFFSET('Sanitation Data'!$H$30,0,10*ROW('Sanitation Data'!H22)))</f>
        <v/>
      </c>
      <c r="DH28" s="280" t="str">
        <f ca="true">+IF(OFFSET('Sanitation Data'!$H$31,0,10*ROW('Sanitation Data'!H22))="","",OFFSET('Sanitation Data'!$H$31,0,10*ROW('Sanitation Data'!H22)))</f>
        <v/>
      </c>
      <c r="DI28" s="280" t="str">
        <f ca="true">+IF(OFFSET('Sanitation Data'!$H$32,0,10*ROW('Sanitation Data'!H22))="","",OFFSET('Sanitation Data'!$H$32,0,10*ROW('Sanitation Data'!H22)))</f>
        <v/>
      </c>
      <c r="DJ28" s="280" t="str">
        <f ca="true">+IF(OFFSET('Sanitation Data'!$I$28,0,10*ROW('Sanitation Data'!I22))="","",OFFSET('Sanitation Data'!$I$28,0,10*ROW('Sanitation Data'!I22)))</f>
        <v/>
      </c>
      <c r="DK28" s="280" t="str">
        <f ca="true">+IF(OFFSET('Sanitation Data'!$I$29,0,10*ROW('Sanitation Data'!I22))="","",OFFSET('Sanitation Data'!$I$29,0,10*ROW('Sanitation Data'!I22)))</f>
        <v/>
      </c>
      <c r="DL28" s="280" t="str">
        <f ca="true">+IF(OFFSET('Sanitation Data'!$I$30,0,10*ROW('Sanitation Data'!I22))="","",OFFSET('Sanitation Data'!$I$30,0,10*ROW('Sanitation Data'!I22)))</f>
        <v/>
      </c>
      <c r="DM28" s="280" t="str">
        <f ca="true">+IF(OFFSET('Sanitation Data'!$I$31,0,10*ROW('Sanitation Data'!I22))="","",OFFSET('Sanitation Data'!$I$31,0,10*ROW('Sanitation Data'!I22)))</f>
        <v/>
      </c>
      <c r="DN28" s="280" t="str">
        <f ca="true">+IF(OFFSET('Sanitation Data'!$I$32,0,10*ROW('Sanitation Data'!I22))="","",OFFSET('Sanitation Data'!$I$32,0,10*ROW('Sanitation Data'!I22)))</f>
        <v/>
      </c>
      <c r="DO28" s="280" t="str">
        <f ca="true">+IF(OFFSET('Hygiene Data'!$D$11,0,10*ROW('Hygiene Data'!D22))="","",OFFSET('Hygiene Data'!$D$11,0,10*ROW('Hygiene Data'!D22)))</f>
        <v/>
      </c>
      <c r="DP28" s="280" t="str">
        <f ca="true">+IF(OFFSET('Hygiene Data'!$D$12,0,10*ROW('Hygiene Data'!D22))="","",OFFSET('Hygiene Data'!$D$12,0,10*ROW('Hygiene Data'!D22)))</f>
        <v/>
      </c>
      <c r="DQ28" s="280" t="str">
        <f ca="true">+IF(OFFSET('Hygiene Data'!$D$13,0,10*ROW('Hygiene Data'!D22))="","",OFFSET('Hygiene Data'!$D$13,0,10*ROW('Hygiene Data'!D22)))</f>
        <v/>
      </c>
      <c r="DR28" s="280" t="str">
        <f ca="true">+IF(OFFSET('Hygiene Data'!$E$11,0,10*ROW('Hygiene Data'!E22))="","",OFFSET('Hygiene Data'!$E$11,0,10*ROW('Hygiene Data'!E22)))</f>
        <v/>
      </c>
      <c r="DS28" s="280" t="str">
        <f ca="true">+IF(OFFSET('Hygiene Data'!$E$12,0,10*ROW('Hygiene Data'!E22))="","",OFFSET('Hygiene Data'!$E$12,0,10*ROW('Hygiene Data'!E22)))</f>
        <v/>
      </c>
      <c r="DT28" s="280" t="str">
        <f ca="true">+IF(OFFSET('Hygiene Data'!$E$13,0,10*ROW('Hygiene Data'!E22))="","",OFFSET('Hygiene Data'!$E$13,0,10*ROW('Hygiene Data'!E22)))</f>
        <v/>
      </c>
      <c r="DU28" s="280" t="str">
        <f ca="true">+IF(OFFSET('Hygiene Data'!$F$11,0,10*ROW('Hygiene Data'!F22))="","",OFFSET('Hygiene Data'!$F$11,0,10*ROW('Hygiene Data'!F22)))</f>
        <v/>
      </c>
      <c r="DV28" s="280" t="str">
        <f ca="true">+IF(OFFSET('Hygiene Data'!$F$12,0,10*ROW('Hygiene Data'!F22))="","",OFFSET('Hygiene Data'!$F$12,0,10*ROW('Hygiene Data'!F22)))</f>
        <v/>
      </c>
      <c r="DW28" s="280" t="str">
        <f ca="true">+IF(OFFSET('Hygiene Data'!$F$13,0,10*ROW('Hygiene Data'!F22))="","",OFFSET('Hygiene Data'!$F$13,0,10*ROW('Hygiene Data'!F22)))</f>
        <v/>
      </c>
      <c r="DX28" s="280" t="str">
        <f ca="true">+IF(OFFSET('Hygiene Data'!$G$11,0,10*ROW('Hygiene Data'!G22))="","",OFFSET('Hygiene Data'!$G$11,0,10*ROW('Hygiene Data'!G22)))</f>
        <v/>
      </c>
      <c r="DY28" s="280" t="str">
        <f ca="true">+IF(OFFSET('Hygiene Data'!$G$12,0,10*ROW('Hygiene Data'!G22))="","",OFFSET('Hygiene Data'!$G$12,0,10*ROW('Hygiene Data'!G22)))</f>
        <v/>
      </c>
      <c r="DZ28" s="280" t="str">
        <f ca="true">+IF(OFFSET('Hygiene Data'!$G$13,0,10*ROW('Hygiene Data'!G22))="","",OFFSET('Hygiene Data'!$G$13,0,10*ROW('Hygiene Data'!G22)))</f>
        <v/>
      </c>
      <c r="EA28" s="280" t="str">
        <f ca="true">+IF(OFFSET('Hygiene Data'!$H$11,0,10*ROW('Hygiene Data'!H22))="","",OFFSET('Hygiene Data'!$H$11,0,10*ROW('Hygiene Data'!H22)))</f>
        <v/>
      </c>
      <c r="EB28" s="280" t="str">
        <f ca="true">+IF(OFFSET('Hygiene Data'!$H$12,0,10*ROW('Hygiene Data'!H22))="","",OFFSET('Hygiene Data'!$H$12,0,10*ROW('Hygiene Data'!H22)))</f>
        <v/>
      </c>
      <c r="EC28" s="280" t="str">
        <f ca="true">+IF(OFFSET('Hygiene Data'!$H$13,0,10*ROW('Hygiene Data'!H22))="","",OFFSET('Hygiene Data'!$H$13,0,10*ROW('Hygiene Data'!H22)))</f>
        <v/>
      </c>
      <c r="ED28" s="280" t="str">
        <f ca="true">+IF(OFFSET('Hygiene Data'!$I$11,0,10*ROW('Hygiene Data'!I22))="","",OFFSET('Hygiene Data'!$I$11,0,10*ROW('Hygiene Data'!I22)))</f>
        <v/>
      </c>
      <c r="EE28" s="280" t="str">
        <f ca="true">+IF(OFFSET('Hygiene Data'!$I$12,0,10*ROW('Hygiene Data'!I22))="","",OFFSET('Hygiene Data'!$I$12,0,10*ROW('Hygiene Data'!I22)))</f>
        <v/>
      </c>
      <c r="EF28" s="280" t="str">
        <f ca="true">+IF(OFFSET('Hygiene Data'!$I$13,0,10*ROW('Hygiene Data'!I22))="","",OFFSET('Hygiene Data'!$I$13,0,10*ROW('Hygiene Data'!I22)))</f>
        <v/>
      </c>
    </row>
    <row xmlns:x14ac="http://schemas.microsoft.com/office/spreadsheetml/2009/9/ac" r="29" x14ac:dyDescent="0.2">
      <c r="A29" s="34" t="str">
        <f ca="true">+IF(OFFSET('Water Data'!$B$2,0,10*ROW('Water Data'!E23))="","",OFFSET('Water Data'!$B$2,0,10*ROW('Water Data'!E23)))</f>
        <v/>
      </c>
      <c r="B29" s="34" t="str">
        <f ca="true">+IF(OFFSET('Water Data'!$C$2,0,10*ROW('Water Data'!F23))="","",OFFSET('Water Data'!$C$2,0,10*ROW('Water Data'!F23)))</f>
        <v/>
      </c>
      <c r="C29" s="336" t="str">
        <f t="shared" ca="true" si="0"/>
        <v/>
      </c>
      <c r="D29" s="8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0"/>
      <c r="BS29" s="280" t="str">
        <f ca="true">+IF(OFFSET('Water Data'!$D$27,0,10*ROW('Water Data'!D23))="","",OFFSET('Water Data'!$D$27,0,10*ROW('Water Data'!D23)))</f>
        <v/>
      </c>
      <c r="BT29" s="280" t="str">
        <f ca="true">+IF(OFFSET('Water Data'!$D$28,0,10*ROW('Water Data'!D23))="","",OFFSET('Water Data'!$D$28,0,10*ROW('Water Data'!D23)))</f>
        <v/>
      </c>
      <c r="BU29" s="280" t="str">
        <f ca="true">+IF(OFFSET('Water Data'!$D$29,0,10*ROW('Water Data'!D23))="","",OFFSET('Water Data'!$D$29,0,10*ROW('Water Data'!D23)))</f>
        <v/>
      </c>
      <c r="BV29" s="280" t="str">
        <f ca="true">+IF(OFFSET('Water Data'!$E$27,0,10*ROW('Water Data'!E23))="","",OFFSET('Water Data'!$E$27,0,10*ROW('Water Data'!E23)))</f>
        <v/>
      </c>
      <c r="BW29" s="280" t="str">
        <f ca="true">+IF(OFFSET('Water Data'!$E$28,0,10*ROW('Water Data'!E23))="","",OFFSET('Water Data'!$E$28,0,10*ROW('Water Data'!E23)))</f>
        <v/>
      </c>
      <c r="BX29" s="280" t="str">
        <f ca="true">+IF(OFFSET('Water Data'!$E$29,0,10*ROW('Water Data'!E23))="","",OFFSET('Water Data'!$E$29,0,10*ROW('Water Data'!E23)))</f>
        <v/>
      </c>
      <c r="BY29" s="280" t="str">
        <f ca="true">+IF(OFFSET('Water Data'!$F$27,0,10*ROW('Water Data'!F23))="","",OFFSET('Water Data'!$F$27,0,10*ROW('Water Data'!F23)))</f>
        <v/>
      </c>
      <c r="BZ29" s="280" t="str">
        <f ca="true">+IF(OFFSET('Water Data'!$F$28,0,10*ROW('Water Data'!F23))="","",OFFSET('Water Data'!$F$28,0,10*ROW('Water Data'!F23)))</f>
        <v/>
      </c>
      <c r="CA29" s="280" t="str">
        <f ca="true">+IF(OFFSET('Water Data'!$F$29,0,10*ROW('Water Data'!F23))="","",OFFSET('Water Data'!$F$29,0,10*ROW('Water Data'!F23)))</f>
        <v/>
      </c>
      <c r="CB29" s="280" t="str">
        <f ca="true">+IF(OFFSET('Water Data'!$G$27,0,10*ROW('Water Data'!G23))="","",OFFSET('Water Data'!$G$27,0,10*ROW('Water Data'!G23)))</f>
        <v/>
      </c>
      <c r="CC29" s="280" t="str">
        <f ca="true">+IF(OFFSET('Water Data'!$G$28,0,10*ROW('Water Data'!G23))="","",OFFSET('Water Data'!$G$28,0,10*ROW('Water Data'!G23)))</f>
        <v/>
      </c>
      <c r="CD29" s="280" t="str">
        <f ca="true">+IF(OFFSET('Water Data'!$G$29,0,10*ROW('Water Data'!G23))="","",OFFSET('Water Data'!$G$29,0,10*ROW('Water Data'!G23)))</f>
        <v/>
      </c>
      <c r="CE29" s="280" t="str">
        <f ca="true">+IF(OFFSET('Water Data'!$H$27,0,10*ROW('Water Data'!H23))="","",OFFSET('Water Data'!$H$27,0,10*ROW('Water Data'!H23)))</f>
        <v/>
      </c>
      <c r="CF29" s="280" t="str">
        <f ca="true">+IF(OFFSET('Water Data'!$H$28,0,10*ROW('Water Data'!H23))="","",OFFSET('Water Data'!$H$28,0,10*ROW('Water Data'!H23)))</f>
        <v/>
      </c>
      <c r="CG29" s="280" t="str">
        <f ca="true">+IF(OFFSET('Water Data'!$H$29,0,10*ROW('Water Data'!H23))="","",OFFSET('Water Data'!$H$29,0,10*ROW('Water Data'!H23)))</f>
        <v/>
      </c>
      <c r="CH29" s="280" t="str">
        <f ca="true">+IF(OFFSET('Water Data'!$I$27,0,10*ROW('Water Data'!I23))="","",OFFSET('Water Data'!$I$27,0,10*ROW('Water Data'!I23)))</f>
        <v/>
      </c>
      <c r="CI29" s="280" t="str">
        <f ca="true">+IF(OFFSET('Water Data'!$I$28,0,10*ROW('Water Data'!I23))="","",OFFSET('Water Data'!$I$28,0,10*ROW('Water Data'!I23)))</f>
        <v/>
      </c>
      <c r="CJ29" s="280" t="str">
        <f ca="true">+IF(OFFSET('Water Data'!$I$29,0,10*ROW('Water Data'!I23))="","",OFFSET('Water Data'!$I$29,0,10*ROW('Water Data'!I23)))</f>
        <v/>
      </c>
      <c r="CK29" s="280" t="str">
        <f ca="true">+IF(OFFSET('Sanitation Data'!$D$28,0,10*ROW('Sanitation Data'!D23))="","",OFFSET('Sanitation Data'!$D$28,0,10*ROW('Sanitation Data'!D23)))</f>
        <v/>
      </c>
      <c r="CL29" s="280" t="str">
        <f ca="true">+IF(OFFSET('Sanitation Data'!$D$29,0,10*ROW('Sanitation Data'!D23))="","",OFFSET('Sanitation Data'!$D$29,0,10*ROW('Sanitation Data'!D23)))</f>
        <v/>
      </c>
      <c r="CM29" s="280" t="str">
        <f ca="true">+IF(OFFSET('Sanitation Data'!$D$30,0,10*ROW('Sanitation Data'!D23))="","",OFFSET('Sanitation Data'!$D$30,0,10*ROW('Sanitation Data'!D23)))</f>
        <v/>
      </c>
      <c r="CN29" s="280" t="str">
        <f ca="true">+IF(OFFSET('Sanitation Data'!$D$31,0,10*ROW('Sanitation Data'!D23))="","",OFFSET('Sanitation Data'!$D$31,0,10*ROW('Sanitation Data'!D23)))</f>
        <v/>
      </c>
      <c r="CO29" s="280" t="str">
        <f ca="true">+IF(OFFSET('Sanitation Data'!$D$32,0,10*ROW('Sanitation Data'!D23))="","",OFFSET('Sanitation Data'!$D$32,0,10*ROW('Sanitation Data'!D23)))</f>
        <v/>
      </c>
      <c r="CP29" s="280" t="str">
        <f ca="true">+IF(OFFSET('Sanitation Data'!$E$28,0,10*ROW('Sanitation Data'!E23))="","",OFFSET('Sanitation Data'!$E$28,0,10*ROW('Sanitation Data'!E23)))</f>
        <v/>
      </c>
      <c r="CQ29" s="280" t="str">
        <f ca="true">+IF(OFFSET('Sanitation Data'!$E$29,0,10*ROW('Sanitation Data'!E23))="","",OFFSET('Sanitation Data'!$E$29,0,10*ROW('Sanitation Data'!E23)))</f>
        <v/>
      </c>
      <c r="CR29" s="280" t="str">
        <f ca="true">+IF(OFFSET('Sanitation Data'!$E$30,0,10*ROW('Sanitation Data'!E23))="","",OFFSET('Sanitation Data'!$E$30,0,10*ROW('Sanitation Data'!E23)))</f>
        <v/>
      </c>
      <c r="CS29" s="280" t="str">
        <f ca="true">+IF(OFFSET('Sanitation Data'!$E$31,0,10*ROW('Sanitation Data'!E23))="","",OFFSET('Sanitation Data'!$E$31,0,10*ROW('Sanitation Data'!E23)))</f>
        <v/>
      </c>
      <c r="CT29" s="280" t="str">
        <f ca="true">+IF(OFFSET('Sanitation Data'!$E$32,0,10*ROW('Sanitation Data'!E23))="","",OFFSET('Sanitation Data'!$E$32,0,10*ROW('Sanitation Data'!E23)))</f>
        <v/>
      </c>
      <c r="CU29" s="280" t="str">
        <f ca="true">+IF(OFFSET('Sanitation Data'!$F$28,0,10*ROW('Sanitation Data'!F23))="","",OFFSET('Sanitation Data'!$F$28,0,10*ROW('Sanitation Data'!F23)))</f>
        <v/>
      </c>
      <c r="CV29" s="280" t="str">
        <f ca="true">+IF(OFFSET('Sanitation Data'!$F$29,0,10*ROW('Sanitation Data'!F23))="","",OFFSET('Sanitation Data'!$F$29,0,10*ROW('Sanitation Data'!F23)))</f>
        <v/>
      </c>
      <c r="CW29" s="280" t="str">
        <f ca="true">+IF(OFFSET('Sanitation Data'!$F$30,0,10*ROW('Sanitation Data'!F23))="","",OFFSET('Sanitation Data'!$F$30,0,10*ROW('Sanitation Data'!F23)))</f>
        <v/>
      </c>
      <c r="CX29" s="280" t="str">
        <f ca="true">+IF(OFFSET('Sanitation Data'!$F$31,0,10*ROW('Sanitation Data'!F23))="","",OFFSET('Sanitation Data'!$F$31,0,10*ROW('Sanitation Data'!F23)))</f>
        <v/>
      </c>
      <c r="CY29" s="280" t="str">
        <f ca="true">+IF(OFFSET('Sanitation Data'!$F$32,0,10*ROW('Sanitation Data'!F23))="","",OFFSET('Sanitation Data'!$F$32,0,10*ROW('Sanitation Data'!F23)))</f>
        <v/>
      </c>
      <c r="CZ29" s="280" t="str">
        <f ca="true">+IF(OFFSET('Sanitation Data'!$G$28,0,10*ROW('Sanitation Data'!G23))="","",OFFSET('Sanitation Data'!$G$28,0,10*ROW('Sanitation Data'!G23)))</f>
        <v/>
      </c>
      <c r="DA29" s="280" t="str">
        <f ca="true">+IF(OFFSET('Sanitation Data'!$G$29,0,10*ROW('Sanitation Data'!G23))="","",OFFSET('Sanitation Data'!$G$29,0,10*ROW('Sanitation Data'!G23)))</f>
        <v/>
      </c>
      <c r="DB29" s="280" t="str">
        <f ca="true">+IF(OFFSET('Sanitation Data'!$G$30,0,10*ROW('Sanitation Data'!G23))="","",OFFSET('Sanitation Data'!$G$30,0,10*ROW('Sanitation Data'!G23)))</f>
        <v/>
      </c>
      <c r="DC29" s="280" t="str">
        <f ca="true">+IF(OFFSET('Sanitation Data'!$G$31,0,10*ROW('Sanitation Data'!G23))="","",OFFSET('Sanitation Data'!$G$31,0,10*ROW('Sanitation Data'!G23)))</f>
        <v/>
      </c>
      <c r="DD29" s="280" t="str">
        <f ca="true">+IF(OFFSET('Sanitation Data'!$G$32,0,10*ROW('Sanitation Data'!G23))="","",OFFSET('Sanitation Data'!$G$32,0,10*ROW('Sanitation Data'!G23)))</f>
        <v/>
      </c>
      <c r="DE29" s="280" t="str">
        <f ca="true">+IF(OFFSET('Sanitation Data'!$H$28,0,10*ROW('Sanitation Data'!H23))="","",OFFSET('Sanitation Data'!$H$28,0,10*ROW('Sanitation Data'!H23)))</f>
        <v/>
      </c>
      <c r="DF29" s="280" t="str">
        <f ca="true">+IF(OFFSET('Sanitation Data'!$H$29,0,10*ROW('Sanitation Data'!H23))="","",OFFSET('Sanitation Data'!$H$29,0,10*ROW('Sanitation Data'!H23)))</f>
        <v/>
      </c>
      <c r="DG29" s="280" t="str">
        <f ca="true">+IF(OFFSET('Sanitation Data'!$H$30,0,10*ROW('Sanitation Data'!H23))="","",OFFSET('Sanitation Data'!$H$30,0,10*ROW('Sanitation Data'!H23)))</f>
        <v/>
      </c>
      <c r="DH29" s="280" t="str">
        <f ca="true">+IF(OFFSET('Sanitation Data'!$H$31,0,10*ROW('Sanitation Data'!H23))="","",OFFSET('Sanitation Data'!$H$31,0,10*ROW('Sanitation Data'!H23)))</f>
        <v/>
      </c>
      <c r="DI29" s="280" t="str">
        <f ca="true">+IF(OFFSET('Sanitation Data'!$H$32,0,10*ROW('Sanitation Data'!H23))="","",OFFSET('Sanitation Data'!$H$32,0,10*ROW('Sanitation Data'!H23)))</f>
        <v/>
      </c>
      <c r="DJ29" s="280" t="str">
        <f ca="true">+IF(OFFSET('Sanitation Data'!$I$28,0,10*ROW('Sanitation Data'!I23))="","",OFFSET('Sanitation Data'!$I$28,0,10*ROW('Sanitation Data'!I23)))</f>
        <v/>
      </c>
      <c r="DK29" s="280" t="str">
        <f ca="true">+IF(OFFSET('Sanitation Data'!$I$29,0,10*ROW('Sanitation Data'!I23))="","",OFFSET('Sanitation Data'!$I$29,0,10*ROW('Sanitation Data'!I23)))</f>
        <v/>
      </c>
      <c r="DL29" s="280" t="str">
        <f ca="true">+IF(OFFSET('Sanitation Data'!$I$30,0,10*ROW('Sanitation Data'!I23))="","",OFFSET('Sanitation Data'!$I$30,0,10*ROW('Sanitation Data'!I23)))</f>
        <v/>
      </c>
      <c r="DM29" s="280" t="str">
        <f ca="true">+IF(OFFSET('Sanitation Data'!$I$31,0,10*ROW('Sanitation Data'!I23))="","",OFFSET('Sanitation Data'!$I$31,0,10*ROW('Sanitation Data'!I23)))</f>
        <v/>
      </c>
      <c r="DN29" s="280" t="str">
        <f ca="true">+IF(OFFSET('Sanitation Data'!$I$32,0,10*ROW('Sanitation Data'!I23))="","",OFFSET('Sanitation Data'!$I$32,0,10*ROW('Sanitation Data'!I23)))</f>
        <v/>
      </c>
      <c r="DO29" s="280" t="str">
        <f ca="true">+IF(OFFSET('Hygiene Data'!$D$11,0,10*ROW('Hygiene Data'!D23))="","",OFFSET('Hygiene Data'!$D$11,0,10*ROW('Hygiene Data'!D23)))</f>
        <v/>
      </c>
      <c r="DP29" s="280" t="str">
        <f ca="true">+IF(OFFSET('Hygiene Data'!$D$12,0,10*ROW('Hygiene Data'!D23))="","",OFFSET('Hygiene Data'!$D$12,0,10*ROW('Hygiene Data'!D23)))</f>
        <v/>
      </c>
      <c r="DQ29" s="280" t="str">
        <f ca="true">+IF(OFFSET('Hygiene Data'!$D$13,0,10*ROW('Hygiene Data'!D23))="","",OFFSET('Hygiene Data'!$D$13,0,10*ROW('Hygiene Data'!D23)))</f>
        <v/>
      </c>
      <c r="DR29" s="280" t="str">
        <f ca="true">+IF(OFFSET('Hygiene Data'!$E$11,0,10*ROW('Hygiene Data'!E23))="","",OFFSET('Hygiene Data'!$E$11,0,10*ROW('Hygiene Data'!E23)))</f>
        <v/>
      </c>
      <c r="DS29" s="280" t="str">
        <f ca="true">+IF(OFFSET('Hygiene Data'!$E$12,0,10*ROW('Hygiene Data'!E23))="","",OFFSET('Hygiene Data'!$E$12,0,10*ROW('Hygiene Data'!E23)))</f>
        <v/>
      </c>
      <c r="DT29" s="280" t="str">
        <f ca="true">+IF(OFFSET('Hygiene Data'!$E$13,0,10*ROW('Hygiene Data'!E23))="","",OFFSET('Hygiene Data'!$E$13,0,10*ROW('Hygiene Data'!E23)))</f>
        <v/>
      </c>
      <c r="DU29" s="280" t="str">
        <f ca="true">+IF(OFFSET('Hygiene Data'!$F$11,0,10*ROW('Hygiene Data'!F23))="","",OFFSET('Hygiene Data'!$F$11,0,10*ROW('Hygiene Data'!F23)))</f>
        <v/>
      </c>
      <c r="DV29" s="280" t="str">
        <f ca="true">+IF(OFFSET('Hygiene Data'!$F$12,0,10*ROW('Hygiene Data'!F23))="","",OFFSET('Hygiene Data'!$F$12,0,10*ROW('Hygiene Data'!F23)))</f>
        <v/>
      </c>
      <c r="DW29" s="280" t="str">
        <f ca="true">+IF(OFFSET('Hygiene Data'!$F$13,0,10*ROW('Hygiene Data'!F23))="","",OFFSET('Hygiene Data'!$F$13,0,10*ROW('Hygiene Data'!F23)))</f>
        <v/>
      </c>
      <c r="DX29" s="280" t="str">
        <f ca="true">+IF(OFFSET('Hygiene Data'!$G$11,0,10*ROW('Hygiene Data'!G23))="","",OFFSET('Hygiene Data'!$G$11,0,10*ROW('Hygiene Data'!G23)))</f>
        <v/>
      </c>
      <c r="DY29" s="280" t="str">
        <f ca="true">+IF(OFFSET('Hygiene Data'!$G$12,0,10*ROW('Hygiene Data'!G23))="","",OFFSET('Hygiene Data'!$G$12,0,10*ROW('Hygiene Data'!G23)))</f>
        <v/>
      </c>
      <c r="DZ29" s="280" t="str">
        <f ca="true">+IF(OFFSET('Hygiene Data'!$G$13,0,10*ROW('Hygiene Data'!G23))="","",OFFSET('Hygiene Data'!$G$13,0,10*ROW('Hygiene Data'!G23)))</f>
        <v/>
      </c>
      <c r="EA29" s="280" t="str">
        <f ca="true">+IF(OFFSET('Hygiene Data'!$H$11,0,10*ROW('Hygiene Data'!H23))="","",OFFSET('Hygiene Data'!$H$11,0,10*ROW('Hygiene Data'!H23)))</f>
        <v/>
      </c>
      <c r="EB29" s="280" t="str">
        <f ca="true">+IF(OFFSET('Hygiene Data'!$H$12,0,10*ROW('Hygiene Data'!H23))="","",OFFSET('Hygiene Data'!$H$12,0,10*ROW('Hygiene Data'!H23)))</f>
        <v/>
      </c>
      <c r="EC29" s="280" t="str">
        <f ca="true">+IF(OFFSET('Hygiene Data'!$H$13,0,10*ROW('Hygiene Data'!H23))="","",OFFSET('Hygiene Data'!$H$13,0,10*ROW('Hygiene Data'!H23)))</f>
        <v/>
      </c>
      <c r="ED29" s="280" t="str">
        <f ca="true">+IF(OFFSET('Hygiene Data'!$I$11,0,10*ROW('Hygiene Data'!I23))="","",OFFSET('Hygiene Data'!$I$11,0,10*ROW('Hygiene Data'!I23)))</f>
        <v/>
      </c>
      <c r="EE29" s="280" t="str">
        <f ca="true">+IF(OFFSET('Hygiene Data'!$I$12,0,10*ROW('Hygiene Data'!I23))="","",OFFSET('Hygiene Data'!$I$12,0,10*ROW('Hygiene Data'!I23)))</f>
        <v/>
      </c>
      <c r="EF29" s="280" t="str">
        <f ca="true">+IF(OFFSET('Hygiene Data'!$I$13,0,10*ROW('Hygiene Data'!I23))="","",OFFSET('Hygiene Data'!$I$13,0,10*ROW('Hygiene Data'!I23)))</f>
        <v/>
      </c>
    </row>
    <row xmlns:x14ac="http://schemas.microsoft.com/office/spreadsheetml/2009/9/ac" r="30" x14ac:dyDescent="0.2">
      <c r="A30" s="34" t="str">
        <f ca="true">+IF(OFFSET('Water Data'!$B$2,0,10*ROW('Water Data'!E24))="","",OFFSET('Water Data'!$B$2,0,10*ROW('Water Data'!E24)))</f>
        <v/>
      </c>
      <c r="B30" s="34" t="str">
        <f ca="true">+IF(OFFSET('Water Data'!$C$2,0,10*ROW('Water Data'!F24))="","",OFFSET('Water Data'!$C$2,0,10*ROW('Water Data'!F24)))</f>
        <v/>
      </c>
      <c r="C30" s="336" t="str">
        <f t="shared" ca="true" si="0"/>
        <v/>
      </c>
      <c r="D30" s="8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0"/>
      <c r="BS30" s="280" t="str">
        <f ca="true">+IF(OFFSET('Water Data'!$D$27,0,10*ROW('Water Data'!D24))="","",OFFSET('Water Data'!$D$27,0,10*ROW('Water Data'!D24)))</f>
        <v/>
      </c>
      <c r="BT30" s="280" t="str">
        <f ca="true">+IF(OFFSET('Water Data'!$D$28,0,10*ROW('Water Data'!D24))="","",OFFSET('Water Data'!$D$28,0,10*ROW('Water Data'!D24)))</f>
        <v/>
      </c>
      <c r="BU30" s="280" t="str">
        <f ca="true">+IF(OFFSET('Water Data'!$D$29,0,10*ROW('Water Data'!D24))="","",OFFSET('Water Data'!$D$29,0,10*ROW('Water Data'!D24)))</f>
        <v/>
      </c>
      <c r="BV30" s="280" t="str">
        <f ca="true">+IF(OFFSET('Water Data'!$E$27,0,10*ROW('Water Data'!E24))="","",OFFSET('Water Data'!$E$27,0,10*ROW('Water Data'!E24)))</f>
        <v/>
      </c>
      <c r="BW30" s="280" t="str">
        <f ca="true">+IF(OFFSET('Water Data'!$E$28,0,10*ROW('Water Data'!E24))="","",OFFSET('Water Data'!$E$28,0,10*ROW('Water Data'!E24)))</f>
        <v/>
      </c>
      <c r="BX30" s="280" t="str">
        <f ca="true">+IF(OFFSET('Water Data'!$E$29,0,10*ROW('Water Data'!E24))="","",OFFSET('Water Data'!$E$29,0,10*ROW('Water Data'!E24)))</f>
        <v/>
      </c>
      <c r="BY30" s="280" t="str">
        <f ca="true">+IF(OFFSET('Water Data'!$F$27,0,10*ROW('Water Data'!F24))="","",OFFSET('Water Data'!$F$27,0,10*ROW('Water Data'!F24)))</f>
        <v/>
      </c>
      <c r="BZ30" s="280" t="str">
        <f ca="true">+IF(OFFSET('Water Data'!$F$28,0,10*ROW('Water Data'!F24))="","",OFFSET('Water Data'!$F$28,0,10*ROW('Water Data'!F24)))</f>
        <v/>
      </c>
      <c r="CA30" s="280" t="str">
        <f ca="true">+IF(OFFSET('Water Data'!$F$29,0,10*ROW('Water Data'!F24))="","",OFFSET('Water Data'!$F$29,0,10*ROW('Water Data'!F24)))</f>
        <v/>
      </c>
      <c r="CB30" s="280" t="str">
        <f ca="true">+IF(OFFSET('Water Data'!$G$27,0,10*ROW('Water Data'!G24))="","",OFFSET('Water Data'!$G$27,0,10*ROW('Water Data'!G24)))</f>
        <v/>
      </c>
      <c r="CC30" s="280" t="str">
        <f ca="true">+IF(OFFSET('Water Data'!$G$28,0,10*ROW('Water Data'!G24))="","",OFFSET('Water Data'!$G$28,0,10*ROW('Water Data'!G24)))</f>
        <v/>
      </c>
      <c r="CD30" s="280" t="str">
        <f ca="true">+IF(OFFSET('Water Data'!$G$29,0,10*ROW('Water Data'!G24))="","",OFFSET('Water Data'!$G$29,0,10*ROW('Water Data'!G24)))</f>
        <v/>
      </c>
      <c r="CE30" s="280" t="str">
        <f ca="true">+IF(OFFSET('Water Data'!$H$27,0,10*ROW('Water Data'!H24))="","",OFFSET('Water Data'!$H$27,0,10*ROW('Water Data'!H24)))</f>
        <v/>
      </c>
      <c r="CF30" s="280" t="str">
        <f ca="true">+IF(OFFSET('Water Data'!$H$28,0,10*ROW('Water Data'!H24))="","",OFFSET('Water Data'!$H$28,0,10*ROW('Water Data'!H24)))</f>
        <v/>
      </c>
      <c r="CG30" s="280" t="str">
        <f ca="true">+IF(OFFSET('Water Data'!$H$29,0,10*ROW('Water Data'!H24))="","",OFFSET('Water Data'!$H$29,0,10*ROW('Water Data'!H24)))</f>
        <v/>
      </c>
      <c r="CH30" s="280" t="str">
        <f ca="true">+IF(OFFSET('Water Data'!$I$27,0,10*ROW('Water Data'!I24))="","",OFFSET('Water Data'!$I$27,0,10*ROW('Water Data'!I24)))</f>
        <v/>
      </c>
      <c r="CI30" s="280" t="str">
        <f ca="true">+IF(OFFSET('Water Data'!$I$28,0,10*ROW('Water Data'!I24))="","",OFFSET('Water Data'!$I$28,0,10*ROW('Water Data'!I24)))</f>
        <v/>
      </c>
      <c r="CJ30" s="280" t="str">
        <f ca="true">+IF(OFFSET('Water Data'!$I$29,0,10*ROW('Water Data'!I24))="","",OFFSET('Water Data'!$I$29,0,10*ROW('Water Data'!I24)))</f>
        <v/>
      </c>
      <c r="CK30" s="280" t="str">
        <f ca="true">+IF(OFFSET('Sanitation Data'!$D$28,0,10*ROW('Sanitation Data'!D24))="","",OFFSET('Sanitation Data'!$D$28,0,10*ROW('Sanitation Data'!D24)))</f>
        <v/>
      </c>
      <c r="CL30" s="280" t="str">
        <f ca="true">+IF(OFFSET('Sanitation Data'!$D$29,0,10*ROW('Sanitation Data'!D24))="","",OFFSET('Sanitation Data'!$D$29,0,10*ROW('Sanitation Data'!D24)))</f>
        <v/>
      </c>
      <c r="CM30" s="280" t="str">
        <f ca="true">+IF(OFFSET('Sanitation Data'!$D$30,0,10*ROW('Sanitation Data'!D24))="","",OFFSET('Sanitation Data'!$D$30,0,10*ROW('Sanitation Data'!D24)))</f>
        <v/>
      </c>
      <c r="CN30" s="280" t="str">
        <f ca="true">+IF(OFFSET('Sanitation Data'!$D$31,0,10*ROW('Sanitation Data'!D24))="","",OFFSET('Sanitation Data'!$D$31,0,10*ROW('Sanitation Data'!D24)))</f>
        <v/>
      </c>
      <c r="CO30" s="280" t="str">
        <f ca="true">+IF(OFFSET('Sanitation Data'!$D$32,0,10*ROW('Sanitation Data'!D24))="","",OFFSET('Sanitation Data'!$D$32,0,10*ROW('Sanitation Data'!D24)))</f>
        <v/>
      </c>
      <c r="CP30" s="280" t="str">
        <f ca="true">+IF(OFFSET('Sanitation Data'!$E$28,0,10*ROW('Sanitation Data'!E24))="","",OFFSET('Sanitation Data'!$E$28,0,10*ROW('Sanitation Data'!E24)))</f>
        <v/>
      </c>
      <c r="CQ30" s="280" t="str">
        <f ca="true">+IF(OFFSET('Sanitation Data'!$E$29,0,10*ROW('Sanitation Data'!E24))="","",OFFSET('Sanitation Data'!$E$29,0,10*ROW('Sanitation Data'!E24)))</f>
        <v/>
      </c>
      <c r="CR30" s="280" t="str">
        <f ca="true">+IF(OFFSET('Sanitation Data'!$E$30,0,10*ROW('Sanitation Data'!E24))="","",OFFSET('Sanitation Data'!$E$30,0,10*ROW('Sanitation Data'!E24)))</f>
        <v/>
      </c>
      <c r="CS30" s="280" t="str">
        <f ca="true">+IF(OFFSET('Sanitation Data'!$E$31,0,10*ROW('Sanitation Data'!E24))="","",OFFSET('Sanitation Data'!$E$31,0,10*ROW('Sanitation Data'!E24)))</f>
        <v/>
      </c>
      <c r="CT30" s="280" t="str">
        <f ca="true">+IF(OFFSET('Sanitation Data'!$E$32,0,10*ROW('Sanitation Data'!E24))="","",OFFSET('Sanitation Data'!$E$32,0,10*ROW('Sanitation Data'!E24)))</f>
        <v/>
      </c>
      <c r="CU30" s="280" t="str">
        <f ca="true">+IF(OFFSET('Sanitation Data'!$F$28,0,10*ROW('Sanitation Data'!F24))="","",OFFSET('Sanitation Data'!$F$28,0,10*ROW('Sanitation Data'!F24)))</f>
        <v/>
      </c>
      <c r="CV30" s="280" t="str">
        <f ca="true">+IF(OFFSET('Sanitation Data'!$F$29,0,10*ROW('Sanitation Data'!F24))="","",OFFSET('Sanitation Data'!$F$29,0,10*ROW('Sanitation Data'!F24)))</f>
        <v/>
      </c>
      <c r="CW30" s="280" t="str">
        <f ca="true">+IF(OFFSET('Sanitation Data'!$F$30,0,10*ROW('Sanitation Data'!F24))="","",OFFSET('Sanitation Data'!$F$30,0,10*ROW('Sanitation Data'!F24)))</f>
        <v/>
      </c>
      <c r="CX30" s="280" t="str">
        <f ca="true">+IF(OFFSET('Sanitation Data'!$F$31,0,10*ROW('Sanitation Data'!F24))="","",OFFSET('Sanitation Data'!$F$31,0,10*ROW('Sanitation Data'!F24)))</f>
        <v/>
      </c>
      <c r="CY30" s="280" t="str">
        <f ca="true">+IF(OFFSET('Sanitation Data'!$F$32,0,10*ROW('Sanitation Data'!F24))="","",OFFSET('Sanitation Data'!$F$32,0,10*ROW('Sanitation Data'!F24)))</f>
        <v/>
      </c>
      <c r="CZ30" s="280" t="str">
        <f ca="true">+IF(OFFSET('Sanitation Data'!$G$28,0,10*ROW('Sanitation Data'!G24))="","",OFFSET('Sanitation Data'!$G$28,0,10*ROW('Sanitation Data'!G24)))</f>
        <v/>
      </c>
      <c r="DA30" s="280" t="str">
        <f ca="true">+IF(OFFSET('Sanitation Data'!$G$29,0,10*ROW('Sanitation Data'!G24))="","",OFFSET('Sanitation Data'!$G$29,0,10*ROW('Sanitation Data'!G24)))</f>
        <v/>
      </c>
      <c r="DB30" s="280" t="str">
        <f ca="true">+IF(OFFSET('Sanitation Data'!$G$30,0,10*ROW('Sanitation Data'!G24))="","",OFFSET('Sanitation Data'!$G$30,0,10*ROW('Sanitation Data'!G24)))</f>
        <v/>
      </c>
      <c r="DC30" s="280" t="str">
        <f ca="true">+IF(OFFSET('Sanitation Data'!$G$31,0,10*ROW('Sanitation Data'!G24))="","",OFFSET('Sanitation Data'!$G$31,0,10*ROW('Sanitation Data'!G24)))</f>
        <v/>
      </c>
      <c r="DD30" s="280" t="str">
        <f ca="true">+IF(OFFSET('Sanitation Data'!$G$32,0,10*ROW('Sanitation Data'!G24))="","",OFFSET('Sanitation Data'!$G$32,0,10*ROW('Sanitation Data'!G24)))</f>
        <v/>
      </c>
      <c r="DE30" s="280" t="str">
        <f ca="true">+IF(OFFSET('Sanitation Data'!$H$28,0,10*ROW('Sanitation Data'!H24))="","",OFFSET('Sanitation Data'!$H$28,0,10*ROW('Sanitation Data'!H24)))</f>
        <v/>
      </c>
      <c r="DF30" s="280" t="str">
        <f ca="true">+IF(OFFSET('Sanitation Data'!$H$29,0,10*ROW('Sanitation Data'!H24))="","",OFFSET('Sanitation Data'!$H$29,0,10*ROW('Sanitation Data'!H24)))</f>
        <v/>
      </c>
      <c r="DG30" s="280" t="str">
        <f ca="true">+IF(OFFSET('Sanitation Data'!$H$30,0,10*ROW('Sanitation Data'!H24))="","",OFFSET('Sanitation Data'!$H$30,0,10*ROW('Sanitation Data'!H24)))</f>
        <v/>
      </c>
      <c r="DH30" s="280" t="str">
        <f ca="true">+IF(OFFSET('Sanitation Data'!$H$31,0,10*ROW('Sanitation Data'!H24))="","",OFFSET('Sanitation Data'!$H$31,0,10*ROW('Sanitation Data'!H24)))</f>
        <v/>
      </c>
      <c r="DI30" s="280" t="str">
        <f ca="true">+IF(OFFSET('Sanitation Data'!$H$32,0,10*ROW('Sanitation Data'!H24))="","",OFFSET('Sanitation Data'!$H$32,0,10*ROW('Sanitation Data'!H24)))</f>
        <v/>
      </c>
      <c r="DJ30" s="280" t="str">
        <f ca="true">+IF(OFFSET('Sanitation Data'!$I$28,0,10*ROW('Sanitation Data'!I24))="","",OFFSET('Sanitation Data'!$I$28,0,10*ROW('Sanitation Data'!I24)))</f>
        <v/>
      </c>
      <c r="DK30" s="280" t="str">
        <f ca="true">+IF(OFFSET('Sanitation Data'!$I$29,0,10*ROW('Sanitation Data'!I24))="","",OFFSET('Sanitation Data'!$I$29,0,10*ROW('Sanitation Data'!I24)))</f>
        <v/>
      </c>
      <c r="DL30" s="280" t="str">
        <f ca="true">+IF(OFFSET('Sanitation Data'!$I$30,0,10*ROW('Sanitation Data'!I24))="","",OFFSET('Sanitation Data'!$I$30,0,10*ROW('Sanitation Data'!I24)))</f>
        <v/>
      </c>
      <c r="DM30" s="280" t="str">
        <f ca="true">+IF(OFFSET('Sanitation Data'!$I$31,0,10*ROW('Sanitation Data'!I24))="","",OFFSET('Sanitation Data'!$I$31,0,10*ROW('Sanitation Data'!I24)))</f>
        <v/>
      </c>
      <c r="DN30" s="280" t="str">
        <f ca="true">+IF(OFFSET('Sanitation Data'!$I$32,0,10*ROW('Sanitation Data'!I24))="","",OFFSET('Sanitation Data'!$I$32,0,10*ROW('Sanitation Data'!I24)))</f>
        <v/>
      </c>
      <c r="DO30" s="280" t="str">
        <f ca="true">+IF(OFFSET('Hygiene Data'!$D$11,0,10*ROW('Hygiene Data'!D24))="","",OFFSET('Hygiene Data'!$D$11,0,10*ROW('Hygiene Data'!D24)))</f>
        <v/>
      </c>
      <c r="DP30" s="280" t="str">
        <f ca="true">+IF(OFFSET('Hygiene Data'!$D$12,0,10*ROW('Hygiene Data'!D24))="","",OFFSET('Hygiene Data'!$D$12,0,10*ROW('Hygiene Data'!D24)))</f>
        <v/>
      </c>
      <c r="DQ30" s="280" t="str">
        <f ca="true">+IF(OFFSET('Hygiene Data'!$D$13,0,10*ROW('Hygiene Data'!D24))="","",OFFSET('Hygiene Data'!$D$13,0,10*ROW('Hygiene Data'!D24)))</f>
        <v/>
      </c>
      <c r="DR30" s="280" t="str">
        <f ca="true">+IF(OFFSET('Hygiene Data'!$E$11,0,10*ROW('Hygiene Data'!E24))="","",OFFSET('Hygiene Data'!$E$11,0,10*ROW('Hygiene Data'!E24)))</f>
        <v/>
      </c>
      <c r="DS30" s="280" t="str">
        <f ca="true">+IF(OFFSET('Hygiene Data'!$E$12,0,10*ROW('Hygiene Data'!E24))="","",OFFSET('Hygiene Data'!$E$12,0,10*ROW('Hygiene Data'!E24)))</f>
        <v/>
      </c>
      <c r="DT30" s="280" t="str">
        <f ca="true">+IF(OFFSET('Hygiene Data'!$E$13,0,10*ROW('Hygiene Data'!E24))="","",OFFSET('Hygiene Data'!$E$13,0,10*ROW('Hygiene Data'!E24)))</f>
        <v/>
      </c>
      <c r="DU30" s="280" t="str">
        <f ca="true">+IF(OFFSET('Hygiene Data'!$F$11,0,10*ROW('Hygiene Data'!F24))="","",OFFSET('Hygiene Data'!$F$11,0,10*ROW('Hygiene Data'!F24)))</f>
        <v/>
      </c>
      <c r="DV30" s="280" t="str">
        <f ca="true">+IF(OFFSET('Hygiene Data'!$F$12,0,10*ROW('Hygiene Data'!F24))="","",OFFSET('Hygiene Data'!$F$12,0,10*ROW('Hygiene Data'!F24)))</f>
        <v/>
      </c>
      <c r="DW30" s="280" t="str">
        <f ca="true">+IF(OFFSET('Hygiene Data'!$F$13,0,10*ROW('Hygiene Data'!F24))="","",OFFSET('Hygiene Data'!$F$13,0,10*ROW('Hygiene Data'!F24)))</f>
        <v/>
      </c>
      <c r="DX30" s="280" t="str">
        <f ca="true">+IF(OFFSET('Hygiene Data'!$G$11,0,10*ROW('Hygiene Data'!G24))="","",OFFSET('Hygiene Data'!$G$11,0,10*ROW('Hygiene Data'!G24)))</f>
        <v/>
      </c>
      <c r="DY30" s="280" t="str">
        <f ca="true">+IF(OFFSET('Hygiene Data'!$G$12,0,10*ROW('Hygiene Data'!G24))="","",OFFSET('Hygiene Data'!$G$12,0,10*ROW('Hygiene Data'!G24)))</f>
        <v/>
      </c>
      <c r="DZ30" s="280" t="str">
        <f ca="true">+IF(OFFSET('Hygiene Data'!$G$13,0,10*ROW('Hygiene Data'!G24))="","",OFFSET('Hygiene Data'!$G$13,0,10*ROW('Hygiene Data'!G24)))</f>
        <v/>
      </c>
      <c r="EA30" s="280" t="str">
        <f ca="true">+IF(OFFSET('Hygiene Data'!$H$11,0,10*ROW('Hygiene Data'!H24))="","",OFFSET('Hygiene Data'!$H$11,0,10*ROW('Hygiene Data'!H24)))</f>
        <v/>
      </c>
      <c r="EB30" s="280" t="str">
        <f ca="true">+IF(OFFSET('Hygiene Data'!$H$12,0,10*ROW('Hygiene Data'!H24))="","",OFFSET('Hygiene Data'!$H$12,0,10*ROW('Hygiene Data'!H24)))</f>
        <v/>
      </c>
      <c r="EC30" s="280" t="str">
        <f ca="true">+IF(OFFSET('Hygiene Data'!$H$13,0,10*ROW('Hygiene Data'!H24))="","",OFFSET('Hygiene Data'!$H$13,0,10*ROW('Hygiene Data'!H24)))</f>
        <v/>
      </c>
      <c r="ED30" s="280" t="str">
        <f ca="true">+IF(OFFSET('Hygiene Data'!$I$11,0,10*ROW('Hygiene Data'!I24))="","",OFFSET('Hygiene Data'!$I$11,0,10*ROW('Hygiene Data'!I24)))</f>
        <v/>
      </c>
      <c r="EE30" s="280" t="str">
        <f ca="true">+IF(OFFSET('Hygiene Data'!$I$12,0,10*ROW('Hygiene Data'!I24))="","",OFFSET('Hygiene Data'!$I$12,0,10*ROW('Hygiene Data'!I24)))</f>
        <v/>
      </c>
      <c r="EF30" s="280" t="str">
        <f ca="true">+IF(OFFSET('Hygiene Data'!$I$13,0,10*ROW('Hygiene Data'!I24))="","",OFFSET('Hygiene Data'!$I$13,0,10*ROW('Hygiene Data'!I24)))</f>
        <v/>
      </c>
    </row>
    <row xmlns:x14ac="http://schemas.microsoft.com/office/spreadsheetml/2009/9/ac" r="31" x14ac:dyDescent="0.2">
      <c r="A31" s="34" t="str">
        <f ca="true">+IF(OFFSET('Water Data'!$B$2,0,10*ROW('Water Data'!E25))="","",OFFSET('Water Data'!$B$2,0,10*ROW('Water Data'!E25)))</f>
        <v/>
      </c>
      <c r="B31" s="34" t="str">
        <f ca="true">+IF(OFFSET('Water Data'!$C$2,0,10*ROW('Water Data'!F25))="","",OFFSET('Water Data'!$C$2,0,10*ROW('Water Data'!F25)))</f>
        <v/>
      </c>
      <c r="C31" s="336" t="str">
        <f t="shared" ca="true" si="0"/>
        <v/>
      </c>
      <c r="D31" s="8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0"/>
      <c r="BS31" s="280" t="str">
        <f ca="true">+IF(OFFSET('Water Data'!$D$27,0,10*ROW('Water Data'!D25))="","",OFFSET('Water Data'!$D$27,0,10*ROW('Water Data'!D25)))</f>
        <v/>
      </c>
      <c r="BT31" s="280" t="str">
        <f ca="true">+IF(OFFSET('Water Data'!$D$28,0,10*ROW('Water Data'!D25))="","",OFFSET('Water Data'!$D$28,0,10*ROW('Water Data'!D25)))</f>
        <v/>
      </c>
      <c r="BU31" s="280" t="str">
        <f ca="true">+IF(OFFSET('Water Data'!$D$29,0,10*ROW('Water Data'!D25))="","",OFFSET('Water Data'!$D$29,0,10*ROW('Water Data'!D25)))</f>
        <v/>
      </c>
      <c r="BV31" s="280" t="str">
        <f ca="true">+IF(OFFSET('Water Data'!$E$27,0,10*ROW('Water Data'!E25))="","",OFFSET('Water Data'!$E$27,0,10*ROW('Water Data'!E25)))</f>
        <v/>
      </c>
      <c r="BW31" s="280" t="str">
        <f ca="true">+IF(OFFSET('Water Data'!$E$28,0,10*ROW('Water Data'!E25))="","",OFFSET('Water Data'!$E$28,0,10*ROW('Water Data'!E25)))</f>
        <v/>
      </c>
      <c r="BX31" s="280" t="str">
        <f ca="true">+IF(OFFSET('Water Data'!$E$29,0,10*ROW('Water Data'!E25))="","",OFFSET('Water Data'!$E$29,0,10*ROW('Water Data'!E25)))</f>
        <v/>
      </c>
      <c r="BY31" s="280" t="str">
        <f ca="true">+IF(OFFSET('Water Data'!$F$27,0,10*ROW('Water Data'!F25))="","",OFFSET('Water Data'!$F$27,0,10*ROW('Water Data'!F25)))</f>
        <v/>
      </c>
      <c r="BZ31" s="280" t="str">
        <f ca="true">+IF(OFFSET('Water Data'!$F$28,0,10*ROW('Water Data'!F25))="","",OFFSET('Water Data'!$F$28,0,10*ROW('Water Data'!F25)))</f>
        <v/>
      </c>
      <c r="CA31" s="280" t="str">
        <f ca="true">+IF(OFFSET('Water Data'!$F$29,0,10*ROW('Water Data'!F25))="","",OFFSET('Water Data'!$F$29,0,10*ROW('Water Data'!F25)))</f>
        <v/>
      </c>
      <c r="CB31" s="280" t="str">
        <f ca="true">+IF(OFFSET('Water Data'!$G$27,0,10*ROW('Water Data'!G25))="","",OFFSET('Water Data'!$G$27,0,10*ROW('Water Data'!G25)))</f>
        <v/>
      </c>
      <c r="CC31" s="280" t="str">
        <f ca="true">+IF(OFFSET('Water Data'!$G$28,0,10*ROW('Water Data'!G25))="","",OFFSET('Water Data'!$G$28,0,10*ROW('Water Data'!G25)))</f>
        <v/>
      </c>
      <c r="CD31" s="280" t="str">
        <f ca="true">+IF(OFFSET('Water Data'!$G$29,0,10*ROW('Water Data'!G25))="","",OFFSET('Water Data'!$G$29,0,10*ROW('Water Data'!G25)))</f>
        <v/>
      </c>
      <c r="CE31" s="280" t="str">
        <f ca="true">+IF(OFFSET('Water Data'!$H$27,0,10*ROW('Water Data'!H25))="","",OFFSET('Water Data'!$H$27,0,10*ROW('Water Data'!H25)))</f>
        <v/>
      </c>
      <c r="CF31" s="280" t="str">
        <f ca="true">+IF(OFFSET('Water Data'!$H$28,0,10*ROW('Water Data'!H25))="","",OFFSET('Water Data'!$H$28,0,10*ROW('Water Data'!H25)))</f>
        <v/>
      </c>
      <c r="CG31" s="280" t="str">
        <f ca="true">+IF(OFFSET('Water Data'!$H$29,0,10*ROW('Water Data'!H25))="","",OFFSET('Water Data'!$H$29,0,10*ROW('Water Data'!H25)))</f>
        <v/>
      </c>
      <c r="CH31" s="280" t="str">
        <f ca="true">+IF(OFFSET('Water Data'!$I$27,0,10*ROW('Water Data'!I25))="","",OFFSET('Water Data'!$I$27,0,10*ROW('Water Data'!I25)))</f>
        <v/>
      </c>
      <c r="CI31" s="280" t="str">
        <f ca="true">+IF(OFFSET('Water Data'!$I$28,0,10*ROW('Water Data'!I25))="","",OFFSET('Water Data'!$I$28,0,10*ROW('Water Data'!I25)))</f>
        <v/>
      </c>
      <c r="CJ31" s="280" t="str">
        <f ca="true">+IF(OFFSET('Water Data'!$I$29,0,10*ROW('Water Data'!I25))="","",OFFSET('Water Data'!$I$29,0,10*ROW('Water Data'!I25)))</f>
        <v/>
      </c>
      <c r="CK31" s="280" t="str">
        <f ca="true">+IF(OFFSET('Sanitation Data'!$D$28,0,10*ROW('Sanitation Data'!D25))="","",OFFSET('Sanitation Data'!$D$28,0,10*ROW('Sanitation Data'!D25)))</f>
        <v/>
      </c>
      <c r="CL31" s="280" t="str">
        <f ca="true">+IF(OFFSET('Sanitation Data'!$D$29,0,10*ROW('Sanitation Data'!D25))="","",OFFSET('Sanitation Data'!$D$29,0,10*ROW('Sanitation Data'!D25)))</f>
        <v/>
      </c>
      <c r="CM31" s="280" t="str">
        <f ca="true">+IF(OFFSET('Sanitation Data'!$D$30,0,10*ROW('Sanitation Data'!D25))="","",OFFSET('Sanitation Data'!$D$30,0,10*ROW('Sanitation Data'!D25)))</f>
        <v/>
      </c>
      <c r="CN31" s="280" t="str">
        <f ca="true">+IF(OFFSET('Sanitation Data'!$D$31,0,10*ROW('Sanitation Data'!D25))="","",OFFSET('Sanitation Data'!$D$31,0,10*ROW('Sanitation Data'!D25)))</f>
        <v/>
      </c>
      <c r="CO31" s="280" t="str">
        <f ca="true">+IF(OFFSET('Sanitation Data'!$D$32,0,10*ROW('Sanitation Data'!D25))="","",OFFSET('Sanitation Data'!$D$32,0,10*ROW('Sanitation Data'!D25)))</f>
        <v/>
      </c>
      <c r="CP31" s="280" t="str">
        <f ca="true">+IF(OFFSET('Sanitation Data'!$E$28,0,10*ROW('Sanitation Data'!E25))="","",OFFSET('Sanitation Data'!$E$28,0,10*ROW('Sanitation Data'!E25)))</f>
        <v/>
      </c>
      <c r="CQ31" s="280" t="str">
        <f ca="true">+IF(OFFSET('Sanitation Data'!$E$29,0,10*ROW('Sanitation Data'!E25))="","",OFFSET('Sanitation Data'!$E$29,0,10*ROW('Sanitation Data'!E25)))</f>
        <v/>
      </c>
      <c r="CR31" s="280" t="str">
        <f ca="true">+IF(OFFSET('Sanitation Data'!$E$30,0,10*ROW('Sanitation Data'!E25))="","",OFFSET('Sanitation Data'!$E$30,0,10*ROW('Sanitation Data'!E25)))</f>
        <v/>
      </c>
      <c r="CS31" s="280" t="str">
        <f ca="true">+IF(OFFSET('Sanitation Data'!$E$31,0,10*ROW('Sanitation Data'!E25))="","",OFFSET('Sanitation Data'!$E$31,0,10*ROW('Sanitation Data'!E25)))</f>
        <v/>
      </c>
      <c r="CT31" s="280" t="str">
        <f ca="true">+IF(OFFSET('Sanitation Data'!$E$32,0,10*ROW('Sanitation Data'!E25))="","",OFFSET('Sanitation Data'!$E$32,0,10*ROW('Sanitation Data'!E25)))</f>
        <v/>
      </c>
      <c r="CU31" s="280" t="str">
        <f ca="true">+IF(OFFSET('Sanitation Data'!$F$28,0,10*ROW('Sanitation Data'!F25))="","",OFFSET('Sanitation Data'!$F$28,0,10*ROW('Sanitation Data'!F25)))</f>
        <v/>
      </c>
      <c r="CV31" s="280" t="str">
        <f ca="true">+IF(OFFSET('Sanitation Data'!$F$29,0,10*ROW('Sanitation Data'!F25))="","",OFFSET('Sanitation Data'!$F$29,0,10*ROW('Sanitation Data'!F25)))</f>
        <v/>
      </c>
      <c r="CW31" s="280" t="str">
        <f ca="true">+IF(OFFSET('Sanitation Data'!$F$30,0,10*ROW('Sanitation Data'!F25))="","",OFFSET('Sanitation Data'!$F$30,0,10*ROW('Sanitation Data'!F25)))</f>
        <v/>
      </c>
      <c r="CX31" s="280" t="str">
        <f ca="true">+IF(OFFSET('Sanitation Data'!$F$31,0,10*ROW('Sanitation Data'!F25))="","",OFFSET('Sanitation Data'!$F$31,0,10*ROW('Sanitation Data'!F25)))</f>
        <v/>
      </c>
      <c r="CY31" s="280" t="str">
        <f ca="true">+IF(OFFSET('Sanitation Data'!$F$32,0,10*ROW('Sanitation Data'!F25))="","",OFFSET('Sanitation Data'!$F$32,0,10*ROW('Sanitation Data'!F25)))</f>
        <v/>
      </c>
      <c r="CZ31" s="280" t="str">
        <f ca="true">+IF(OFFSET('Sanitation Data'!$G$28,0,10*ROW('Sanitation Data'!G25))="","",OFFSET('Sanitation Data'!$G$28,0,10*ROW('Sanitation Data'!G25)))</f>
        <v/>
      </c>
      <c r="DA31" s="280" t="str">
        <f ca="true">+IF(OFFSET('Sanitation Data'!$G$29,0,10*ROW('Sanitation Data'!G25))="","",OFFSET('Sanitation Data'!$G$29,0,10*ROW('Sanitation Data'!G25)))</f>
        <v/>
      </c>
      <c r="DB31" s="280" t="str">
        <f ca="true">+IF(OFFSET('Sanitation Data'!$G$30,0,10*ROW('Sanitation Data'!G25))="","",OFFSET('Sanitation Data'!$G$30,0,10*ROW('Sanitation Data'!G25)))</f>
        <v/>
      </c>
      <c r="DC31" s="280" t="str">
        <f ca="true">+IF(OFFSET('Sanitation Data'!$G$31,0,10*ROW('Sanitation Data'!G25))="","",OFFSET('Sanitation Data'!$G$31,0,10*ROW('Sanitation Data'!G25)))</f>
        <v/>
      </c>
      <c r="DD31" s="280" t="str">
        <f ca="true">+IF(OFFSET('Sanitation Data'!$G$32,0,10*ROW('Sanitation Data'!G25))="","",OFFSET('Sanitation Data'!$G$32,0,10*ROW('Sanitation Data'!G25)))</f>
        <v/>
      </c>
      <c r="DE31" s="280" t="str">
        <f ca="true">+IF(OFFSET('Sanitation Data'!$H$28,0,10*ROW('Sanitation Data'!H25))="","",OFFSET('Sanitation Data'!$H$28,0,10*ROW('Sanitation Data'!H25)))</f>
        <v/>
      </c>
      <c r="DF31" s="280" t="str">
        <f ca="true">+IF(OFFSET('Sanitation Data'!$H$29,0,10*ROW('Sanitation Data'!H25))="","",OFFSET('Sanitation Data'!$H$29,0,10*ROW('Sanitation Data'!H25)))</f>
        <v/>
      </c>
      <c r="DG31" s="280" t="str">
        <f ca="true">+IF(OFFSET('Sanitation Data'!$H$30,0,10*ROW('Sanitation Data'!H25))="","",OFFSET('Sanitation Data'!$H$30,0,10*ROW('Sanitation Data'!H25)))</f>
        <v/>
      </c>
      <c r="DH31" s="280" t="str">
        <f ca="true">+IF(OFFSET('Sanitation Data'!$H$31,0,10*ROW('Sanitation Data'!H25))="","",OFFSET('Sanitation Data'!$H$31,0,10*ROW('Sanitation Data'!H25)))</f>
        <v/>
      </c>
      <c r="DI31" s="280" t="str">
        <f ca="true">+IF(OFFSET('Sanitation Data'!$H$32,0,10*ROW('Sanitation Data'!H25))="","",OFFSET('Sanitation Data'!$H$32,0,10*ROW('Sanitation Data'!H25)))</f>
        <v/>
      </c>
      <c r="DJ31" s="280" t="str">
        <f ca="true">+IF(OFFSET('Sanitation Data'!$I$28,0,10*ROW('Sanitation Data'!I25))="","",OFFSET('Sanitation Data'!$I$28,0,10*ROW('Sanitation Data'!I25)))</f>
        <v/>
      </c>
      <c r="DK31" s="280" t="str">
        <f ca="true">+IF(OFFSET('Sanitation Data'!$I$29,0,10*ROW('Sanitation Data'!I25))="","",OFFSET('Sanitation Data'!$I$29,0,10*ROW('Sanitation Data'!I25)))</f>
        <v/>
      </c>
      <c r="DL31" s="280" t="str">
        <f ca="true">+IF(OFFSET('Sanitation Data'!$I$30,0,10*ROW('Sanitation Data'!I25))="","",OFFSET('Sanitation Data'!$I$30,0,10*ROW('Sanitation Data'!I25)))</f>
        <v/>
      </c>
      <c r="DM31" s="280" t="str">
        <f ca="true">+IF(OFFSET('Sanitation Data'!$I$31,0,10*ROW('Sanitation Data'!I25))="","",OFFSET('Sanitation Data'!$I$31,0,10*ROW('Sanitation Data'!I25)))</f>
        <v/>
      </c>
      <c r="DN31" s="280" t="str">
        <f ca="true">+IF(OFFSET('Sanitation Data'!$I$32,0,10*ROW('Sanitation Data'!I25))="","",OFFSET('Sanitation Data'!$I$32,0,10*ROW('Sanitation Data'!I25)))</f>
        <v/>
      </c>
      <c r="DO31" s="280" t="str">
        <f ca="true">+IF(OFFSET('Hygiene Data'!$D$11,0,10*ROW('Hygiene Data'!D25))="","",OFFSET('Hygiene Data'!$D$11,0,10*ROW('Hygiene Data'!D25)))</f>
        <v/>
      </c>
      <c r="DP31" s="280" t="str">
        <f ca="true">+IF(OFFSET('Hygiene Data'!$D$12,0,10*ROW('Hygiene Data'!D25))="","",OFFSET('Hygiene Data'!$D$12,0,10*ROW('Hygiene Data'!D25)))</f>
        <v/>
      </c>
      <c r="DQ31" s="280" t="str">
        <f ca="true">+IF(OFFSET('Hygiene Data'!$D$13,0,10*ROW('Hygiene Data'!D25))="","",OFFSET('Hygiene Data'!$D$13,0,10*ROW('Hygiene Data'!D25)))</f>
        <v/>
      </c>
      <c r="DR31" s="280" t="str">
        <f ca="true">+IF(OFFSET('Hygiene Data'!$E$11,0,10*ROW('Hygiene Data'!E25))="","",OFFSET('Hygiene Data'!$E$11,0,10*ROW('Hygiene Data'!E25)))</f>
        <v/>
      </c>
      <c r="DS31" s="280" t="str">
        <f ca="true">+IF(OFFSET('Hygiene Data'!$E$12,0,10*ROW('Hygiene Data'!E25))="","",OFFSET('Hygiene Data'!$E$12,0,10*ROW('Hygiene Data'!E25)))</f>
        <v/>
      </c>
      <c r="DT31" s="280" t="str">
        <f ca="true">+IF(OFFSET('Hygiene Data'!$E$13,0,10*ROW('Hygiene Data'!E25))="","",OFFSET('Hygiene Data'!$E$13,0,10*ROW('Hygiene Data'!E25)))</f>
        <v/>
      </c>
      <c r="DU31" s="280" t="str">
        <f ca="true">+IF(OFFSET('Hygiene Data'!$F$11,0,10*ROW('Hygiene Data'!F25))="","",OFFSET('Hygiene Data'!$F$11,0,10*ROW('Hygiene Data'!F25)))</f>
        <v/>
      </c>
      <c r="DV31" s="280" t="str">
        <f ca="true">+IF(OFFSET('Hygiene Data'!$F$12,0,10*ROW('Hygiene Data'!F25))="","",OFFSET('Hygiene Data'!$F$12,0,10*ROW('Hygiene Data'!F25)))</f>
        <v/>
      </c>
      <c r="DW31" s="280" t="str">
        <f ca="true">+IF(OFFSET('Hygiene Data'!$F$13,0,10*ROW('Hygiene Data'!F25))="","",OFFSET('Hygiene Data'!$F$13,0,10*ROW('Hygiene Data'!F25)))</f>
        <v/>
      </c>
      <c r="DX31" s="280" t="str">
        <f ca="true">+IF(OFFSET('Hygiene Data'!$G$11,0,10*ROW('Hygiene Data'!G25))="","",OFFSET('Hygiene Data'!$G$11,0,10*ROW('Hygiene Data'!G25)))</f>
        <v/>
      </c>
      <c r="DY31" s="280" t="str">
        <f ca="true">+IF(OFFSET('Hygiene Data'!$G$12,0,10*ROW('Hygiene Data'!G25))="","",OFFSET('Hygiene Data'!$G$12,0,10*ROW('Hygiene Data'!G25)))</f>
        <v/>
      </c>
      <c r="DZ31" s="280" t="str">
        <f ca="true">+IF(OFFSET('Hygiene Data'!$G$13,0,10*ROW('Hygiene Data'!G25))="","",OFFSET('Hygiene Data'!$G$13,0,10*ROW('Hygiene Data'!G25)))</f>
        <v/>
      </c>
      <c r="EA31" s="280" t="str">
        <f ca="true">+IF(OFFSET('Hygiene Data'!$H$11,0,10*ROW('Hygiene Data'!H25))="","",OFFSET('Hygiene Data'!$H$11,0,10*ROW('Hygiene Data'!H25)))</f>
        <v/>
      </c>
      <c r="EB31" s="280" t="str">
        <f ca="true">+IF(OFFSET('Hygiene Data'!$H$12,0,10*ROW('Hygiene Data'!H25))="","",OFFSET('Hygiene Data'!$H$12,0,10*ROW('Hygiene Data'!H25)))</f>
        <v/>
      </c>
      <c r="EC31" s="280" t="str">
        <f ca="true">+IF(OFFSET('Hygiene Data'!$H$13,0,10*ROW('Hygiene Data'!H25))="","",OFFSET('Hygiene Data'!$H$13,0,10*ROW('Hygiene Data'!H25)))</f>
        <v/>
      </c>
      <c r="ED31" s="280" t="str">
        <f ca="true">+IF(OFFSET('Hygiene Data'!$I$11,0,10*ROW('Hygiene Data'!I25))="","",OFFSET('Hygiene Data'!$I$11,0,10*ROW('Hygiene Data'!I25)))</f>
        <v/>
      </c>
      <c r="EE31" s="280" t="str">
        <f ca="true">+IF(OFFSET('Hygiene Data'!$I$12,0,10*ROW('Hygiene Data'!I25))="","",OFFSET('Hygiene Data'!$I$12,0,10*ROW('Hygiene Data'!I25)))</f>
        <v/>
      </c>
      <c r="EF31" s="280" t="str">
        <f ca="true">+IF(OFFSET('Hygiene Data'!$I$13,0,10*ROW('Hygiene Data'!I25))="","",OFFSET('Hygiene Data'!$I$13,0,10*ROW('Hygiene Data'!I25)))</f>
        <v/>
      </c>
    </row>
    <row xmlns:x14ac="http://schemas.microsoft.com/office/spreadsheetml/2009/9/ac" r="32" x14ac:dyDescent="0.2">
      <c r="A32" s="34" t="str">
        <f ca="true">+IF(OFFSET('Water Data'!$B$2,0,10*ROW('Water Data'!E26))="","",OFFSET('Water Data'!$B$2,0,10*ROW('Water Data'!E26)))</f>
        <v/>
      </c>
      <c r="B32" s="34" t="str">
        <f ca="true">+IF(OFFSET('Water Data'!$C$2,0,10*ROW('Water Data'!F26))="","",OFFSET('Water Data'!$C$2,0,10*ROW('Water Data'!F26)))</f>
        <v/>
      </c>
      <c r="C32" s="336" t="str">
        <f t="shared" ca="true" si="0"/>
        <v/>
      </c>
      <c r="D32" s="8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0"/>
      <c r="BS32" s="280" t="str">
        <f ca="true">+IF(OFFSET('Water Data'!$D$27,0,10*ROW('Water Data'!D26))="","",OFFSET('Water Data'!$D$27,0,10*ROW('Water Data'!D26)))</f>
        <v/>
      </c>
      <c r="BT32" s="280" t="str">
        <f ca="true">+IF(OFFSET('Water Data'!$D$28,0,10*ROW('Water Data'!D26))="","",OFFSET('Water Data'!$D$28,0,10*ROW('Water Data'!D26)))</f>
        <v/>
      </c>
      <c r="BU32" s="280" t="str">
        <f ca="true">+IF(OFFSET('Water Data'!$D$29,0,10*ROW('Water Data'!D26))="","",OFFSET('Water Data'!$D$29,0,10*ROW('Water Data'!D26)))</f>
        <v/>
      </c>
      <c r="BV32" s="280" t="str">
        <f ca="true">+IF(OFFSET('Water Data'!$E$27,0,10*ROW('Water Data'!E26))="","",OFFSET('Water Data'!$E$27,0,10*ROW('Water Data'!E26)))</f>
        <v/>
      </c>
      <c r="BW32" s="280" t="str">
        <f ca="true">+IF(OFFSET('Water Data'!$E$28,0,10*ROW('Water Data'!E26))="","",OFFSET('Water Data'!$E$28,0,10*ROW('Water Data'!E26)))</f>
        <v/>
      </c>
      <c r="BX32" s="280" t="str">
        <f ca="true">+IF(OFFSET('Water Data'!$E$29,0,10*ROW('Water Data'!E26))="","",OFFSET('Water Data'!$E$29,0,10*ROW('Water Data'!E26)))</f>
        <v/>
      </c>
      <c r="BY32" s="280" t="str">
        <f ca="true">+IF(OFFSET('Water Data'!$F$27,0,10*ROW('Water Data'!F26))="","",OFFSET('Water Data'!$F$27,0,10*ROW('Water Data'!F26)))</f>
        <v/>
      </c>
      <c r="BZ32" s="280" t="str">
        <f ca="true">+IF(OFFSET('Water Data'!$F$28,0,10*ROW('Water Data'!F26))="","",OFFSET('Water Data'!$F$28,0,10*ROW('Water Data'!F26)))</f>
        <v/>
      </c>
      <c r="CA32" s="280" t="str">
        <f ca="true">+IF(OFFSET('Water Data'!$F$29,0,10*ROW('Water Data'!F26))="","",OFFSET('Water Data'!$F$29,0,10*ROW('Water Data'!F26)))</f>
        <v/>
      </c>
      <c r="CB32" s="280" t="str">
        <f ca="true">+IF(OFFSET('Water Data'!$G$27,0,10*ROW('Water Data'!G26))="","",OFFSET('Water Data'!$G$27,0,10*ROW('Water Data'!G26)))</f>
        <v/>
      </c>
      <c r="CC32" s="280" t="str">
        <f ca="true">+IF(OFFSET('Water Data'!$G$28,0,10*ROW('Water Data'!G26))="","",OFFSET('Water Data'!$G$28,0,10*ROW('Water Data'!G26)))</f>
        <v/>
      </c>
      <c r="CD32" s="280" t="str">
        <f ca="true">+IF(OFFSET('Water Data'!$G$29,0,10*ROW('Water Data'!G26))="","",OFFSET('Water Data'!$G$29,0,10*ROW('Water Data'!G26)))</f>
        <v/>
      </c>
      <c r="CE32" s="280" t="str">
        <f ca="true">+IF(OFFSET('Water Data'!$H$27,0,10*ROW('Water Data'!H26))="","",OFFSET('Water Data'!$H$27,0,10*ROW('Water Data'!H26)))</f>
        <v/>
      </c>
      <c r="CF32" s="280" t="str">
        <f ca="true">+IF(OFFSET('Water Data'!$H$28,0,10*ROW('Water Data'!H26))="","",OFFSET('Water Data'!$H$28,0,10*ROW('Water Data'!H26)))</f>
        <v/>
      </c>
      <c r="CG32" s="280" t="str">
        <f ca="true">+IF(OFFSET('Water Data'!$H$29,0,10*ROW('Water Data'!H26))="","",OFFSET('Water Data'!$H$29,0,10*ROW('Water Data'!H26)))</f>
        <v/>
      </c>
      <c r="CH32" s="280" t="str">
        <f ca="true">+IF(OFFSET('Water Data'!$I$27,0,10*ROW('Water Data'!I26))="","",OFFSET('Water Data'!$I$27,0,10*ROW('Water Data'!I26)))</f>
        <v/>
      </c>
      <c r="CI32" s="280" t="str">
        <f ca="true">+IF(OFFSET('Water Data'!$I$28,0,10*ROW('Water Data'!I26))="","",OFFSET('Water Data'!$I$28,0,10*ROW('Water Data'!I26)))</f>
        <v/>
      </c>
      <c r="CJ32" s="280" t="str">
        <f ca="true">+IF(OFFSET('Water Data'!$I$29,0,10*ROW('Water Data'!I26))="","",OFFSET('Water Data'!$I$29,0,10*ROW('Water Data'!I26)))</f>
        <v/>
      </c>
      <c r="CK32" s="280" t="str">
        <f ca="true">+IF(OFFSET('Sanitation Data'!$D$28,0,10*ROW('Sanitation Data'!D26))="","",OFFSET('Sanitation Data'!$D$28,0,10*ROW('Sanitation Data'!D26)))</f>
        <v/>
      </c>
      <c r="CL32" s="280" t="str">
        <f ca="true">+IF(OFFSET('Sanitation Data'!$D$29,0,10*ROW('Sanitation Data'!D26))="","",OFFSET('Sanitation Data'!$D$29,0,10*ROW('Sanitation Data'!D26)))</f>
        <v/>
      </c>
      <c r="CM32" s="280" t="str">
        <f ca="true">+IF(OFFSET('Sanitation Data'!$D$30,0,10*ROW('Sanitation Data'!D26))="","",OFFSET('Sanitation Data'!$D$30,0,10*ROW('Sanitation Data'!D26)))</f>
        <v/>
      </c>
      <c r="CN32" s="280" t="str">
        <f ca="true">+IF(OFFSET('Sanitation Data'!$D$31,0,10*ROW('Sanitation Data'!D26))="","",OFFSET('Sanitation Data'!$D$31,0,10*ROW('Sanitation Data'!D26)))</f>
        <v/>
      </c>
      <c r="CO32" s="280" t="str">
        <f ca="true">+IF(OFFSET('Sanitation Data'!$D$32,0,10*ROW('Sanitation Data'!D26))="","",OFFSET('Sanitation Data'!$D$32,0,10*ROW('Sanitation Data'!D26)))</f>
        <v/>
      </c>
      <c r="CP32" s="280" t="str">
        <f ca="true">+IF(OFFSET('Sanitation Data'!$E$28,0,10*ROW('Sanitation Data'!E26))="","",OFFSET('Sanitation Data'!$E$28,0,10*ROW('Sanitation Data'!E26)))</f>
        <v/>
      </c>
      <c r="CQ32" s="280" t="str">
        <f ca="true">+IF(OFFSET('Sanitation Data'!$E$29,0,10*ROW('Sanitation Data'!E26))="","",OFFSET('Sanitation Data'!$E$29,0,10*ROW('Sanitation Data'!E26)))</f>
        <v/>
      </c>
      <c r="CR32" s="280" t="str">
        <f ca="true">+IF(OFFSET('Sanitation Data'!$E$30,0,10*ROW('Sanitation Data'!E26))="","",OFFSET('Sanitation Data'!$E$30,0,10*ROW('Sanitation Data'!E26)))</f>
        <v/>
      </c>
      <c r="CS32" s="280" t="str">
        <f ca="true">+IF(OFFSET('Sanitation Data'!$E$31,0,10*ROW('Sanitation Data'!E26))="","",OFFSET('Sanitation Data'!$E$31,0,10*ROW('Sanitation Data'!E26)))</f>
        <v/>
      </c>
      <c r="CT32" s="280" t="str">
        <f ca="true">+IF(OFFSET('Sanitation Data'!$E$32,0,10*ROW('Sanitation Data'!E26))="","",OFFSET('Sanitation Data'!$E$32,0,10*ROW('Sanitation Data'!E26)))</f>
        <v/>
      </c>
      <c r="CU32" s="280" t="str">
        <f ca="true">+IF(OFFSET('Sanitation Data'!$F$28,0,10*ROW('Sanitation Data'!F26))="","",OFFSET('Sanitation Data'!$F$28,0,10*ROW('Sanitation Data'!F26)))</f>
        <v/>
      </c>
      <c r="CV32" s="280" t="str">
        <f ca="true">+IF(OFFSET('Sanitation Data'!$F$29,0,10*ROW('Sanitation Data'!F26))="","",OFFSET('Sanitation Data'!$F$29,0,10*ROW('Sanitation Data'!F26)))</f>
        <v/>
      </c>
      <c r="CW32" s="280" t="str">
        <f ca="true">+IF(OFFSET('Sanitation Data'!$F$30,0,10*ROW('Sanitation Data'!F26))="","",OFFSET('Sanitation Data'!$F$30,0,10*ROW('Sanitation Data'!F26)))</f>
        <v/>
      </c>
      <c r="CX32" s="280" t="str">
        <f ca="true">+IF(OFFSET('Sanitation Data'!$F$31,0,10*ROW('Sanitation Data'!F26))="","",OFFSET('Sanitation Data'!$F$31,0,10*ROW('Sanitation Data'!F26)))</f>
        <v/>
      </c>
      <c r="CY32" s="280" t="str">
        <f ca="true">+IF(OFFSET('Sanitation Data'!$F$32,0,10*ROW('Sanitation Data'!F26))="","",OFFSET('Sanitation Data'!$F$32,0,10*ROW('Sanitation Data'!F26)))</f>
        <v/>
      </c>
      <c r="CZ32" s="280" t="str">
        <f ca="true">+IF(OFFSET('Sanitation Data'!$G$28,0,10*ROW('Sanitation Data'!G26))="","",OFFSET('Sanitation Data'!$G$28,0,10*ROW('Sanitation Data'!G26)))</f>
        <v/>
      </c>
      <c r="DA32" s="280" t="str">
        <f ca="true">+IF(OFFSET('Sanitation Data'!$G$29,0,10*ROW('Sanitation Data'!G26))="","",OFFSET('Sanitation Data'!$G$29,0,10*ROW('Sanitation Data'!G26)))</f>
        <v/>
      </c>
      <c r="DB32" s="280" t="str">
        <f ca="true">+IF(OFFSET('Sanitation Data'!$G$30,0,10*ROW('Sanitation Data'!G26))="","",OFFSET('Sanitation Data'!$G$30,0,10*ROW('Sanitation Data'!G26)))</f>
        <v/>
      </c>
      <c r="DC32" s="280" t="str">
        <f ca="true">+IF(OFFSET('Sanitation Data'!$G$31,0,10*ROW('Sanitation Data'!G26))="","",OFFSET('Sanitation Data'!$G$31,0,10*ROW('Sanitation Data'!G26)))</f>
        <v/>
      </c>
      <c r="DD32" s="280" t="str">
        <f ca="true">+IF(OFFSET('Sanitation Data'!$G$32,0,10*ROW('Sanitation Data'!G26))="","",OFFSET('Sanitation Data'!$G$32,0,10*ROW('Sanitation Data'!G26)))</f>
        <v/>
      </c>
      <c r="DE32" s="280" t="str">
        <f ca="true">+IF(OFFSET('Sanitation Data'!$H$28,0,10*ROW('Sanitation Data'!H26))="","",OFFSET('Sanitation Data'!$H$28,0,10*ROW('Sanitation Data'!H26)))</f>
        <v/>
      </c>
      <c r="DF32" s="280" t="str">
        <f ca="true">+IF(OFFSET('Sanitation Data'!$H$29,0,10*ROW('Sanitation Data'!H26))="","",OFFSET('Sanitation Data'!$H$29,0,10*ROW('Sanitation Data'!H26)))</f>
        <v/>
      </c>
      <c r="DG32" s="280" t="str">
        <f ca="true">+IF(OFFSET('Sanitation Data'!$H$30,0,10*ROW('Sanitation Data'!H26))="","",OFFSET('Sanitation Data'!$H$30,0,10*ROW('Sanitation Data'!H26)))</f>
        <v/>
      </c>
      <c r="DH32" s="280" t="str">
        <f ca="true">+IF(OFFSET('Sanitation Data'!$H$31,0,10*ROW('Sanitation Data'!H26))="","",OFFSET('Sanitation Data'!$H$31,0,10*ROW('Sanitation Data'!H26)))</f>
        <v/>
      </c>
      <c r="DI32" s="280" t="str">
        <f ca="true">+IF(OFFSET('Sanitation Data'!$H$32,0,10*ROW('Sanitation Data'!H26))="","",OFFSET('Sanitation Data'!$H$32,0,10*ROW('Sanitation Data'!H26)))</f>
        <v/>
      </c>
      <c r="DJ32" s="280" t="str">
        <f ca="true">+IF(OFFSET('Sanitation Data'!$I$28,0,10*ROW('Sanitation Data'!I26))="","",OFFSET('Sanitation Data'!$I$28,0,10*ROW('Sanitation Data'!I26)))</f>
        <v/>
      </c>
      <c r="DK32" s="280" t="str">
        <f ca="true">+IF(OFFSET('Sanitation Data'!$I$29,0,10*ROW('Sanitation Data'!I26))="","",OFFSET('Sanitation Data'!$I$29,0,10*ROW('Sanitation Data'!I26)))</f>
        <v/>
      </c>
      <c r="DL32" s="280" t="str">
        <f ca="true">+IF(OFFSET('Sanitation Data'!$I$30,0,10*ROW('Sanitation Data'!I26))="","",OFFSET('Sanitation Data'!$I$30,0,10*ROW('Sanitation Data'!I26)))</f>
        <v/>
      </c>
      <c r="DM32" s="280" t="str">
        <f ca="true">+IF(OFFSET('Sanitation Data'!$I$31,0,10*ROW('Sanitation Data'!I26))="","",OFFSET('Sanitation Data'!$I$31,0,10*ROW('Sanitation Data'!I26)))</f>
        <v/>
      </c>
      <c r="DN32" s="280" t="str">
        <f ca="true">+IF(OFFSET('Sanitation Data'!$I$32,0,10*ROW('Sanitation Data'!I26))="","",OFFSET('Sanitation Data'!$I$32,0,10*ROW('Sanitation Data'!I26)))</f>
        <v/>
      </c>
      <c r="DO32" s="280" t="str">
        <f ca="true">+IF(OFFSET('Hygiene Data'!$D$11,0,10*ROW('Hygiene Data'!D26))="","",OFFSET('Hygiene Data'!$D$11,0,10*ROW('Hygiene Data'!D26)))</f>
        <v/>
      </c>
      <c r="DP32" s="280" t="str">
        <f ca="true">+IF(OFFSET('Hygiene Data'!$D$12,0,10*ROW('Hygiene Data'!D26))="","",OFFSET('Hygiene Data'!$D$12,0,10*ROW('Hygiene Data'!D26)))</f>
        <v/>
      </c>
      <c r="DQ32" s="280" t="str">
        <f ca="true">+IF(OFFSET('Hygiene Data'!$D$13,0,10*ROW('Hygiene Data'!D26))="","",OFFSET('Hygiene Data'!$D$13,0,10*ROW('Hygiene Data'!D26)))</f>
        <v/>
      </c>
      <c r="DR32" s="280" t="str">
        <f ca="true">+IF(OFFSET('Hygiene Data'!$E$11,0,10*ROW('Hygiene Data'!E26))="","",OFFSET('Hygiene Data'!$E$11,0,10*ROW('Hygiene Data'!E26)))</f>
        <v/>
      </c>
      <c r="DS32" s="280" t="str">
        <f ca="true">+IF(OFFSET('Hygiene Data'!$E$12,0,10*ROW('Hygiene Data'!E26))="","",OFFSET('Hygiene Data'!$E$12,0,10*ROW('Hygiene Data'!E26)))</f>
        <v/>
      </c>
      <c r="DT32" s="280" t="str">
        <f ca="true">+IF(OFFSET('Hygiene Data'!$E$13,0,10*ROW('Hygiene Data'!E26))="","",OFFSET('Hygiene Data'!$E$13,0,10*ROW('Hygiene Data'!E26)))</f>
        <v/>
      </c>
      <c r="DU32" s="280" t="str">
        <f ca="true">+IF(OFFSET('Hygiene Data'!$F$11,0,10*ROW('Hygiene Data'!F26))="","",OFFSET('Hygiene Data'!$F$11,0,10*ROW('Hygiene Data'!F26)))</f>
        <v/>
      </c>
      <c r="DV32" s="280" t="str">
        <f ca="true">+IF(OFFSET('Hygiene Data'!$F$12,0,10*ROW('Hygiene Data'!F26))="","",OFFSET('Hygiene Data'!$F$12,0,10*ROW('Hygiene Data'!F26)))</f>
        <v/>
      </c>
      <c r="DW32" s="280" t="str">
        <f ca="true">+IF(OFFSET('Hygiene Data'!$F$13,0,10*ROW('Hygiene Data'!F26))="","",OFFSET('Hygiene Data'!$F$13,0,10*ROW('Hygiene Data'!F26)))</f>
        <v/>
      </c>
      <c r="DX32" s="280" t="str">
        <f ca="true">+IF(OFFSET('Hygiene Data'!$G$11,0,10*ROW('Hygiene Data'!G26))="","",OFFSET('Hygiene Data'!$G$11,0,10*ROW('Hygiene Data'!G26)))</f>
        <v/>
      </c>
      <c r="DY32" s="280" t="str">
        <f ca="true">+IF(OFFSET('Hygiene Data'!$G$12,0,10*ROW('Hygiene Data'!G26))="","",OFFSET('Hygiene Data'!$G$12,0,10*ROW('Hygiene Data'!G26)))</f>
        <v/>
      </c>
      <c r="DZ32" s="280" t="str">
        <f ca="true">+IF(OFFSET('Hygiene Data'!$G$13,0,10*ROW('Hygiene Data'!G26))="","",OFFSET('Hygiene Data'!$G$13,0,10*ROW('Hygiene Data'!G26)))</f>
        <v/>
      </c>
      <c r="EA32" s="280" t="str">
        <f ca="true">+IF(OFFSET('Hygiene Data'!$H$11,0,10*ROW('Hygiene Data'!H26))="","",OFFSET('Hygiene Data'!$H$11,0,10*ROW('Hygiene Data'!H26)))</f>
        <v/>
      </c>
      <c r="EB32" s="280" t="str">
        <f ca="true">+IF(OFFSET('Hygiene Data'!$H$12,0,10*ROW('Hygiene Data'!H26))="","",OFFSET('Hygiene Data'!$H$12,0,10*ROW('Hygiene Data'!H26)))</f>
        <v/>
      </c>
      <c r="EC32" s="280" t="str">
        <f ca="true">+IF(OFFSET('Hygiene Data'!$H$13,0,10*ROW('Hygiene Data'!H26))="","",OFFSET('Hygiene Data'!$H$13,0,10*ROW('Hygiene Data'!H26)))</f>
        <v/>
      </c>
      <c r="ED32" s="280" t="str">
        <f ca="true">+IF(OFFSET('Hygiene Data'!$I$11,0,10*ROW('Hygiene Data'!I26))="","",OFFSET('Hygiene Data'!$I$11,0,10*ROW('Hygiene Data'!I26)))</f>
        <v/>
      </c>
      <c r="EE32" s="280" t="str">
        <f ca="true">+IF(OFFSET('Hygiene Data'!$I$12,0,10*ROW('Hygiene Data'!I26))="","",OFFSET('Hygiene Data'!$I$12,0,10*ROW('Hygiene Data'!I26)))</f>
        <v/>
      </c>
      <c r="EF32" s="280" t="str">
        <f ca="true">+IF(OFFSET('Hygiene Data'!$I$13,0,10*ROW('Hygiene Data'!I26))="","",OFFSET('Hygiene Data'!$I$13,0,10*ROW('Hygiene Data'!I26)))</f>
        <v/>
      </c>
    </row>
    <row xmlns:x14ac="http://schemas.microsoft.com/office/spreadsheetml/2009/9/ac" r="33" x14ac:dyDescent="0.2">
      <c r="A33" s="34" t="str">
        <f ca="true">+IF(OFFSET('Water Data'!$B$2,0,10*ROW('Water Data'!E27))="","",OFFSET('Water Data'!$B$2,0,10*ROW('Water Data'!E27)))</f>
        <v/>
      </c>
      <c r="B33" s="34" t="str">
        <f ca="true">+IF(OFFSET('Water Data'!$C$2,0,10*ROW('Water Data'!F27))="","",OFFSET('Water Data'!$C$2,0,10*ROW('Water Data'!F27)))</f>
        <v/>
      </c>
      <c r="C33" s="336" t="str">
        <f t="shared" ca="true" si="0"/>
        <v/>
      </c>
      <c r="D33" s="8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0"/>
      <c r="BS33" s="280" t="str">
        <f ca="true">+IF(OFFSET('Water Data'!$D$27,0,10*ROW('Water Data'!D27))="","",OFFSET('Water Data'!$D$27,0,10*ROW('Water Data'!D27)))</f>
        <v/>
      </c>
      <c r="BT33" s="280" t="str">
        <f ca="true">+IF(OFFSET('Water Data'!$D$28,0,10*ROW('Water Data'!D27))="","",OFFSET('Water Data'!$D$28,0,10*ROW('Water Data'!D27)))</f>
        <v/>
      </c>
      <c r="BU33" s="280" t="str">
        <f ca="true">+IF(OFFSET('Water Data'!$D$29,0,10*ROW('Water Data'!D27))="","",OFFSET('Water Data'!$D$29,0,10*ROW('Water Data'!D27)))</f>
        <v/>
      </c>
      <c r="BV33" s="280" t="str">
        <f ca="true">+IF(OFFSET('Water Data'!$E$27,0,10*ROW('Water Data'!E27))="","",OFFSET('Water Data'!$E$27,0,10*ROW('Water Data'!E27)))</f>
        <v/>
      </c>
      <c r="BW33" s="280" t="str">
        <f ca="true">+IF(OFFSET('Water Data'!$E$28,0,10*ROW('Water Data'!E27))="","",OFFSET('Water Data'!$E$28,0,10*ROW('Water Data'!E27)))</f>
        <v/>
      </c>
      <c r="BX33" s="280" t="str">
        <f ca="true">+IF(OFFSET('Water Data'!$E$29,0,10*ROW('Water Data'!E27))="","",OFFSET('Water Data'!$E$29,0,10*ROW('Water Data'!E27)))</f>
        <v/>
      </c>
      <c r="BY33" s="280" t="str">
        <f ca="true">+IF(OFFSET('Water Data'!$F$27,0,10*ROW('Water Data'!F27))="","",OFFSET('Water Data'!$F$27,0,10*ROW('Water Data'!F27)))</f>
        <v/>
      </c>
      <c r="BZ33" s="280" t="str">
        <f ca="true">+IF(OFFSET('Water Data'!$F$28,0,10*ROW('Water Data'!F27))="","",OFFSET('Water Data'!$F$28,0,10*ROW('Water Data'!F27)))</f>
        <v/>
      </c>
      <c r="CA33" s="280" t="str">
        <f ca="true">+IF(OFFSET('Water Data'!$F$29,0,10*ROW('Water Data'!F27))="","",OFFSET('Water Data'!$F$29,0,10*ROW('Water Data'!F27)))</f>
        <v/>
      </c>
      <c r="CB33" s="280" t="str">
        <f ca="true">+IF(OFFSET('Water Data'!$G$27,0,10*ROW('Water Data'!G27))="","",OFFSET('Water Data'!$G$27,0,10*ROW('Water Data'!G27)))</f>
        <v/>
      </c>
      <c r="CC33" s="280" t="str">
        <f ca="true">+IF(OFFSET('Water Data'!$G$28,0,10*ROW('Water Data'!G27))="","",OFFSET('Water Data'!$G$28,0,10*ROW('Water Data'!G27)))</f>
        <v/>
      </c>
      <c r="CD33" s="280" t="str">
        <f ca="true">+IF(OFFSET('Water Data'!$G$29,0,10*ROW('Water Data'!G27))="","",OFFSET('Water Data'!$G$29,0,10*ROW('Water Data'!G27)))</f>
        <v/>
      </c>
      <c r="CE33" s="280" t="str">
        <f ca="true">+IF(OFFSET('Water Data'!$H$27,0,10*ROW('Water Data'!H27))="","",OFFSET('Water Data'!$H$27,0,10*ROW('Water Data'!H27)))</f>
        <v/>
      </c>
      <c r="CF33" s="280" t="str">
        <f ca="true">+IF(OFFSET('Water Data'!$H$28,0,10*ROW('Water Data'!H27))="","",OFFSET('Water Data'!$H$28,0,10*ROW('Water Data'!H27)))</f>
        <v/>
      </c>
      <c r="CG33" s="280" t="str">
        <f ca="true">+IF(OFFSET('Water Data'!$H$29,0,10*ROW('Water Data'!H27))="","",OFFSET('Water Data'!$H$29,0,10*ROW('Water Data'!H27)))</f>
        <v/>
      </c>
      <c r="CH33" s="280" t="str">
        <f ca="true">+IF(OFFSET('Water Data'!$I$27,0,10*ROW('Water Data'!I27))="","",OFFSET('Water Data'!$I$27,0,10*ROW('Water Data'!I27)))</f>
        <v/>
      </c>
      <c r="CI33" s="280" t="str">
        <f ca="true">+IF(OFFSET('Water Data'!$I$28,0,10*ROW('Water Data'!I27))="","",OFFSET('Water Data'!$I$28,0,10*ROW('Water Data'!I27)))</f>
        <v/>
      </c>
      <c r="CJ33" s="280" t="str">
        <f ca="true">+IF(OFFSET('Water Data'!$I$29,0,10*ROW('Water Data'!I27))="","",OFFSET('Water Data'!$I$29,0,10*ROW('Water Data'!I27)))</f>
        <v/>
      </c>
      <c r="CK33" s="280" t="str">
        <f ca="true">+IF(OFFSET('Sanitation Data'!$D$28,0,10*ROW('Sanitation Data'!D27))="","",OFFSET('Sanitation Data'!$D$28,0,10*ROW('Sanitation Data'!D27)))</f>
        <v/>
      </c>
      <c r="CL33" s="280" t="str">
        <f ca="true">+IF(OFFSET('Sanitation Data'!$D$29,0,10*ROW('Sanitation Data'!D27))="","",OFFSET('Sanitation Data'!$D$29,0,10*ROW('Sanitation Data'!D27)))</f>
        <v/>
      </c>
      <c r="CM33" s="280" t="str">
        <f ca="true">+IF(OFFSET('Sanitation Data'!$D$30,0,10*ROW('Sanitation Data'!D27))="","",OFFSET('Sanitation Data'!$D$30,0,10*ROW('Sanitation Data'!D27)))</f>
        <v/>
      </c>
      <c r="CN33" s="280" t="str">
        <f ca="true">+IF(OFFSET('Sanitation Data'!$D$31,0,10*ROW('Sanitation Data'!D27))="","",OFFSET('Sanitation Data'!$D$31,0,10*ROW('Sanitation Data'!D27)))</f>
        <v/>
      </c>
      <c r="CO33" s="280" t="str">
        <f ca="true">+IF(OFFSET('Sanitation Data'!$D$32,0,10*ROW('Sanitation Data'!D27))="","",OFFSET('Sanitation Data'!$D$32,0,10*ROW('Sanitation Data'!D27)))</f>
        <v/>
      </c>
      <c r="CP33" s="280" t="str">
        <f ca="true">+IF(OFFSET('Sanitation Data'!$E$28,0,10*ROW('Sanitation Data'!E27))="","",OFFSET('Sanitation Data'!$E$28,0,10*ROW('Sanitation Data'!E27)))</f>
        <v/>
      </c>
      <c r="CQ33" s="280" t="str">
        <f ca="true">+IF(OFFSET('Sanitation Data'!$E$29,0,10*ROW('Sanitation Data'!E27))="","",OFFSET('Sanitation Data'!$E$29,0,10*ROW('Sanitation Data'!E27)))</f>
        <v/>
      </c>
      <c r="CR33" s="280" t="str">
        <f ca="true">+IF(OFFSET('Sanitation Data'!$E$30,0,10*ROW('Sanitation Data'!E27))="","",OFFSET('Sanitation Data'!$E$30,0,10*ROW('Sanitation Data'!E27)))</f>
        <v/>
      </c>
      <c r="CS33" s="280" t="str">
        <f ca="true">+IF(OFFSET('Sanitation Data'!$E$31,0,10*ROW('Sanitation Data'!E27))="","",OFFSET('Sanitation Data'!$E$31,0,10*ROW('Sanitation Data'!E27)))</f>
        <v/>
      </c>
      <c r="CT33" s="280" t="str">
        <f ca="true">+IF(OFFSET('Sanitation Data'!$E$32,0,10*ROW('Sanitation Data'!E27))="","",OFFSET('Sanitation Data'!$E$32,0,10*ROW('Sanitation Data'!E27)))</f>
        <v/>
      </c>
      <c r="CU33" s="280" t="str">
        <f ca="true">+IF(OFFSET('Sanitation Data'!$F$28,0,10*ROW('Sanitation Data'!F27))="","",OFFSET('Sanitation Data'!$F$28,0,10*ROW('Sanitation Data'!F27)))</f>
        <v/>
      </c>
      <c r="CV33" s="280" t="str">
        <f ca="true">+IF(OFFSET('Sanitation Data'!$F$29,0,10*ROW('Sanitation Data'!F27))="","",OFFSET('Sanitation Data'!$F$29,0,10*ROW('Sanitation Data'!F27)))</f>
        <v/>
      </c>
      <c r="CW33" s="280" t="str">
        <f ca="true">+IF(OFFSET('Sanitation Data'!$F$30,0,10*ROW('Sanitation Data'!F27))="","",OFFSET('Sanitation Data'!$F$30,0,10*ROW('Sanitation Data'!F27)))</f>
        <v/>
      </c>
      <c r="CX33" s="280" t="str">
        <f ca="true">+IF(OFFSET('Sanitation Data'!$F$31,0,10*ROW('Sanitation Data'!F27))="","",OFFSET('Sanitation Data'!$F$31,0,10*ROW('Sanitation Data'!F27)))</f>
        <v/>
      </c>
      <c r="CY33" s="280" t="str">
        <f ca="true">+IF(OFFSET('Sanitation Data'!$F$32,0,10*ROW('Sanitation Data'!F27))="","",OFFSET('Sanitation Data'!$F$32,0,10*ROW('Sanitation Data'!F27)))</f>
        <v/>
      </c>
      <c r="CZ33" s="280" t="str">
        <f ca="true">+IF(OFFSET('Sanitation Data'!$G$28,0,10*ROW('Sanitation Data'!G27))="","",OFFSET('Sanitation Data'!$G$28,0,10*ROW('Sanitation Data'!G27)))</f>
        <v/>
      </c>
      <c r="DA33" s="280" t="str">
        <f ca="true">+IF(OFFSET('Sanitation Data'!$G$29,0,10*ROW('Sanitation Data'!G27))="","",OFFSET('Sanitation Data'!$G$29,0,10*ROW('Sanitation Data'!G27)))</f>
        <v/>
      </c>
      <c r="DB33" s="280" t="str">
        <f ca="true">+IF(OFFSET('Sanitation Data'!$G$30,0,10*ROW('Sanitation Data'!G27))="","",OFFSET('Sanitation Data'!$G$30,0,10*ROW('Sanitation Data'!G27)))</f>
        <v/>
      </c>
      <c r="DC33" s="280" t="str">
        <f ca="true">+IF(OFFSET('Sanitation Data'!$G$31,0,10*ROW('Sanitation Data'!G27))="","",OFFSET('Sanitation Data'!$G$31,0,10*ROW('Sanitation Data'!G27)))</f>
        <v/>
      </c>
      <c r="DD33" s="280" t="str">
        <f ca="true">+IF(OFFSET('Sanitation Data'!$G$32,0,10*ROW('Sanitation Data'!G27))="","",OFFSET('Sanitation Data'!$G$32,0,10*ROW('Sanitation Data'!G27)))</f>
        <v/>
      </c>
      <c r="DE33" s="280" t="str">
        <f ca="true">+IF(OFFSET('Sanitation Data'!$H$28,0,10*ROW('Sanitation Data'!H27))="","",OFFSET('Sanitation Data'!$H$28,0,10*ROW('Sanitation Data'!H27)))</f>
        <v/>
      </c>
      <c r="DF33" s="280" t="str">
        <f ca="true">+IF(OFFSET('Sanitation Data'!$H$29,0,10*ROW('Sanitation Data'!H27))="","",OFFSET('Sanitation Data'!$H$29,0,10*ROW('Sanitation Data'!H27)))</f>
        <v/>
      </c>
      <c r="DG33" s="280" t="str">
        <f ca="true">+IF(OFFSET('Sanitation Data'!$H$30,0,10*ROW('Sanitation Data'!H27))="","",OFFSET('Sanitation Data'!$H$30,0,10*ROW('Sanitation Data'!H27)))</f>
        <v/>
      </c>
      <c r="DH33" s="280" t="str">
        <f ca="true">+IF(OFFSET('Sanitation Data'!$H$31,0,10*ROW('Sanitation Data'!H27))="","",OFFSET('Sanitation Data'!$H$31,0,10*ROW('Sanitation Data'!H27)))</f>
        <v/>
      </c>
      <c r="DI33" s="280" t="str">
        <f ca="true">+IF(OFFSET('Sanitation Data'!$H$32,0,10*ROW('Sanitation Data'!H27))="","",OFFSET('Sanitation Data'!$H$32,0,10*ROW('Sanitation Data'!H27)))</f>
        <v/>
      </c>
      <c r="DJ33" s="280" t="str">
        <f ca="true">+IF(OFFSET('Sanitation Data'!$I$28,0,10*ROW('Sanitation Data'!I27))="","",OFFSET('Sanitation Data'!$I$28,0,10*ROW('Sanitation Data'!I27)))</f>
        <v/>
      </c>
      <c r="DK33" s="280" t="str">
        <f ca="true">+IF(OFFSET('Sanitation Data'!$I$29,0,10*ROW('Sanitation Data'!I27))="","",OFFSET('Sanitation Data'!$I$29,0,10*ROW('Sanitation Data'!I27)))</f>
        <v/>
      </c>
      <c r="DL33" s="280" t="str">
        <f ca="true">+IF(OFFSET('Sanitation Data'!$I$30,0,10*ROW('Sanitation Data'!I27))="","",OFFSET('Sanitation Data'!$I$30,0,10*ROW('Sanitation Data'!I27)))</f>
        <v/>
      </c>
      <c r="DM33" s="280" t="str">
        <f ca="true">+IF(OFFSET('Sanitation Data'!$I$31,0,10*ROW('Sanitation Data'!I27))="","",OFFSET('Sanitation Data'!$I$31,0,10*ROW('Sanitation Data'!I27)))</f>
        <v/>
      </c>
      <c r="DN33" s="280" t="str">
        <f ca="true">+IF(OFFSET('Sanitation Data'!$I$32,0,10*ROW('Sanitation Data'!I27))="","",OFFSET('Sanitation Data'!$I$32,0,10*ROW('Sanitation Data'!I27)))</f>
        <v/>
      </c>
      <c r="DO33" s="280" t="str">
        <f ca="true">+IF(OFFSET('Hygiene Data'!$D$11,0,10*ROW('Hygiene Data'!D27))="","",OFFSET('Hygiene Data'!$D$11,0,10*ROW('Hygiene Data'!D27)))</f>
        <v/>
      </c>
      <c r="DP33" s="280" t="str">
        <f ca="true">+IF(OFFSET('Hygiene Data'!$D$12,0,10*ROW('Hygiene Data'!D27))="","",OFFSET('Hygiene Data'!$D$12,0,10*ROW('Hygiene Data'!D27)))</f>
        <v/>
      </c>
      <c r="DQ33" s="280" t="str">
        <f ca="true">+IF(OFFSET('Hygiene Data'!$D$13,0,10*ROW('Hygiene Data'!D27))="","",OFFSET('Hygiene Data'!$D$13,0,10*ROW('Hygiene Data'!D27)))</f>
        <v/>
      </c>
      <c r="DR33" s="280" t="str">
        <f ca="true">+IF(OFFSET('Hygiene Data'!$E$11,0,10*ROW('Hygiene Data'!E27))="","",OFFSET('Hygiene Data'!$E$11,0,10*ROW('Hygiene Data'!E27)))</f>
        <v/>
      </c>
      <c r="DS33" s="280" t="str">
        <f ca="true">+IF(OFFSET('Hygiene Data'!$E$12,0,10*ROW('Hygiene Data'!E27))="","",OFFSET('Hygiene Data'!$E$12,0,10*ROW('Hygiene Data'!E27)))</f>
        <v/>
      </c>
      <c r="DT33" s="280" t="str">
        <f ca="true">+IF(OFFSET('Hygiene Data'!$E$13,0,10*ROW('Hygiene Data'!E27))="","",OFFSET('Hygiene Data'!$E$13,0,10*ROW('Hygiene Data'!E27)))</f>
        <v/>
      </c>
      <c r="DU33" s="280" t="str">
        <f ca="true">+IF(OFFSET('Hygiene Data'!$F$11,0,10*ROW('Hygiene Data'!F27))="","",OFFSET('Hygiene Data'!$F$11,0,10*ROW('Hygiene Data'!F27)))</f>
        <v/>
      </c>
      <c r="DV33" s="280" t="str">
        <f ca="true">+IF(OFFSET('Hygiene Data'!$F$12,0,10*ROW('Hygiene Data'!F27))="","",OFFSET('Hygiene Data'!$F$12,0,10*ROW('Hygiene Data'!F27)))</f>
        <v/>
      </c>
      <c r="DW33" s="280" t="str">
        <f ca="true">+IF(OFFSET('Hygiene Data'!$F$13,0,10*ROW('Hygiene Data'!F27))="","",OFFSET('Hygiene Data'!$F$13,0,10*ROW('Hygiene Data'!F27)))</f>
        <v/>
      </c>
      <c r="DX33" s="280" t="str">
        <f ca="true">+IF(OFFSET('Hygiene Data'!$G$11,0,10*ROW('Hygiene Data'!G27))="","",OFFSET('Hygiene Data'!$G$11,0,10*ROW('Hygiene Data'!G27)))</f>
        <v/>
      </c>
      <c r="DY33" s="280" t="str">
        <f ca="true">+IF(OFFSET('Hygiene Data'!$G$12,0,10*ROW('Hygiene Data'!G27))="","",OFFSET('Hygiene Data'!$G$12,0,10*ROW('Hygiene Data'!G27)))</f>
        <v/>
      </c>
      <c r="DZ33" s="280" t="str">
        <f ca="true">+IF(OFFSET('Hygiene Data'!$G$13,0,10*ROW('Hygiene Data'!G27))="","",OFFSET('Hygiene Data'!$G$13,0,10*ROW('Hygiene Data'!G27)))</f>
        <v/>
      </c>
      <c r="EA33" s="280" t="str">
        <f ca="true">+IF(OFFSET('Hygiene Data'!$H$11,0,10*ROW('Hygiene Data'!H27))="","",OFFSET('Hygiene Data'!$H$11,0,10*ROW('Hygiene Data'!H27)))</f>
        <v/>
      </c>
      <c r="EB33" s="280" t="str">
        <f ca="true">+IF(OFFSET('Hygiene Data'!$H$12,0,10*ROW('Hygiene Data'!H27))="","",OFFSET('Hygiene Data'!$H$12,0,10*ROW('Hygiene Data'!H27)))</f>
        <v/>
      </c>
      <c r="EC33" s="280" t="str">
        <f ca="true">+IF(OFFSET('Hygiene Data'!$H$13,0,10*ROW('Hygiene Data'!H27))="","",OFFSET('Hygiene Data'!$H$13,0,10*ROW('Hygiene Data'!H27)))</f>
        <v/>
      </c>
      <c r="ED33" s="280" t="str">
        <f ca="true">+IF(OFFSET('Hygiene Data'!$I$11,0,10*ROW('Hygiene Data'!I27))="","",OFFSET('Hygiene Data'!$I$11,0,10*ROW('Hygiene Data'!I27)))</f>
        <v/>
      </c>
      <c r="EE33" s="280" t="str">
        <f ca="true">+IF(OFFSET('Hygiene Data'!$I$12,0,10*ROW('Hygiene Data'!I27))="","",OFFSET('Hygiene Data'!$I$12,0,10*ROW('Hygiene Data'!I27)))</f>
        <v/>
      </c>
      <c r="EF33" s="280" t="str">
        <f ca="true">+IF(OFFSET('Hygiene Data'!$I$13,0,10*ROW('Hygiene Data'!I27))="","",OFFSET('Hygiene Data'!$I$13,0,10*ROW('Hygiene Data'!I27)))</f>
        <v/>
      </c>
    </row>
    <row xmlns:x14ac="http://schemas.microsoft.com/office/spreadsheetml/2009/9/ac" r="34" x14ac:dyDescent="0.2">
      <c r="A34" s="34" t="str">
        <f ca="true">+IF(OFFSET('Water Data'!$B$2,0,10*ROW('Water Data'!E28))="","",OFFSET('Water Data'!$B$2,0,10*ROW('Water Data'!E28)))</f>
        <v/>
      </c>
      <c r="B34" s="34" t="str">
        <f ca="true">+IF(OFFSET('Water Data'!$C$2,0,10*ROW('Water Data'!F28))="","",OFFSET('Water Data'!$C$2,0,10*ROW('Water Data'!F28)))</f>
        <v/>
      </c>
      <c r="C34" s="336" t="str">
        <f t="shared" ca="true" si="0"/>
        <v/>
      </c>
      <c r="D34" s="8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0"/>
      <c r="BS34" s="280" t="str">
        <f ca="true">+IF(OFFSET('Water Data'!$D$27,0,10*ROW('Water Data'!D28))="","",OFFSET('Water Data'!$D$27,0,10*ROW('Water Data'!D28)))</f>
        <v/>
      </c>
      <c r="BT34" s="280" t="str">
        <f ca="true">+IF(OFFSET('Water Data'!$D$28,0,10*ROW('Water Data'!D28))="","",OFFSET('Water Data'!$D$28,0,10*ROW('Water Data'!D28)))</f>
        <v/>
      </c>
      <c r="BU34" s="280" t="str">
        <f ca="true">+IF(OFFSET('Water Data'!$D$29,0,10*ROW('Water Data'!D28))="","",OFFSET('Water Data'!$D$29,0,10*ROW('Water Data'!D28)))</f>
        <v/>
      </c>
      <c r="BV34" s="280" t="str">
        <f ca="true">+IF(OFFSET('Water Data'!$E$27,0,10*ROW('Water Data'!E28))="","",OFFSET('Water Data'!$E$27,0,10*ROW('Water Data'!E28)))</f>
        <v/>
      </c>
      <c r="BW34" s="280" t="str">
        <f ca="true">+IF(OFFSET('Water Data'!$E$28,0,10*ROW('Water Data'!E28))="","",OFFSET('Water Data'!$E$28,0,10*ROW('Water Data'!E28)))</f>
        <v/>
      </c>
      <c r="BX34" s="280" t="str">
        <f ca="true">+IF(OFFSET('Water Data'!$E$29,0,10*ROW('Water Data'!E28))="","",OFFSET('Water Data'!$E$29,0,10*ROW('Water Data'!E28)))</f>
        <v/>
      </c>
      <c r="BY34" s="280" t="str">
        <f ca="true">+IF(OFFSET('Water Data'!$F$27,0,10*ROW('Water Data'!F28))="","",OFFSET('Water Data'!$F$27,0,10*ROW('Water Data'!F28)))</f>
        <v/>
      </c>
      <c r="BZ34" s="280" t="str">
        <f ca="true">+IF(OFFSET('Water Data'!$F$28,0,10*ROW('Water Data'!F28))="","",OFFSET('Water Data'!$F$28,0,10*ROW('Water Data'!F28)))</f>
        <v/>
      </c>
      <c r="CA34" s="280" t="str">
        <f ca="true">+IF(OFFSET('Water Data'!$F$29,0,10*ROW('Water Data'!F28))="","",OFFSET('Water Data'!$F$29,0,10*ROW('Water Data'!F28)))</f>
        <v/>
      </c>
      <c r="CB34" s="280" t="str">
        <f ca="true">+IF(OFFSET('Water Data'!$G$27,0,10*ROW('Water Data'!G28))="","",OFFSET('Water Data'!$G$27,0,10*ROW('Water Data'!G28)))</f>
        <v/>
      </c>
      <c r="CC34" s="280" t="str">
        <f ca="true">+IF(OFFSET('Water Data'!$G$28,0,10*ROW('Water Data'!G28))="","",OFFSET('Water Data'!$G$28,0,10*ROW('Water Data'!G28)))</f>
        <v/>
      </c>
      <c r="CD34" s="280" t="str">
        <f ca="true">+IF(OFFSET('Water Data'!$G$29,0,10*ROW('Water Data'!G28))="","",OFFSET('Water Data'!$G$29,0,10*ROW('Water Data'!G28)))</f>
        <v/>
      </c>
      <c r="CE34" s="280" t="str">
        <f ca="true">+IF(OFFSET('Water Data'!$H$27,0,10*ROW('Water Data'!H28))="","",OFFSET('Water Data'!$H$27,0,10*ROW('Water Data'!H28)))</f>
        <v/>
      </c>
      <c r="CF34" s="280" t="str">
        <f ca="true">+IF(OFFSET('Water Data'!$H$28,0,10*ROW('Water Data'!H28))="","",OFFSET('Water Data'!$H$28,0,10*ROW('Water Data'!H28)))</f>
        <v/>
      </c>
      <c r="CG34" s="280" t="str">
        <f ca="true">+IF(OFFSET('Water Data'!$H$29,0,10*ROW('Water Data'!H28))="","",OFFSET('Water Data'!$H$29,0,10*ROW('Water Data'!H28)))</f>
        <v/>
      </c>
      <c r="CH34" s="280" t="str">
        <f ca="true">+IF(OFFSET('Water Data'!$I$27,0,10*ROW('Water Data'!I28))="","",OFFSET('Water Data'!$I$27,0,10*ROW('Water Data'!I28)))</f>
        <v/>
      </c>
      <c r="CI34" s="280" t="str">
        <f ca="true">+IF(OFFSET('Water Data'!$I$28,0,10*ROW('Water Data'!I28))="","",OFFSET('Water Data'!$I$28,0,10*ROW('Water Data'!I28)))</f>
        <v/>
      </c>
      <c r="CJ34" s="280" t="str">
        <f ca="true">+IF(OFFSET('Water Data'!$I$29,0,10*ROW('Water Data'!I28))="","",OFFSET('Water Data'!$I$29,0,10*ROW('Water Data'!I28)))</f>
        <v/>
      </c>
      <c r="CK34" s="280" t="str">
        <f ca="true">+IF(OFFSET('Sanitation Data'!$D$28,0,10*ROW('Sanitation Data'!D28))="","",OFFSET('Sanitation Data'!$D$28,0,10*ROW('Sanitation Data'!D28)))</f>
        <v/>
      </c>
      <c r="CL34" s="280" t="str">
        <f ca="true">+IF(OFFSET('Sanitation Data'!$D$29,0,10*ROW('Sanitation Data'!D28))="","",OFFSET('Sanitation Data'!$D$29,0,10*ROW('Sanitation Data'!D28)))</f>
        <v/>
      </c>
      <c r="CM34" s="280" t="str">
        <f ca="true">+IF(OFFSET('Sanitation Data'!$D$30,0,10*ROW('Sanitation Data'!D28))="","",OFFSET('Sanitation Data'!$D$30,0,10*ROW('Sanitation Data'!D28)))</f>
        <v/>
      </c>
      <c r="CN34" s="280" t="str">
        <f ca="true">+IF(OFFSET('Sanitation Data'!$D$31,0,10*ROW('Sanitation Data'!D28))="","",OFFSET('Sanitation Data'!$D$31,0,10*ROW('Sanitation Data'!D28)))</f>
        <v/>
      </c>
      <c r="CO34" s="280" t="str">
        <f ca="true">+IF(OFFSET('Sanitation Data'!$D$32,0,10*ROW('Sanitation Data'!D28))="","",OFFSET('Sanitation Data'!$D$32,0,10*ROW('Sanitation Data'!D28)))</f>
        <v/>
      </c>
      <c r="CP34" s="280" t="str">
        <f ca="true">+IF(OFFSET('Sanitation Data'!$E$28,0,10*ROW('Sanitation Data'!E28))="","",OFFSET('Sanitation Data'!$E$28,0,10*ROW('Sanitation Data'!E28)))</f>
        <v/>
      </c>
      <c r="CQ34" s="280" t="str">
        <f ca="true">+IF(OFFSET('Sanitation Data'!$E$29,0,10*ROW('Sanitation Data'!E28))="","",OFFSET('Sanitation Data'!$E$29,0,10*ROW('Sanitation Data'!E28)))</f>
        <v/>
      </c>
      <c r="CR34" s="280" t="str">
        <f ca="true">+IF(OFFSET('Sanitation Data'!$E$30,0,10*ROW('Sanitation Data'!E28))="","",OFFSET('Sanitation Data'!$E$30,0,10*ROW('Sanitation Data'!E28)))</f>
        <v/>
      </c>
      <c r="CS34" s="280" t="str">
        <f ca="true">+IF(OFFSET('Sanitation Data'!$E$31,0,10*ROW('Sanitation Data'!E28))="","",OFFSET('Sanitation Data'!$E$31,0,10*ROW('Sanitation Data'!E28)))</f>
        <v/>
      </c>
      <c r="CT34" s="280" t="str">
        <f ca="true">+IF(OFFSET('Sanitation Data'!$E$32,0,10*ROW('Sanitation Data'!E28))="","",OFFSET('Sanitation Data'!$E$32,0,10*ROW('Sanitation Data'!E28)))</f>
        <v/>
      </c>
      <c r="CU34" s="280" t="str">
        <f ca="true">+IF(OFFSET('Sanitation Data'!$F$28,0,10*ROW('Sanitation Data'!F28))="","",OFFSET('Sanitation Data'!$F$28,0,10*ROW('Sanitation Data'!F28)))</f>
        <v/>
      </c>
      <c r="CV34" s="280" t="str">
        <f ca="true">+IF(OFFSET('Sanitation Data'!$F$29,0,10*ROW('Sanitation Data'!F28))="","",OFFSET('Sanitation Data'!$F$29,0,10*ROW('Sanitation Data'!F28)))</f>
        <v/>
      </c>
      <c r="CW34" s="280" t="str">
        <f ca="true">+IF(OFFSET('Sanitation Data'!$F$30,0,10*ROW('Sanitation Data'!F28))="","",OFFSET('Sanitation Data'!$F$30,0,10*ROW('Sanitation Data'!F28)))</f>
        <v/>
      </c>
      <c r="CX34" s="280" t="str">
        <f ca="true">+IF(OFFSET('Sanitation Data'!$F$31,0,10*ROW('Sanitation Data'!F28))="","",OFFSET('Sanitation Data'!$F$31,0,10*ROW('Sanitation Data'!F28)))</f>
        <v/>
      </c>
      <c r="CY34" s="280" t="str">
        <f ca="true">+IF(OFFSET('Sanitation Data'!$F$32,0,10*ROW('Sanitation Data'!F28))="","",OFFSET('Sanitation Data'!$F$32,0,10*ROW('Sanitation Data'!F28)))</f>
        <v/>
      </c>
      <c r="CZ34" s="280" t="str">
        <f ca="true">+IF(OFFSET('Sanitation Data'!$G$28,0,10*ROW('Sanitation Data'!G28))="","",OFFSET('Sanitation Data'!$G$28,0,10*ROW('Sanitation Data'!G28)))</f>
        <v/>
      </c>
      <c r="DA34" s="280" t="str">
        <f ca="true">+IF(OFFSET('Sanitation Data'!$G$29,0,10*ROW('Sanitation Data'!G28))="","",OFFSET('Sanitation Data'!$G$29,0,10*ROW('Sanitation Data'!G28)))</f>
        <v/>
      </c>
      <c r="DB34" s="280" t="str">
        <f ca="true">+IF(OFFSET('Sanitation Data'!$G$30,0,10*ROW('Sanitation Data'!G28))="","",OFFSET('Sanitation Data'!$G$30,0,10*ROW('Sanitation Data'!G28)))</f>
        <v/>
      </c>
      <c r="DC34" s="280" t="str">
        <f ca="true">+IF(OFFSET('Sanitation Data'!$G$31,0,10*ROW('Sanitation Data'!G28))="","",OFFSET('Sanitation Data'!$G$31,0,10*ROW('Sanitation Data'!G28)))</f>
        <v/>
      </c>
      <c r="DD34" s="280" t="str">
        <f ca="true">+IF(OFFSET('Sanitation Data'!$G$32,0,10*ROW('Sanitation Data'!G28))="","",OFFSET('Sanitation Data'!$G$32,0,10*ROW('Sanitation Data'!G28)))</f>
        <v/>
      </c>
      <c r="DE34" s="280" t="str">
        <f ca="true">+IF(OFFSET('Sanitation Data'!$H$28,0,10*ROW('Sanitation Data'!H28))="","",OFFSET('Sanitation Data'!$H$28,0,10*ROW('Sanitation Data'!H28)))</f>
        <v/>
      </c>
      <c r="DF34" s="280" t="str">
        <f ca="true">+IF(OFFSET('Sanitation Data'!$H$29,0,10*ROW('Sanitation Data'!H28))="","",OFFSET('Sanitation Data'!$H$29,0,10*ROW('Sanitation Data'!H28)))</f>
        <v/>
      </c>
      <c r="DG34" s="280" t="str">
        <f ca="true">+IF(OFFSET('Sanitation Data'!$H$30,0,10*ROW('Sanitation Data'!H28))="","",OFFSET('Sanitation Data'!$H$30,0,10*ROW('Sanitation Data'!H28)))</f>
        <v/>
      </c>
      <c r="DH34" s="280" t="str">
        <f ca="true">+IF(OFFSET('Sanitation Data'!$H$31,0,10*ROW('Sanitation Data'!H28))="","",OFFSET('Sanitation Data'!$H$31,0,10*ROW('Sanitation Data'!H28)))</f>
        <v/>
      </c>
      <c r="DI34" s="280" t="str">
        <f ca="true">+IF(OFFSET('Sanitation Data'!$H$32,0,10*ROW('Sanitation Data'!H28))="","",OFFSET('Sanitation Data'!$H$32,0,10*ROW('Sanitation Data'!H28)))</f>
        <v/>
      </c>
      <c r="DJ34" s="280" t="str">
        <f ca="true">+IF(OFFSET('Sanitation Data'!$I$28,0,10*ROW('Sanitation Data'!I28))="","",OFFSET('Sanitation Data'!$I$28,0,10*ROW('Sanitation Data'!I28)))</f>
        <v/>
      </c>
      <c r="DK34" s="280" t="str">
        <f ca="true">+IF(OFFSET('Sanitation Data'!$I$29,0,10*ROW('Sanitation Data'!I28))="","",OFFSET('Sanitation Data'!$I$29,0,10*ROW('Sanitation Data'!I28)))</f>
        <v/>
      </c>
      <c r="DL34" s="280" t="str">
        <f ca="true">+IF(OFFSET('Sanitation Data'!$I$30,0,10*ROW('Sanitation Data'!I28))="","",OFFSET('Sanitation Data'!$I$30,0,10*ROW('Sanitation Data'!I28)))</f>
        <v/>
      </c>
      <c r="DM34" s="280" t="str">
        <f ca="true">+IF(OFFSET('Sanitation Data'!$I$31,0,10*ROW('Sanitation Data'!I28))="","",OFFSET('Sanitation Data'!$I$31,0,10*ROW('Sanitation Data'!I28)))</f>
        <v/>
      </c>
      <c r="DN34" s="280" t="str">
        <f ca="true">+IF(OFFSET('Sanitation Data'!$I$32,0,10*ROW('Sanitation Data'!I28))="","",OFFSET('Sanitation Data'!$I$32,0,10*ROW('Sanitation Data'!I28)))</f>
        <v/>
      </c>
      <c r="DO34" s="280" t="str">
        <f ca="true">+IF(OFFSET('Hygiene Data'!$D$11,0,10*ROW('Hygiene Data'!D28))="","",OFFSET('Hygiene Data'!$D$11,0,10*ROW('Hygiene Data'!D28)))</f>
        <v/>
      </c>
      <c r="DP34" s="280" t="str">
        <f ca="true">+IF(OFFSET('Hygiene Data'!$D$12,0,10*ROW('Hygiene Data'!D28))="","",OFFSET('Hygiene Data'!$D$12,0,10*ROW('Hygiene Data'!D28)))</f>
        <v/>
      </c>
      <c r="DQ34" s="280" t="str">
        <f ca="true">+IF(OFFSET('Hygiene Data'!$D$13,0,10*ROW('Hygiene Data'!D28))="","",OFFSET('Hygiene Data'!$D$13,0,10*ROW('Hygiene Data'!D28)))</f>
        <v/>
      </c>
      <c r="DR34" s="280" t="str">
        <f ca="true">+IF(OFFSET('Hygiene Data'!$E$11,0,10*ROW('Hygiene Data'!E28))="","",OFFSET('Hygiene Data'!$E$11,0,10*ROW('Hygiene Data'!E28)))</f>
        <v/>
      </c>
      <c r="DS34" s="280" t="str">
        <f ca="true">+IF(OFFSET('Hygiene Data'!$E$12,0,10*ROW('Hygiene Data'!E28))="","",OFFSET('Hygiene Data'!$E$12,0,10*ROW('Hygiene Data'!E28)))</f>
        <v/>
      </c>
      <c r="DT34" s="280" t="str">
        <f ca="true">+IF(OFFSET('Hygiene Data'!$E$13,0,10*ROW('Hygiene Data'!E28))="","",OFFSET('Hygiene Data'!$E$13,0,10*ROW('Hygiene Data'!E28)))</f>
        <v/>
      </c>
      <c r="DU34" s="280" t="str">
        <f ca="true">+IF(OFFSET('Hygiene Data'!$F$11,0,10*ROW('Hygiene Data'!F28))="","",OFFSET('Hygiene Data'!$F$11,0,10*ROW('Hygiene Data'!F28)))</f>
        <v/>
      </c>
      <c r="DV34" s="280" t="str">
        <f ca="true">+IF(OFFSET('Hygiene Data'!$F$12,0,10*ROW('Hygiene Data'!F28))="","",OFFSET('Hygiene Data'!$F$12,0,10*ROW('Hygiene Data'!F28)))</f>
        <v/>
      </c>
      <c r="DW34" s="280" t="str">
        <f ca="true">+IF(OFFSET('Hygiene Data'!$F$13,0,10*ROW('Hygiene Data'!F28))="","",OFFSET('Hygiene Data'!$F$13,0,10*ROW('Hygiene Data'!F28)))</f>
        <v/>
      </c>
      <c r="DX34" s="280" t="str">
        <f ca="true">+IF(OFFSET('Hygiene Data'!$G$11,0,10*ROW('Hygiene Data'!G28))="","",OFFSET('Hygiene Data'!$G$11,0,10*ROW('Hygiene Data'!G28)))</f>
        <v/>
      </c>
      <c r="DY34" s="280" t="str">
        <f ca="true">+IF(OFFSET('Hygiene Data'!$G$12,0,10*ROW('Hygiene Data'!G28))="","",OFFSET('Hygiene Data'!$G$12,0,10*ROW('Hygiene Data'!G28)))</f>
        <v/>
      </c>
      <c r="DZ34" s="280" t="str">
        <f ca="true">+IF(OFFSET('Hygiene Data'!$G$13,0,10*ROW('Hygiene Data'!G28))="","",OFFSET('Hygiene Data'!$G$13,0,10*ROW('Hygiene Data'!G28)))</f>
        <v/>
      </c>
      <c r="EA34" s="280" t="str">
        <f ca="true">+IF(OFFSET('Hygiene Data'!$H$11,0,10*ROW('Hygiene Data'!H28))="","",OFFSET('Hygiene Data'!$H$11,0,10*ROW('Hygiene Data'!H28)))</f>
        <v/>
      </c>
      <c r="EB34" s="280" t="str">
        <f ca="true">+IF(OFFSET('Hygiene Data'!$H$12,0,10*ROW('Hygiene Data'!H28))="","",OFFSET('Hygiene Data'!$H$12,0,10*ROW('Hygiene Data'!H28)))</f>
        <v/>
      </c>
      <c r="EC34" s="280" t="str">
        <f ca="true">+IF(OFFSET('Hygiene Data'!$H$13,0,10*ROW('Hygiene Data'!H28))="","",OFFSET('Hygiene Data'!$H$13,0,10*ROW('Hygiene Data'!H28)))</f>
        <v/>
      </c>
      <c r="ED34" s="280" t="str">
        <f ca="true">+IF(OFFSET('Hygiene Data'!$I$11,0,10*ROW('Hygiene Data'!I28))="","",OFFSET('Hygiene Data'!$I$11,0,10*ROW('Hygiene Data'!I28)))</f>
        <v/>
      </c>
      <c r="EE34" s="280" t="str">
        <f ca="true">+IF(OFFSET('Hygiene Data'!$I$12,0,10*ROW('Hygiene Data'!I28))="","",OFFSET('Hygiene Data'!$I$12,0,10*ROW('Hygiene Data'!I28)))</f>
        <v/>
      </c>
      <c r="EF34" s="280" t="str">
        <f ca="true">+IF(OFFSET('Hygiene Data'!$I$13,0,10*ROW('Hygiene Data'!I28))="","",OFFSET('Hygiene Data'!$I$13,0,10*ROW('Hygiene Data'!I28)))</f>
        <v/>
      </c>
    </row>
    <row xmlns:x14ac="http://schemas.microsoft.com/office/spreadsheetml/2009/9/ac" r="35" x14ac:dyDescent="0.2">
      <c r="A35" s="34" t="str">
        <f ca="true">+IF(OFFSET('Water Data'!$B$2,0,10*ROW('Water Data'!E29))="","",OFFSET('Water Data'!$B$2,0,10*ROW('Water Data'!E29)))</f>
        <v/>
      </c>
      <c r="B35" s="34" t="str">
        <f ca="true">+IF(OFFSET('Water Data'!$C$2,0,10*ROW('Water Data'!F29))="","",OFFSET('Water Data'!$C$2,0,10*ROW('Water Data'!F29)))</f>
        <v/>
      </c>
      <c r="C35" s="336" t="str">
        <f t="shared" ca="true" si="0"/>
        <v/>
      </c>
      <c r="D35" s="8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0"/>
      <c r="BS35" s="280" t="str">
        <f ca="true">+IF(OFFSET('Water Data'!$D$27,0,10*ROW('Water Data'!D29))="","",OFFSET('Water Data'!$D$27,0,10*ROW('Water Data'!D29)))</f>
        <v/>
      </c>
      <c r="BT35" s="280" t="str">
        <f ca="true">+IF(OFFSET('Water Data'!$D$28,0,10*ROW('Water Data'!D29))="","",OFFSET('Water Data'!$D$28,0,10*ROW('Water Data'!D29)))</f>
        <v/>
      </c>
      <c r="BU35" s="280" t="str">
        <f ca="true">+IF(OFFSET('Water Data'!$D$29,0,10*ROW('Water Data'!D29))="","",OFFSET('Water Data'!$D$29,0,10*ROW('Water Data'!D29)))</f>
        <v/>
      </c>
      <c r="BV35" s="280" t="str">
        <f ca="true">+IF(OFFSET('Water Data'!$E$27,0,10*ROW('Water Data'!E29))="","",OFFSET('Water Data'!$E$27,0,10*ROW('Water Data'!E29)))</f>
        <v/>
      </c>
      <c r="BW35" s="280" t="str">
        <f ca="true">+IF(OFFSET('Water Data'!$E$28,0,10*ROW('Water Data'!E29))="","",OFFSET('Water Data'!$E$28,0,10*ROW('Water Data'!E29)))</f>
        <v/>
      </c>
      <c r="BX35" s="280" t="str">
        <f ca="true">+IF(OFFSET('Water Data'!$E$29,0,10*ROW('Water Data'!E29))="","",OFFSET('Water Data'!$E$29,0,10*ROW('Water Data'!E29)))</f>
        <v/>
      </c>
      <c r="BY35" s="280" t="str">
        <f ca="true">+IF(OFFSET('Water Data'!$F$27,0,10*ROW('Water Data'!F29))="","",OFFSET('Water Data'!$F$27,0,10*ROW('Water Data'!F29)))</f>
        <v/>
      </c>
      <c r="BZ35" s="280" t="str">
        <f ca="true">+IF(OFFSET('Water Data'!$F$28,0,10*ROW('Water Data'!F29))="","",OFFSET('Water Data'!$F$28,0,10*ROW('Water Data'!F29)))</f>
        <v/>
      </c>
      <c r="CA35" s="280" t="str">
        <f ca="true">+IF(OFFSET('Water Data'!$F$29,0,10*ROW('Water Data'!F29))="","",OFFSET('Water Data'!$F$29,0,10*ROW('Water Data'!F29)))</f>
        <v/>
      </c>
      <c r="CB35" s="280" t="str">
        <f ca="true">+IF(OFFSET('Water Data'!$G$27,0,10*ROW('Water Data'!G29))="","",OFFSET('Water Data'!$G$27,0,10*ROW('Water Data'!G29)))</f>
        <v/>
      </c>
      <c r="CC35" s="280" t="str">
        <f ca="true">+IF(OFFSET('Water Data'!$G$28,0,10*ROW('Water Data'!G29))="","",OFFSET('Water Data'!$G$28,0,10*ROW('Water Data'!G29)))</f>
        <v/>
      </c>
      <c r="CD35" s="280" t="str">
        <f ca="true">+IF(OFFSET('Water Data'!$G$29,0,10*ROW('Water Data'!G29))="","",OFFSET('Water Data'!$G$29,0,10*ROW('Water Data'!G29)))</f>
        <v/>
      </c>
      <c r="CE35" s="280" t="str">
        <f ca="true">+IF(OFFSET('Water Data'!$H$27,0,10*ROW('Water Data'!H29))="","",OFFSET('Water Data'!$H$27,0,10*ROW('Water Data'!H29)))</f>
        <v/>
      </c>
      <c r="CF35" s="280" t="str">
        <f ca="true">+IF(OFFSET('Water Data'!$H$28,0,10*ROW('Water Data'!H29))="","",OFFSET('Water Data'!$H$28,0,10*ROW('Water Data'!H29)))</f>
        <v/>
      </c>
      <c r="CG35" s="280" t="str">
        <f ca="true">+IF(OFFSET('Water Data'!$H$29,0,10*ROW('Water Data'!H29))="","",OFFSET('Water Data'!$H$29,0,10*ROW('Water Data'!H29)))</f>
        <v/>
      </c>
      <c r="CH35" s="280" t="str">
        <f ca="true">+IF(OFFSET('Water Data'!$I$27,0,10*ROW('Water Data'!I29))="","",OFFSET('Water Data'!$I$27,0,10*ROW('Water Data'!I29)))</f>
        <v/>
      </c>
      <c r="CI35" s="280" t="str">
        <f ca="true">+IF(OFFSET('Water Data'!$I$28,0,10*ROW('Water Data'!I29))="","",OFFSET('Water Data'!$I$28,0,10*ROW('Water Data'!I29)))</f>
        <v/>
      </c>
      <c r="CJ35" s="280" t="str">
        <f ca="true">+IF(OFFSET('Water Data'!$I$29,0,10*ROW('Water Data'!I29))="","",OFFSET('Water Data'!$I$29,0,10*ROW('Water Data'!I29)))</f>
        <v/>
      </c>
      <c r="CK35" s="280" t="str">
        <f ca="true">+IF(OFFSET('Sanitation Data'!$D$28,0,10*ROW('Sanitation Data'!D29))="","",OFFSET('Sanitation Data'!$D$28,0,10*ROW('Sanitation Data'!D29)))</f>
        <v/>
      </c>
      <c r="CL35" s="280" t="str">
        <f ca="true">+IF(OFFSET('Sanitation Data'!$D$29,0,10*ROW('Sanitation Data'!D29))="","",OFFSET('Sanitation Data'!$D$29,0,10*ROW('Sanitation Data'!D29)))</f>
        <v/>
      </c>
      <c r="CM35" s="280" t="str">
        <f ca="true">+IF(OFFSET('Sanitation Data'!$D$30,0,10*ROW('Sanitation Data'!D29))="","",OFFSET('Sanitation Data'!$D$30,0,10*ROW('Sanitation Data'!D29)))</f>
        <v/>
      </c>
      <c r="CN35" s="280" t="str">
        <f ca="true">+IF(OFFSET('Sanitation Data'!$D$31,0,10*ROW('Sanitation Data'!D29))="","",OFFSET('Sanitation Data'!$D$31,0,10*ROW('Sanitation Data'!D29)))</f>
        <v/>
      </c>
      <c r="CO35" s="280" t="str">
        <f ca="true">+IF(OFFSET('Sanitation Data'!$D$32,0,10*ROW('Sanitation Data'!D29))="","",OFFSET('Sanitation Data'!$D$32,0,10*ROW('Sanitation Data'!D29)))</f>
        <v/>
      </c>
      <c r="CP35" s="280" t="str">
        <f ca="true">+IF(OFFSET('Sanitation Data'!$E$28,0,10*ROW('Sanitation Data'!E29))="","",OFFSET('Sanitation Data'!$E$28,0,10*ROW('Sanitation Data'!E29)))</f>
        <v/>
      </c>
      <c r="CQ35" s="280" t="str">
        <f ca="true">+IF(OFFSET('Sanitation Data'!$E$29,0,10*ROW('Sanitation Data'!E29))="","",OFFSET('Sanitation Data'!$E$29,0,10*ROW('Sanitation Data'!E29)))</f>
        <v/>
      </c>
      <c r="CR35" s="280" t="str">
        <f ca="true">+IF(OFFSET('Sanitation Data'!$E$30,0,10*ROW('Sanitation Data'!E29))="","",OFFSET('Sanitation Data'!$E$30,0,10*ROW('Sanitation Data'!E29)))</f>
        <v/>
      </c>
      <c r="CS35" s="280" t="str">
        <f ca="true">+IF(OFFSET('Sanitation Data'!$E$31,0,10*ROW('Sanitation Data'!E29))="","",OFFSET('Sanitation Data'!$E$31,0,10*ROW('Sanitation Data'!E29)))</f>
        <v/>
      </c>
      <c r="CT35" s="280" t="str">
        <f ca="true">+IF(OFFSET('Sanitation Data'!$E$32,0,10*ROW('Sanitation Data'!E29))="","",OFFSET('Sanitation Data'!$E$32,0,10*ROW('Sanitation Data'!E29)))</f>
        <v/>
      </c>
      <c r="CU35" s="280" t="str">
        <f ca="true">+IF(OFFSET('Sanitation Data'!$F$28,0,10*ROW('Sanitation Data'!F29))="","",OFFSET('Sanitation Data'!$F$28,0,10*ROW('Sanitation Data'!F29)))</f>
        <v/>
      </c>
      <c r="CV35" s="280" t="str">
        <f ca="true">+IF(OFFSET('Sanitation Data'!$F$29,0,10*ROW('Sanitation Data'!F29))="","",OFFSET('Sanitation Data'!$F$29,0,10*ROW('Sanitation Data'!F29)))</f>
        <v/>
      </c>
      <c r="CW35" s="280" t="str">
        <f ca="true">+IF(OFFSET('Sanitation Data'!$F$30,0,10*ROW('Sanitation Data'!F29))="","",OFFSET('Sanitation Data'!$F$30,0,10*ROW('Sanitation Data'!F29)))</f>
        <v/>
      </c>
      <c r="CX35" s="280" t="str">
        <f ca="true">+IF(OFFSET('Sanitation Data'!$F$31,0,10*ROW('Sanitation Data'!F29))="","",OFFSET('Sanitation Data'!$F$31,0,10*ROW('Sanitation Data'!F29)))</f>
        <v/>
      </c>
      <c r="CY35" s="280" t="str">
        <f ca="true">+IF(OFFSET('Sanitation Data'!$F$32,0,10*ROW('Sanitation Data'!F29))="","",OFFSET('Sanitation Data'!$F$32,0,10*ROW('Sanitation Data'!F29)))</f>
        <v/>
      </c>
      <c r="CZ35" s="280" t="str">
        <f ca="true">+IF(OFFSET('Sanitation Data'!$G$28,0,10*ROW('Sanitation Data'!G29))="","",OFFSET('Sanitation Data'!$G$28,0,10*ROW('Sanitation Data'!G29)))</f>
        <v/>
      </c>
      <c r="DA35" s="280" t="str">
        <f ca="true">+IF(OFFSET('Sanitation Data'!$G$29,0,10*ROW('Sanitation Data'!G29))="","",OFFSET('Sanitation Data'!$G$29,0,10*ROW('Sanitation Data'!G29)))</f>
        <v/>
      </c>
      <c r="DB35" s="280" t="str">
        <f ca="true">+IF(OFFSET('Sanitation Data'!$G$30,0,10*ROW('Sanitation Data'!G29))="","",OFFSET('Sanitation Data'!$G$30,0,10*ROW('Sanitation Data'!G29)))</f>
        <v/>
      </c>
      <c r="DC35" s="280" t="str">
        <f ca="true">+IF(OFFSET('Sanitation Data'!$G$31,0,10*ROW('Sanitation Data'!G29))="","",OFFSET('Sanitation Data'!$G$31,0,10*ROW('Sanitation Data'!G29)))</f>
        <v/>
      </c>
      <c r="DD35" s="280" t="str">
        <f ca="true">+IF(OFFSET('Sanitation Data'!$G$32,0,10*ROW('Sanitation Data'!G29))="","",OFFSET('Sanitation Data'!$G$32,0,10*ROW('Sanitation Data'!G29)))</f>
        <v/>
      </c>
      <c r="DE35" s="280" t="str">
        <f ca="true">+IF(OFFSET('Sanitation Data'!$H$28,0,10*ROW('Sanitation Data'!H29))="","",OFFSET('Sanitation Data'!$H$28,0,10*ROW('Sanitation Data'!H29)))</f>
        <v/>
      </c>
      <c r="DF35" s="280" t="str">
        <f ca="true">+IF(OFFSET('Sanitation Data'!$H$29,0,10*ROW('Sanitation Data'!H29))="","",OFFSET('Sanitation Data'!$H$29,0,10*ROW('Sanitation Data'!H29)))</f>
        <v/>
      </c>
      <c r="DG35" s="280" t="str">
        <f ca="true">+IF(OFFSET('Sanitation Data'!$H$30,0,10*ROW('Sanitation Data'!H29))="","",OFFSET('Sanitation Data'!$H$30,0,10*ROW('Sanitation Data'!H29)))</f>
        <v/>
      </c>
      <c r="DH35" s="280" t="str">
        <f ca="true">+IF(OFFSET('Sanitation Data'!$H$31,0,10*ROW('Sanitation Data'!H29))="","",OFFSET('Sanitation Data'!$H$31,0,10*ROW('Sanitation Data'!H29)))</f>
        <v/>
      </c>
      <c r="DI35" s="280" t="str">
        <f ca="true">+IF(OFFSET('Sanitation Data'!$H$32,0,10*ROW('Sanitation Data'!H29))="","",OFFSET('Sanitation Data'!$H$32,0,10*ROW('Sanitation Data'!H29)))</f>
        <v/>
      </c>
      <c r="DJ35" s="280" t="str">
        <f ca="true">+IF(OFFSET('Sanitation Data'!$I$28,0,10*ROW('Sanitation Data'!I29))="","",OFFSET('Sanitation Data'!$I$28,0,10*ROW('Sanitation Data'!I29)))</f>
        <v/>
      </c>
      <c r="DK35" s="280" t="str">
        <f ca="true">+IF(OFFSET('Sanitation Data'!$I$29,0,10*ROW('Sanitation Data'!I29))="","",OFFSET('Sanitation Data'!$I$29,0,10*ROW('Sanitation Data'!I29)))</f>
        <v/>
      </c>
      <c r="DL35" s="280" t="str">
        <f ca="true">+IF(OFFSET('Sanitation Data'!$I$30,0,10*ROW('Sanitation Data'!I29))="","",OFFSET('Sanitation Data'!$I$30,0,10*ROW('Sanitation Data'!I29)))</f>
        <v/>
      </c>
      <c r="DM35" s="280" t="str">
        <f ca="true">+IF(OFFSET('Sanitation Data'!$I$31,0,10*ROW('Sanitation Data'!I29))="","",OFFSET('Sanitation Data'!$I$31,0,10*ROW('Sanitation Data'!I29)))</f>
        <v/>
      </c>
      <c r="DN35" s="280" t="str">
        <f ca="true">+IF(OFFSET('Sanitation Data'!$I$32,0,10*ROW('Sanitation Data'!I29))="","",OFFSET('Sanitation Data'!$I$32,0,10*ROW('Sanitation Data'!I29)))</f>
        <v/>
      </c>
      <c r="DO35" s="280" t="str">
        <f ca="true">+IF(OFFSET('Hygiene Data'!$D$11,0,10*ROW('Hygiene Data'!D29))="","",OFFSET('Hygiene Data'!$D$11,0,10*ROW('Hygiene Data'!D29)))</f>
        <v/>
      </c>
      <c r="DP35" s="280" t="str">
        <f ca="true">+IF(OFFSET('Hygiene Data'!$D$12,0,10*ROW('Hygiene Data'!D29))="","",OFFSET('Hygiene Data'!$D$12,0,10*ROW('Hygiene Data'!D29)))</f>
        <v/>
      </c>
      <c r="DQ35" s="280" t="str">
        <f ca="true">+IF(OFFSET('Hygiene Data'!$D$13,0,10*ROW('Hygiene Data'!D29))="","",OFFSET('Hygiene Data'!$D$13,0,10*ROW('Hygiene Data'!D29)))</f>
        <v/>
      </c>
      <c r="DR35" s="280" t="str">
        <f ca="true">+IF(OFFSET('Hygiene Data'!$E$11,0,10*ROW('Hygiene Data'!E29))="","",OFFSET('Hygiene Data'!$E$11,0,10*ROW('Hygiene Data'!E29)))</f>
        <v/>
      </c>
      <c r="DS35" s="280" t="str">
        <f ca="true">+IF(OFFSET('Hygiene Data'!$E$12,0,10*ROW('Hygiene Data'!E29))="","",OFFSET('Hygiene Data'!$E$12,0,10*ROW('Hygiene Data'!E29)))</f>
        <v/>
      </c>
      <c r="DT35" s="280" t="str">
        <f ca="true">+IF(OFFSET('Hygiene Data'!$E$13,0,10*ROW('Hygiene Data'!E29))="","",OFFSET('Hygiene Data'!$E$13,0,10*ROW('Hygiene Data'!E29)))</f>
        <v/>
      </c>
      <c r="DU35" s="280" t="str">
        <f ca="true">+IF(OFFSET('Hygiene Data'!$F$11,0,10*ROW('Hygiene Data'!F29))="","",OFFSET('Hygiene Data'!$F$11,0,10*ROW('Hygiene Data'!F29)))</f>
        <v/>
      </c>
      <c r="DV35" s="280" t="str">
        <f ca="true">+IF(OFFSET('Hygiene Data'!$F$12,0,10*ROW('Hygiene Data'!F29))="","",OFFSET('Hygiene Data'!$F$12,0,10*ROW('Hygiene Data'!F29)))</f>
        <v/>
      </c>
      <c r="DW35" s="280" t="str">
        <f ca="true">+IF(OFFSET('Hygiene Data'!$F$13,0,10*ROW('Hygiene Data'!F29))="","",OFFSET('Hygiene Data'!$F$13,0,10*ROW('Hygiene Data'!F29)))</f>
        <v/>
      </c>
      <c r="DX35" s="280" t="str">
        <f ca="true">+IF(OFFSET('Hygiene Data'!$G$11,0,10*ROW('Hygiene Data'!G29))="","",OFFSET('Hygiene Data'!$G$11,0,10*ROW('Hygiene Data'!G29)))</f>
        <v/>
      </c>
      <c r="DY35" s="280" t="str">
        <f ca="true">+IF(OFFSET('Hygiene Data'!$G$12,0,10*ROW('Hygiene Data'!G29))="","",OFFSET('Hygiene Data'!$G$12,0,10*ROW('Hygiene Data'!G29)))</f>
        <v/>
      </c>
      <c r="DZ35" s="280" t="str">
        <f ca="true">+IF(OFFSET('Hygiene Data'!$G$13,0,10*ROW('Hygiene Data'!G29))="","",OFFSET('Hygiene Data'!$G$13,0,10*ROW('Hygiene Data'!G29)))</f>
        <v/>
      </c>
      <c r="EA35" s="280" t="str">
        <f ca="true">+IF(OFFSET('Hygiene Data'!$H$11,0,10*ROW('Hygiene Data'!H29))="","",OFFSET('Hygiene Data'!$H$11,0,10*ROW('Hygiene Data'!H29)))</f>
        <v/>
      </c>
      <c r="EB35" s="280" t="str">
        <f ca="true">+IF(OFFSET('Hygiene Data'!$H$12,0,10*ROW('Hygiene Data'!H29))="","",OFFSET('Hygiene Data'!$H$12,0,10*ROW('Hygiene Data'!H29)))</f>
        <v/>
      </c>
      <c r="EC35" s="280" t="str">
        <f ca="true">+IF(OFFSET('Hygiene Data'!$H$13,0,10*ROW('Hygiene Data'!H29))="","",OFFSET('Hygiene Data'!$H$13,0,10*ROW('Hygiene Data'!H29)))</f>
        <v/>
      </c>
      <c r="ED35" s="280" t="str">
        <f ca="true">+IF(OFFSET('Hygiene Data'!$I$11,0,10*ROW('Hygiene Data'!I29))="","",OFFSET('Hygiene Data'!$I$11,0,10*ROW('Hygiene Data'!I29)))</f>
        <v/>
      </c>
      <c r="EE35" s="280" t="str">
        <f ca="true">+IF(OFFSET('Hygiene Data'!$I$12,0,10*ROW('Hygiene Data'!I29))="","",OFFSET('Hygiene Data'!$I$12,0,10*ROW('Hygiene Data'!I29)))</f>
        <v/>
      </c>
      <c r="EF35" s="280" t="str">
        <f ca="true">+IF(OFFSET('Hygiene Data'!$I$13,0,10*ROW('Hygiene Data'!I29))="","",OFFSET('Hygiene Data'!$I$13,0,10*ROW('Hygiene Data'!I29)))</f>
        <v/>
      </c>
    </row>
    <row xmlns:x14ac="http://schemas.microsoft.com/office/spreadsheetml/2009/9/ac" r="36" x14ac:dyDescent="0.2">
      <c r="A36" s="34" t="str">
        <f ca="true">+IF(OFFSET('Water Data'!$B$2,0,10*ROW('Water Data'!E30))="","",OFFSET('Water Data'!$B$2,0,10*ROW('Water Data'!E30)))</f>
        <v/>
      </c>
      <c r="B36" s="34" t="str">
        <f ca="true">+IF(OFFSET('Water Data'!$C$2,0,10*ROW('Water Data'!F30))="","",OFFSET('Water Data'!$C$2,0,10*ROW('Water Data'!F30)))</f>
        <v/>
      </c>
      <c r="C36" s="336" t="str">
        <f t="shared" ca="true" si="0"/>
        <v/>
      </c>
      <c r="D36" s="8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0"/>
      <c r="BS36" s="280" t="str">
        <f ca="true">+IF(OFFSET('Water Data'!$D$27,0,10*ROW('Water Data'!D30))="","",OFFSET('Water Data'!$D$27,0,10*ROW('Water Data'!D30)))</f>
        <v/>
      </c>
      <c r="BT36" s="280" t="str">
        <f ca="true">+IF(OFFSET('Water Data'!$D$28,0,10*ROW('Water Data'!D30))="","",OFFSET('Water Data'!$D$28,0,10*ROW('Water Data'!D30)))</f>
        <v/>
      </c>
      <c r="BU36" s="280" t="str">
        <f ca="true">+IF(OFFSET('Water Data'!$D$29,0,10*ROW('Water Data'!D30))="","",OFFSET('Water Data'!$D$29,0,10*ROW('Water Data'!D30)))</f>
        <v/>
      </c>
      <c r="BV36" s="280" t="str">
        <f ca="true">+IF(OFFSET('Water Data'!$E$27,0,10*ROW('Water Data'!E30))="","",OFFSET('Water Data'!$E$27,0,10*ROW('Water Data'!E30)))</f>
        <v/>
      </c>
      <c r="BW36" s="280" t="str">
        <f ca="true">+IF(OFFSET('Water Data'!$E$28,0,10*ROW('Water Data'!E30))="","",OFFSET('Water Data'!$E$28,0,10*ROW('Water Data'!E30)))</f>
        <v/>
      </c>
      <c r="BX36" s="280" t="str">
        <f ca="true">+IF(OFFSET('Water Data'!$E$29,0,10*ROW('Water Data'!E30))="","",OFFSET('Water Data'!$E$29,0,10*ROW('Water Data'!E30)))</f>
        <v/>
      </c>
      <c r="BY36" s="280" t="str">
        <f ca="true">+IF(OFFSET('Water Data'!$F$27,0,10*ROW('Water Data'!F30))="","",OFFSET('Water Data'!$F$27,0,10*ROW('Water Data'!F30)))</f>
        <v/>
      </c>
      <c r="BZ36" s="280" t="str">
        <f ca="true">+IF(OFFSET('Water Data'!$F$28,0,10*ROW('Water Data'!F30))="","",OFFSET('Water Data'!$F$28,0,10*ROW('Water Data'!F30)))</f>
        <v/>
      </c>
      <c r="CA36" s="280" t="str">
        <f ca="true">+IF(OFFSET('Water Data'!$F$29,0,10*ROW('Water Data'!F30))="","",OFFSET('Water Data'!$F$29,0,10*ROW('Water Data'!F30)))</f>
        <v/>
      </c>
      <c r="CB36" s="280" t="str">
        <f ca="true">+IF(OFFSET('Water Data'!$G$27,0,10*ROW('Water Data'!G30))="","",OFFSET('Water Data'!$G$27,0,10*ROW('Water Data'!G30)))</f>
        <v/>
      </c>
      <c r="CC36" s="280" t="str">
        <f ca="true">+IF(OFFSET('Water Data'!$G$28,0,10*ROW('Water Data'!G30))="","",OFFSET('Water Data'!$G$28,0,10*ROW('Water Data'!G30)))</f>
        <v/>
      </c>
      <c r="CD36" s="280" t="str">
        <f ca="true">+IF(OFFSET('Water Data'!$G$29,0,10*ROW('Water Data'!G30))="","",OFFSET('Water Data'!$G$29,0,10*ROW('Water Data'!G30)))</f>
        <v/>
      </c>
      <c r="CE36" s="280" t="str">
        <f ca="true">+IF(OFFSET('Water Data'!$H$27,0,10*ROW('Water Data'!H30))="","",OFFSET('Water Data'!$H$27,0,10*ROW('Water Data'!H30)))</f>
        <v/>
      </c>
      <c r="CF36" s="280" t="str">
        <f ca="true">+IF(OFFSET('Water Data'!$H$28,0,10*ROW('Water Data'!H30))="","",OFFSET('Water Data'!$H$28,0,10*ROW('Water Data'!H30)))</f>
        <v/>
      </c>
      <c r="CG36" s="280" t="str">
        <f ca="true">+IF(OFFSET('Water Data'!$H$29,0,10*ROW('Water Data'!H30))="","",OFFSET('Water Data'!$H$29,0,10*ROW('Water Data'!H30)))</f>
        <v/>
      </c>
      <c r="CH36" s="280" t="str">
        <f ca="true">+IF(OFFSET('Water Data'!$I$27,0,10*ROW('Water Data'!I30))="","",OFFSET('Water Data'!$I$27,0,10*ROW('Water Data'!I30)))</f>
        <v/>
      </c>
      <c r="CI36" s="280" t="str">
        <f ca="true">+IF(OFFSET('Water Data'!$I$28,0,10*ROW('Water Data'!I30))="","",OFFSET('Water Data'!$I$28,0,10*ROW('Water Data'!I30)))</f>
        <v/>
      </c>
      <c r="CJ36" s="280" t="str">
        <f ca="true">+IF(OFFSET('Water Data'!$I$29,0,10*ROW('Water Data'!I30))="","",OFFSET('Water Data'!$I$29,0,10*ROW('Water Data'!I30)))</f>
        <v/>
      </c>
      <c r="CK36" s="280" t="str">
        <f ca="true">+IF(OFFSET('Sanitation Data'!$D$28,0,10*ROW('Sanitation Data'!D30))="","",OFFSET('Sanitation Data'!$D$28,0,10*ROW('Sanitation Data'!D30)))</f>
        <v/>
      </c>
      <c r="CL36" s="280" t="str">
        <f ca="true">+IF(OFFSET('Sanitation Data'!$D$29,0,10*ROW('Sanitation Data'!D30))="","",OFFSET('Sanitation Data'!$D$29,0,10*ROW('Sanitation Data'!D30)))</f>
        <v/>
      </c>
      <c r="CM36" s="280" t="str">
        <f ca="true">+IF(OFFSET('Sanitation Data'!$D$30,0,10*ROW('Sanitation Data'!D30))="","",OFFSET('Sanitation Data'!$D$30,0,10*ROW('Sanitation Data'!D30)))</f>
        <v/>
      </c>
      <c r="CN36" s="280" t="str">
        <f ca="true">+IF(OFFSET('Sanitation Data'!$D$31,0,10*ROW('Sanitation Data'!D30))="","",OFFSET('Sanitation Data'!$D$31,0,10*ROW('Sanitation Data'!D30)))</f>
        <v/>
      </c>
      <c r="CO36" s="280" t="str">
        <f ca="true">+IF(OFFSET('Sanitation Data'!$D$32,0,10*ROW('Sanitation Data'!D30))="","",OFFSET('Sanitation Data'!$D$32,0,10*ROW('Sanitation Data'!D30)))</f>
        <v/>
      </c>
      <c r="CP36" s="280" t="str">
        <f ca="true">+IF(OFFSET('Sanitation Data'!$E$28,0,10*ROW('Sanitation Data'!E30))="","",OFFSET('Sanitation Data'!$E$28,0,10*ROW('Sanitation Data'!E30)))</f>
        <v/>
      </c>
      <c r="CQ36" s="280" t="str">
        <f ca="true">+IF(OFFSET('Sanitation Data'!$E$29,0,10*ROW('Sanitation Data'!E30))="","",OFFSET('Sanitation Data'!$E$29,0,10*ROW('Sanitation Data'!E30)))</f>
        <v/>
      </c>
      <c r="CR36" s="280" t="str">
        <f ca="true">+IF(OFFSET('Sanitation Data'!$E$30,0,10*ROW('Sanitation Data'!E30))="","",OFFSET('Sanitation Data'!$E$30,0,10*ROW('Sanitation Data'!E30)))</f>
        <v/>
      </c>
      <c r="CS36" s="280" t="str">
        <f ca="true">+IF(OFFSET('Sanitation Data'!$E$31,0,10*ROW('Sanitation Data'!E30))="","",OFFSET('Sanitation Data'!$E$31,0,10*ROW('Sanitation Data'!E30)))</f>
        <v/>
      </c>
      <c r="CT36" s="280" t="str">
        <f ca="true">+IF(OFFSET('Sanitation Data'!$E$32,0,10*ROW('Sanitation Data'!E30))="","",OFFSET('Sanitation Data'!$E$32,0,10*ROW('Sanitation Data'!E30)))</f>
        <v/>
      </c>
      <c r="CU36" s="280" t="str">
        <f ca="true">+IF(OFFSET('Sanitation Data'!$F$28,0,10*ROW('Sanitation Data'!F30))="","",OFFSET('Sanitation Data'!$F$28,0,10*ROW('Sanitation Data'!F30)))</f>
        <v/>
      </c>
      <c r="CV36" s="280" t="str">
        <f ca="true">+IF(OFFSET('Sanitation Data'!$F$29,0,10*ROW('Sanitation Data'!F30))="","",OFFSET('Sanitation Data'!$F$29,0,10*ROW('Sanitation Data'!F30)))</f>
        <v/>
      </c>
      <c r="CW36" s="280" t="str">
        <f ca="true">+IF(OFFSET('Sanitation Data'!$F$30,0,10*ROW('Sanitation Data'!F30))="","",OFFSET('Sanitation Data'!$F$30,0,10*ROW('Sanitation Data'!F30)))</f>
        <v/>
      </c>
      <c r="CX36" s="280" t="str">
        <f ca="true">+IF(OFFSET('Sanitation Data'!$F$31,0,10*ROW('Sanitation Data'!F30))="","",OFFSET('Sanitation Data'!$F$31,0,10*ROW('Sanitation Data'!F30)))</f>
        <v/>
      </c>
      <c r="CY36" s="280" t="str">
        <f ca="true">+IF(OFFSET('Sanitation Data'!$F$32,0,10*ROW('Sanitation Data'!F30))="","",OFFSET('Sanitation Data'!$F$32,0,10*ROW('Sanitation Data'!F30)))</f>
        <v/>
      </c>
      <c r="CZ36" s="280" t="str">
        <f ca="true">+IF(OFFSET('Sanitation Data'!$G$28,0,10*ROW('Sanitation Data'!G30))="","",OFFSET('Sanitation Data'!$G$28,0,10*ROW('Sanitation Data'!G30)))</f>
        <v/>
      </c>
      <c r="DA36" s="280" t="str">
        <f ca="true">+IF(OFFSET('Sanitation Data'!$G$29,0,10*ROW('Sanitation Data'!G30))="","",OFFSET('Sanitation Data'!$G$29,0,10*ROW('Sanitation Data'!G30)))</f>
        <v/>
      </c>
      <c r="DB36" s="280" t="str">
        <f ca="true">+IF(OFFSET('Sanitation Data'!$G$30,0,10*ROW('Sanitation Data'!G30))="","",OFFSET('Sanitation Data'!$G$30,0,10*ROW('Sanitation Data'!G30)))</f>
        <v/>
      </c>
      <c r="DC36" s="280" t="str">
        <f ca="true">+IF(OFFSET('Sanitation Data'!$G$31,0,10*ROW('Sanitation Data'!G30))="","",OFFSET('Sanitation Data'!$G$31,0,10*ROW('Sanitation Data'!G30)))</f>
        <v/>
      </c>
      <c r="DD36" s="280" t="str">
        <f ca="true">+IF(OFFSET('Sanitation Data'!$G$32,0,10*ROW('Sanitation Data'!G30))="","",OFFSET('Sanitation Data'!$G$32,0,10*ROW('Sanitation Data'!G30)))</f>
        <v/>
      </c>
      <c r="DE36" s="280" t="str">
        <f ca="true">+IF(OFFSET('Sanitation Data'!$H$28,0,10*ROW('Sanitation Data'!H30))="","",OFFSET('Sanitation Data'!$H$28,0,10*ROW('Sanitation Data'!H30)))</f>
        <v/>
      </c>
      <c r="DF36" s="280" t="str">
        <f ca="true">+IF(OFFSET('Sanitation Data'!$H$29,0,10*ROW('Sanitation Data'!H30))="","",OFFSET('Sanitation Data'!$H$29,0,10*ROW('Sanitation Data'!H30)))</f>
        <v/>
      </c>
      <c r="DG36" s="280" t="str">
        <f ca="true">+IF(OFFSET('Sanitation Data'!$H$30,0,10*ROW('Sanitation Data'!H30))="","",OFFSET('Sanitation Data'!$H$30,0,10*ROW('Sanitation Data'!H30)))</f>
        <v/>
      </c>
      <c r="DH36" s="280" t="str">
        <f ca="true">+IF(OFFSET('Sanitation Data'!$H$31,0,10*ROW('Sanitation Data'!H30))="","",OFFSET('Sanitation Data'!$H$31,0,10*ROW('Sanitation Data'!H30)))</f>
        <v/>
      </c>
      <c r="DI36" s="280" t="str">
        <f ca="true">+IF(OFFSET('Sanitation Data'!$H$32,0,10*ROW('Sanitation Data'!H30))="","",OFFSET('Sanitation Data'!$H$32,0,10*ROW('Sanitation Data'!H30)))</f>
        <v/>
      </c>
      <c r="DJ36" s="280" t="str">
        <f ca="true">+IF(OFFSET('Sanitation Data'!$I$28,0,10*ROW('Sanitation Data'!I30))="","",OFFSET('Sanitation Data'!$I$28,0,10*ROW('Sanitation Data'!I30)))</f>
        <v/>
      </c>
      <c r="DK36" s="280" t="str">
        <f ca="true">+IF(OFFSET('Sanitation Data'!$I$29,0,10*ROW('Sanitation Data'!I30))="","",OFFSET('Sanitation Data'!$I$29,0,10*ROW('Sanitation Data'!I30)))</f>
        <v/>
      </c>
      <c r="DL36" s="280" t="str">
        <f ca="true">+IF(OFFSET('Sanitation Data'!$I$30,0,10*ROW('Sanitation Data'!I30))="","",OFFSET('Sanitation Data'!$I$30,0,10*ROW('Sanitation Data'!I30)))</f>
        <v/>
      </c>
      <c r="DM36" s="280" t="str">
        <f ca="true">+IF(OFFSET('Sanitation Data'!$I$31,0,10*ROW('Sanitation Data'!I30))="","",OFFSET('Sanitation Data'!$I$31,0,10*ROW('Sanitation Data'!I30)))</f>
        <v/>
      </c>
      <c r="DN36" s="280" t="str">
        <f ca="true">+IF(OFFSET('Sanitation Data'!$I$32,0,10*ROW('Sanitation Data'!I30))="","",OFFSET('Sanitation Data'!$I$32,0,10*ROW('Sanitation Data'!I30)))</f>
        <v/>
      </c>
      <c r="DO36" s="280" t="str">
        <f ca="true">+IF(OFFSET('Hygiene Data'!$D$11,0,10*ROW('Hygiene Data'!D30))="","",OFFSET('Hygiene Data'!$D$11,0,10*ROW('Hygiene Data'!D30)))</f>
        <v/>
      </c>
      <c r="DP36" s="280" t="str">
        <f ca="true">+IF(OFFSET('Hygiene Data'!$D$12,0,10*ROW('Hygiene Data'!D30))="","",OFFSET('Hygiene Data'!$D$12,0,10*ROW('Hygiene Data'!D30)))</f>
        <v/>
      </c>
      <c r="DQ36" s="280" t="str">
        <f ca="true">+IF(OFFSET('Hygiene Data'!$D$13,0,10*ROW('Hygiene Data'!D30))="","",OFFSET('Hygiene Data'!$D$13,0,10*ROW('Hygiene Data'!D30)))</f>
        <v/>
      </c>
      <c r="DR36" s="280" t="str">
        <f ca="true">+IF(OFFSET('Hygiene Data'!$E$11,0,10*ROW('Hygiene Data'!E30))="","",OFFSET('Hygiene Data'!$E$11,0,10*ROW('Hygiene Data'!E30)))</f>
        <v/>
      </c>
      <c r="DS36" s="280" t="str">
        <f ca="true">+IF(OFFSET('Hygiene Data'!$E$12,0,10*ROW('Hygiene Data'!E30))="","",OFFSET('Hygiene Data'!$E$12,0,10*ROW('Hygiene Data'!E30)))</f>
        <v/>
      </c>
      <c r="DT36" s="280" t="str">
        <f ca="true">+IF(OFFSET('Hygiene Data'!$E$13,0,10*ROW('Hygiene Data'!E30))="","",OFFSET('Hygiene Data'!$E$13,0,10*ROW('Hygiene Data'!E30)))</f>
        <v/>
      </c>
      <c r="DU36" s="280" t="str">
        <f ca="true">+IF(OFFSET('Hygiene Data'!$F$11,0,10*ROW('Hygiene Data'!F30))="","",OFFSET('Hygiene Data'!$F$11,0,10*ROW('Hygiene Data'!F30)))</f>
        <v/>
      </c>
      <c r="DV36" s="280" t="str">
        <f ca="true">+IF(OFFSET('Hygiene Data'!$F$12,0,10*ROW('Hygiene Data'!F30))="","",OFFSET('Hygiene Data'!$F$12,0,10*ROW('Hygiene Data'!F30)))</f>
        <v/>
      </c>
      <c r="DW36" s="280" t="str">
        <f ca="true">+IF(OFFSET('Hygiene Data'!$F$13,0,10*ROW('Hygiene Data'!F30))="","",OFFSET('Hygiene Data'!$F$13,0,10*ROW('Hygiene Data'!F30)))</f>
        <v/>
      </c>
      <c r="DX36" s="280" t="str">
        <f ca="true">+IF(OFFSET('Hygiene Data'!$G$11,0,10*ROW('Hygiene Data'!G30))="","",OFFSET('Hygiene Data'!$G$11,0,10*ROW('Hygiene Data'!G30)))</f>
        <v/>
      </c>
      <c r="DY36" s="280" t="str">
        <f ca="true">+IF(OFFSET('Hygiene Data'!$G$12,0,10*ROW('Hygiene Data'!G30))="","",OFFSET('Hygiene Data'!$G$12,0,10*ROW('Hygiene Data'!G30)))</f>
        <v/>
      </c>
      <c r="DZ36" s="280" t="str">
        <f ca="true">+IF(OFFSET('Hygiene Data'!$G$13,0,10*ROW('Hygiene Data'!G30))="","",OFFSET('Hygiene Data'!$G$13,0,10*ROW('Hygiene Data'!G30)))</f>
        <v/>
      </c>
      <c r="EA36" s="280" t="str">
        <f ca="true">+IF(OFFSET('Hygiene Data'!$H$11,0,10*ROW('Hygiene Data'!H30))="","",OFFSET('Hygiene Data'!$H$11,0,10*ROW('Hygiene Data'!H30)))</f>
        <v/>
      </c>
      <c r="EB36" s="280" t="str">
        <f ca="true">+IF(OFFSET('Hygiene Data'!$H$12,0,10*ROW('Hygiene Data'!H30))="","",OFFSET('Hygiene Data'!$H$12,0,10*ROW('Hygiene Data'!H30)))</f>
        <v/>
      </c>
      <c r="EC36" s="280" t="str">
        <f ca="true">+IF(OFFSET('Hygiene Data'!$H$13,0,10*ROW('Hygiene Data'!H30))="","",OFFSET('Hygiene Data'!$H$13,0,10*ROW('Hygiene Data'!H30)))</f>
        <v/>
      </c>
      <c r="ED36" s="280" t="str">
        <f ca="true">+IF(OFFSET('Hygiene Data'!$I$11,0,10*ROW('Hygiene Data'!I30))="","",OFFSET('Hygiene Data'!$I$11,0,10*ROW('Hygiene Data'!I30)))</f>
        <v/>
      </c>
      <c r="EE36" s="280" t="str">
        <f ca="true">+IF(OFFSET('Hygiene Data'!$I$12,0,10*ROW('Hygiene Data'!I30))="","",OFFSET('Hygiene Data'!$I$12,0,10*ROW('Hygiene Data'!I30)))</f>
        <v/>
      </c>
      <c r="EF36" s="280" t="str">
        <f ca="true">+IF(OFFSET('Hygiene Data'!$I$13,0,10*ROW('Hygiene Data'!I30))="","",OFFSET('Hygiene Data'!$I$13,0,10*ROW('Hygiene Data'!I30)))</f>
        <v/>
      </c>
    </row>
    <row xmlns:x14ac="http://schemas.microsoft.com/office/spreadsheetml/2009/9/ac" r="37" x14ac:dyDescent="0.2">
      <c r="A37" s="34" t="str">
        <f ca="true">+IF(OFFSET('Water Data'!$B$2,0,10*ROW('Water Data'!E31))="","",OFFSET('Water Data'!$B$2,0,10*ROW('Water Data'!E31)))</f>
        <v/>
      </c>
      <c r="B37" s="34" t="str">
        <f ca="true">+IF(OFFSET('Water Data'!$C$2,0,10*ROW('Water Data'!F31))="","",OFFSET('Water Data'!$C$2,0,10*ROW('Water Data'!F31)))</f>
        <v/>
      </c>
      <c r="C37" s="336" t="str">
        <f t="shared" ca="true" si="0"/>
        <v/>
      </c>
      <c r="D37" s="8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0"/>
      <c r="BS37" s="280" t="str">
        <f ca="true">+IF(OFFSET('Water Data'!$D$27,0,10*ROW('Water Data'!D31))="","",OFFSET('Water Data'!$D$27,0,10*ROW('Water Data'!D31)))</f>
        <v/>
      </c>
      <c r="BT37" s="280" t="str">
        <f ca="true">+IF(OFFSET('Water Data'!$D$28,0,10*ROW('Water Data'!D31))="","",OFFSET('Water Data'!$D$28,0,10*ROW('Water Data'!D31)))</f>
        <v/>
      </c>
      <c r="BU37" s="280" t="str">
        <f ca="true">+IF(OFFSET('Water Data'!$D$29,0,10*ROW('Water Data'!D31))="","",OFFSET('Water Data'!$D$29,0,10*ROW('Water Data'!D31)))</f>
        <v/>
      </c>
      <c r="BV37" s="280" t="str">
        <f ca="true">+IF(OFFSET('Water Data'!$E$27,0,10*ROW('Water Data'!E31))="","",OFFSET('Water Data'!$E$27,0,10*ROW('Water Data'!E31)))</f>
        <v/>
      </c>
      <c r="BW37" s="280" t="str">
        <f ca="true">+IF(OFFSET('Water Data'!$E$28,0,10*ROW('Water Data'!E31))="","",OFFSET('Water Data'!$E$28,0,10*ROW('Water Data'!E31)))</f>
        <v/>
      </c>
      <c r="BX37" s="280" t="str">
        <f ca="true">+IF(OFFSET('Water Data'!$E$29,0,10*ROW('Water Data'!E31))="","",OFFSET('Water Data'!$E$29,0,10*ROW('Water Data'!E31)))</f>
        <v/>
      </c>
      <c r="BY37" s="280" t="str">
        <f ca="true">+IF(OFFSET('Water Data'!$F$27,0,10*ROW('Water Data'!F31))="","",OFFSET('Water Data'!$F$27,0,10*ROW('Water Data'!F31)))</f>
        <v/>
      </c>
      <c r="BZ37" s="280" t="str">
        <f ca="true">+IF(OFFSET('Water Data'!$F$28,0,10*ROW('Water Data'!F31))="","",OFFSET('Water Data'!$F$28,0,10*ROW('Water Data'!F31)))</f>
        <v/>
      </c>
      <c r="CA37" s="280" t="str">
        <f ca="true">+IF(OFFSET('Water Data'!$F$29,0,10*ROW('Water Data'!F31))="","",OFFSET('Water Data'!$F$29,0,10*ROW('Water Data'!F31)))</f>
        <v/>
      </c>
      <c r="CB37" s="280" t="str">
        <f ca="true">+IF(OFFSET('Water Data'!$G$27,0,10*ROW('Water Data'!G31))="","",OFFSET('Water Data'!$G$27,0,10*ROW('Water Data'!G31)))</f>
        <v/>
      </c>
      <c r="CC37" s="280" t="str">
        <f ca="true">+IF(OFFSET('Water Data'!$G$28,0,10*ROW('Water Data'!G31))="","",OFFSET('Water Data'!$G$28,0,10*ROW('Water Data'!G31)))</f>
        <v/>
      </c>
      <c r="CD37" s="280" t="str">
        <f ca="true">+IF(OFFSET('Water Data'!$G$29,0,10*ROW('Water Data'!G31))="","",OFFSET('Water Data'!$G$29,0,10*ROW('Water Data'!G31)))</f>
        <v/>
      </c>
      <c r="CE37" s="280" t="str">
        <f ca="true">+IF(OFFSET('Water Data'!$H$27,0,10*ROW('Water Data'!H31))="","",OFFSET('Water Data'!$H$27,0,10*ROW('Water Data'!H31)))</f>
        <v/>
      </c>
      <c r="CF37" s="280" t="str">
        <f ca="true">+IF(OFFSET('Water Data'!$H$28,0,10*ROW('Water Data'!H31))="","",OFFSET('Water Data'!$H$28,0,10*ROW('Water Data'!H31)))</f>
        <v/>
      </c>
      <c r="CG37" s="280" t="str">
        <f ca="true">+IF(OFFSET('Water Data'!$H$29,0,10*ROW('Water Data'!H31))="","",OFFSET('Water Data'!$H$29,0,10*ROW('Water Data'!H31)))</f>
        <v/>
      </c>
      <c r="CH37" s="280" t="str">
        <f ca="true">+IF(OFFSET('Water Data'!$I$27,0,10*ROW('Water Data'!I31))="","",OFFSET('Water Data'!$I$27,0,10*ROW('Water Data'!I31)))</f>
        <v/>
      </c>
      <c r="CI37" s="280" t="str">
        <f ca="true">+IF(OFFSET('Water Data'!$I$28,0,10*ROW('Water Data'!I31))="","",OFFSET('Water Data'!$I$28,0,10*ROW('Water Data'!I31)))</f>
        <v/>
      </c>
      <c r="CJ37" s="280" t="str">
        <f ca="true">+IF(OFFSET('Water Data'!$I$29,0,10*ROW('Water Data'!I31))="","",OFFSET('Water Data'!$I$29,0,10*ROW('Water Data'!I31)))</f>
        <v/>
      </c>
      <c r="CK37" s="280" t="str">
        <f ca="true">+IF(OFFSET('Sanitation Data'!$D$28,0,10*ROW('Sanitation Data'!D31))="","",OFFSET('Sanitation Data'!$D$28,0,10*ROW('Sanitation Data'!D31)))</f>
        <v/>
      </c>
      <c r="CL37" s="280" t="str">
        <f ca="true">+IF(OFFSET('Sanitation Data'!$D$29,0,10*ROW('Sanitation Data'!D31))="","",OFFSET('Sanitation Data'!$D$29,0,10*ROW('Sanitation Data'!D31)))</f>
        <v/>
      </c>
      <c r="CM37" s="280" t="str">
        <f ca="true">+IF(OFFSET('Sanitation Data'!$D$30,0,10*ROW('Sanitation Data'!D31))="","",OFFSET('Sanitation Data'!$D$30,0,10*ROW('Sanitation Data'!D31)))</f>
        <v/>
      </c>
      <c r="CN37" s="280" t="str">
        <f ca="true">+IF(OFFSET('Sanitation Data'!$D$31,0,10*ROW('Sanitation Data'!D31))="","",OFFSET('Sanitation Data'!$D$31,0,10*ROW('Sanitation Data'!D31)))</f>
        <v/>
      </c>
      <c r="CO37" s="280" t="str">
        <f ca="true">+IF(OFFSET('Sanitation Data'!$D$32,0,10*ROW('Sanitation Data'!D31))="","",OFFSET('Sanitation Data'!$D$32,0,10*ROW('Sanitation Data'!D31)))</f>
        <v/>
      </c>
      <c r="CP37" s="280" t="str">
        <f ca="true">+IF(OFFSET('Sanitation Data'!$E$28,0,10*ROW('Sanitation Data'!E31))="","",OFFSET('Sanitation Data'!$E$28,0,10*ROW('Sanitation Data'!E31)))</f>
        <v/>
      </c>
      <c r="CQ37" s="280" t="str">
        <f ca="true">+IF(OFFSET('Sanitation Data'!$E$29,0,10*ROW('Sanitation Data'!E31))="","",OFFSET('Sanitation Data'!$E$29,0,10*ROW('Sanitation Data'!E31)))</f>
        <v/>
      </c>
      <c r="CR37" s="280" t="str">
        <f ca="true">+IF(OFFSET('Sanitation Data'!$E$30,0,10*ROW('Sanitation Data'!E31))="","",OFFSET('Sanitation Data'!$E$30,0,10*ROW('Sanitation Data'!E31)))</f>
        <v/>
      </c>
      <c r="CS37" s="280" t="str">
        <f ca="true">+IF(OFFSET('Sanitation Data'!$E$31,0,10*ROW('Sanitation Data'!E31))="","",OFFSET('Sanitation Data'!$E$31,0,10*ROW('Sanitation Data'!E31)))</f>
        <v/>
      </c>
      <c r="CT37" s="280" t="str">
        <f ca="true">+IF(OFFSET('Sanitation Data'!$E$32,0,10*ROW('Sanitation Data'!E31))="","",OFFSET('Sanitation Data'!$E$32,0,10*ROW('Sanitation Data'!E31)))</f>
        <v/>
      </c>
      <c r="CU37" s="280" t="str">
        <f ca="true">+IF(OFFSET('Sanitation Data'!$F$28,0,10*ROW('Sanitation Data'!F31))="","",OFFSET('Sanitation Data'!$F$28,0,10*ROW('Sanitation Data'!F31)))</f>
        <v/>
      </c>
      <c r="CV37" s="280" t="str">
        <f ca="true">+IF(OFFSET('Sanitation Data'!$F$29,0,10*ROW('Sanitation Data'!F31))="","",OFFSET('Sanitation Data'!$F$29,0,10*ROW('Sanitation Data'!F31)))</f>
        <v/>
      </c>
      <c r="CW37" s="280" t="str">
        <f ca="true">+IF(OFFSET('Sanitation Data'!$F$30,0,10*ROW('Sanitation Data'!F31))="","",OFFSET('Sanitation Data'!$F$30,0,10*ROW('Sanitation Data'!F31)))</f>
        <v/>
      </c>
      <c r="CX37" s="280" t="str">
        <f ca="true">+IF(OFFSET('Sanitation Data'!$F$31,0,10*ROW('Sanitation Data'!F31))="","",OFFSET('Sanitation Data'!$F$31,0,10*ROW('Sanitation Data'!F31)))</f>
        <v/>
      </c>
      <c r="CY37" s="280" t="str">
        <f ca="true">+IF(OFFSET('Sanitation Data'!$F$32,0,10*ROW('Sanitation Data'!F31))="","",OFFSET('Sanitation Data'!$F$32,0,10*ROW('Sanitation Data'!F31)))</f>
        <v/>
      </c>
      <c r="CZ37" s="280" t="str">
        <f ca="true">+IF(OFFSET('Sanitation Data'!$G$28,0,10*ROW('Sanitation Data'!G31))="","",OFFSET('Sanitation Data'!$G$28,0,10*ROW('Sanitation Data'!G31)))</f>
        <v/>
      </c>
      <c r="DA37" s="280" t="str">
        <f ca="true">+IF(OFFSET('Sanitation Data'!$G$29,0,10*ROW('Sanitation Data'!G31))="","",OFFSET('Sanitation Data'!$G$29,0,10*ROW('Sanitation Data'!G31)))</f>
        <v/>
      </c>
      <c r="DB37" s="280" t="str">
        <f ca="true">+IF(OFFSET('Sanitation Data'!$G$30,0,10*ROW('Sanitation Data'!G31))="","",OFFSET('Sanitation Data'!$G$30,0,10*ROW('Sanitation Data'!G31)))</f>
        <v/>
      </c>
      <c r="DC37" s="280" t="str">
        <f ca="true">+IF(OFFSET('Sanitation Data'!$G$31,0,10*ROW('Sanitation Data'!G31))="","",OFFSET('Sanitation Data'!$G$31,0,10*ROW('Sanitation Data'!G31)))</f>
        <v/>
      </c>
      <c r="DD37" s="280" t="str">
        <f ca="true">+IF(OFFSET('Sanitation Data'!$G$32,0,10*ROW('Sanitation Data'!G31))="","",OFFSET('Sanitation Data'!$G$32,0,10*ROW('Sanitation Data'!G31)))</f>
        <v/>
      </c>
      <c r="DE37" s="280" t="str">
        <f ca="true">+IF(OFFSET('Sanitation Data'!$H$28,0,10*ROW('Sanitation Data'!H31))="","",OFFSET('Sanitation Data'!$H$28,0,10*ROW('Sanitation Data'!H31)))</f>
        <v/>
      </c>
      <c r="DF37" s="280" t="str">
        <f ca="true">+IF(OFFSET('Sanitation Data'!$H$29,0,10*ROW('Sanitation Data'!H31))="","",OFFSET('Sanitation Data'!$H$29,0,10*ROW('Sanitation Data'!H31)))</f>
        <v/>
      </c>
      <c r="DG37" s="280" t="str">
        <f ca="true">+IF(OFFSET('Sanitation Data'!$H$30,0,10*ROW('Sanitation Data'!H31))="","",OFFSET('Sanitation Data'!$H$30,0,10*ROW('Sanitation Data'!H31)))</f>
        <v/>
      </c>
      <c r="DH37" s="280" t="str">
        <f ca="true">+IF(OFFSET('Sanitation Data'!$H$31,0,10*ROW('Sanitation Data'!H31))="","",OFFSET('Sanitation Data'!$H$31,0,10*ROW('Sanitation Data'!H31)))</f>
        <v/>
      </c>
      <c r="DI37" s="280" t="str">
        <f ca="true">+IF(OFFSET('Sanitation Data'!$H$32,0,10*ROW('Sanitation Data'!H31))="","",OFFSET('Sanitation Data'!$H$32,0,10*ROW('Sanitation Data'!H31)))</f>
        <v/>
      </c>
      <c r="DJ37" s="280" t="str">
        <f ca="true">+IF(OFFSET('Sanitation Data'!$I$28,0,10*ROW('Sanitation Data'!I31))="","",OFFSET('Sanitation Data'!$I$28,0,10*ROW('Sanitation Data'!I31)))</f>
        <v/>
      </c>
      <c r="DK37" s="280" t="str">
        <f ca="true">+IF(OFFSET('Sanitation Data'!$I$29,0,10*ROW('Sanitation Data'!I31))="","",OFFSET('Sanitation Data'!$I$29,0,10*ROW('Sanitation Data'!I31)))</f>
        <v/>
      </c>
      <c r="DL37" s="280" t="str">
        <f ca="true">+IF(OFFSET('Sanitation Data'!$I$30,0,10*ROW('Sanitation Data'!I31))="","",OFFSET('Sanitation Data'!$I$30,0,10*ROW('Sanitation Data'!I31)))</f>
        <v/>
      </c>
      <c r="DM37" s="280" t="str">
        <f ca="true">+IF(OFFSET('Sanitation Data'!$I$31,0,10*ROW('Sanitation Data'!I31))="","",OFFSET('Sanitation Data'!$I$31,0,10*ROW('Sanitation Data'!I31)))</f>
        <v/>
      </c>
      <c r="DN37" s="280" t="str">
        <f ca="true">+IF(OFFSET('Sanitation Data'!$I$32,0,10*ROW('Sanitation Data'!I31))="","",OFFSET('Sanitation Data'!$I$32,0,10*ROW('Sanitation Data'!I31)))</f>
        <v/>
      </c>
      <c r="DO37" s="280" t="str">
        <f ca="true">+IF(OFFSET('Hygiene Data'!$D$11,0,10*ROW('Hygiene Data'!D31))="","",OFFSET('Hygiene Data'!$D$11,0,10*ROW('Hygiene Data'!D31)))</f>
        <v/>
      </c>
      <c r="DP37" s="280" t="str">
        <f ca="true">+IF(OFFSET('Hygiene Data'!$D$12,0,10*ROW('Hygiene Data'!D31))="","",OFFSET('Hygiene Data'!$D$12,0,10*ROW('Hygiene Data'!D31)))</f>
        <v/>
      </c>
      <c r="DQ37" s="280" t="str">
        <f ca="true">+IF(OFFSET('Hygiene Data'!$D$13,0,10*ROW('Hygiene Data'!D31))="","",OFFSET('Hygiene Data'!$D$13,0,10*ROW('Hygiene Data'!D31)))</f>
        <v/>
      </c>
      <c r="DR37" s="280" t="str">
        <f ca="true">+IF(OFFSET('Hygiene Data'!$E$11,0,10*ROW('Hygiene Data'!E31))="","",OFFSET('Hygiene Data'!$E$11,0,10*ROW('Hygiene Data'!E31)))</f>
        <v/>
      </c>
      <c r="DS37" s="280" t="str">
        <f ca="true">+IF(OFFSET('Hygiene Data'!$E$12,0,10*ROW('Hygiene Data'!E31))="","",OFFSET('Hygiene Data'!$E$12,0,10*ROW('Hygiene Data'!E31)))</f>
        <v/>
      </c>
      <c r="DT37" s="280" t="str">
        <f ca="true">+IF(OFFSET('Hygiene Data'!$E$13,0,10*ROW('Hygiene Data'!E31))="","",OFFSET('Hygiene Data'!$E$13,0,10*ROW('Hygiene Data'!E31)))</f>
        <v/>
      </c>
      <c r="DU37" s="280" t="str">
        <f ca="true">+IF(OFFSET('Hygiene Data'!$F$11,0,10*ROW('Hygiene Data'!F31))="","",OFFSET('Hygiene Data'!$F$11,0,10*ROW('Hygiene Data'!F31)))</f>
        <v/>
      </c>
      <c r="DV37" s="280" t="str">
        <f ca="true">+IF(OFFSET('Hygiene Data'!$F$12,0,10*ROW('Hygiene Data'!F31))="","",OFFSET('Hygiene Data'!$F$12,0,10*ROW('Hygiene Data'!F31)))</f>
        <v/>
      </c>
      <c r="DW37" s="280" t="str">
        <f ca="true">+IF(OFFSET('Hygiene Data'!$F$13,0,10*ROW('Hygiene Data'!F31))="","",OFFSET('Hygiene Data'!$F$13,0,10*ROW('Hygiene Data'!F31)))</f>
        <v/>
      </c>
      <c r="DX37" s="280" t="str">
        <f ca="true">+IF(OFFSET('Hygiene Data'!$G$11,0,10*ROW('Hygiene Data'!G31))="","",OFFSET('Hygiene Data'!$G$11,0,10*ROW('Hygiene Data'!G31)))</f>
        <v/>
      </c>
      <c r="DY37" s="280" t="str">
        <f ca="true">+IF(OFFSET('Hygiene Data'!$G$12,0,10*ROW('Hygiene Data'!G31))="","",OFFSET('Hygiene Data'!$G$12,0,10*ROW('Hygiene Data'!G31)))</f>
        <v/>
      </c>
      <c r="DZ37" s="280" t="str">
        <f ca="true">+IF(OFFSET('Hygiene Data'!$G$13,0,10*ROW('Hygiene Data'!G31))="","",OFFSET('Hygiene Data'!$G$13,0,10*ROW('Hygiene Data'!G31)))</f>
        <v/>
      </c>
      <c r="EA37" s="280" t="str">
        <f ca="true">+IF(OFFSET('Hygiene Data'!$H$11,0,10*ROW('Hygiene Data'!H31))="","",OFFSET('Hygiene Data'!$H$11,0,10*ROW('Hygiene Data'!H31)))</f>
        <v/>
      </c>
      <c r="EB37" s="280" t="str">
        <f ca="true">+IF(OFFSET('Hygiene Data'!$H$12,0,10*ROW('Hygiene Data'!H31))="","",OFFSET('Hygiene Data'!$H$12,0,10*ROW('Hygiene Data'!H31)))</f>
        <v/>
      </c>
      <c r="EC37" s="280" t="str">
        <f ca="true">+IF(OFFSET('Hygiene Data'!$H$13,0,10*ROW('Hygiene Data'!H31))="","",OFFSET('Hygiene Data'!$H$13,0,10*ROW('Hygiene Data'!H31)))</f>
        <v/>
      </c>
      <c r="ED37" s="280" t="str">
        <f ca="true">+IF(OFFSET('Hygiene Data'!$I$11,0,10*ROW('Hygiene Data'!I31))="","",OFFSET('Hygiene Data'!$I$11,0,10*ROW('Hygiene Data'!I31)))</f>
        <v/>
      </c>
      <c r="EE37" s="280" t="str">
        <f ca="true">+IF(OFFSET('Hygiene Data'!$I$12,0,10*ROW('Hygiene Data'!I31))="","",OFFSET('Hygiene Data'!$I$12,0,10*ROW('Hygiene Data'!I31)))</f>
        <v/>
      </c>
      <c r="EF37" s="280" t="str">
        <f ca="true">+IF(OFFSET('Hygiene Data'!$I$13,0,10*ROW('Hygiene Data'!I31))="","",OFFSET('Hygiene Data'!$I$13,0,10*ROW('Hygiene Data'!I31)))</f>
        <v/>
      </c>
    </row>
    <row xmlns:x14ac="http://schemas.microsoft.com/office/spreadsheetml/2009/9/ac" r="38" x14ac:dyDescent="0.2">
      <c r="A38" s="34" t="str">
        <f ca="true">+IF(OFFSET('Water Data'!$B$2,0,10*ROW('Water Data'!E32))="","",OFFSET('Water Data'!$B$2,0,10*ROW('Water Data'!E32)))</f>
        <v/>
      </c>
      <c r="B38" s="34" t="str">
        <f ca="true">+IF(OFFSET('Water Data'!$C$2,0,10*ROW('Water Data'!F32))="","",OFFSET('Water Data'!$C$2,0,10*ROW('Water Data'!F32)))</f>
        <v/>
      </c>
      <c r="C38" s="336" t="str">
        <f t="shared" ca="true" si="0"/>
        <v/>
      </c>
      <c r="D38" s="8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0"/>
      <c r="BS38" s="280" t="str">
        <f ca="true">+IF(OFFSET('Water Data'!$D$27,0,10*ROW('Water Data'!D32))="","",OFFSET('Water Data'!$D$27,0,10*ROW('Water Data'!D32)))</f>
        <v/>
      </c>
      <c r="BT38" s="280" t="str">
        <f ca="true">+IF(OFFSET('Water Data'!$D$28,0,10*ROW('Water Data'!D32))="","",OFFSET('Water Data'!$D$28,0,10*ROW('Water Data'!D32)))</f>
        <v/>
      </c>
      <c r="BU38" s="280" t="str">
        <f ca="true">+IF(OFFSET('Water Data'!$D$29,0,10*ROW('Water Data'!D32))="","",OFFSET('Water Data'!$D$29,0,10*ROW('Water Data'!D32)))</f>
        <v/>
      </c>
      <c r="BV38" s="280" t="str">
        <f ca="true">+IF(OFFSET('Water Data'!$E$27,0,10*ROW('Water Data'!E32))="","",OFFSET('Water Data'!$E$27,0,10*ROW('Water Data'!E32)))</f>
        <v/>
      </c>
      <c r="BW38" s="280" t="str">
        <f ca="true">+IF(OFFSET('Water Data'!$E$28,0,10*ROW('Water Data'!E32))="","",OFFSET('Water Data'!$E$28,0,10*ROW('Water Data'!E32)))</f>
        <v/>
      </c>
      <c r="BX38" s="280" t="str">
        <f ca="true">+IF(OFFSET('Water Data'!$E$29,0,10*ROW('Water Data'!E32))="","",OFFSET('Water Data'!$E$29,0,10*ROW('Water Data'!E32)))</f>
        <v/>
      </c>
      <c r="BY38" s="280" t="str">
        <f ca="true">+IF(OFFSET('Water Data'!$F$27,0,10*ROW('Water Data'!F32))="","",OFFSET('Water Data'!$F$27,0,10*ROW('Water Data'!F32)))</f>
        <v/>
      </c>
      <c r="BZ38" s="280" t="str">
        <f ca="true">+IF(OFFSET('Water Data'!$F$28,0,10*ROW('Water Data'!F32))="","",OFFSET('Water Data'!$F$28,0,10*ROW('Water Data'!F32)))</f>
        <v/>
      </c>
      <c r="CA38" s="280" t="str">
        <f ca="true">+IF(OFFSET('Water Data'!$F$29,0,10*ROW('Water Data'!F32))="","",OFFSET('Water Data'!$F$29,0,10*ROW('Water Data'!F32)))</f>
        <v/>
      </c>
      <c r="CB38" s="280" t="str">
        <f ca="true">+IF(OFFSET('Water Data'!$G$27,0,10*ROW('Water Data'!G32))="","",OFFSET('Water Data'!$G$27,0,10*ROW('Water Data'!G32)))</f>
        <v/>
      </c>
      <c r="CC38" s="280" t="str">
        <f ca="true">+IF(OFFSET('Water Data'!$G$28,0,10*ROW('Water Data'!G32))="","",OFFSET('Water Data'!$G$28,0,10*ROW('Water Data'!G32)))</f>
        <v/>
      </c>
      <c r="CD38" s="280" t="str">
        <f ca="true">+IF(OFFSET('Water Data'!$G$29,0,10*ROW('Water Data'!G32))="","",OFFSET('Water Data'!$G$29,0,10*ROW('Water Data'!G32)))</f>
        <v/>
      </c>
      <c r="CE38" s="280" t="str">
        <f ca="true">+IF(OFFSET('Water Data'!$H$27,0,10*ROW('Water Data'!H32))="","",OFFSET('Water Data'!$H$27,0,10*ROW('Water Data'!H32)))</f>
        <v/>
      </c>
      <c r="CF38" s="280" t="str">
        <f ca="true">+IF(OFFSET('Water Data'!$H$28,0,10*ROW('Water Data'!H32))="","",OFFSET('Water Data'!$H$28,0,10*ROW('Water Data'!H32)))</f>
        <v/>
      </c>
      <c r="CG38" s="280" t="str">
        <f ca="true">+IF(OFFSET('Water Data'!$H$29,0,10*ROW('Water Data'!H32))="","",OFFSET('Water Data'!$H$29,0,10*ROW('Water Data'!H32)))</f>
        <v/>
      </c>
      <c r="CH38" s="280" t="str">
        <f ca="true">+IF(OFFSET('Water Data'!$I$27,0,10*ROW('Water Data'!I32))="","",OFFSET('Water Data'!$I$27,0,10*ROW('Water Data'!I32)))</f>
        <v/>
      </c>
      <c r="CI38" s="280" t="str">
        <f ca="true">+IF(OFFSET('Water Data'!$I$28,0,10*ROW('Water Data'!I32))="","",OFFSET('Water Data'!$I$28,0,10*ROW('Water Data'!I32)))</f>
        <v/>
      </c>
      <c r="CJ38" s="280" t="str">
        <f ca="true">+IF(OFFSET('Water Data'!$I$29,0,10*ROW('Water Data'!I32))="","",OFFSET('Water Data'!$I$29,0,10*ROW('Water Data'!I32)))</f>
        <v/>
      </c>
      <c r="CK38" s="280" t="str">
        <f ca="true">+IF(OFFSET('Sanitation Data'!$D$28,0,10*ROW('Sanitation Data'!D32))="","",OFFSET('Sanitation Data'!$D$28,0,10*ROW('Sanitation Data'!D32)))</f>
        <v/>
      </c>
      <c r="CL38" s="280" t="str">
        <f ca="true">+IF(OFFSET('Sanitation Data'!$D$29,0,10*ROW('Sanitation Data'!D32))="","",OFFSET('Sanitation Data'!$D$29,0,10*ROW('Sanitation Data'!D32)))</f>
        <v/>
      </c>
      <c r="CM38" s="280" t="str">
        <f ca="true">+IF(OFFSET('Sanitation Data'!$D$30,0,10*ROW('Sanitation Data'!D32))="","",OFFSET('Sanitation Data'!$D$30,0,10*ROW('Sanitation Data'!D32)))</f>
        <v/>
      </c>
      <c r="CN38" s="280" t="str">
        <f ca="true">+IF(OFFSET('Sanitation Data'!$D$31,0,10*ROW('Sanitation Data'!D32))="","",OFFSET('Sanitation Data'!$D$31,0,10*ROW('Sanitation Data'!D32)))</f>
        <v/>
      </c>
      <c r="CO38" s="280" t="str">
        <f ca="true">+IF(OFFSET('Sanitation Data'!$D$32,0,10*ROW('Sanitation Data'!D32))="","",OFFSET('Sanitation Data'!$D$32,0,10*ROW('Sanitation Data'!D32)))</f>
        <v/>
      </c>
      <c r="CP38" s="280" t="str">
        <f ca="true">+IF(OFFSET('Sanitation Data'!$E$28,0,10*ROW('Sanitation Data'!E32))="","",OFFSET('Sanitation Data'!$E$28,0,10*ROW('Sanitation Data'!E32)))</f>
        <v/>
      </c>
      <c r="CQ38" s="280" t="str">
        <f ca="true">+IF(OFFSET('Sanitation Data'!$E$29,0,10*ROW('Sanitation Data'!E32))="","",OFFSET('Sanitation Data'!$E$29,0,10*ROW('Sanitation Data'!E32)))</f>
        <v/>
      </c>
      <c r="CR38" s="280" t="str">
        <f ca="true">+IF(OFFSET('Sanitation Data'!$E$30,0,10*ROW('Sanitation Data'!E32))="","",OFFSET('Sanitation Data'!$E$30,0,10*ROW('Sanitation Data'!E32)))</f>
        <v/>
      </c>
      <c r="CS38" s="280" t="str">
        <f ca="true">+IF(OFFSET('Sanitation Data'!$E$31,0,10*ROW('Sanitation Data'!E32))="","",OFFSET('Sanitation Data'!$E$31,0,10*ROW('Sanitation Data'!E32)))</f>
        <v/>
      </c>
      <c r="CT38" s="280" t="str">
        <f ca="true">+IF(OFFSET('Sanitation Data'!$E$32,0,10*ROW('Sanitation Data'!E32))="","",OFFSET('Sanitation Data'!$E$32,0,10*ROW('Sanitation Data'!E32)))</f>
        <v/>
      </c>
      <c r="CU38" s="280" t="str">
        <f ca="true">+IF(OFFSET('Sanitation Data'!$F$28,0,10*ROW('Sanitation Data'!F32))="","",OFFSET('Sanitation Data'!$F$28,0,10*ROW('Sanitation Data'!F32)))</f>
        <v/>
      </c>
      <c r="CV38" s="280" t="str">
        <f ca="true">+IF(OFFSET('Sanitation Data'!$F$29,0,10*ROW('Sanitation Data'!F32))="","",OFFSET('Sanitation Data'!$F$29,0,10*ROW('Sanitation Data'!F32)))</f>
        <v/>
      </c>
      <c r="CW38" s="280" t="str">
        <f ca="true">+IF(OFFSET('Sanitation Data'!$F$30,0,10*ROW('Sanitation Data'!F32))="","",OFFSET('Sanitation Data'!$F$30,0,10*ROW('Sanitation Data'!F32)))</f>
        <v/>
      </c>
      <c r="CX38" s="280" t="str">
        <f ca="true">+IF(OFFSET('Sanitation Data'!$F$31,0,10*ROW('Sanitation Data'!F32))="","",OFFSET('Sanitation Data'!$F$31,0,10*ROW('Sanitation Data'!F32)))</f>
        <v/>
      </c>
      <c r="CY38" s="280" t="str">
        <f ca="true">+IF(OFFSET('Sanitation Data'!$F$32,0,10*ROW('Sanitation Data'!F32))="","",OFFSET('Sanitation Data'!$F$32,0,10*ROW('Sanitation Data'!F32)))</f>
        <v/>
      </c>
      <c r="CZ38" s="280" t="str">
        <f ca="true">+IF(OFFSET('Sanitation Data'!$G$28,0,10*ROW('Sanitation Data'!G32))="","",OFFSET('Sanitation Data'!$G$28,0,10*ROW('Sanitation Data'!G32)))</f>
        <v/>
      </c>
      <c r="DA38" s="280" t="str">
        <f ca="true">+IF(OFFSET('Sanitation Data'!$G$29,0,10*ROW('Sanitation Data'!G32))="","",OFFSET('Sanitation Data'!$G$29,0,10*ROW('Sanitation Data'!G32)))</f>
        <v/>
      </c>
      <c r="DB38" s="280" t="str">
        <f ca="true">+IF(OFFSET('Sanitation Data'!$G$30,0,10*ROW('Sanitation Data'!G32))="","",OFFSET('Sanitation Data'!$G$30,0,10*ROW('Sanitation Data'!G32)))</f>
        <v/>
      </c>
      <c r="DC38" s="280" t="str">
        <f ca="true">+IF(OFFSET('Sanitation Data'!$G$31,0,10*ROW('Sanitation Data'!G32))="","",OFFSET('Sanitation Data'!$G$31,0,10*ROW('Sanitation Data'!G32)))</f>
        <v/>
      </c>
      <c r="DD38" s="280" t="str">
        <f ca="true">+IF(OFFSET('Sanitation Data'!$G$32,0,10*ROW('Sanitation Data'!G32))="","",OFFSET('Sanitation Data'!$G$32,0,10*ROW('Sanitation Data'!G32)))</f>
        <v/>
      </c>
      <c r="DE38" s="280" t="str">
        <f ca="true">+IF(OFFSET('Sanitation Data'!$H$28,0,10*ROW('Sanitation Data'!H32))="","",OFFSET('Sanitation Data'!$H$28,0,10*ROW('Sanitation Data'!H32)))</f>
        <v/>
      </c>
      <c r="DF38" s="280" t="str">
        <f ca="true">+IF(OFFSET('Sanitation Data'!$H$29,0,10*ROW('Sanitation Data'!H32))="","",OFFSET('Sanitation Data'!$H$29,0,10*ROW('Sanitation Data'!H32)))</f>
        <v/>
      </c>
      <c r="DG38" s="280" t="str">
        <f ca="true">+IF(OFFSET('Sanitation Data'!$H$30,0,10*ROW('Sanitation Data'!H32))="","",OFFSET('Sanitation Data'!$H$30,0,10*ROW('Sanitation Data'!H32)))</f>
        <v/>
      </c>
      <c r="DH38" s="280" t="str">
        <f ca="true">+IF(OFFSET('Sanitation Data'!$H$31,0,10*ROW('Sanitation Data'!H32))="","",OFFSET('Sanitation Data'!$H$31,0,10*ROW('Sanitation Data'!H32)))</f>
        <v/>
      </c>
      <c r="DI38" s="280" t="str">
        <f ca="true">+IF(OFFSET('Sanitation Data'!$H$32,0,10*ROW('Sanitation Data'!H32))="","",OFFSET('Sanitation Data'!$H$32,0,10*ROW('Sanitation Data'!H32)))</f>
        <v/>
      </c>
      <c r="DJ38" s="280" t="str">
        <f ca="true">+IF(OFFSET('Sanitation Data'!$I$28,0,10*ROW('Sanitation Data'!I32))="","",OFFSET('Sanitation Data'!$I$28,0,10*ROW('Sanitation Data'!I32)))</f>
        <v/>
      </c>
      <c r="DK38" s="280" t="str">
        <f ca="true">+IF(OFFSET('Sanitation Data'!$I$29,0,10*ROW('Sanitation Data'!I32))="","",OFFSET('Sanitation Data'!$I$29,0,10*ROW('Sanitation Data'!I32)))</f>
        <v/>
      </c>
      <c r="DL38" s="280" t="str">
        <f ca="true">+IF(OFFSET('Sanitation Data'!$I$30,0,10*ROW('Sanitation Data'!I32))="","",OFFSET('Sanitation Data'!$I$30,0,10*ROW('Sanitation Data'!I32)))</f>
        <v/>
      </c>
      <c r="DM38" s="280" t="str">
        <f ca="true">+IF(OFFSET('Sanitation Data'!$I$31,0,10*ROW('Sanitation Data'!I32))="","",OFFSET('Sanitation Data'!$I$31,0,10*ROW('Sanitation Data'!I32)))</f>
        <v/>
      </c>
      <c r="DN38" s="280" t="str">
        <f ca="true">+IF(OFFSET('Sanitation Data'!$I$32,0,10*ROW('Sanitation Data'!I32))="","",OFFSET('Sanitation Data'!$I$32,0,10*ROW('Sanitation Data'!I32)))</f>
        <v/>
      </c>
      <c r="DO38" s="280" t="str">
        <f ca="true">+IF(OFFSET('Hygiene Data'!$D$11,0,10*ROW('Hygiene Data'!D32))="","",OFFSET('Hygiene Data'!$D$11,0,10*ROW('Hygiene Data'!D32)))</f>
        <v/>
      </c>
      <c r="DP38" s="280" t="str">
        <f ca="true">+IF(OFFSET('Hygiene Data'!$D$12,0,10*ROW('Hygiene Data'!D32))="","",OFFSET('Hygiene Data'!$D$12,0,10*ROW('Hygiene Data'!D32)))</f>
        <v/>
      </c>
      <c r="DQ38" s="280" t="str">
        <f ca="true">+IF(OFFSET('Hygiene Data'!$D$13,0,10*ROW('Hygiene Data'!D32))="","",OFFSET('Hygiene Data'!$D$13,0,10*ROW('Hygiene Data'!D32)))</f>
        <v/>
      </c>
      <c r="DR38" s="280" t="str">
        <f ca="true">+IF(OFFSET('Hygiene Data'!$E$11,0,10*ROW('Hygiene Data'!E32))="","",OFFSET('Hygiene Data'!$E$11,0,10*ROW('Hygiene Data'!E32)))</f>
        <v/>
      </c>
      <c r="DS38" s="280" t="str">
        <f ca="true">+IF(OFFSET('Hygiene Data'!$E$12,0,10*ROW('Hygiene Data'!E32))="","",OFFSET('Hygiene Data'!$E$12,0,10*ROW('Hygiene Data'!E32)))</f>
        <v/>
      </c>
      <c r="DT38" s="280" t="str">
        <f ca="true">+IF(OFFSET('Hygiene Data'!$E$13,0,10*ROW('Hygiene Data'!E32))="","",OFFSET('Hygiene Data'!$E$13,0,10*ROW('Hygiene Data'!E32)))</f>
        <v/>
      </c>
      <c r="DU38" s="280" t="str">
        <f ca="true">+IF(OFFSET('Hygiene Data'!$F$11,0,10*ROW('Hygiene Data'!F32))="","",OFFSET('Hygiene Data'!$F$11,0,10*ROW('Hygiene Data'!F32)))</f>
        <v/>
      </c>
      <c r="DV38" s="280" t="str">
        <f ca="true">+IF(OFFSET('Hygiene Data'!$F$12,0,10*ROW('Hygiene Data'!F32))="","",OFFSET('Hygiene Data'!$F$12,0,10*ROW('Hygiene Data'!F32)))</f>
        <v/>
      </c>
      <c r="DW38" s="280" t="str">
        <f ca="true">+IF(OFFSET('Hygiene Data'!$F$13,0,10*ROW('Hygiene Data'!F32))="","",OFFSET('Hygiene Data'!$F$13,0,10*ROW('Hygiene Data'!F32)))</f>
        <v/>
      </c>
      <c r="DX38" s="280" t="str">
        <f ca="true">+IF(OFFSET('Hygiene Data'!$G$11,0,10*ROW('Hygiene Data'!G32))="","",OFFSET('Hygiene Data'!$G$11,0,10*ROW('Hygiene Data'!G32)))</f>
        <v/>
      </c>
      <c r="DY38" s="280" t="str">
        <f ca="true">+IF(OFFSET('Hygiene Data'!$G$12,0,10*ROW('Hygiene Data'!G32))="","",OFFSET('Hygiene Data'!$G$12,0,10*ROW('Hygiene Data'!G32)))</f>
        <v/>
      </c>
      <c r="DZ38" s="280" t="str">
        <f ca="true">+IF(OFFSET('Hygiene Data'!$G$13,0,10*ROW('Hygiene Data'!G32))="","",OFFSET('Hygiene Data'!$G$13,0,10*ROW('Hygiene Data'!G32)))</f>
        <v/>
      </c>
      <c r="EA38" s="280" t="str">
        <f ca="true">+IF(OFFSET('Hygiene Data'!$H$11,0,10*ROW('Hygiene Data'!H32))="","",OFFSET('Hygiene Data'!$H$11,0,10*ROW('Hygiene Data'!H32)))</f>
        <v/>
      </c>
      <c r="EB38" s="280" t="str">
        <f ca="true">+IF(OFFSET('Hygiene Data'!$H$12,0,10*ROW('Hygiene Data'!H32))="","",OFFSET('Hygiene Data'!$H$12,0,10*ROW('Hygiene Data'!H32)))</f>
        <v/>
      </c>
      <c r="EC38" s="280" t="str">
        <f ca="true">+IF(OFFSET('Hygiene Data'!$H$13,0,10*ROW('Hygiene Data'!H32))="","",OFFSET('Hygiene Data'!$H$13,0,10*ROW('Hygiene Data'!H32)))</f>
        <v/>
      </c>
      <c r="ED38" s="280" t="str">
        <f ca="true">+IF(OFFSET('Hygiene Data'!$I$11,0,10*ROW('Hygiene Data'!I32))="","",OFFSET('Hygiene Data'!$I$11,0,10*ROW('Hygiene Data'!I32)))</f>
        <v/>
      </c>
      <c r="EE38" s="280" t="str">
        <f ca="true">+IF(OFFSET('Hygiene Data'!$I$12,0,10*ROW('Hygiene Data'!I32))="","",OFFSET('Hygiene Data'!$I$12,0,10*ROW('Hygiene Data'!I32)))</f>
        <v/>
      </c>
      <c r="EF38" s="280" t="str">
        <f ca="true">+IF(OFFSET('Hygiene Data'!$I$13,0,10*ROW('Hygiene Data'!I32))="","",OFFSET('Hygiene Data'!$I$13,0,10*ROW('Hygiene Data'!I32)))</f>
        <v/>
      </c>
    </row>
    <row xmlns:x14ac="http://schemas.microsoft.com/office/spreadsheetml/2009/9/ac" r="39" x14ac:dyDescent="0.2">
      <c r="A39" s="34" t="str">
        <f ca="true">+IF(OFFSET('Water Data'!$B$2,0,10*ROW('Water Data'!E33))="","",OFFSET('Water Data'!$B$2,0,10*ROW('Water Data'!E33)))</f>
        <v/>
      </c>
      <c r="B39" s="34" t="str">
        <f ca="true">+IF(OFFSET('Water Data'!$C$2,0,10*ROW('Water Data'!F33))="","",OFFSET('Water Data'!$C$2,0,10*ROW('Water Data'!F33)))</f>
        <v/>
      </c>
      <c r="C39" s="336" t="str">
        <f t="shared" ca="true" si="0"/>
        <v/>
      </c>
      <c r="D39" s="8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0"/>
      <c r="BS39" s="280" t="str">
        <f ca="true">+IF(OFFSET('Water Data'!$D$27,0,10*ROW('Water Data'!D33))="","",OFFSET('Water Data'!$D$27,0,10*ROW('Water Data'!D33)))</f>
        <v/>
      </c>
      <c r="BT39" s="280" t="str">
        <f ca="true">+IF(OFFSET('Water Data'!$D$28,0,10*ROW('Water Data'!D33))="","",OFFSET('Water Data'!$D$28,0,10*ROW('Water Data'!D33)))</f>
        <v/>
      </c>
      <c r="BU39" s="280" t="str">
        <f ca="true">+IF(OFFSET('Water Data'!$D$29,0,10*ROW('Water Data'!D33))="","",OFFSET('Water Data'!$D$29,0,10*ROW('Water Data'!D33)))</f>
        <v/>
      </c>
      <c r="BV39" s="280" t="str">
        <f ca="true">+IF(OFFSET('Water Data'!$E$27,0,10*ROW('Water Data'!E33))="","",OFFSET('Water Data'!$E$27,0,10*ROW('Water Data'!E33)))</f>
        <v/>
      </c>
      <c r="BW39" s="280" t="str">
        <f ca="true">+IF(OFFSET('Water Data'!$E$28,0,10*ROW('Water Data'!E33))="","",OFFSET('Water Data'!$E$28,0,10*ROW('Water Data'!E33)))</f>
        <v/>
      </c>
      <c r="BX39" s="280" t="str">
        <f ca="true">+IF(OFFSET('Water Data'!$E$29,0,10*ROW('Water Data'!E33))="","",OFFSET('Water Data'!$E$29,0,10*ROW('Water Data'!E33)))</f>
        <v/>
      </c>
      <c r="BY39" s="280" t="str">
        <f ca="true">+IF(OFFSET('Water Data'!$F$27,0,10*ROW('Water Data'!F33))="","",OFFSET('Water Data'!$F$27,0,10*ROW('Water Data'!F33)))</f>
        <v/>
      </c>
      <c r="BZ39" s="280" t="str">
        <f ca="true">+IF(OFFSET('Water Data'!$F$28,0,10*ROW('Water Data'!F33))="","",OFFSET('Water Data'!$F$28,0,10*ROW('Water Data'!F33)))</f>
        <v/>
      </c>
      <c r="CA39" s="280" t="str">
        <f ca="true">+IF(OFFSET('Water Data'!$F$29,0,10*ROW('Water Data'!F33))="","",OFFSET('Water Data'!$F$29,0,10*ROW('Water Data'!F33)))</f>
        <v/>
      </c>
      <c r="CB39" s="280" t="str">
        <f ca="true">+IF(OFFSET('Water Data'!$G$27,0,10*ROW('Water Data'!G33))="","",OFFSET('Water Data'!$G$27,0,10*ROW('Water Data'!G33)))</f>
        <v/>
      </c>
      <c r="CC39" s="280" t="str">
        <f ca="true">+IF(OFFSET('Water Data'!$G$28,0,10*ROW('Water Data'!G33))="","",OFFSET('Water Data'!$G$28,0,10*ROW('Water Data'!G33)))</f>
        <v/>
      </c>
      <c r="CD39" s="280" t="str">
        <f ca="true">+IF(OFFSET('Water Data'!$G$29,0,10*ROW('Water Data'!G33))="","",OFFSET('Water Data'!$G$29,0,10*ROW('Water Data'!G33)))</f>
        <v/>
      </c>
      <c r="CE39" s="280" t="str">
        <f ca="true">+IF(OFFSET('Water Data'!$H$27,0,10*ROW('Water Data'!H33))="","",OFFSET('Water Data'!$H$27,0,10*ROW('Water Data'!H33)))</f>
        <v/>
      </c>
      <c r="CF39" s="280" t="str">
        <f ca="true">+IF(OFFSET('Water Data'!$H$28,0,10*ROW('Water Data'!H33))="","",OFFSET('Water Data'!$H$28,0,10*ROW('Water Data'!H33)))</f>
        <v/>
      </c>
      <c r="CG39" s="280" t="str">
        <f ca="true">+IF(OFFSET('Water Data'!$H$29,0,10*ROW('Water Data'!H33))="","",OFFSET('Water Data'!$H$29,0,10*ROW('Water Data'!H33)))</f>
        <v/>
      </c>
      <c r="CH39" s="280" t="str">
        <f ca="true">+IF(OFFSET('Water Data'!$I$27,0,10*ROW('Water Data'!I33))="","",OFFSET('Water Data'!$I$27,0,10*ROW('Water Data'!I33)))</f>
        <v/>
      </c>
      <c r="CI39" s="280" t="str">
        <f ca="true">+IF(OFFSET('Water Data'!$I$28,0,10*ROW('Water Data'!I33))="","",OFFSET('Water Data'!$I$28,0,10*ROW('Water Data'!I33)))</f>
        <v/>
      </c>
      <c r="CJ39" s="280" t="str">
        <f ca="true">+IF(OFFSET('Water Data'!$I$29,0,10*ROW('Water Data'!I33))="","",OFFSET('Water Data'!$I$29,0,10*ROW('Water Data'!I33)))</f>
        <v/>
      </c>
      <c r="CK39" s="280" t="str">
        <f ca="true">+IF(OFFSET('Sanitation Data'!$D$28,0,10*ROW('Sanitation Data'!D33))="","",OFFSET('Sanitation Data'!$D$28,0,10*ROW('Sanitation Data'!D33)))</f>
        <v/>
      </c>
      <c r="CL39" s="280" t="str">
        <f ca="true">+IF(OFFSET('Sanitation Data'!$D$29,0,10*ROW('Sanitation Data'!D33))="","",OFFSET('Sanitation Data'!$D$29,0,10*ROW('Sanitation Data'!D33)))</f>
        <v/>
      </c>
      <c r="CM39" s="280" t="str">
        <f ca="true">+IF(OFFSET('Sanitation Data'!$D$30,0,10*ROW('Sanitation Data'!D33))="","",OFFSET('Sanitation Data'!$D$30,0,10*ROW('Sanitation Data'!D33)))</f>
        <v/>
      </c>
      <c r="CN39" s="280" t="str">
        <f ca="true">+IF(OFFSET('Sanitation Data'!$D$31,0,10*ROW('Sanitation Data'!D33))="","",OFFSET('Sanitation Data'!$D$31,0,10*ROW('Sanitation Data'!D33)))</f>
        <v/>
      </c>
      <c r="CO39" s="280" t="str">
        <f ca="true">+IF(OFFSET('Sanitation Data'!$D$32,0,10*ROW('Sanitation Data'!D33))="","",OFFSET('Sanitation Data'!$D$32,0,10*ROW('Sanitation Data'!D33)))</f>
        <v/>
      </c>
      <c r="CP39" s="280" t="str">
        <f ca="true">+IF(OFFSET('Sanitation Data'!$E$28,0,10*ROW('Sanitation Data'!E33))="","",OFFSET('Sanitation Data'!$E$28,0,10*ROW('Sanitation Data'!E33)))</f>
        <v/>
      </c>
      <c r="CQ39" s="280" t="str">
        <f ca="true">+IF(OFFSET('Sanitation Data'!$E$29,0,10*ROW('Sanitation Data'!E33))="","",OFFSET('Sanitation Data'!$E$29,0,10*ROW('Sanitation Data'!E33)))</f>
        <v/>
      </c>
      <c r="CR39" s="280" t="str">
        <f ca="true">+IF(OFFSET('Sanitation Data'!$E$30,0,10*ROW('Sanitation Data'!E33))="","",OFFSET('Sanitation Data'!$E$30,0,10*ROW('Sanitation Data'!E33)))</f>
        <v/>
      </c>
      <c r="CS39" s="280" t="str">
        <f ca="true">+IF(OFFSET('Sanitation Data'!$E$31,0,10*ROW('Sanitation Data'!E33))="","",OFFSET('Sanitation Data'!$E$31,0,10*ROW('Sanitation Data'!E33)))</f>
        <v/>
      </c>
      <c r="CT39" s="280" t="str">
        <f ca="true">+IF(OFFSET('Sanitation Data'!$E$32,0,10*ROW('Sanitation Data'!E33))="","",OFFSET('Sanitation Data'!$E$32,0,10*ROW('Sanitation Data'!E33)))</f>
        <v/>
      </c>
      <c r="CU39" s="280" t="str">
        <f ca="true">+IF(OFFSET('Sanitation Data'!$F$28,0,10*ROW('Sanitation Data'!F33))="","",OFFSET('Sanitation Data'!$F$28,0,10*ROW('Sanitation Data'!F33)))</f>
        <v/>
      </c>
      <c r="CV39" s="280" t="str">
        <f ca="true">+IF(OFFSET('Sanitation Data'!$F$29,0,10*ROW('Sanitation Data'!F33))="","",OFFSET('Sanitation Data'!$F$29,0,10*ROW('Sanitation Data'!F33)))</f>
        <v/>
      </c>
      <c r="CW39" s="280" t="str">
        <f ca="true">+IF(OFFSET('Sanitation Data'!$F$30,0,10*ROW('Sanitation Data'!F33))="","",OFFSET('Sanitation Data'!$F$30,0,10*ROW('Sanitation Data'!F33)))</f>
        <v/>
      </c>
      <c r="CX39" s="280" t="str">
        <f ca="true">+IF(OFFSET('Sanitation Data'!$F$31,0,10*ROW('Sanitation Data'!F33))="","",OFFSET('Sanitation Data'!$F$31,0,10*ROW('Sanitation Data'!F33)))</f>
        <v/>
      </c>
      <c r="CY39" s="280" t="str">
        <f ca="true">+IF(OFFSET('Sanitation Data'!$F$32,0,10*ROW('Sanitation Data'!F33))="","",OFFSET('Sanitation Data'!$F$32,0,10*ROW('Sanitation Data'!F33)))</f>
        <v/>
      </c>
      <c r="CZ39" s="280" t="str">
        <f ca="true">+IF(OFFSET('Sanitation Data'!$G$28,0,10*ROW('Sanitation Data'!G33))="","",OFFSET('Sanitation Data'!$G$28,0,10*ROW('Sanitation Data'!G33)))</f>
        <v/>
      </c>
      <c r="DA39" s="280" t="str">
        <f ca="true">+IF(OFFSET('Sanitation Data'!$G$29,0,10*ROW('Sanitation Data'!G33))="","",OFFSET('Sanitation Data'!$G$29,0,10*ROW('Sanitation Data'!G33)))</f>
        <v/>
      </c>
      <c r="DB39" s="280" t="str">
        <f ca="true">+IF(OFFSET('Sanitation Data'!$G$30,0,10*ROW('Sanitation Data'!G33))="","",OFFSET('Sanitation Data'!$G$30,0,10*ROW('Sanitation Data'!G33)))</f>
        <v/>
      </c>
      <c r="DC39" s="280" t="str">
        <f ca="true">+IF(OFFSET('Sanitation Data'!$G$31,0,10*ROW('Sanitation Data'!G33))="","",OFFSET('Sanitation Data'!$G$31,0,10*ROW('Sanitation Data'!G33)))</f>
        <v/>
      </c>
      <c r="DD39" s="280" t="str">
        <f ca="true">+IF(OFFSET('Sanitation Data'!$G$32,0,10*ROW('Sanitation Data'!G33))="","",OFFSET('Sanitation Data'!$G$32,0,10*ROW('Sanitation Data'!G33)))</f>
        <v/>
      </c>
      <c r="DE39" s="280" t="str">
        <f ca="true">+IF(OFFSET('Sanitation Data'!$H$28,0,10*ROW('Sanitation Data'!H33))="","",OFFSET('Sanitation Data'!$H$28,0,10*ROW('Sanitation Data'!H33)))</f>
        <v/>
      </c>
      <c r="DF39" s="280" t="str">
        <f ca="true">+IF(OFFSET('Sanitation Data'!$H$29,0,10*ROW('Sanitation Data'!H33))="","",OFFSET('Sanitation Data'!$H$29,0,10*ROW('Sanitation Data'!H33)))</f>
        <v/>
      </c>
      <c r="DG39" s="280" t="str">
        <f ca="true">+IF(OFFSET('Sanitation Data'!$H$30,0,10*ROW('Sanitation Data'!H33))="","",OFFSET('Sanitation Data'!$H$30,0,10*ROW('Sanitation Data'!H33)))</f>
        <v/>
      </c>
      <c r="DH39" s="280" t="str">
        <f ca="true">+IF(OFFSET('Sanitation Data'!$H$31,0,10*ROW('Sanitation Data'!H33))="","",OFFSET('Sanitation Data'!$H$31,0,10*ROW('Sanitation Data'!H33)))</f>
        <v/>
      </c>
      <c r="DI39" s="280" t="str">
        <f ca="true">+IF(OFFSET('Sanitation Data'!$H$32,0,10*ROW('Sanitation Data'!H33))="","",OFFSET('Sanitation Data'!$H$32,0,10*ROW('Sanitation Data'!H33)))</f>
        <v/>
      </c>
      <c r="DJ39" s="280" t="str">
        <f ca="true">+IF(OFFSET('Sanitation Data'!$I$28,0,10*ROW('Sanitation Data'!I33))="","",OFFSET('Sanitation Data'!$I$28,0,10*ROW('Sanitation Data'!I33)))</f>
        <v/>
      </c>
      <c r="DK39" s="280" t="str">
        <f ca="true">+IF(OFFSET('Sanitation Data'!$I$29,0,10*ROW('Sanitation Data'!I33))="","",OFFSET('Sanitation Data'!$I$29,0,10*ROW('Sanitation Data'!I33)))</f>
        <v/>
      </c>
      <c r="DL39" s="280" t="str">
        <f ca="true">+IF(OFFSET('Sanitation Data'!$I$30,0,10*ROW('Sanitation Data'!I33))="","",OFFSET('Sanitation Data'!$I$30,0,10*ROW('Sanitation Data'!I33)))</f>
        <v/>
      </c>
      <c r="DM39" s="280" t="str">
        <f ca="true">+IF(OFFSET('Sanitation Data'!$I$31,0,10*ROW('Sanitation Data'!I33))="","",OFFSET('Sanitation Data'!$I$31,0,10*ROW('Sanitation Data'!I33)))</f>
        <v/>
      </c>
      <c r="DN39" s="280" t="str">
        <f ca="true">+IF(OFFSET('Sanitation Data'!$I$32,0,10*ROW('Sanitation Data'!I33))="","",OFFSET('Sanitation Data'!$I$32,0,10*ROW('Sanitation Data'!I33)))</f>
        <v/>
      </c>
      <c r="DO39" s="280" t="str">
        <f ca="true">+IF(OFFSET('Hygiene Data'!$D$11,0,10*ROW('Hygiene Data'!D33))="","",OFFSET('Hygiene Data'!$D$11,0,10*ROW('Hygiene Data'!D33)))</f>
        <v/>
      </c>
      <c r="DP39" s="280" t="str">
        <f ca="true">+IF(OFFSET('Hygiene Data'!$D$12,0,10*ROW('Hygiene Data'!D33))="","",OFFSET('Hygiene Data'!$D$12,0,10*ROW('Hygiene Data'!D33)))</f>
        <v/>
      </c>
      <c r="DQ39" s="280" t="str">
        <f ca="true">+IF(OFFSET('Hygiene Data'!$D$13,0,10*ROW('Hygiene Data'!D33))="","",OFFSET('Hygiene Data'!$D$13,0,10*ROW('Hygiene Data'!D33)))</f>
        <v/>
      </c>
      <c r="DR39" s="280" t="str">
        <f ca="true">+IF(OFFSET('Hygiene Data'!$E$11,0,10*ROW('Hygiene Data'!E33))="","",OFFSET('Hygiene Data'!$E$11,0,10*ROW('Hygiene Data'!E33)))</f>
        <v/>
      </c>
      <c r="DS39" s="280" t="str">
        <f ca="true">+IF(OFFSET('Hygiene Data'!$E$12,0,10*ROW('Hygiene Data'!E33))="","",OFFSET('Hygiene Data'!$E$12,0,10*ROW('Hygiene Data'!E33)))</f>
        <v/>
      </c>
      <c r="DT39" s="280" t="str">
        <f ca="true">+IF(OFFSET('Hygiene Data'!$E$13,0,10*ROW('Hygiene Data'!E33))="","",OFFSET('Hygiene Data'!$E$13,0,10*ROW('Hygiene Data'!E33)))</f>
        <v/>
      </c>
      <c r="DU39" s="280" t="str">
        <f ca="true">+IF(OFFSET('Hygiene Data'!$F$11,0,10*ROW('Hygiene Data'!F33))="","",OFFSET('Hygiene Data'!$F$11,0,10*ROW('Hygiene Data'!F33)))</f>
        <v/>
      </c>
      <c r="DV39" s="280" t="str">
        <f ca="true">+IF(OFFSET('Hygiene Data'!$F$12,0,10*ROW('Hygiene Data'!F33))="","",OFFSET('Hygiene Data'!$F$12,0,10*ROW('Hygiene Data'!F33)))</f>
        <v/>
      </c>
      <c r="DW39" s="280" t="str">
        <f ca="true">+IF(OFFSET('Hygiene Data'!$F$13,0,10*ROW('Hygiene Data'!F33))="","",OFFSET('Hygiene Data'!$F$13,0,10*ROW('Hygiene Data'!F33)))</f>
        <v/>
      </c>
      <c r="DX39" s="280" t="str">
        <f ca="true">+IF(OFFSET('Hygiene Data'!$G$11,0,10*ROW('Hygiene Data'!G33))="","",OFFSET('Hygiene Data'!$G$11,0,10*ROW('Hygiene Data'!G33)))</f>
        <v/>
      </c>
      <c r="DY39" s="280" t="str">
        <f ca="true">+IF(OFFSET('Hygiene Data'!$G$12,0,10*ROW('Hygiene Data'!G33))="","",OFFSET('Hygiene Data'!$G$12,0,10*ROW('Hygiene Data'!G33)))</f>
        <v/>
      </c>
      <c r="DZ39" s="280" t="str">
        <f ca="true">+IF(OFFSET('Hygiene Data'!$G$13,0,10*ROW('Hygiene Data'!G33))="","",OFFSET('Hygiene Data'!$G$13,0,10*ROW('Hygiene Data'!G33)))</f>
        <v/>
      </c>
      <c r="EA39" s="280" t="str">
        <f ca="true">+IF(OFFSET('Hygiene Data'!$H$11,0,10*ROW('Hygiene Data'!H33))="","",OFFSET('Hygiene Data'!$H$11,0,10*ROW('Hygiene Data'!H33)))</f>
        <v/>
      </c>
      <c r="EB39" s="280" t="str">
        <f ca="true">+IF(OFFSET('Hygiene Data'!$H$12,0,10*ROW('Hygiene Data'!H33))="","",OFFSET('Hygiene Data'!$H$12,0,10*ROW('Hygiene Data'!H33)))</f>
        <v/>
      </c>
      <c r="EC39" s="280" t="str">
        <f ca="true">+IF(OFFSET('Hygiene Data'!$H$13,0,10*ROW('Hygiene Data'!H33))="","",OFFSET('Hygiene Data'!$H$13,0,10*ROW('Hygiene Data'!H33)))</f>
        <v/>
      </c>
      <c r="ED39" s="280" t="str">
        <f ca="true">+IF(OFFSET('Hygiene Data'!$I$11,0,10*ROW('Hygiene Data'!I33))="","",OFFSET('Hygiene Data'!$I$11,0,10*ROW('Hygiene Data'!I33)))</f>
        <v/>
      </c>
      <c r="EE39" s="280" t="str">
        <f ca="true">+IF(OFFSET('Hygiene Data'!$I$12,0,10*ROW('Hygiene Data'!I33))="","",OFFSET('Hygiene Data'!$I$12,0,10*ROW('Hygiene Data'!I33)))</f>
        <v/>
      </c>
      <c r="EF39" s="280" t="str">
        <f ca="true">+IF(OFFSET('Hygiene Data'!$I$13,0,10*ROW('Hygiene Data'!I33))="","",OFFSET('Hygiene Data'!$I$13,0,10*ROW('Hygiene Data'!I33)))</f>
        <v/>
      </c>
    </row>
    <row xmlns:x14ac="http://schemas.microsoft.com/office/spreadsheetml/2009/9/ac" r="40" x14ac:dyDescent="0.2">
      <c r="A40" s="34" t="str">
        <f ca="true">+IF(OFFSET('Water Data'!$B$2,0,10*ROW('Water Data'!E34))="","",OFFSET('Water Data'!$B$2,0,10*ROW('Water Data'!E34)))</f>
        <v/>
      </c>
      <c r="B40" s="34" t="str">
        <f ca="true">+IF(OFFSET('Water Data'!$C$2,0,10*ROW('Water Data'!F34))="","",OFFSET('Water Data'!$C$2,0,10*ROW('Water Data'!F34)))</f>
        <v/>
      </c>
      <c r="C40" s="336" t="str">
        <f t="shared" ca="true" si="0"/>
        <v/>
      </c>
      <c r="D40" s="8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0"/>
      <c r="BS40" s="280" t="str">
        <f ca="true">+IF(OFFSET('Water Data'!$D$27,0,10*ROW('Water Data'!D34))="","",OFFSET('Water Data'!$D$27,0,10*ROW('Water Data'!D34)))</f>
        <v/>
      </c>
      <c r="BT40" s="280" t="str">
        <f ca="true">+IF(OFFSET('Water Data'!$D$28,0,10*ROW('Water Data'!D34))="","",OFFSET('Water Data'!$D$28,0,10*ROW('Water Data'!D34)))</f>
        <v/>
      </c>
      <c r="BU40" s="280" t="str">
        <f ca="true">+IF(OFFSET('Water Data'!$D$29,0,10*ROW('Water Data'!D34))="","",OFFSET('Water Data'!$D$29,0,10*ROW('Water Data'!D34)))</f>
        <v/>
      </c>
      <c r="BV40" s="280" t="str">
        <f ca="true">+IF(OFFSET('Water Data'!$E$27,0,10*ROW('Water Data'!E34))="","",OFFSET('Water Data'!$E$27,0,10*ROW('Water Data'!E34)))</f>
        <v/>
      </c>
      <c r="BW40" s="280" t="str">
        <f ca="true">+IF(OFFSET('Water Data'!$E$28,0,10*ROW('Water Data'!E34))="","",OFFSET('Water Data'!$E$28,0,10*ROW('Water Data'!E34)))</f>
        <v/>
      </c>
      <c r="BX40" s="280" t="str">
        <f ca="true">+IF(OFFSET('Water Data'!$E$29,0,10*ROW('Water Data'!E34))="","",OFFSET('Water Data'!$E$29,0,10*ROW('Water Data'!E34)))</f>
        <v/>
      </c>
      <c r="BY40" s="280" t="str">
        <f ca="true">+IF(OFFSET('Water Data'!$F$27,0,10*ROW('Water Data'!F34))="","",OFFSET('Water Data'!$F$27,0,10*ROW('Water Data'!F34)))</f>
        <v/>
      </c>
      <c r="BZ40" s="280" t="str">
        <f ca="true">+IF(OFFSET('Water Data'!$F$28,0,10*ROW('Water Data'!F34))="","",OFFSET('Water Data'!$F$28,0,10*ROW('Water Data'!F34)))</f>
        <v/>
      </c>
      <c r="CA40" s="280" t="str">
        <f ca="true">+IF(OFFSET('Water Data'!$F$29,0,10*ROW('Water Data'!F34))="","",OFFSET('Water Data'!$F$29,0,10*ROW('Water Data'!F34)))</f>
        <v/>
      </c>
      <c r="CB40" s="280" t="str">
        <f ca="true">+IF(OFFSET('Water Data'!$G$27,0,10*ROW('Water Data'!G34))="","",OFFSET('Water Data'!$G$27,0,10*ROW('Water Data'!G34)))</f>
        <v/>
      </c>
      <c r="CC40" s="280" t="str">
        <f ca="true">+IF(OFFSET('Water Data'!$G$28,0,10*ROW('Water Data'!G34))="","",OFFSET('Water Data'!$G$28,0,10*ROW('Water Data'!G34)))</f>
        <v/>
      </c>
      <c r="CD40" s="280" t="str">
        <f ca="true">+IF(OFFSET('Water Data'!$G$29,0,10*ROW('Water Data'!G34))="","",OFFSET('Water Data'!$G$29,0,10*ROW('Water Data'!G34)))</f>
        <v/>
      </c>
      <c r="CE40" s="280" t="str">
        <f ca="true">+IF(OFFSET('Water Data'!$H$27,0,10*ROW('Water Data'!H34))="","",OFFSET('Water Data'!$H$27,0,10*ROW('Water Data'!H34)))</f>
        <v/>
      </c>
      <c r="CF40" s="280" t="str">
        <f ca="true">+IF(OFFSET('Water Data'!$H$28,0,10*ROW('Water Data'!H34))="","",OFFSET('Water Data'!$H$28,0,10*ROW('Water Data'!H34)))</f>
        <v/>
      </c>
      <c r="CG40" s="280" t="str">
        <f ca="true">+IF(OFFSET('Water Data'!$H$29,0,10*ROW('Water Data'!H34))="","",OFFSET('Water Data'!$H$29,0,10*ROW('Water Data'!H34)))</f>
        <v/>
      </c>
      <c r="CH40" s="280" t="str">
        <f ca="true">+IF(OFFSET('Water Data'!$I$27,0,10*ROW('Water Data'!I34))="","",OFFSET('Water Data'!$I$27,0,10*ROW('Water Data'!I34)))</f>
        <v/>
      </c>
      <c r="CI40" s="280" t="str">
        <f ca="true">+IF(OFFSET('Water Data'!$I$28,0,10*ROW('Water Data'!I34))="","",OFFSET('Water Data'!$I$28,0,10*ROW('Water Data'!I34)))</f>
        <v/>
      </c>
      <c r="CJ40" s="280" t="str">
        <f ca="true">+IF(OFFSET('Water Data'!$I$29,0,10*ROW('Water Data'!I34))="","",OFFSET('Water Data'!$I$29,0,10*ROW('Water Data'!I34)))</f>
        <v/>
      </c>
      <c r="CK40" s="280" t="str">
        <f ca="true">+IF(OFFSET('Sanitation Data'!$D$28,0,10*ROW('Sanitation Data'!D34))="","",OFFSET('Sanitation Data'!$D$28,0,10*ROW('Sanitation Data'!D34)))</f>
        <v/>
      </c>
      <c r="CL40" s="280" t="str">
        <f ca="true">+IF(OFFSET('Sanitation Data'!$D$29,0,10*ROW('Sanitation Data'!D34))="","",OFFSET('Sanitation Data'!$D$29,0,10*ROW('Sanitation Data'!D34)))</f>
        <v/>
      </c>
      <c r="CM40" s="280" t="str">
        <f ca="true">+IF(OFFSET('Sanitation Data'!$D$30,0,10*ROW('Sanitation Data'!D34))="","",OFFSET('Sanitation Data'!$D$30,0,10*ROW('Sanitation Data'!D34)))</f>
        <v/>
      </c>
      <c r="CN40" s="280" t="str">
        <f ca="true">+IF(OFFSET('Sanitation Data'!$D$31,0,10*ROW('Sanitation Data'!D34))="","",OFFSET('Sanitation Data'!$D$31,0,10*ROW('Sanitation Data'!D34)))</f>
        <v/>
      </c>
      <c r="CO40" s="280" t="str">
        <f ca="true">+IF(OFFSET('Sanitation Data'!$D$32,0,10*ROW('Sanitation Data'!D34))="","",OFFSET('Sanitation Data'!$D$32,0,10*ROW('Sanitation Data'!D34)))</f>
        <v/>
      </c>
      <c r="CP40" s="280" t="str">
        <f ca="true">+IF(OFFSET('Sanitation Data'!$E$28,0,10*ROW('Sanitation Data'!E34))="","",OFFSET('Sanitation Data'!$E$28,0,10*ROW('Sanitation Data'!E34)))</f>
        <v/>
      </c>
      <c r="CQ40" s="280" t="str">
        <f ca="true">+IF(OFFSET('Sanitation Data'!$E$29,0,10*ROW('Sanitation Data'!E34))="","",OFFSET('Sanitation Data'!$E$29,0,10*ROW('Sanitation Data'!E34)))</f>
        <v/>
      </c>
      <c r="CR40" s="280" t="str">
        <f ca="true">+IF(OFFSET('Sanitation Data'!$E$30,0,10*ROW('Sanitation Data'!E34))="","",OFFSET('Sanitation Data'!$E$30,0,10*ROW('Sanitation Data'!E34)))</f>
        <v/>
      </c>
      <c r="CS40" s="280" t="str">
        <f ca="true">+IF(OFFSET('Sanitation Data'!$E$31,0,10*ROW('Sanitation Data'!E34))="","",OFFSET('Sanitation Data'!$E$31,0,10*ROW('Sanitation Data'!E34)))</f>
        <v/>
      </c>
      <c r="CT40" s="280" t="str">
        <f ca="true">+IF(OFFSET('Sanitation Data'!$E$32,0,10*ROW('Sanitation Data'!E34))="","",OFFSET('Sanitation Data'!$E$32,0,10*ROW('Sanitation Data'!E34)))</f>
        <v/>
      </c>
      <c r="CU40" s="280" t="str">
        <f ca="true">+IF(OFFSET('Sanitation Data'!$F$28,0,10*ROW('Sanitation Data'!F34))="","",OFFSET('Sanitation Data'!$F$28,0,10*ROW('Sanitation Data'!F34)))</f>
        <v/>
      </c>
      <c r="CV40" s="280" t="str">
        <f ca="true">+IF(OFFSET('Sanitation Data'!$F$29,0,10*ROW('Sanitation Data'!F34))="","",OFFSET('Sanitation Data'!$F$29,0,10*ROW('Sanitation Data'!F34)))</f>
        <v/>
      </c>
      <c r="CW40" s="280" t="str">
        <f ca="true">+IF(OFFSET('Sanitation Data'!$F$30,0,10*ROW('Sanitation Data'!F34))="","",OFFSET('Sanitation Data'!$F$30,0,10*ROW('Sanitation Data'!F34)))</f>
        <v/>
      </c>
      <c r="CX40" s="280" t="str">
        <f ca="true">+IF(OFFSET('Sanitation Data'!$F$31,0,10*ROW('Sanitation Data'!F34))="","",OFFSET('Sanitation Data'!$F$31,0,10*ROW('Sanitation Data'!F34)))</f>
        <v/>
      </c>
      <c r="CY40" s="280" t="str">
        <f ca="true">+IF(OFFSET('Sanitation Data'!$F$32,0,10*ROW('Sanitation Data'!F34))="","",OFFSET('Sanitation Data'!$F$32,0,10*ROW('Sanitation Data'!F34)))</f>
        <v/>
      </c>
      <c r="CZ40" s="280" t="str">
        <f ca="true">+IF(OFFSET('Sanitation Data'!$G$28,0,10*ROW('Sanitation Data'!G34))="","",OFFSET('Sanitation Data'!$G$28,0,10*ROW('Sanitation Data'!G34)))</f>
        <v/>
      </c>
      <c r="DA40" s="280" t="str">
        <f ca="true">+IF(OFFSET('Sanitation Data'!$G$29,0,10*ROW('Sanitation Data'!G34))="","",OFFSET('Sanitation Data'!$G$29,0,10*ROW('Sanitation Data'!G34)))</f>
        <v/>
      </c>
      <c r="DB40" s="280" t="str">
        <f ca="true">+IF(OFFSET('Sanitation Data'!$G$30,0,10*ROW('Sanitation Data'!G34))="","",OFFSET('Sanitation Data'!$G$30,0,10*ROW('Sanitation Data'!G34)))</f>
        <v/>
      </c>
      <c r="DC40" s="280" t="str">
        <f ca="true">+IF(OFFSET('Sanitation Data'!$G$31,0,10*ROW('Sanitation Data'!G34))="","",OFFSET('Sanitation Data'!$G$31,0,10*ROW('Sanitation Data'!G34)))</f>
        <v/>
      </c>
      <c r="DD40" s="280" t="str">
        <f ca="true">+IF(OFFSET('Sanitation Data'!$G$32,0,10*ROW('Sanitation Data'!G34))="","",OFFSET('Sanitation Data'!$G$32,0,10*ROW('Sanitation Data'!G34)))</f>
        <v/>
      </c>
      <c r="DE40" s="280" t="str">
        <f ca="true">+IF(OFFSET('Sanitation Data'!$H$28,0,10*ROW('Sanitation Data'!H34))="","",OFFSET('Sanitation Data'!$H$28,0,10*ROW('Sanitation Data'!H34)))</f>
        <v/>
      </c>
      <c r="DF40" s="280" t="str">
        <f ca="true">+IF(OFFSET('Sanitation Data'!$H$29,0,10*ROW('Sanitation Data'!H34))="","",OFFSET('Sanitation Data'!$H$29,0,10*ROW('Sanitation Data'!H34)))</f>
        <v/>
      </c>
      <c r="DG40" s="280" t="str">
        <f ca="true">+IF(OFFSET('Sanitation Data'!$H$30,0,10*ROW('Sanitation Data'!H34))="","",OFFSET('Sanitation Data'!$H$30,0,10*ROW('Sanitation Data'!H34)))</f>
        <v/>
      </c>
      <c r="DH40" s="280" t="str">
        <f ca="true">+IF(OFFSET('Sanitation Data'!$H$31,0,10*ROW('Sanitation Data'!H34))="","",OFFSET('Sanitation Data'!$H$31,0,10*ROW('Sanitation Data'!H34)))</f>
        <v/>
      </c>
      <c r="DI40" s="280" t="str">
        <f ca="true">+IF(OFFSET('Sanitation Data'!$H$32,0,10*ROW('Sanitation Data'!H34))="","",OFFSET('Sanitation Data'!$H$32,0,10*ROW('Sanitation Data'!H34)))</f>
        <v/>
      </c>
      <c r="DJ40" s="280" t="str">
        <f ca="true">+IF(OFFSET('Sanitation Data'!$I$28,0,10*ROW('Sanitation Data'!I34))="","",OFFSET('Sanitation Data'!$I$28,0,10*ROW('Sanitation Data'!I34)))</f>
        <v/>
      </c>
      <c r="DK40" s="280" t="str">
        <f ca="true">+IF(OFFSET('Sanitation Data'!$I$29,0,10*ROW('Sanitation Data'!I34))="","",OFFSET('Sanitation Data'!$I$29,0,10*ROW('Sanitation Data'!I34)))</f>
        <v/>
      </c>
      <c r="DL40" s="280" t="str">
        <f ca="true">+IF(OFFSET('Sanitation Data'!$I$30,0,10*ROW('Sanitation Data'!I34))="","",OFFSET('Sanitation Data'!$I$30,0,10*ROW('Sanitation Data'!I34)))</f>
        <v/>
      </c>
      <c r="DM40" s="280" t="str">
        <f ca="true">+IF(OFFSET('Sanitation Data'!$I$31,0,10*ROW('Sanitation Data'!I34))="","",OFFSET('Sanitation Data'!$I$31,0,10*ROW('Sanitation Data'!I34)))</f>
        <v/>
      </c>
      <c r="DN40" s="280" t="str">
        <f ca="true">+IF(OFFSET('Sanitation Data'!$I$32,0,10*ROW('Sanitation Data'!I34))="","",OFFSET('Sanitation Data'!$I$32,0,10*ROW('Sanitation Data'!I34)))</f>
        <v/>
      </c>
      <c r="DO40" s="280" t="str">
        <f ca="true">+IF(OFFSET('Hygiene Data'!$D$11,0,10*ROW('Hygiene Data'!D34))="","",OFFSET('Hygiene Data'!$D$11,0,10*ROW('Hygiene Data'!D34)))</f>
        <v/>
      </c>
      <c r="DP40" s="280" t="str">
        <f ca="true">+IF(OFFSET('Hygiene Data'!$D$12,0,10*ROW('Hygiene Data'!D34))="","",OFFSET('Hygiene Data'!$D$12,0,10*ROW('Hygiene Data'!D34)))</f>
        <v/>
      </c>
      <c r="DQ40" s="280" t="str">
        <f ca="true">+IF(OFFSET('Hygiene Data'!$D$13,0,10*ROW('Hygiene Data'!D34))="","",OFFSET('Hygiene Data'!$D$13,0,10*ROW('Hygiene Data'!D34)))</f>
        <v/>
      </c>
      <c r="DR40" s="280" t="str">
        <f ca="true">+IF(OFFSET('Hygiene Data'!$E$11,0,10*ROW('Hygiene Data'!E34))="","",OFFSET('Hygiene Data'!$E$11,0,10*ROW('Hygiene Data'!E34)))</f>
        <v/>
      </c>
      <c r="DS40" s="280" t="str">
        <f ca="true">+IF(OFFSET('Hygiene Data'!$E$12,0,10*ROW('Hygiene Data'!E34))="","",OFFSET('Hygiene Data'!$E$12,0,10*ROW('Hygiene Data'!E34)))</f>
        <v/>
      </c>
      <c r="DT40" s="280" t="str">
        <f ca="true">+IF(OFFSET('Hygiene Data'!$E$13,0,10*ROW('Hygiene Data'!E34))="","",OFFSET('Hygiene Data'!$E$13,0,10*ROW('Hygiene Data'!E34)))</f>
        <v/>
      </c>
      <c r="DU40" s="280" t="str">
        <f ca="true">+IF(OFFSET('Hygiene Data'!$F$11,0,10*ROW('Hygiene Data'!F34))="","",OFFSET('Hygiene Data'!$F$11,0,10*ROW('Hygiene Data'!F34)))</f>
        <v/>
      </c>
      <c r="DV40" s="280" t="str">
        <f ca="true">+IF(OFFSET('Hygiene Data'!$F$12,0,10*ROW('Hygiene Data'!F34))="","",OFFSET('Hygiene Data'!$F$12,0,10*ROW('Hygiene Data'!F34)))</f>
        <v/>
      </c>
      <c r="DW40" s="280" t="str">
        <f ca="true">+IF(OFFSET('Hygiene Data'!$F$13,0,10*ROW('Hygiene Data'!F34))="","",OFFSET('Hygiene Data'!$F$13,0,10*ROW('Hygiene Data'!F34)))</f>
        <v/>
      </c>
      <c r="DX40" s="280" t="str">
        <f ca="true">+IF(OFFSET('Hygiene Data'!$G$11,0,10*ROW('Hygiene Data'!G34))="","",OFFSET('Hygiene Data'!$G$11,0,10*ROW('Hygiene Data'!G34)))</f>
        <v/>
      </c>
      <c r="DY40" s="280" t="str">
        <f ca="true">+IF(OFFSET('Hygiene Data'!$G$12,0,10*ROW('Hygiene Data'!G34))="","",OFFSET('Hygiene Data'!$G$12,0,10*ROW('Hygiene Data'!G34)))</f>
        <v/>
      </c>
      <c r="DZ40" s="280" t="str">
        <f ca="true">+IF(OFFSET('Hygiene Data'!$G$13,0,10*ROW('Hygiene Data'!G34))="","",OFFSET('Hygiene Data'!$G$13,0,10*ROW('Hygiene Data'!G34)))</f>
        <v/>
      </c>
      <c r="EA40" s="280" t="str">
        <f ca="true">+IF(OFFSET('Hygiene Data'!$H$11,0,10*ROW('Hygiene Data'!H34))="","",OFFSET('Hygiene Data'!$H$11,0,10*ROW('Hygiene Data'!H34)))</f>
        <v/>
      </c>
      <c r="EB40" s="280" t="str">
        <f ca="true">+IF(OFFSET('Hygiene Data'!$H$12,0,10*ROW('Hygiene Data'!H34))="","",OFFSET('Hygiene Data'!$H$12,0,10*ROW('Hygiene Data'!H34)))</f>
        <v/>
      </c>
      <c r="EC40" s="280" t="str">
        <f ca="true">+IF(OFFSET('Hygiene Data'!$H$13,0,10*ROW('Hygiene Data'!H34))="","",OFFSET('Hygiene Data'!$H$13,0,10*ROW('Hygiene Data'!H34)))</f>
        <v/>
      </c>
      <c r="ED40" s="280" t="str">
        <f ca="true">+IF(OFFSET('Hygiene Data'!$I$11,0,10*ROW('Hygiene Data'!I34))="","",OFFSET('Hygiene Data'!$I$11,0,10*ROW('Hygiene Data'!I34)))</f>
        <v/>
      </c>
      <c r="EE40" s="280" t="str">
        <f ca="true">+IF(OFFSET('Hygiene Data'!$I$12,0,10*ROW('Hygiene Data'!I34))="","",OFFSET('Hygiene Data'!$I$12,0,10*ROW('Hygiene Data'!I34)))</f>
        <v/>
      </c>
      <c r="EF40" s="280" t="str">
        <f ca="true">+IF(OFFSET('Hygiene Data'!$I$13,0,10*ROW('Hygiene Data'!I34))="","",OFFSET('Hygiene Data'!$I$13,0,10*ROW('Hygiene Data'!I34)))</f>
        <v/>
      </c>
    </row>
    <row xmlns:x14ac="http://schemas.microsoft.com/office/spreadsheetml/2009/9/ac" r="41" x14ac:dyDescent="0.2">
      <c r="A41" s="34" t="str">
        <f ca="true">+IF(OFFSET('Water Data'!$B$2,0,10*ROW('Water Data'!E35))="","",OFFSET('Water Data'!$B$2,0,10*ROW('Water Data'!E35)))</f>
        <v/>
      </c>
      <c r="B41" s="34" t="str">
        <f ca="true">+IF(OFFSET('Water Data'!$C$2,0,10*ROW('Water Data'!F35))="","",OFFSET('Water Data'!$C$2,0,10*ROW('Water Data'!F35)))</f>
        <v/>
      </c>
      <c r="C41" s="336" t="str">
        <f t="shared" ca="true" si="0"/>
        <v/>
      </c>
      <c r="D41" s="8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0"/>
      <c r="BS41" s="280" t="str">
        <f ca="true">+IF(OFFSET('Water Data'!$D$27,0,10*ROW('Water Data'!D35))="","",OFFSET('Water Data'!$D$27,0,10*ROW('Water Data'!D35)))</f>
        <v/>
      </c>
      <c r="BT41" s="280" t="str">
        <f ca="true">+IF(OFFSET('Water Data'!$D$28,0,10*ROW('Water Data'!D35))="","",OFFSET('Water Data'!$D$28,0,10*ROW('Water Data'!D35)))</f>
        <v/>
      </c>
      <c r="BU41" s="280" t="str">
        <f ca="true">+IF(OFFSET('Water Data'!$D$29,0,10*ROW('Water Data'!D35))="","",OFFSET('Water Data'!$D$29,0,10*ROW('Water Data'!D35)))</f>
        <v/>
      </c>
      <c r="BV41" s="280" t="str">
        <f ca="true">+IF(OFFSET('Water Data'!$E$27,0,10*ROW('Water Data'!E35))="","",OFFSET('Water Data'!$E$27,0,10*ROW('Water Data'!E35)))</f>
        <v/>
      </c>
      <c r="BW41" s="280" t="str">
        <f ca="true">+IF(OFFSET('Water Data'!$E$28,0,10*ROW('Water Data'!E35))="","",OFFSET('Water Data'!$E$28,0,10*ROW('Water Data'!E35)))</f>
        <v/>
      </c>
      <c r="BX41" s="280" t="str">
        <f ca="true">+IF(OFFSET('Water Data'!$E$29,0,10*ROW('Water Data'!E35))="","",OFFSET('Water Data'!$E$29,0,10*ROW('Water Data'!E35)))</f>
        <v/>
      </c>
      <c r="BY41" s="280" t="str">
        <f ca="true">+IF(OFFSET('Water Data'!$F$27,0,10*ROW('Water Data'!F35))="","",OFFSET('Water Data'!$F$27,0,10*ROW('Water Data'!F35)))</f>
        <v/>
      </c>
      <c r="BZ41" s="280" t="str">
        <f ca="true">+IF(OFFSET('Water Data'!$F$28,0,10*ROW('Water Data'!F35))="","",OFFSET('Water Data'!$F$28,0,10*ROW('Water Data'!F35)))</f>
        <v/>
      </c>
      <c r="CA41" s="280" t="str">
        <f ca="true">+IF(OFFSET('Water Data'!$F$29,0,10*ROW('Water Data'!F35))="","",OFFSET('Water Data'!$F$29,0,10*ROW('Water Data'!F35)))</f>
        <v/>
      </c>
      <c r="CB41" s="280" t="str">
        <f ca="true">+IF(OFFSET('Water Data'!$G$27,0,10*ROW('Water Data'!G35))="","",OFFSET('Water Data'!$G$27,0,10*ROW('Water Data'!G35)))</f>
        <v/>
      </c>
      <c r="CC41" s="280" t="str">
        <f ca="true">+IF(OFFSET('Water Data'!$G$28,0,10*ROW('Water Data'!G35))="","",OFFSET('Water Data'!$G$28,0,10*ROW('Water Data'!G35)))</f>
        <v/>
      </c>
      <c r="CD41" s="280" t="str">
        <f ca="true">+IF(OFFSET('Water Data'!$G$29,0,10*ROW('Water Data'!G35))="","",OFFSET('Water Data'!$G$29,0,10*ROW('Water Data'!G35)))</f>
        <v/>
      </c>
      <c r="CE41" s="280" t="str">
        <f ca="true">+IF(OFFSET('Water Data'!$H$27,0,10*ROW('Water Data'!H35))="","",OFFSET('Water Data'!$H$27,0,10*ROW('Water Data'!H35)))</f>
        <v/>
      </c>
      <c r="CF41" s="280" t="str">
        <f ca="true">+IF(OFFSET('Water Data'!$H$28,0,10*ROW('Water Data'!H35))="","",OFFSET('Water Data'!$H$28,0,10*ROW('Water Data'!H35)))</f>
        <v/>
      </c>
      <c r="CG41" s="280" t="str">
        <f ca="true">+IF(OFFSET('Water Data'!$H$29,0,10*ROW('Water Data'!H35))="","",OFFSET('Water Data'!$H$29,0,10*ROW('Water Data'!H35)))</f>
        <v/>
      </c>
      <c r="CH41" s="280" t="str">
        <f ca="true">+IF(OFFSET('Water Data'!$I$27,0,10*ROW('Water Data'!I35))="","",OFFSET('Water Data'!$I$27,0,10*ROW('Water Data'!I35)))</f>
        <v/>
      </c>
      <c r="CI41" s="280" t="str">
        <f ca="true">+IF(OFFSET('Water Data'!$I$28,0,10*ROW('Water Data'!I35))="","",OFFSET('Water Data'!$I$28,0,10*ROW('Water Data'!I35)))</f>
        <v/>
      </c>
      <c r="CJ41" s="280" t="str">
        <f ca="true">+IF(OFFSET('Water Data'!$I$29,0,10*ROW('Water Data'!I35))="","",OFFSET('Water Data'!$I$29,0,10*ROW('Water Data'!I35)))</f>
        <v/>
      </c>
      <c r="CK41" s="280" t="str">
        <f ca="true">+IF(OFFSET('Sanitation Data'!$D$28,0,10*ROW('Sanitation Data'!D35))="","",OFFSET('Sanitation Data'!$D$28,0,10*ROW('Sanitation Data'!D35)))</f>
        <v/>
      </c>
      <c r="CL41" s="280" t="str">
        <f ca="true">+IF(OFFSET('Sanitation Data'!$D$29,0,10*ROW('Sanitation Data'!D35))="","",OFFSET('Sanitation Data'!$D$29,0,10*ROW('Sanitation Data'!D35)))</f>
        <v/>
      </c>
      <c r="CM41" s="280" t="str">
        <f ca="true">+IF(OFFSET('Sanitation Data'!$D$30,0,10*ROW('Sanitation Data'!D35))="","",OFFSET('Sanitation Data'!$D$30,0,10*ROW('Sanitation Data'!D35)))</f>
        <v/>
      </c>
      <c r="CN41" s="280" t="str">
        <f ca="true">+IF(OFFSET('Sanitation Data'!$D$31,0,10*ROW('Sanitation Data'!D35))="","",OFFSET('Sanitation Data'!$D$31,0,10*ROW('Sanitation Data'!D35)))</f>
        <v/>
      </c>
      <c r="CO41" s="280" t="str">
        <f ca="true">+IF(OFFSET('Sanitation Data'!$D$32,0,10*ROW('Sanitation Data'!D35))="","",OFFSET('Sanitation Data'!$D$32,0,10*ROW('Sanitation Data'!D35)))</f>
        <v/>
      </c>
      <c r="CP41" s="280" t="str">
        <f ca="true">+IF(OFFSET('Sanitation Data'!$E$28,0,10*ROW('Sanitation Data'!E35))="","",OFFSET('Sanitation Data'!$E$28,0,10*ROW('Sanitation Data'!E35)))</f>
        <v/>
      </c>
      <c r="CQ41" s="280" t="str">
        <f ca="true">+IF(OFFSET('Sanitation Data'!$E$29,0,10*ROW('Sanitation Data'!E35))="","",OFFSET('Sanitation Data'!$E$29,0,10*ROW('Sanitation Data'!E35)))</f>
        <v/>
      </c>
      <c r="CR41" s="280" t="str">
        <f ca="true">+IF(OFFSET('Sanitation Data'!$E$30,0,10*ROW('Sanitation Data'!E35))="","",OFFSET('Sanitation Data'!$E$30,0,10*ROW('Sanitation Data'!E35)))</f>
        <v/>
      </c>
      <c r="CS41" s="280" t="str">
        <f ca="true">+IF(OFFSET('Sanitation Data'!$E$31,0,10*ROW('Sanitation Data'!E35))="","",OFFSET('Sanitation Data'!$E$31,0,10*ROW('Sanitation Data'!E35)))</f>
        <v/>
      </c>
      <c r="CT41" s="280" t="str">
        <f ca="true">+IF(OFFSET('Sanitation Data'!$E$32,0,10*ROW('Sanitation Data'!E35))="","",OFFSET('Sanitation Data'!$E$32,0,10*ROW('Sanitation Data'!E35)))</f>
        <v/>
      </c>
      <c r="CU41" s="280" t="str">
        <f ca="true">+IF(OFFSET('Sanitation Data'!$F$28,0,10*ROW('Sanitation Data'!F35))="","",OFFSET('Sanitation Data'!$F$28,0,10*ROW('Sanitation Data'!F35)))</f>
        <v/>
      </c>
      <c r="CV41" s="280" t="str">
        <f ca="true">+IF(OFFSET('Sanitation Data'!$F$29,0,10*ROW('Sanitation Data'!F35))="","",OFFSET('Sanitation Data'!$F$29,0,10*ROW('Sanitation Data'!F35)))</f>
        <v/>
      </c>
      <c r="CW41" s="280" t="str">
        <f ca="true">+IF(OFFSET('Sanitation Data'!$F$30,0,10*ROW('Sanitation Data'!F35))="","",OFFSET('Sanitation Data'!$F$30,0,10*ROW('Sanitation Data'!F35)))</f>
        <v/>
      </c>
      <c r="CX41" s="280" t="str">
        <f ca="true">+IF(OFFSET('Sanitation Data'!$F$31,0,10*ROW('Sanitation Data'!F35))="","",OFFSET('Sanitation Data'!$F$31,0,10*ROW('Sanitation Data'!F35)))</f>
        <v/>
      </c>
      <c r="CY41" s="280" t="str">
        <f ca="true">+IF(OFFSET('Sanitation Data'!$F$32,0,10*ROW('Sanitation Data'!F35))="","",OFFSET('Sanitation Data'!$F$32,0,10*ROW('Sanitation Data'!F35)))</f>
        <v/>
      </c>
      <c r="CZ41" s="280" t="str">
        <f ca="true">+IF(OFFSET('Sanitation Data'!$G$28,0,10*ROW('Sanitation Data'!G35))="","",OFFSET('Sanitation Data'!$G$28,0,10*ROW('Sanitation Data'!G35)))</f>
        <v/>
      </c>
      <c r="DA41" s="280" t="str">
        <f ca="true">+IF(OFFSET('Sanitation Data'!$G$29,0,10*ROW('Sanitation Data'!G35))="","",OFFSET('Sanitation Data'!$G$29,0,10*ROW('Sanitation Data'!G35)))</f>
        <v/>
      </c>
      <c r="DB41" s="280" t="str">
        <f ca="true">+IF(OFFSET('Sanitation Data'!$G$30,0,10*ROW('Sanitation Data'!G35))="","",OFFSET('Sanitation Data'!$G$30,0,10*ROW('Sanitation Data'!G35)))</f>
        <v/>
      </c>
      <c r="DC41" s="280" t="str">
        <f ca="true">+IF(OFFSET('Sanitation Data'!$G$31,0,10*ROW('Sanitation Data'!G35))="","",OFFSET('Sanitation Data'!$G$31,0,10*ROW('Sanitation Data'!G35)))</f>
        <v/>
      </c>
      <c r="DD41" s="280" t="str">
        <f ca="true">+IF(OFFSET('Sanitation Data'!$G$32,0,10*ROW('Sanitation Data'!G35))="","",OFFSET('Sanitation Data'!$G$32,0,10*ROW('Sanitation Data'!G35)))</f>
        <v/>
      </c>
      <c r="DE41" s="280" t="str">
        <f ca="true">+IF(OFFSET('Sanitation Data'!$H$28,0,10*ROW('Sanitation Data'!H35))="","",OFFSET('Sanitation Data'!$H$28,0,10*ROW('Sanitation Data'!H35)))</f>
        <v/>
      </c>
      <c r="DF41" s="280" t="str">
        <f ca="true">+IF(OFFSET('Sanitation Data'!$H$29,0,10*ROW('Sanitation Data'!H35))="","",OFFSET('Sanitation Data'!$H$29,0,10*ROW('Sanitation Data'!H35)))</f>
        <v/>
      </c>
      <c r="DG41" s="280" t="str">
        <f ca="true">+IF(OFFSET('Sanitation Data'!$H$30,0,10*ROW('Sanitation Data'!H35))="","",OFFSET('Sanitation Data'!$H$30,0,10*ROW('Sanitation Data'!H35)))</f>
        <v/>
      </c>
      <c r="DH41" s="280" t="str">
        <f ca="true">+IF(OFFSET('Sanitation Data'!$H$31,0,10*ROW('Sanitation Data'!H35))="","",OFFSET('Sanitation Data'!$H$31,0,10*ROW('Sanitation Data'!H35)))</f>
        <v/>
      </c>
      <c r="DI41" s="280" t="str">
        <f ca="true">+IF(OFFSET('Sanitation Data'!$H$32,0,10*ROW('Sanitation Data'!H35))="","",OFFSET('Sanitation Data'!$H$32,0,10*ROW('Sanitation Data'!H35)))</f>
        <v/>
      </c>
      <c r="DJ41" s="280" t="str">
        <f ca="true">+IF(OFFSET('Sanitation Data'!$I$28,0,10*ROW('Sanitation Data'!I35))="","",OFFSET('Sanitation Data'!$I$28,0,10*ROW('Sanitation Data'!I35)))</f>
        <v/>
      </c>
      <c r="DK41" s="280" t="str">
        <f ca="true">+IF(OFFSET('Sanitation Data'!$I$29,0,10*ROW('Sanitation Data'!I35))="","",OFFSET('Sanitation Data'!$I$29,0,10*ROW('Sanitation Data'!I35)))</f>
        <v/>
      </c>
      <c r="DL41" s="280" t="str">
        <f ca="true">+IF(OFFSET('Sanitation Data'!$I$30,0,10*ROW('Sanitation Data'!I35))="","",OFFSET('Sanitation Data'!$I$30,0,10*ROW('Sanitation Data'!I35)))</f>
        <v/>
      </c>
      <c r="DM41" s="280" t="str">
        <f ca="true">+IF(OFFSET('Sanitation Data'!$I$31,0,10*ROW('Sanitation Data'!I35))="","",OFFSET('Sanitation Data'!$I$31,0,10*ROW('Sanitation Data'!I35)))</f>
        <v/>
      </c>
      <c r="DN41" s="280" t="str">
        <f ca="true">+IF(OFFSET('Sanitation Data'!$I$32,0,10*ROW('Sanitation Data'!I35))="","",OFFSET('Sanitation Data'!$I$32,0,10*ROW('Sanitation Data'!I35)))</f>
        <v/>
      </c>
      <c r="DO41" s="280" t="str">
        <f ca="true">+IF(OFFSET('Hygiene Data'!$D$11,0,10*ROW('Hygiene Data'!D35))="","",OFFSET('Hygiene Data'!$D$11,0,10*ROW('Hygiene Data'!D35)))</f>
        <v/>
      </c>
      <c r="DP41" s="280" t="str">
        <f ca="true">+IF(OFFSET('Hygiene Data'!$D$12,0,10*ROW('Hygiene Data'!D35))="","",OFFSET('Hygiene Data'!$D$12,0,10*ROW('Hygiene Data'!D35)))</f>
        <v/>
      </c>
      <c r="DQ41" s="280" t="str">
        <f ca="true">+IF(OFFSET('Hygiene Data'!$D$13,0,10*ROW('Hygiene Data'!D35))="","",OFFSET('Hygiene Data'!$D$13,0,10*ROW('Hygiene Data'!D35)))</f>
        <v/>
      </c>
      <c r="DR41" s="280" t="str">
        <f ca="true">+IF(OFFSET('Hygiene Data'!$E$11,0,10*ROW('Hygiene Data'!E35))="","",OFFSET('Hygiene Data'!$E$11,0,10*ROW('Hygiene Data'!E35)))</f>
        <v/>
      </c>
      <c r="DS41" s="280" t="str">
        <f ca="true">+IF(OFFSET('Hygiene Data'!$E$12,0,10*ROW('Hygiene Data'!E35))="","",OFFSET('Hygiene Data'!$E$12,0,10*ROW('Hygiene Data'!E35)))</f>
        <v/>
      </c>
      <c r="DT41" s="280" t="str">
        <f ca="true">+IF(OFFSET('Hygiene Data'!$E$13,0,10*ROW('Hygiene Data'!E35))="","",OFFSET('Hygiene Data'!$E$13,0,10*ROW('Hygiene Data'!E35)))</f>
        <v/>
      </c>
      <c r="DU41" s="280" t="str">
        <f ca="true">+IF(OFFSET('Hygiene Data'!$F$11,0,10*ROW('Hygiene Data'!F35))="","",OFFSET('Hygiene Data'!$F$11,0,10*ROW('Hygiene Data'!F35)))</f>
        <v/>
      </c>
      <c r="DV41" s="280" t="str">
        <f ca="true">+IF(OFFSET('Hygiene Data'!$F$12,0,10*ROW('Hygiene Data'!F35))="","",OFFSET('Hygiene Data'!$F$12,0,10*ROW('Hygiene Data'!F35)))</f>
        <v/>
      </c>
      <c r="DW41" s="280" t="str">
        <f ca="true">+IF(OFFSET('Hygiene Data'!$F$13,0,10*ROW('Hygiene Data'!F35))="","",OFFSET('Hygiene Data'!$F$13,0,10*ROW('Hygiene Data'!F35)))</f>
        <v/>
      </c>
      <c r="DX41" s="280" t="str">
        <f ca="true">+IF(OFFSET('Hygiene Data'!$G$11,0,10*ROW('Hygiene Data'!G35))="","",OFFSET('Hygiene Data'!$G$11,0,10*ROW('Hygiene Data'!G35)))</f>
        <v/>
      </c>
      <c r="DY41" s="280" t="str">
        <f ca="true">+IF(OFFSET('Hygiene Data'!$G$12,0,10*ROW('Hygiene Data'!G35))="","",OFFSET('Hygiene Data'!$G$12,0,10*ROW('Hygiene Data'!G35)))</f>
        <v/>
      </c>
      <c r="DZ41" s="280" t="str">
        <f ca="true">+IF(OFFSET('Hygiene Data'!$G$13,0,10*ROW('Hygiene Data'!G35))="","",OFFSET('Hygiene Data'!$G$13,0,10*ROW('Hygiene Data'!G35)))</f>
        <v/>
      </c>
      <c r="EA41" s="280" t="str">
        <f ca="true">+IF(OFFSET('Hygiene Data'!$H$11,0,10*ROW('Hygiene Data'!H35))="","",OFFSET('Hygiene Data'!$H$11,0,10*ROW('Hygiene Data'!H35)))</f>
        <v/>
      </c>
      <c r="EB41" s="280" t="str">
        <f ca="true">+IF(OFFSET('Hygiene Data'!$H$12,0,10*ROW('Hygiene Data'!H35))="","",OFFSET('Hygiene Data'!$H$12,0,10*ROW('Hygiene Data'!H35)))</f>
        <v/>
      </c>
      <c r="EC41" s="280" t="str">
        <f ca="true">+IF(OFFSET('Hygiene Data'!$H$13,0,10*ROW('Hygiene Data'!H35))="","",OFFSET('Hygiene Data'!$H$13,0,10*ROW('Hygiene Data'!H35)))</f>
        <v/>
      </c>
      <c r="ED41" s="280" t="str">
        <f ca="true">+IF(OFFSET('Hygiene Data'!$I$11,0,10*ROW('Hygiene Data'!I35))="","",OFFSET('Hygiene Data'!$I$11,0,10*ROW('Hygiene Data'!I35)))</f>
        <v/>
      </c>
      <c r="EE41" s="280" t="str">
        <f ca="true">+IF(OFFSET('Hygiene Data'!$I$12,0,10*ROW('Hygiene Data'!I35))="","",OFFSET('Hygiene Data'!$I$12,0,10*ROW('Hygiene Data'!I35)))</f>
        <v/>
      </c>
      <c r="EF41" s="280" t="str">
        <f ca="true">+IF(OFFSET('Hygiene Data'!$I$13,0,10*ROW('Hygiene Data'!I35))="","",OFFSET('Hygiene Data'!$I$13,0,10*ROW('Hygiene Data'!I35)))</f>
        <v/>
      </c>
    </row>
    <row xmlns:x14ac="http://schemas.microsoft.com/office/spreadsheetml/2009/9/ac" r="42" x14ac:dyDescent="0.2">
      <c r="A42" s="34" t="str">
        <f ca="true">+IF(OFFSET('Water Data'!$B$2,0,10*ROW('Water Data'!E36))="","",OFFSET('Water Data'!$B$2,0,10*ROW('Water Data'!E36)))</f>
        <v/>
      </c>
      <c r="B42" s="34" t="str">
        <f ca="true">+IF(OFFSET('Water Data'!$C$2,0,10*ROW('Water Data'!F36))="","",OFFSET('Water Data'!$C$2,0,10*ROW('Water Data'!F36)))</f>
        <v/>
      </c>
      <c r="C42" s="336" t="str">
        <f t="shared" ca="true" si="0"/>
        <v/>
      </c>
      <c r="D42" s="8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0"/>
      <c r="BS42" s="280" t="str">
        <f ca="true">+IF(OFFSET('Water Data'!$D$27,0,10*ROW('Water Data'!D36))="","",OFFSET('Water Data'!$D$27,0,10*ROW('Water Data'!D36)))</f>
        <v/>
      </c>
      <c r="BT42" s="280" t="str">
        <f ca="true">+IF(OFFSET('Water Data'!$D$28,0,10*ROW('Water Data'!D36))="","",OFFSET('Water Data'!$D$28,0,10*ROW('Water Data'!D36)))</f>
        <v/>
      </c>
      <c r="BU42" s="280" t="str">
        <f ca="true">+IF(OFFSET('Water Data'!$D$29,0,10*ROW('Water Data'!D36))="","",OFFSET('Water Data'!$D$29,0,10*ROW('Water Data'!D36)))</f>
        <v/>
      </c>
      <c r="BV42" s="280" t="str">
        <f ca="true">+IF(OFFSET('Water Data'!$E$27,0,10*ROW('Water Data'!E36))="","",OFFSET('Water Data'!$E$27,0,10*ROW('Water Data'!E36)))</f>
        <v/>
      </c>
      <c r="BW42" s="280" t="str">
        <f ca="true">+IF(OFFSET('Water Data'!$E$28,0,10*ROW('Water Data'!E36))="","",OFFSET('Water Data'!$E$28,0,10*ROW('Water Data'!E36)))</f>
        <v/>
      </c>
      <c r="BX42" s="280" t="str">
        <f ca="true">+IF(OFFSET('Water Data'!$E$29,0,10*ROW('Water Data'!E36))="","",OFFSET('Water Data'!$E$29,0,10*ROW('Water Data'!E36)))</f>
        <v/>
      </c>
      <c r="BY42" s="280" t="str">
        <f ca="true">+IF(OFFSET('Water Data'!$F$27,0,10*ROW('Water Data'!F36))="","",OFFSET('Water Data'!$F$27,0,10*ROW('Water Data'!F36)))</f>
        <v/>
      </c>
      <c r="BZ42" s="280" t="str">
        <f ca="true">+IF(OFFSET('Water Data'!$F$28,0,10*ROW('Water Data'!F36))="","",OFFSET('Water Data'!$F$28,0,10*ROW('Water Data'!F36)))</f>
        <v/>
      </c>
      <c r="CA42" s="280" t="str">
        <f ca="true">+IF(OFFSET('Water Data'!$F$29,0,10*ROW('Water Data'!F36))="","",OFFSET('Water Data'!$F$29,0,10*ROW('Water Data'!F36)))</f>
        <v/>
      </c>
      <c r="CB42" s="280" t="str">
        <f ca="true">+IF(OFFSET('Water Data'!$G$27,0,10*ROW('Water Data'!G36))="","",OFFSET('Water Data'!$G$27,0,10*ROW('Water Data'!G36)))</f>
        <v/>
      </c>
      <c r="CC42" s="280" t="str">
        <f ca="true">+IF(OFFSET('Water Data'!$G$28,0,10*ROW('Water Data'!G36))="","",OFFSET('Water Data'!$G$28,0,10*ROW('Water Data'!G36)))</f>
        <v/>
      </c>
      <c r="CD42" s="280" t="str">
        <f ca="true">+IF(OFFSET('Water Data'!$G$29,0,10*ROW('Water Data'!G36))="","",OFFSET('Water Data'!$G$29,0,10*ROW('Water Data'!G36)))</f>
        <v/>
      </c>
      <c r="CE42" s="280" t="str">
        <f ca="true">+IF(OFFSET('Water Data'!$H$27,0,10*ROW('Water Data'!H36))="","",OFFSET('Water Data'!$H$27,0,10*ROW('Water Data'!H36)))</f>
        <v/>
      </c>
      <c r="CF42" s="280" t="str">
        <f ca="true">+IF(OFFSET('Water Data'!$H$28,0,10*ROW('Water Data'!H36))="","",OFFSET('Water Data'!$H$28,0,10*ROW('Water Data'!H36)))</f>
        <v/>
      </c>
      <c r="CG42" s="280" t="str">
        <f ca="true">+IF(OFFSET('Water Data'!$H$29,0,10*ROW('Water Data'!H36))="","",OFFSET('Water Data'!$H$29,0,10*ROW('Water Data'!H36)))</f>
        <v/>
      </c>
      <c r="CH42" s="280" t="str">
        <f ca="true">+IF(OFFSET('Water Data'!$I$27,0,10*ROW('Water Data'!I36))="","",OFFSET('Water Data'!$I$27,0,10*ROW('Water Data'!I36)))</f>
        <v/>
      </c>
      <c r="CI42" s="280" t="str">
        <f ca="true">+IF(OFFSET('Water Data'!$I$28,0,10*ROW('Water Data'!I36))="","",OFFSET('Water Data'!$I$28,0,10*ROW('Water Data'!I36)))</f>
        <v/>
      </c>
      <c r="CJ42" s="280" t="str">
        <f ca="true">+IF(OFFSET('Water Data'!$I$29,0,10*ROW('Water Data'!I36))="","",OFFSET('Water Data'!$I$29,0,10*ROW('Water Data'!I36)))</f>
        <v/>
      </c>
      <c r="CK42" s="280" t="str">
        <f ca="true">+IF(OFFSET('Sanitation Data'!$D$28,0,10*ROW('Sanitation Data'!D36))="","",OFFSET('Sanitation Data'!$D$28,0,10*ROW('Sanitation Data'!D36)))</f>
        <v/>
      </c>
      <c r="CL42" s="280" t="str">
        <f ca="true">+IF(OFFSET('Sanitation Data'!$D$29,0,10*ROW('Sanitation Data'!D36))="","",OFFSET('Sanitation Data'!$D$29,0,10*ROW('Sanitation Data'!D36)))</f>
        <v/>
      </c>
      <c r="CM42" s="280" t="str">
        <f ca="true">+IF(OFFSET('Sanitation Data'!$D$30,0,10*ROW('Sanitation Data'!D36))="","",OFFSET('Sanitation Data'!$D$30,0,10*ROW('Sanitation Data'!D36)))</f>
        <v/>
      </c>
      <c r="CN42" s="280" t="str">
        <f ca="true">+IF(OFFSET('Sanitation Data'!$D$31,0,10*ROW('Sanitation Data'!D36))="","",OFFSET('Sanitation Data'!$D$31,0,10*ROW('Sanitation Data'!D36)))</f>
        <v/>
      </c>
      <c r="CO42" s="280" t="str">
        <f ca="true">+IF(OFFSET('Sanitation Data'!$D$32,0,10*ROW('Sanitation Data'!D36))="","",OFFSET('Sanitation Data'!$D$32,0,10*ROW('Sanitation Data'!D36)))</f>
        <v/>
      </c>
      <c r="CP42" s="280" t="str">
        <f ca="true">+IF(OFFSET('Sanitation Data'!$E$28,0,10*ROW('Sanitation Data'!E36))="","",OFFSET('Sanitation Data'!$E$28,0,10*ROW('Sanitation Data'!E36)))</f>
        <v/>
      </c>
      <c r="CQ42" s="280" t="str">
        <f ca="true">+IF(OFFSET('Sanitation Data'!$E$29,0,10*ROW('Sanitation Data'!E36))="","",OFFSET('Sanitation Data'!$E$29,0,10*ROW('Sanitation Data'!E36)))</f>
        <v/>
      </c>
      <c r="CR42" s="280" t="str">
        <f ca="true">+IF(OFFSET('Sanitation Data'!$E$30,0,10*ROW('Sanitation Data'!E36))="","",OFFSET('Sanitation Data'!$E$30,0,10*ROW('Sanitation Data'!E36)))</f>
        <v/>
      </c>
      <c r="CS42" s="280" t="str">
        <f ca="true">+IF(OFFSET('Sanitation Data'!$E$31,0,10*ROW('Sanitation Data'!E36))="","",OFFSET('Sanitation Data'!$E$31,0,10*ROW('Sanitation Data'!E36)))</f>
        <v/>
      </c>
      <c r="CT42" s="280" t="str">
        <f ca="true">+IF(OFFSET('Sanitation Data'!$E$32,0,10*ROW('Sanitation Data'!E36))="","",OFFSET('Sanitation Data'!$E$32,0,10*ROW('Sanitation Data'!E36)))</f>
        <v/>
      </c>
      <c r="CU42" s="280" t="str">
        <f ca="true">+IF(OFFSET('Sanitation Data'!$F$28,0,10*ROW('Sanitation Data'!F36))="","",OFFSET('Sanitation Data'!$F$28,0,10*ROW('Sanitation Data'!F36)))</f>
        <v/>
      </c>
      <c r="CV42" s="280" t="str">
        <f ca="true">+IF(OFFSET('Sanitation Data'!$F$29,0,10*ROW('Sanitation Data'!F36))="","",OFFSET('Sanitation Data'!$F$29,0,10*ROW('Sanitation Data'!F36)))</f>
        <v/>
      </c>
      <c r="CW42" s="280" t="str">
        <f ca="true">+IF(OFFSET('Sanitation Data'!$F$30,0,10*ROW('Sanitation Data'!F36))="","",OFFSET('Sanitation Data'!$F$30,0,10*ROW('Sanitation Data'!F36)))</f>
        <v/>
      </c>
      <c r="CX42" s="280" t="str">
        <f ca="true">+IF(OFFSET('Sanitation Data'!$F$31,0,10*ROW('Sanitation Data'!F36))="","",OFFSET('Sanitation Data'!$F$31,0,10*ROW('Sanitation Data'!F36)))</f>
        <v/>
      </c>
      <c r="CY42" s="280" t="str">
        <f ca="true">+IF(OFFSET('Sanitation Data'!$F$32,0,10*ROW('Sanitation Data'!F36))="","",OFFSET('Sanitation Data'!$F$32,0,10*ROW('Sanitation Data'!F36)))</f>
        <v/>
      </c>
      <c r="CZ42" s="280" t="str">
        <f ca="true">+IF(OFFSET('Sanitation Data'!$G$28,0,10*ROW('Sanitation Data'!G36))="","",OFFSET('Sanitation Data'!$G$28,0,10*ROW('Sanitation Data'!G36)))</f>
        <v/>
      </c>
      <c r="DA42" s="280" t="str">
        <f ca="true">+IF(OFFSET('Sanitation Data'!$G$29,0,10*ROW('Sanitation Data'!G36))="","",OFFSET('Sanitation Data'!$G$29,0,10*ROW('Sanitation Data'!G36)))</f>
        <v/>
      </c>
      <c r="DB42" s="280" t="str">
        <f ca="true">+IF(OFFSET('Sanitation Data'!$G$30,0,10*ROW('Sanitation Data'!G36))="","",OFFSET('Sanitation Data'!$G$30,0,10*ROW('Sanitation Data'!G36)))</f>
        <v/>
      </c>
      <c r="DC42" s="280" t="str">
        <f ca="true">+IF(OFFSET('Sanitation Data'!$G$31,0,10*ROW('Sanitation Data'!G36))="","",OFFSET('Sanitation Data'!$G$31,0,10*ROW('Sanitation Data'!G36)))</f>
        <v/>
      </c>
      <c r="DD42" s="280" t="str">
        <f ca="true">+IF(OFFSET('Sanitation Data'!$G$32,0,10*ROW('Sanitation Data'!G36))="","",OFFSET('Sanitation Data'!$G$32,0,10*ROW('Sanitation Data'!G36)))</f>
        <v/>
      </c>
      <c r="DE42" s="280" t="str">
        <f ca="true">+IF(OFFSET('Sanitation Data'!$H$28,0,10*ROW('Sanitation Data'!H36))="","",OFFSET('Sanitation Data'!$H$28,0,10*ROW('Sanitation Data'!H36)))</f>
        <v/>
      </c>
      <c r="DF42" s="280" t="str">
        <f ca="true">+IF(OFFSET('Sanitation Data'!$H$29,0,10*ROW('Sanitation Data'!H36))="","",OFFSET('Sanitation Data'!$H$29,0,10*ROW('Sanitation Data'!H36)))</f>
        <v/>
      </c>
      <c r="DG42" s="280" t="str">
        <f ca="true">+IF(OFFSET('Sanitation Data'!$H$30,0,10*ROW('Sanitation Data'!H36))="","",OFFSET('Sanitation Data'!$H$30,0,10*ROW('Sanitation Data'!H36)))</f>
        <v/>
      </c>
      <c r="DH42" s="280" t="str">
        <f ca="true">+IF(OFFSET('Sanitation Data'!$H$31,0,10*ROW('Sanitation Data'!H36))="","",OFFSET('Sanitation Data'!$H$31,0,10*ROW('Sanitation Data'!H36)))</f>
        <v/>
      </c>
      <c r="DI42" s="280" t="str">
        <f ca="true">+IF(OFFSET('Sanitation Data'!$H$32,0,10*ROW('Sanitation Data'!H36))="","",OFFSET('Sanitation Data'!$H$32,0,10*ROW('Sanitation Data'!H36)))</f>
        <v/>
      </c>
      <c r="DJ42" s="280" t="str">
        <f ca="true">+IF(OFFSET('Sanitation Data'!$I$28,0,10*ROW('Sanitation Data'!I36))="","",OFFSET('Sanitation Data'!$I$28,0,10*ROW('Sanitation Data'!I36)))</f>
        <v/>
      </c>
      <c r="DK42" s="280" t="str">
        <f ca="true">+IF(OFFSET('Sanitation Data'!$I$29,0,10*ROW('Sanitation Data'!I36))="","",OFFSET('Sanitation Data'!$I$29,0,10*ROW('Sanitation Data'!I36)))</f>
        <v/>
      </c>
      <c r="DL42" s="280" t="str">
        <f ca="true">+IF(OFFSET('Sanitation Data'!$I$30,0,10*ROW('Sanitation Data'!I36))="","",OFFSET('Sanitation Data'!$I$30,0,10*ROW('Sanitation Data'!I36)))</f>
        <v/>
      </c>
      <c r="DM42" s="280" t="str">
        <f ca="true">+IF(OFFSET('Sanitation Data'!$I$31,0,10*ROW('Sanitation Data'!I36))="","",OFFSET('Sanitation Data'!$I$31,0,10*ROW('Sanitation Data'!I36)))</f>
        <v/>
      </c>
      <c r="DN42" s="280" t="str">
        <f ca="true">+IF(OFFSET('Sanitation Data'!$I$32,0,10*ROW('Sanitation Data'!I36))="","",OFFSET('Sanitation Data'!$I$32,0,10*ROW('Sanitation Data'!I36)))</f>
        <v/>
      </c>
      <c r="DO42" s="280" t="str">
        <f ca="true">+IF(OFFSET('Hygiene Data'!$D$11,0,10*ROW('Hygiene Data'!D36))="","",OFFSET('Hygiene Data'!$D$11,0,10*ROW('Hygiene Data'!D36)))</f>
        <v/>
      </c>
      <c r="DP42" s="280" t="str">
        <f ca="true">+IF(OFFSET('Hygiene Data'!$D$12,0,10*ROW('Hygiene Data'!D36))="","",OFFSET('Hygiene Data'!$D$12,0,10*ROW('Hygiene Data'!D36)))</f>
        <v/>
      </c>
      <c r="DQ42" s="280" t="str">
        <f ca="true">+IF(OFFSET('Hygiene Data'!$D$13,0,10*ROW('Hygiene Data'!D36))="","",OFFSET('Hygiene Data'!$D$13,0,10*ROW('Hygiene Data'!D36)))</f>
        <v/>
      </c>
      <c r="DR42" s="280" t="str">
        <f ca="true">+IF(OFFSET('Hygiene Data'!$E$11,0,10*ROW('Hygiene Data'!E36))="","",OFFSET('Hygiene Data'!$E$11,0,10*ROW('Hygiene Data'!E36)))</f>
        <v/>
      </c>
      <c r="DS42" s="280" t="str">
        <f ca="true">+IF(OFFSET('Hygiene Data'!$E$12,0,10*ROW('Hygiene Data'!E36))="","",OFFSET('Hygiene Data'!$E$12,0,10*ROW('Hygiene Data'!E36)))</f>
        <v/>
      </c>
      <c r="DT42" s="280" t="str">
        <f ca="true">+IF(OFFSET('Hygiene Data'!$E$13,0,10*ROW('Hygiene Data'!E36))="","",OFFSET('Hygiene Data'!$E$13,0,10*ROW('Hygiene Data'!E36)))</f>
        <v/>
      </c>
      <c r="DU42" s="280" t="str">
        <f ca="true">+IF(OFFSET('Hygiene Data'!$F$11,0,10*ROW('Hygiene Data'!F36))="","",OFFSET('Hygiene Data'!$F$11,0,10*ROW('Hygiene Data'!F36)))</f>
        <v/>
      </c>
      <c r="DV42" s="280" t="str">
        <f ca="true">+IF(OFFSET('Hygiene Data'!$F$12,0,10*ROW('Hygiene Data'!F36))="","",OFFSET('Hygiene Data'!$F$12,0,10*ROW('Hygiene Data'!F36)))</f>
        <v/>
      </c>
      <c r="DW42" s="280" t="str">
        <f ca="true">+IF(OFFSET('Hygiene Data'!$F$13,0,10*ROW('Hygiene Data'!F36))="","",OFFSET('Hygiene Data'!$F$13,0,10*ROW('Hygiene Data'!F36)))</f>
        <v/>
      </c>
      <c r="DX42" s="280" t="str">
        <f ca="true">+IF(OFFSET('Hygiene Data'!$G$11,0,10*ROW('Hygiene Data'!G36))="","",OFFSET('Hygiene Data'!$G$11,0,10*ROW('Hygiene Data'!G36)))</f>
        <v/>
      </c>
      <c r="DY42" s="280" t="str">
        <f ca="true">+IF(OFFSET('Hygiene Data'!$G$12,0,10*ROW('Hygiene Data'!G36))="","",OFFSET('Hygiene Data'!$G$12,0,10*ROW('Hygiene Data'!G36)))</f>
        <v/>
      </c>
      <c r="DZ42" s="280" t="str">
        <f ca="true">+IF(OFFSET('Hygiene Data'!$G$13,0,10*ROW('Hygiene Data'!G36))="","",OFFSET('Hygiene Data'!$G$13,0,10*ROW('Hygiene Data'!G36)))</f>
        <v/>
      </c>
      <c r="EA42" s="280" t="str">
        <f ca="true">+IF(OFFSET('Hygiene Data'!$H$11,0,10*ROW('Hygiene Data'!H36))="","",OFFSET('Hygiene Data'!$H$11,0,10*ROW('Hygiene Data'!H36)))</f>
        <v/>
      </c>
      <c r="EB42" s="280" t="str">
        <f ca="true">+IF(OFFSET('Hygiene Data'!$H$12,0,10*ROW('Hygiene Data'!H36))="","",OFFSET('Hygiene Data'!$H$12,0,10*ROW('Hygiene Data'!H36)))</f>
        <v/>
      </c>
      <c r="EC42" s="280" t="str">
        <f ca="true">+IF(OFFSET('Hygiene Data'!$H$13,0,10*ROW('Hygiene Data'!H36))="","",OFFSET('Hygiene Data'!$H$13,0,10*ROW('Hygiene Data'!H36)))</f>
        <v/>
      </c>
      <c r="ED42" s="280" t="str">
        <f ca="true">+IF(OFFSET('Hygiene Data'!$I$11,0,10*ROW('Hygiene Data'!I36))="","",OFFSET('Hygiene Data'!$I$11,0,10*ROW('Hygiene Data'!I36)))</f>
        <v/>
      </c>
      <c r="EE42" s="280" t="str">
        <f ca="true">+IF(OFFSET('Hygiene Data'!$I$12,0,10*ROW('Hygiene Data'!I36))="","",OFFSET('Hygiene Data'!$I$12,0,10*ROW('Hygiene Data'!I36)))</f>
        <v/>
      </c>
      <c r="EF42" s="280" t="str">
        <f ca="true">+IF(OFFSET('Hygiene Data'!$I$13,0,10*ROW('Hygiene Data'!I36))="","",OFFSET('Hygiene Data'!$I$13,0,10*ROW('Hygiene Data'!I36)))</f>
        <v/>
      </c>
    </row>
    <row xmlns:x14ac="http://schemas.microsoft.com/office/spreadsheetml/2009/9/ac" r="43" x14ac:dyDescent="0.2">
      <c r="A43" s="34" t="str">
        <f ca="true">+IF(OFFSET('Water Data'!$B$2,0,10*ROW('Water Data'!E37))="","",OFFSET('Water Data'!$B$2,0,10*ROW('Water Data'!E37)))</f>
        <v/>
      </c>
      <c r="B43" s="34" t="str">
        <f ca="true">+IF(OFFSET('Water Data'!$C$2,0,10*ROW('Water Data'!F37))="","",OFFSET('Water Data'!$C$2,0,10*ROW('Water Data'!F37)))</f>
        <v/>
      </c>
      <c r="C43" s="336" t="str">
        <f t="shared" ca="true" si="0"/>
        <v/>
      </c>
      <c r="D43" s="8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0"/>
      <c r="BS43" s="280" t="str">
        <f ca="true">+IF(OFFSET('Water Data'!$D$27,0,10*ROW('Water Data'!D37))="","",OFFSET('Water Data'!$D$27,0,10*ROW('Water Data'!D37)))</f>
        <v/>
      </c>
      <c r="BT43" s="280" t="str">
        <f ca="true">+IF(OFFSET('Water Data'!$D$28,0,10*ROW('Water Data'!D37))="","",OFFSET('Water Data'!$D$28,0,10*ROW('Water Data'!D37)))</f>
        <v/>
      </c>
      <c r="BU43" s="280" t="str">
        <f ca="true">+IF(OFFSET('Water Data'!$D$29,0,10*ROW('Water Data'!D37))="","",OFFSET('Water Data'!$D$29,0,10*ROW('Water Data'!D37)))</f>
        <v/>
      </c>
      <c r="BV43" s="280" t="str">
        <f ca="true">+IF(OFFSET('Water Data'!$E$27,0,10*ROW('Water Data'!E37))="","",OFFSET('Water Data'!$E$27,0,10*ROW('Water Data'!E37)))</f>
        <v/>
      </c>
      <c r="BW43" s="280" t="str">
        <f ca="true">+IF(OFFSET('Water Data'!$E$28,0,10*ROW('Water Data'!E37))="","",OFFSET('Water Data'!$E$28,0,10*ROW('Water Data'!E37)))</f>
        <v/>
      </c>
      <c r="BX43" s="280" t="str">
        <f ca="true">+IF(OFFSET('Water Data'!$E$29,0,10*ROW('Water Data'!E37))="","",OFFSET('Water Data'!$E$29,0,10*ROW('Water Data'!E37)))</f>
        <v/>
      </c>
      <c r="BY43" s="280" t="str">
        <f ca="true">+IF(OFFSET('Water Data'!$F$27,0,10*ROW('Water Data'!F37))="","",OFFSET('Water Data'!$F$27,0,10*ROW('Water Data'!F37)))</f>
        <v/>
      </c>
      <c r="BZ43" s="280" t="str">
        <f ca="true">+IF(OFFSET('Water Data'!$F$28,0,10*ROW('Water Data'!F37))="","",OFFSET('Water Data'!$F$28,0,10*ROW('Water Data'!F37)))</f>
        <v/>
      </c>
      <c r="CA43" s="280" t="str">
        <f ca="true">+IF(OFFSET('Water Data'!$F$29,0,10*ROW('Water Data'!F37))="","",OFFSET('Water Data'!$F$29,0,10*ROW('Water Data'!F37)))</f>
        <v/>
      </c>
      <c r="CB43" s="280" t="str">
        <f ca="true">+IF(OFFSET('Water Data'!$G$27,0,10*ROW('Water Data'!G37))="","",OFFSET('Water Data'!$G$27,0,10*ROW('Water Data'!G37)))</f>
        <v/>
      </c>
      <c r="CC43" s="280" t="str">
        <f ca="true">+IF(OFFSET('Water Data'!$G$28,0,10*ROW('Water Data'!G37))="","",OFFSET('Water Data'!$G$28,0,10*ROW('Water Data'!G37)))</f>
        <v/>
      </c>
      <c r="CD43" s="280" t="str">
        <f ca="true">+IF(OFFSET('Water Data'!$G$29,0,10*ROW('Water Data'!G37))="","",OFFSET('Water Data'!$G$29,0,10*ROW('Water Data'!G37)))</f>
        <v/>
      </c>
      <c r="CE43" s="280" t="str">
        <f ca="true">+IF(OFFSET('Water Data'!$H$27,0,10*ROW('Water Data'!H37))="","",OFFSET('Water Data'!$H$27,0,10*ROW('Water Data'!H37)))</f>
        <v/>
      </c>
      <c r="CF43" s="280" t="str">
        <f ca="true">+IF(OFFSET('Water Data'!$H$28,0,10*ROW('Water Data'!H37))="","",OFFSET('Water Data'!$H$28,0,10*ROW('Water Data'!H37)))</f>
        <v/>
      </c>
      <c r="CG43" s="280" t="str">
        <f ca="true">+IF(OFFSET('Water Data'!$H$29,0,10*ROW('Water Data'!H37))="","",OFFSET('Water Data'!$H$29,0,10*ROW('Water Data'!H37)))</f>
        <v/>
      </c>
      <c r="CH43" s="280" t="str">
        <f ca="true">+IF(OFFSET('Water Data'!$I$27,0,10*ROW('Water Data'!I37))="","",OFFSET('Water Data'!$I$27,0,10*ROW('Water Data'!I37)))</f>
        <v/>
      </c>
      <c r="CI43" s="280" t="str">
        <f ca="true">+IF(OFFSET('Water Data'!$I$28,0,10*ROW('Water Data'!I37))="","",OFFSET('Water Data'!$I$28,0,10*ROW('Water Data'!I37)))</f>
        <v/>
      </c>
      <c r="CJ43" s="280" t="str">
        <f ca="true">+IF(OFFSET('Water Data'!$I$29,0,10*ROW('Water Data'!I37))="","",OFFSET('Water Data'!$I$29,0,10*ROW('Water Data'!I37)))</f>
        <v/>
      </c>
      <c r="CK43" s="280" t="str">
        <f ca="true">+IF(OFFSET('Sanitation Data'!$D$28,0,10*ROW('Sanitation Data'!D37))="","",OFFSET('Sanitation Data'!$D$28,0,10*ROW('Sanitation Data'!D37)))</f>
        <v/>
      </c>
      <c r="CL43" s="280" t="str">
        <f ca="true">+IF(OFFSET('Sanitation Data'!$D$29,0,10*ROW('Sanitation Data'!D37))="","",OFFSET('Sanitation Data'!$D$29,0,10*ROW('Sanitation Data'!D37)))</f>
        <v/>
      </c>
      <c r="CM43" s="280" t="str">
        <f ca="true">+IF(OFFSET('Sanitation Data'!$D$30,0,10*ROW('Sanitation Data'!D37))="","",OFFSET('Sanitation Data'!$D$30,0,10*ROW('Sanitation Data'!D37)))</f>
        <v/>
      </c>
      <c r="CN43" s="280" t="str">
        <f ca="true">+IF(OFFSET('Sanitation Data'!$D$31,0,10*ROW('Sanitation Data'!D37))="","",OFFSET('Sanitation Data'!$D$31,0,10*ROW('Sanitation Data'!D37)))</f>
        <v/>
      </c>
      <c r="CO43" s="280" t="str">
        <f ca="true">+IF(OFFSET('Sanitation Data'!$D$32,0,10*ROW('Sanitation Data'!D37))="","",OFFSET('Sanitation Data'!$D$32,0,10*ROW('Sanitation Data'!D37)))</f>
        <v/>
      </c>
      <c r="CP43" s="280" t="str">
        <f ca="true">+IF(OFFSET('Sanitation Data'!$E$28,0,10*ROW('Sanitation Data'!E37))="","",OFFSET('Sanitation Data'!$E$28,0,10*ROW('Sanitation Data'!E37)))</f>
        <v/>
      </c>
      <c r="CQ43" s="280" t="str">
        <f ca="true">+IF(OFFSET('Sanitation Data'!$E$29,0,10*ROW('Sanitation Data'!E37))="","",OFFSET('Sanitation Data'!$E$29,0,10*ROW('Sanitation Data'!E37)))</f>
        <v/>
      </c>
      <c r="CR43" s="280" t="str">
        <f ca="true">+IF(OFFSET('Sanitation Data'!$E$30,0,10*ROW('Sanitation Data'!E37))="","",OFFSET('Sanitation Data'!$E$30,0,10*ROW('Sanitation Data'!E37)))</f>
        <v/>
      </c>
      <c r="CS43" s="280" t="str">
        <f ca="true">+IF(OFFSET('Sanitation Data'!$E$31,0,10*ROW('Sanitation Data'!E37))="","",OFFSET('Sanitation Data'!$E$31,0,10*ROW('Sanitation Data'!E37)))</f>
        <v/>
      </c>
      <c r="CT43" s="280" t="str">
        <f ca="true">+IF(OFFSET('Sanitation Data'!$E$32,0,10*ROW('Sanitation Data'!E37))="","",OFFSET('Sanitation Data'!$E$32,0,10*ROW('Sanitation Data'!E37)))</f>
        <v/>
      </c>
      <c r="CU43" s="280" t="str">
        <f ca="true">+IF(OFFSET('Sanitation Data'!$F$28,0,10*ROW('Sanitation Data'!F37))="","",OFFSET('Sanitation Data'!$F$28,0,10*ROW('Sanitation Data'!F37)))</f>
        <v/>
      </c>
      <c r="CV43" s="280" t="str">
        <f ca="true">+IF(OFFSET('Sanitation Data'!$F$29,0,10*ROW('Sanitation Data'!F37))="","",OFFSET('Sanitation Data'!$F$29,0,10*ROW('Sanitation Data'!F37)))</f>
        <v/>
      </c>
      <c r="CW43" s="280" t="str">
        <f ca="true">+IF(OFFSET('Sanitation Data'!$F$30,0,10*ROW('Sanitation Data'!F37))="","",OFFSET('Sanitation Data'!$F$30,0,10*ROW('Sanitation Data'!F37)))</f>
        <v/>
      </c>
      <c r="CX43" s="280" t="str">
        <f ca="true">+IF(OFFSET('Sanitation Data'!$F$31,0,10*ROW('Sanitation Data'!F37))="","",OFFSET('Sanitation Data'!$F$31,0,10*ROW('Sanitation Data'!F37)))</f>
        <v/>
      </c>
      <c r="CY43" s="280" t="str">
        <f ca="true">+IF(OFFSET('Sanitation Data'!$F$32,0,10*ROW('Sanitation Data'!F37))="","",OFFSET('Sanitation Data'!$F$32,0,10*ROW('Sanitation Data'!F37)))</f>
        <v/>
      </c>
      <c r="CZ43" s="280" t="str">
        <f ca="true">+IF(OFFSET('Sanitation Data'!$G$28,0,10*ROW('Sanitation Data'!G37))="","",OFFSET('Sanitation Data'!$G$28,0,10*ROW('Sanitation Data'!G37)))</f>
        <v/>
      </c>
      <c r="DA43" s="280" t="str">
        <f ca="true">+IF(OFFSET('Sanitation Data'!$G$29,0,10*ROW('Sanitation Data'!G37))="","",OFFSET('Sanitation Data'!$G$29,0,10*ROW('Sanitation Data'!G37)))</f>
        <v/>
      </c>
      <c r="DB43" s="280" t="str">
        <f ca="true">+IF(OFFSET('Sanitation Data'!$G$30,0,10*ROW('Sanitation Data'!G37))="","",OFFSET('Sanitation Data'!$G$30,0,10*ROW('Sanitation Data'!G37)))</f>
        <v/>
      </c>
      <c r="DC43" s="280" t="str">
        <f ca="true">+IF(OFFSET('Sanitation Data'!$G$31,0,10*ROW('Sanitation Data'!G37))="","",OFFSET('Sanitation Data'!$G$31,0,10*ROW('Sanitation Data'!G37)))</f>
        <v/>
      </c>
      <c r="DD43" s="280" t="str">
        <f ca="true">+IF(OFFSET('Sanitation Data'!$G$32,0,10*ROW('Sanitation Data'!G37))="","",OFFSET('Sanitation Data'!$G$32,0,10*ROW('Sanitation Data'!G37)))</f>
        <v/>
      </c>
      <c r="DE43" s="280" t="str">
        <f ca="true">+IF(OFFSET('Sanitation Data'!$H$28,0,10*ROW('Sanitation Data'!H37))="","",OFFSET('Sanitation Data'!$H$28,0,10*ROW('Sanitation Data'!H37)))</f>
        <v/>
      </c>
      <c r="DF43" s="280" t="str">
        <f ca="true">+IF(OFFSET('Sanitation Data'!$H$29,0,10*ROW('Sanitation Data'!H37))="","",OFFSET('Sanitation Data'!$H$29,0,10*ROW('Sanitation Data'!H37)))</f>
        <v/>
      </c>
      <c r="DG43" s="280" t="str">
        <f ca="true">+IF(OFFSET('Sanitation Data'!$H$30,0,10*ROW('Sanitation Data'!H37))="","",OFFSET('Sanitation Data'!$H$30,0,10*ROW('Sanitation Data'!H37)))</f>
        <v/>
      </c>
      <c r="DH43" s="280" t="str">
        <f ca="true">+IF(OFFSET('Sanitation Data'!$H$31,0,10*ROW('Sanitation Data'!H37))="","",OFFSET('Sanitation Data'!$H$31,0,10*ROW('Sanitation Data'!H37)))</f>
        <v/>
      </c>
      <c r="DI43" s="280" t="str">
        <f ca="true">+IF(OFFSET('Sanitation Data'!$H$32,0,10*ROW('Sanitation Data'!H37))="","",OFFSET('Sanitation Data'!$H$32,0,10*ROW('Sanitation Data'!H37)))</f>
        <v/>
      </c>
      <c r="DJ43" s="280" t="str">
        <f ca="true">+IF(OFFSET('Sanitation Data'!$I$28,0,10*ROW('Sanitation Data'!I37))="","",OFFSET('Sanitation Data'!$I$28,0,10*ROW('Sanitation Data'!I37)))</f>
        <v/>
      </c>
      <c r="DK43" s="280" t="str">
        <f ca="true">+IF(OFFSET('Sanitation Data'!$I$29,0,10*ROW('Sanitation Data'!I37))="","",OFFSET('Sanitation Data'!$I$29,0,10*ROW('Sanitation Data'!I37)))</f>
        <v/>
      </c>
      <c r="DL43" s="280" t="str">
        <f ca="true">+IF(OFFSET('Sanitation Data'!$I$30,0,10*ROW('Sanitation Data'!I37))="","",OFFSET('Sanitation Data'!$I$30,0,10*ROW('Sanitation Data'!I37)))</f>
        <v/>
      </c>
      <c r="DM43" s="280" t="str">
        <f ca="true">+IF(OFFSET('Sanitation Data'!$I$31,0,10*ROW('Sanitation Data'!I37))="","",OFFSET('Sanitation Data'!$I$31,0,10*ROW('Sanitation Data'!I37)))</f>
        <v/>
      </c>
      <c r="DN43" s="280" t="str">
        <f ca="true">+IF(OFFSET('Sanitation Data'!$I$32,0,10*ROW('Sanitation Data'!I37))="","",OFFSET('Sanitation Data'!$I$32,0,10*ROW('Sanitation Data'!I37)))</f>
        <v/>
      </c>
      <c r="DO43" s="280" t="str">
        <f ca="true">+IF(OFFSET('Hygiene Data'!$D$11,0,10*ROW('Hygiene Data'!D37))="","",OFFSET('Hygiene Data'!$D$11,0,10*ROW('Hygiene Data'!D37)))</f>
        <v/>
      </c>
      <c r="DP43" s="280" t="str">
        <f ca="true">+IF(OFFSET('Hygiene Data'!$D$12,0,10*ROW('Hygiene Data'!D37))="","",OFFSET('Hygiene Data'!$D$12,0,10*ROW('Hygiene Data'!D37)))</f>
        <v/>
      </c>
      <c r="DQ43" s="280" t="str">
        <f ca="true">+IF(OFFSET('Hygiene Data'!$D$13,0,10*ROW('Hygiene Data'!D37))="","",OFFSET('Hygiene Data'!$D$13,0,10*ROW('Hygiene Data'!D37)))</f>
        <v/>
      </c>
      <c r="DR43" s="280" t="str">
        <f ca="true">+IF(OFFSET('Hygiene Data'!$E$11,0,10*ROW('Hygiene Data'!E37))="","",OFFSET('Hygiene Data'!$E$11,0,10*ROW('Hygiene Data'!E37)))</f>
        <v/>
      </c>
      <c r="DS43" s="280" t="str">
        <f ca="true">+IF(OFFSET('Hygiene Data'!$E$12,0,10*ROW('Hygiene Data'!E37))="","",OFFSET('Hygiene Data'!$E$12,0,10*ROW('Hygiene Data'!E37)))</f>
        <v/>
      </c>
      <c r="DT43" s="280" t="str">
        <f ca="true">+IF(OFFSET('Hygiene Data'!$E$13,0,10*ROW('Hygiene Data'!E37))="","",OFFSET('Hygiene Data'!$E$13,0,10*ROW('Hygiene Data'!E37)))</f>
        <v/>
      </c>
      <c r="DU43" s="280" t="str">
        <f ca="true">+IF(OFFSET('Hygiene Data'!$F$11,0,10*ROW('Hygiene Data'!F37))="","",OFFSET('Hygiene Data'!$F$11,0,10*ROW('Hygiene Data'!F37)))</f>
        <v/>
      </c>
      <c r="DV43" s="280" t="str">
        <f ca="true">+IF(OFFSET('Hygiene Data'!$F$12,0,10*ROW('Hygiene Data'!F37))="","",OFFSET('Hygiene Data'!$F$12,0,10*ROW('Hygiene Data'!F37)))</f>
        <v/>
      </c>
      <c r="DW43" s="280" t="str">
        <f ca="true">+IF(OFFSET('Hygiene Data'!$F$13,0,10*ROW('Hygiene Data'!F37))="","",OFFSET('Hygiene Data'!$F$13,0,10*ROW('Hygiene Data'!F37)))</f>
        <v/>
      </c>
      <c r="DX43" s="280" t="str">
        <f ca="true">+IF(OFFSET('Hygiene Data'!$G$11,0,10*ROW('Hygiene Data'!G37))="","",OFFSET('Hygiene Data'!$G$11,0,10*ROW('Hygiene Data'!G37)))</f>
        <v/>
      </c>
      <c r="DY43" s="280" t="str">
        <f ca="true">+IF(OFFSET('Hygiene Data'!$G$12,0,10*ROW('Hygiene Data'!G37))="","",OFFSET('Hygiene Data'!$G$12,0,10*ROW('Hygiene Data'!G37)))</f>
        <v/>
      </c>
      <c r="DZ43" s="280" t="str">
        <f ca="true">+IF(OFFSET('Hygiene Data'!$G$13,0,10*ROW('Hygiene Data'!G37))="","",OFFSET('Hygiene Data'!$G$13,0,10*ROW('Hygiene Data'!G37)))</f>
        <v/>
      </c>
      <c r="EA43" s="280" t="str">
        <f ca="true">+IF(OFFSET('Hygiene Data'!$H$11,0,10*ROW('Hygiene Data'!H37))="","",OFFSET('Hygiene Data'!$H$11,0,10*ROW('Hygiene Data'!H37)))</f>
        <v/>
      </c>
      <c r="EB43" s="280" t="str">
        <f ca="true">+IF(OFFSET('Hygiene Data'!$H$12,0,10*ROW('Hygiene Data'!H37))="","",OFFSET('Hygiene Data'!$H$12,0,10*ROW('Hygiene Data'!H37)))</f>
        <v/>
      </c>
      <c r="EC43" s="280" t="str">
        <f ca="true">+IF(OFFSET('Hygiene Data'!$H$13,0,10*ROW('Hygiene Data'!H37))="","",OFFSET('Hygiene Data'!$H$13,0,10*ROW('Hygiene Data'!H37)))</f>
        <v/>
      </c>
      <c r="ED43" s="280" t="str">
        <f ca="true">+IF(OFFSET('Hygiene Data'!$I$11,0,10*ROW('Hygiene Data'!I37))="","",OFFSET('Hygiene Data'!$I$11,0,10*ROW('Hygiene Data'!I37)))</f>
        <v/>
      </c>
      <c r="EE43" s="280" t="str">
        <f ca="true">+IF(OFFSET('Hygiene Data'!$I$12,0,10*ROW('Hygiene Data'!I37))="","",OFFSET('Hygiene Data'!$I$12,0,10*ROW('Hygiene Data'!I37)))</f>
        <v/>
      </c>
      <c r="EF43" s="280" t="str">
        <f ca="true">+IF(OFFSET('Hygiene Data'!$I$13,0,10*ROW('Hygiene Data'!I37))="","",OFFSET('Hygiene Data'!$I$13,0,10*ROW('Hygiene Data'!I37)))</f>
        <v/>
      </c>
    </row>
    <row xmlns:x14ac="http://schemas.microsoft.com/office/spreadsheetml/2009/9/ac" r="44" x14ac:dyDescent="0.2">
      <c r="A44" s="34" t="str">
        <f ca="true">+IF(OFFSET('Water Data'!$B$2,0,10*ROW('Water Data'!E38))="","",OFFSET('Water Data'!$B$2,0,10*ROW('Water Data'!E38)))</f>
        <v/>
      </c>
      <c r="B44" s="34" t="str">
        <f ca="true">+IF(OFFSET('Water Data'!$C$2,0,10*ROW('Water Data'!F38))="","",OFFSET('Water Data'!$C$2,0,10*ROW('Water Data'!F38)))</f>
        <v/>
      </c>
      <c r="C44" s="336" t="str">
        <f t="shared" ca="true" si="0"/>
        <v/>
      </c>
      <c r="D44" s="8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0"/>
      <c r="BS44" s="280" t="str">
        <f ca="true">+IF(OFFSET('Water Data'!$D$27,0,10*ROW('Water Data'!D38))="","",OFFSET('Water Data'!$D$27,0,10*ROW('Water Data'!D38)))</f>
        <v/>
      </c>
      <c r="BT44" s="280" t="str">
        <f ca="true">+IF(OFFSET('Water Data'!$D$28,0,10*ROW('Water Data'!D38))="","",OFFSET('Water Data'!$D$28,0,10*ROW('Water Data'!D38)))</f>
        <v/>
      </c>
      <c r="BU44" s="280" t="str">
        <f ca="true">+IF(OFFSET('Water Data'!$D$29,0,10*ROW('Water Data'!D38))="","",OFFSET('Water Data'!$D$29,0,10*ROW('Water Data'!D38)))</f>
        <v/>
      </c>
      <c r="BV44" s="280" t="str">
        <f ca="true">+IF(OFFSET('Water Data'!$E$27,0,10*ROW('Water Data'!E38))="","",OFFSET('Water Data'!$E$27,0,10*ROW('Water Data'!E38)))</f>
        <v/>
      </c>
      <c r="BW44" s="280" t="str">
        <f ca="true">+IF(OFFSET('Water Data'!$E$28,0,10*ROW('Water Data'!E38))="","",OFFSET('Water Data'!$E$28,0,10*ROW('Water Data'!E38)))</f>
        <v/>
      </c>
      <c r="BX44" s="280" t="str">
        <f ca="true">+IF(OFFSET('Water Data'!$E$29,0,10*ROW('Water Data'!E38))="","",OFFSET('Water Data'!$E$29,0,10*ROW('Water Data'!E38)))</f>
        <v/>
      </c>
      <c r="BY44" s="280" t="str">
        <f ca="true">+IF(OFFSET('Water Data'!$F$27,0,10*ROW('Water Data'!F38))="","",OFFSET('Water Data'!$F$27,0,10*ROW('Water Data'!F38)))</f>
        <v/>
      </c>
      <c r="BZ44" s="280" t="str">
        <f ca="true">+IF(OFFSET('Water Data'!$F$28,0,10*ROW('Water Data'!F38))="","",OFFSET('Water Data'!$F$28,0,10*ROW('Water Data'!F38)))</f>
        <v/>
      </c>
      <c r="CA44" s="280" t="str">
        <f ca="true">+IF(OFFSET('Water Data'!$F$29,0,10*ROW('Water Data'!F38))="","",OFFSET('Water Data'!$F$29,0,10*ROW('Water Data'!F38)))</f>
        <v/>
      </c>
      <c r="CB44" s="280" t="str">
        <f ca="true">+IF(OFFSET('Water Data'!$G$27,0,10*ROW('Water Data'!G38))="","",OFFSET('Water Data'!$G$27,0,10*ROW('Water Data'!G38)))</f>
        <v/>
      </c>
      <c r="CC44" s="280" t="str">
        <f ca="true">+IF(OFFSET('Water Data'!$G$28,0,10*ROW('Water Data'!G38))="","",OFFSET('Water Data'!$G$28,0,10*ROW('Water Data'!G38)))</f>
        <v/>
      </c>
      <c r="CD44" s="280" t="str">
        <f ca="true">+IF(OFFSET('Water Data'!$G$29,0,10*ROW('Water Data'!G38))="","",OFFSET('Water Data'!$G$29,0,10*ROW('Water Data'!G38)))</f>
        <v/>
      </c>
      <c r="CE44" s="280" t="str">
        <f ca="true">+IF(OFFSET('Water Data'!$H$27,0,10*ROW('Water Data'!H38))="","",OFFSET('Water Data'!$H$27,0,10*ROW('Water Data'!H38)))</f>
        <v/>
      </c>
      <c r="CF44" s="280" t="str">
        <f ca="true">+IF(OFFSET('Water Data'!$H$28,0,10*ROW('Water Data'!H38))="","",OFFSET('Water Data'!$H$28,0,10*ROW('Water Data'!H38)))</f>
        <v/>
      </c>
      <c r="CG44" s="280" t="str">
        <f ca="true">+IF(OFFSET('Water Data'!$H$29,0,10*ROW('Water Data'!H38))="","",OFFSET('Water Data'!$H$29,0,10*ROW('Water Data'!H38)))</f>
        <v/>
      </c>
      <c r="CH44" s="280" t="str">
        <f ca="true">+IF(OFFSET('Water Data'!$I$27,0,10*ROW('Water Data'!I38))="","",OFFSET('Water Data'!$I$27,0,10*ROW('Water Data'!I38)))</f>
        <v/>
      </c>
      <c r="CI44" s="280" t="str">
        <f ca="true">+IF(OFFSET('Water Data'!$I$28,0,10*ROW('Water Data'!I38))="","",OFFSET('Water Data'!$I$28,0,10*ROW('Water Data'!I38)))</f>
        <v/>
      </c>
      <c r="CJ44" s="280" t="str">
        <f ca="true">+IF(OFFSET('Water Data'!$I$29,0,10*ROW('Water Data'!I38))="","",OFFSET('Water Data'!$I$29,0,10*ROW('Water Data'!I38)))</f>
        <v/>
      </c>
      <c r="CK44" s="280" t="str">
        <f ca="true">+IF(OFFSET('Sanitation Data'!$D$28,0,10*ROW('Sanitation Data'!D38))="","",OFFSET('Sanitation Data'!$D$28,0,10*ROW('Sanitation Data'!D38)))</f>
        <v/>
      </c>
      <c r="CL44" s="280" t="str">
        <f ca="true">+IF(OFFSET('Sanitation Data'!$D$29,0,10*ROW('Sanitation Data'!D38))="","",OFFSET('Sanitation Data'!$D$29,0,10*ROW('Sanitation Data'!D38)))</f>
        <v/>
      </c>
      <c r="CM44" s="280" t="str">
        <f ca="true">+IF(OFFSET('Sanitation Data'!$D$30,0,10*ROW('Sanitation Data'!D38))="","",OFFSET('Sanitation Data'!$D$30,0,10*ROW('Sanitation Data'!D38)))</f>
        <v/>
      </c>
      <c r="CN44" s="280" t="str">
        <f ca="true">+IF(OFFSET('Sanitation Data'!$D$31,0,10*ROW('Sanitation Data'!D38))="","",OFFSET('Sanitation Data'!$D$31,0,10*ROW('Sanitation Data'!D38)))</f>
        <v/>
      </c>
      <c r="CO44" s="280" t="str">
        <f ca="true">+IF(OFFSET('Sanitation Data'!$D$32,0,10*ROW('Sanitation Data'!D38))="","",OFFSET('Sanitation Data'!$D$32,0,10*ROW('Sanitation Data'!D38)))</f>
        <v/>
      </c>
      <c r="CP44" s="280" t="str">
        <f ca="true">+IF(OFFSET('Sanitation Data'!$E$28,0,10*ROW('Sanitation Data'!E38))="","",OFFSET('Sanitation Data'!$E$28,0,10*ROW('Sanitation Data'!E38)))</f>
        <v/>
      </c>
      <c r="CQ44" s="280" t="str">
        <f ca="true">+IF(OFFSET('Sanitation Data'!$E$29,0,10*ROW('Sanitation Data'!E38))="","",OFFSET('Sanitation Data'!$E$29,0,10*ROW('Sanitation Data'!E38)))</f>
        <v/>
      </c>
      <c r="CR44" s="280" t="str">
        <f ca="true">+IF(OFFSET('Sanitation Data'!$E$30,0,10*ROW('Sanitation Data'!E38))="","",OFFSET('Sanitation Data'!$E$30,0,10*ROW('Sanitation Data'!E38)))</f>
        <v/>
      </c>
      <c r="CS44" s="280" t="str">
        <f ca="true">+IF(OFFSET('Sanitation Data'!$E$31,0,10*ROW('Sanitation Data'!E38))="","",OFFSET('Sanitation Data'!$E$31,0,10*ROW('Sanitation Data'!E38)))</f>
        <v/>
      </c>
      <c r="CT44" s="280" t="str">
        <f ca="true">+IF(OFFSET('Sanitation Data'!$E$32,0,10*ROW('Sanitation Data'!E38))="","",OFFSET('Sanitation Data'!$E$32,0,10*ROW('Sanitation Data'!E38)))</f>
        <v/>
      </c>
      <c r="CU44" s="280" t="str">
        <f ca="true">+IF(OFFSET('Sanitation Data'!$F$28,0,10*ROW('Sanitation Data'!F38))="","",OFFSET('Sanitation Data'!$F$28,0,10*ROW('Sanitation Data'!F38)))</f>
        <v/>
      </c>
      <c r="CV44" s="280" t="str">
        <f ca="true">+IF(OFFSET('Sanitation Data'!$F$29,0,10*ROW('Sanitation Data'!F38))="","",OFFSET('Sanitation Data'!$F$29,0,10*ROW('Sanitation Data'!F38)))</f>
        <v/>
      </c>
      <c r="CW44" s="280" t="str">
        <f ca="true">+IF(OFFSET('Sanitation Data'!$F$30,0,10*ROW('Sanitation Data'!F38))="","",OFFSET('Sanitation Data'!$F$30,0,10*ROW('Sanitation Data'!F38)))</f>
        <v/>
      </c>
      <c r="CX44" s="280" t="str">
        <f ca="true">+IF(OFFSET('Sanitation Data'!$F$31,0,10*ROW('Sanitation Data'!F38))="","",OFFSET('Sanitation Data'!$F$31,0,10*ROW('Sanitation Data'!F38)))</f>
        <v/>
      </c>
      <c r="CY44" s="280" t="str">
        <f ca="true">+IF(OFFSET('Sanitation Data'!$F$32,0,10*ROW('Sanitation Data'!F38))="","",OFFSET('Sanitation Data'!$F$32,0,10*ROW('Sanitation Data'!F38)))</f>
        <v/>
      </c>
      <c r="CZ44" s="280" t="str">
        <f ca="true">+IF(OFFSET('Sanitation Data'!$G$28,0,10*ROW('Sanitation Data'!G38))="","",OFFSET('Sanitation Data'!$G$28,0,10*ROW('Sanitation Data'!G38)))</f>
        <v/>
      </c>
      <c r="DA44" s="280" t="str">
        <f ca="true">+IF(OFFSET('Sanitation Data'!$G$29,0,10*ROW('Sanitation Data'!G38))="","",OFFSET('Sanitation Data'!$G$29,0,10*ROW('Sanitation Data'!G38)))</f>
        <v/>
      </c>
      <c r="DB44" s="280" t="str">
        <f ca="true">+IF(OFFSET('Sanitation Data'!$G$30,0,10*ROW('Sanitation Data'!G38))="","",OFFSET('Sanitation Data'!$G$30,0,10*ROW('Sanitation Data'!G38)))</f>
        <v/>
      </c>
      <c r="DC44" s="280" t="str">
        <f ca="true">+IF(OFFSET('Sanitation Data'!$G$31,0,10*ROW('Sanitation Data'!G38))="","",OFFSET('Sanitation Data'!$G$31,0,10*ROW('Sanitation Data'!G38)))</f>
        <v/>
      </c>
      <c r="DD44" s="280" t="str">
        <f ca="true">+IF(OFFSET('Sanitation Data'!$G$32,0,10*ROW('Sanitation Data'!G38))="","",OFFSET('Sanitation Data'!$G$32,0,10*ROW('Sanitation Data'!G38)))</f>
        <v/>
      </c>
      <c r="DE44" s="280" t="str">
        <f ca="true">+IF(OFFSET('Sanitation Data'!$H$28,0,10*ROW('Sanitation Data'!H38))="","",OFFSET('Sanitation Data'!$H$28,0,10*ROW('Sanitation Data'!H38)))</f>
        <v/>
      </c>
      <c r="DF44" s="280" t="str">
        <f ca="true">+IF(OFFSET('Sanitation Data'!$H$29,0,10*ROW('Sanitation Data'!H38))="","",OFFSET('Sanitation Data'!$H$29,0,10*ROW('Sanitation Data'!H38)))</f>
        <v/>
      </c>
      <c r="DG44" s="280" t="str">
        <f ca="true">+IF(OFFSET('Sanitation Data'!$H$30,0,10*ROW('Sanitation Data'!H38))="","",OFFSET('Sanitation Data'!$H$30,0,10*ROW('Sanitation Data'!H38)))</f>
        <v/>
      </c>
      <c r="DH44" s="280" t="str">
        <f ca="true">+IF(OFFSET('Sanitation Data'!$H$31,0,10*ROW('Sanitation Data'!H38))="","",OFFSET('Sanitation Data'!$H$31,0,10*ROW('Sanitation Data'!H38)))</f>
        <v/>
      </c>
      <c r="DI44" s="280" t="str">
        <f ca="true">+IF(OFFSET('Sanitation Data'!$H$32,0,10*ROW('Sanitation Data'!H38))="","",OFFSET('Sanitation Data'!$H$32,0,10*ROW('Sanitation Data'!H38)))</f>
        <v/>
      </c>
      <c r="DJ44" s="280" t="str">
        <f ca="true">+IF(OFFSET('Sanitation Data'!$I$28,0,10*ROW('Sanitation Data'!I38))="","",OFFSET('Sanitation Data'!$I$28,0,10*ROW('Sanitation Data'!I38)))</f>
        <v/>
      </c>
      <c r="DK44" s="280" t="str">
        <f ca="true">+IF(OFFSET('Sanitation Data'!$I$29,0,10*ROW('Sanitation Data'!I38))="","",OFFSET('Sanitation Data'!$I$29,0,10*ROW('Sanitation Data'!I38)))</f>
        <v/>
      </c>
      <c r="DL44" s="280" t="str">
        <f ca="true">+IF(OFFSET('Sanitation Data'!$I$30,0,10*ROW('Sanitation Data'!I38))="","",OFFSET('Sanitation Data'!$I$30,0,10*ROW('Sanitation Data'!I38)))</f>
        <v/>
      </c>
      <c r="DM44" s="280" t="str">
        <f ca="true">+IF(OFFSET('Sanitation Data'!$I$31,0,10*ROW('Sanitation Data'!I38))="","",OFFSET('Sanitation Data'!$I$31,0,10*ROW('Sanitation Data'!I38)))</f>
        <v/>
      </c>
      <c r="DN44" s="280" t="str">
        <f ca="true">+IF(OFFSET('Sanitation Data'!$I$32,0,10*ROW('Sanitation Data'!I38))="","",OFFSET('Sanitation Data'!$I$32,0,10*ROW('Sanitation Data'!I38)))</f>
        <v/>
      </c>
      <c r="DO44" s="280" t="str">
        <f ca="true">+IF(OFFSET('Hygiene Data'!$D$11,0,10*ROW('Hygiene Data'!D38))="","",OFFSET('Hygiene Data'!$D$11,0,10*ROW('Hygiene Data'!D38)))</f>
        <v/>
      </c>
      <c r="DP44" s="280" t="str">
        <f ca="true">+IF(OFFSET('Hygiene Data'!$D$12,0,10*ROW('Hygiene Data'!D38))="","",OFFSET('Hygiene Data'!$D$12,0,10*ROW('Hygiene Data'!D38)))</f>
        <v/>
      </c>
      <c r="DQ44" s="280" t="str">
        <f ca="true">+IF(OFFSET('Hygiene Data'!$D$13,0,10*ROW('Hygiene Data'!D38))="","",OFFSET('Hygiene Data'!$D$13,0,10*ROW('Hygiene Data'!D38)))</f>
        <v/>
      </c>
      <c r="DR44" s="280" t="str">
        <f ca="true">+IF(OFFSET('Hygiene Data'!$E$11,0,10*ROW('Hygiene Data'!E38))="","",OFFSET('Hygiene Data'!$E$11,0,10*ROW('Hygiene Data'!E38)))</f>
        <v/>
      </c>
      <c r="DS44" s="280" t="str">
        <f ca="true">+IF(OFFSET('Hygiene Data'!$E$12,0,10*ROW('Hygiene Data'!E38))="","",OFFSET('Hygiene Data'!$E$12,0,10*ROW('Hygiene Data'!E38)))</f>
        <v/>
      </c>
      <c r="DT44" s="280" t="str">
        <f ca="true">+IF(OFFSET('Hygiene Data'!$E$13,0,10*ROW('Hygiene Data'!E38))="","",OFFSET('Hygiene Data'!$E$13,0,10*ROW('Hygiene Data'!E38)))</f>
        <v/>
      </c>
      <c r="DU44" s="280" t="str">
        <f ca="true">+IF(OFFSET('Hygiene Data'!$F$11,0,10*ROW('Hygiene Data'!F38))="","",OFFSET('Hygiene Data'!$F$11,0,10*ROW('Hygiene Data'!F38)))</f>
        <v/>
      </c>
      <c r="DV44" s="280" t="str">
        <f ca="true">+IF(OFFSET('Hygiene Data'!$F$12,0,10*ROW('Hygiene Data'!F38))="","",OFFSET('Hygiene Data'!$F$12,0,10*ROW('Hygiene Data'!F38)))</f>
        <v/>
      </c>
      <c r="DW44" s="280" t="str">
        <f ca="true">+IF(OFFSET('Hygiene Data'!$F$13,0,10*ROW('Hygiene Data'!F38))="","",OFFSET('Hygiene Data'!$F$13,0,10*ROW('Hygiene Data'!F38)))</f>
        <v/>
      </c>
      <c r="DX44" s="280" t="str">
        <f ca="true">+IF(OFFSET('Hygiene Data'!$G$11,0,10*ROW('Hygiene Data'!G38))="","",OFFSET('Hygiene Data'!$G$11,0,10*ROW('Hygiene Data'!G38)))</f>
        <v/>
      </c>
      <c r="DY44" s="280" t="str">
        <f ca="true">+IF(OFFSET('Hygiene Data'!$G$12,0,10*ROW('Hygiene Data'!G38))="","",OFFSET('Hygiene Data'!$G$12,0,10*ROW('Hygiene Data'!G38)))</f>
        <v/>
      </c>
      <c r="DZ44" s="280" t="str">
        <f ca="true">+IF(OFFSET('Hygiene Data'!$G$13,0,10*ROW('Hygiene Data'!G38))="","",OFFSET('Hygiene Data'!$G$13,0,10*ROW('Hygiene Data'!G38)))</f>
        <v/>
      </c>
      <c r="EA44" s="280" t="str">
        <f ca="true">+IF(OFFSET('Hygiene Data'!$H$11,0,10*ROW('Hygiene Data'!H38))="","",OFFSET('Hygiene Data'!$H$11,0,10*ROW('Hygiene Data'!H38)))</f>
        <v/>
      </c>
      <c r="EB44" s="280" t="str">
        <f ca="true">+IF(OFFSET('Hygiene Data'!$H$12,0,10*ROW('Hygiene Data'!H38))="","",OFFSET('Hygiene Data'!$H$12,0,10*ROW('Hygiene Data'!H38)))</f>
        <v/>
      </c>
      <c r="EC44" s="280" t="str">
        <f ca="true">+IF(OFFSET('Hygiene Data'!$H$13,0,10*ROW('Hygiene Data'!H38))="","",OFFSET('Hygiene Data'!$H$13,0,10*ROW('Hygiene Data'!H38)))</f>
        <v/>
      </c>
      <c r="ED44" s="280" t="str">
        <f ca="true">+IF(OFFSET('Hygiene Data'!$I$11,0,10*ROW('Hygiene Data'!I38))="","",OFFSET('Hygiene Data'!$I$11,0,10*ROW('Hygiene Data'!I38)))</f>
        <v/>
      </c>
      <c r="EE44" s="280" t="str">
        <f ca="true">+IF(OFFSET('Hygiene Data'!$I$12,0,10*ROW('Hygiene Data'!I38))="","",OFFSET('Hygiene Data'!$I$12,0,10*ROW('Hygiene Data'!I38)))</f>
        <v/>
      </c>
      <c r="EF44" s="280" t="str">
        <f ca="true">+IF(OFFSET('Hygiene Data'!$I$13,0,10*ROW('Hygiene Data'!I38))="","",OFFSET('Hygiene Data'!$I$13,0,10*ROW('Hygiene Data'!I38)))</f>
        <v/>
      </c>
    </row>
    <row xmlns:x14ac="http://schemas.microsoft.com/office/spreadsheetml/2009/9/ac" r="45" x14ac:dyDescent="0.2">
      <c r="A45" s="34" t="str">
        <f ca="true">+IF(OFFSET('Water Data'!$B$2,0,10*ROW('Water Data'!E39))="","",OFFSET('Water Data'!$B$2,0,10*ROW('Water Data'!E39)))</f>
        <v/>
      </c>
      <c r="B45" s="34" t="str">
        <f ca="true">+IF(OFFSET('Water Data'!$C$2,0,10*ROW('Water Data'!F39))="","",OFFSET('Water Data'!$C$2,0,10*ROW('Water Data'!F39)))</f>
        <v/>
      </c>
      <c r="C45" s="336" t="str">
        <f t="shared" ca="true" si="0"/>
        <v/>
      </c>
      <c r="D45" s="8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0"/>
      <c r="BS45" s="280" t="str">
        <f ca="true">+IF(OFFSET('Water Data'!$D$27,0,10*ROW('Water Data'!D39))="","",OFFSET('Water Data'!$D$27,0,10*ROW('Water Data'!D39)))</f>
        <v/>
      </c>
      <c r="BT45" s="280" t="str">
        <f ca="true">+IF(OFFSET('Water Data'!$D$28,0,10*ROW('Water Data'!D39))="","",OFFSET('Water Data'!$D$28,0,10*ROW('Water Data'!D39)))</f>
        <v/>
      </c>
      <c r="BU45" s="280" t="str">
        <f ca="true">+IF(OFFSET('Water Data'!$D$29,0,10*ROW('Water Data'!D39))="","",OFFSET('Water Data'!$D$29,0,10*ROW('Water Data'!D39)))</f>
        <v/>
      </c>
      <c r="BV45" s="280" t="str">
        <f ca="true">+IF(OFFSET('Water Data'!$E$27,0,10*ROW('Water Data'!E39))="","",OFFSET('Water Data'!$E$27,0,10*ROW('Water Data'!E39)))</f>
        <v/>
      </c>
      <c r="BW45" s="280" t="str">
        <f ca="true">+IF(OFFSET('Water Data'!$E$28,0,10*ROW('Water Data'!E39))="","",OFFSET('Water Data'!$E$28,0,10*ROW('Water Data'!E39)))</f>
        <v/>
      </c>
      <c r="BX45" s="280" t="str">
        <f ca="true">+IF(OFFSET('Water Data'!$E$29,0,10*ROW('Water Data'!E39))="","",OFFSET('Water Data'!$E$29,0,10*ROW('Water Data'!E39)))</f>
        <v/>
      </c>
      <c r="BY45" s="280" t="str">
        <f ca="true">+IF(OFFSET('Water Data'!$F$27,0,10*ROW('Water Data'!F39))="","",OFFSET('Water Data'!$F$27,0,10*ROW('Water Data'!F39)))</f>
        <v/>
      </c>
      <c r="BZ45" s="280" t="str">
        <f ca="true">+IF(OFFSET('Water Data'!$F$28,0,10*ROW('Water Data'!F39))="","",OFFSET('Water Data'!$F$28,0,10*ROW('Water Data'!F39)))</f>
        <v/>
      </c>
      <c r="CA45" s="280" t="str">
        <f ca="true">+IF(OFFSET('Water Data'!$F$29,0,10*ROW('Water Data'!F39))="","",OFFSET('Water Data'!$F$29,0,10*ROW('Water Data'!F39)))</f>
        <v/>
      </c>
      <c r="CB45" s="280" t="str">
        <f ca="true">+IF(OFFSET('Water Data'!$G$27,0,10*ROW('Water Data'!G39))="","",OFFSET('Water Data'!$G$27,0,10*ROW('Water Data'!G39)))</f>
        <v/>
      </c>
      <c r="CC45" s="280" t="str">
        <f ca="true">+IF(OFFSET('Water Data'!$G$28,0,10*ROW('Water Data'!G39))="","",OFFSET('Water Data'!$G$28,0,10*ROW('Water Data'!G39)))</f>
        <v/>
      </c>
      <c r="CD45" s="280" t="str">
        <f ca="true">+IF(OFFSET('Water Data'!$G$29,0,10*ROW('Water Data'!G39))="","",OFFSET('Water Data'!$G$29,0,10*ROW('Water Data'!G39)))</f>
        <v/>
      </c>
      <c r="CE45" s="280" t="str">
        <f ca="true">+IF(OFFSET('Water Data'!$H$27,0,10*ROW('Water Data'!H39))="","",OFFSET('Water Data'!$H$27,0,10*ROW('Water Data'!H39)))</f>
        <v/>
      </c>
      <c r="CF45" s="280" t="str">
        <f ca="true">+IF(OFFSET('Water Data'!$H$28,0,10*ROW('Water Data'!H39))="","",OFFSET('Water Data'!$H$28,0,10*ROW('Water Data'!H39)))</f>
        <v/>
      </c>
      <c r="CG45" s="280" t="str">
        <f ca="true">+IF(OFFSET('Water Data'!$H$29,0,10*ROW('Water Data'!H39))="","",OFFSET('Water Data'!$H$29,0,10*ROW('Water Data'!H39)))</f>
        <v/>
      </c>
      <c r="CH45" s="280" t="str">
        <f ca="true">+IF(OFFSET('Water Data'!$I$27,0,10*ROW('Water Data'!I39))="","",OFFSET('Water Data'!$I$27,0,10*ROW('Water Data'!I39)))</f>
        <v/>
      </c>
      <c r="CI45" s="280" t="str">
        <f ca="true">+IF(OFFSET('Water Data'!$I$28,0,10*ROW('Water Data'!I39))="","",OFFSET('Water Data'!$I$28,0,10*ROW('Water Data'!I39)))</f>
        <v/>
      </c>
      <c r="CJ45" s="280" t="str">
        <f ca="true">+IF(OFFSET('Water Data'!$I$29,0,10*ROW('Water Data'!I39))="","",OFFSET('Water Data'!$I$29,0,10*ROW('Water Data'!I39)))</f>
        <v/>
      </c>
      <c r="CK45" s="280" t="str">
        <f ca="true">+IF(OFFSET('Sanitation Data'!$D$28,0,10*ROW('Sanitation Data'!D39))="","",OFFSET('Sanitation Data'!$D$28,0,10*ROW('Sanitation Data'!D39)))</f>
        <v/>
      </c>
      <c r="CL45" s="280" t="str">
        <f ca="true">+IF(OFFSET('Sanitation Data'!$D$29,0,10*ROW('Sanitation Data'!D39))="","",OFFSET('Sanitation Data'!$D$29,0,10*ROW('Sanitation Data'!D39)))</f>
        <v/>
      </c>
      <c r="CM45" s="280" t="str">
        <f ca="true">+IF(OFFSET('Sanitation Data'!$D$30,0,10*ROW('Sanitation Data'!D39))="","",OFFSET('Sanitation Data'!$D$30,0,10*ROW('Sanitation Data'!D39)))</f>
        <v/>
      </c>
      <c r="CN45" s="280" t="str">
        <f ca="true">+IF(OFFSET('Sanitation Data'!$D$31,0,10*ROW('Sanitation Data'!D39))="","",OFFSET('Sanitation Data'!$D$31,0,10*ROW('Sanitation Data'!D39)))</f>
        <v/>
      </c>
      <c r="CO45" s="280" t="str">
        <f ca="true">+IF(OFFSET('Sanitation Data'!$D$32,0,10*ROW('Sanitation Data'!D39))="","",OFFSET('Sanitation Data'!$D$32,0,10*ROW('Sanitation Data'!D39)))</f>
        <v/>
      </c>
      <c r="CP45" s="280" t="str">
        <f ca="true">+IF(OFFSET('Sanitation Data'!$E$28,0,10*ROW('Sanitation Data'!E39))="","",OFFSET('Sanitation Data'!$E$28,0,10*ROW('Sanitation Data'!E39)))</f>
        <v/>
      </c>
      <c r="CQ45" s="280" t="str">
        <f ca="true">+IF(OFFSET('Sanitation Data'!$E$29,0,10*ROW('Sanitation Data'!E39))="","",OFFSET('Sanitation Data'!$E$29,0,10*ROW('Sanitation Data'!E39)))</f>
        <v/>
      </c>
      <c r="CR45" s="280" t="str">
        <f ca="true">+IF(OFFSET('Sanitation Data'!$E$30,0,10*ROW('Sanitation Data'!E39))="","",OFFSET('Sanitation Data'!$E$30,0,10*ROW('Sanitation Data'!E39)))</f>
        <v/>
      </c>
      <c r="CS45" s="280" t="str">
        <f ca="true">+IF(OFFSET('Sanitation Data'!$E$31,0,10*ROW('Sanitation Data'!E39))="","",OFFSET('Sanitation Data'!$E$31,0,10*ROW('Sanitation Data'!E39)))</f>
        <v/>
      </c>
      <c r="CT45" s="280" t="str">
        <f ca="true">+IF(OFFSET('Sanitation Data'!$E$32,0,10*ROW('Sanitation Data'!E39))="","",OFFSET('Sanitation Data'!$E$32,0,10*ROW('Sanitation Data'!E39)))</f>
        <v/>
      </c>
      <c r="CU45" s="280" t="str">
        <f ca="true">+IF(OFFSET('Sanitation Data'!$F$28,0,10*ROW('Sanitation Data'!F39))="","",OFFSET('Sanitation Data'!$F$28,0,10*ROW('Sanitation Data'!F39)))</f>
        <v/>
      </c>
      <c r="CV45" s="280" t="str">
        <f ca="true">+IF(OFFSET('Sanitation Data'!$F$29,0,10*ROW('Sanitation Data'!F39))="","",OFFSET('Sanitation Data'!$F$29,0,10*ROW('Sanitation Data'!F39)))</f>
        <v/>
      </c>
      <c r="CW45" s="280" t="str">
        <f ca="true">+IF(OFFSET('Sanitation Data'!$F$30,0,10*ROW('Sanitation Data'!F39))="","",OFFSET('Sanitation Data'!$F$30,0,10*ROW('Sanitation Data'!F39)))</f>
        <v/>
      </c>
      <c r="CX45" s="280" t="str">
        <f ca="true">+IF(OFFSET('Sanitation Data'!$F$31,0,10*ROW('Sanitation Data'!F39))="","",OFFSET('Sanitation Data'!$F$31,0,10*ROW('Sanitation Data'!F39)))</f>
        <v/>
      </c>
      <c r="CY45" s="280" t="str">
        <f ca="true">+IF(OFFSET('Sanitation Data'!$F$32,0,10*ROW('Sanitation Data'!F39))="","",OFFSET('Sanitation Data'!$F$32,0,10*ROW('Sanitation Data'!F39)))</f>
        <v/>
      </c>
      <c r="CZ45" s="280" t="str">
        <f ca="true">+IF(OFFSET('Sanitation Data'!$G$28,0,10*ROW('Sanitation Data'!G39))="","",OFFSET('Sanitation Data'!$G$28,0,10*ROW('Sanitation Data'!G39)))</f>
        <v/>
      </c>
      <c r="DA45" s="280" t="str">
        <f ca="true">+IF(OFFSET('Sanitation Data'!$G$29,0,10*ROW('Sanitation Data'!G39))="","",OFFSET('Sanitation Data'!$G$29,0,10*ROW('Sanitation Data'!G39)))</f>
        <v/>
      </c>
      <c r="DB45" s="280" t="str">
        <f ca="true">+IF(OFFSET('Sanitation Data'!$G$30,0,10*ROW('Sanitation Data'!G39))="","",OFFSET('Sanitation Data'!$G$30,0,10*ROW('Sanitation Data'!G39)))</f>
        <v/>
      </c>
      <c r="DC45" s="280" t="str">
        <f ca="true">+IF(OFFSET('Sanitation Data'!$G$31,0,10*ROW('Sanitation Data'!G39))="","",OFFSET('Sanitation Data'!$G$31,0,10*ROW('Sanitation Data'!G39)))</f>
        <v/>
      </c>
      <c r="DD45" s="280" t="str">
        <f ca="true">+IF(OFFSET('Sanitation Data'!$G$32,0,10*ROW('Sanitation Data'!G39))="","",OFFSET('Sanitation Data'!$G$32,0,10*ROW('Sanitation Data'!G39)))</f>
        <v/>
      </c>
      <c r="DE45" s="280" t="str">
        <f ca="true">+IF(OFFSET('Sanitation Data'!$H$28,0,10*ROW('Sanitation Data'!H39))="","",OFFSET('Sanitation Data'!$H$28,0,10*ROW('Sanitation Data'!H39)))</f>
        <v/>
      </c>
      <c r="DF45" s="280" t="str">
        <f ca="true">+IF(OFFSET('Sanitation Data'!$H$29,0,10*ROW('Sanitation Data'!H39))="","",OFFSET('Sanitation Data'!$H$29,0,10*ROW('Sanitation Data'!H39)))</f>
        <v/>
      </c>
      <c r="DG45" s="280" t="str">
        <f ca="true">+IF(OFFSET('Sanitation Data'!$H$30,0,10*ROW('Sanitation Data'!H39))="","",OFFSET('Sanitation Data'!$H$30,0,10*ROW('Sanitation Data'!H39)))</f>
        <v/>
      </c>
      <c r="DH45" s="280" t="str">
        <f ca="true">+IF(OFFSET('Sanitation Data'!$H$31,0,10*ROW('Sanitation Data'!H39))="","",OFFSET('Sanitation Data'!$H$31,0,10*ROW('Sanitation Data'!H39)))</f>
        <v/>
      </c>
      <c r="DI45" s="280" t="str">
        <f ca="true">+IF(OFFSET('Sanitation Data'!$H$32,0,10*ROW('Sanitation Data'!H39))="","",OFFSET('Sanitation Data'!$H$32,0,10*ROW('Sanitation Data'!H39)))</f>
        <v/>
      </c>
      <c r="DJ45" s="280" t="str">
        <f ca="true">+IF(OFFSET('Sanitation Data'!$I$28,0,10*ROW('Sanitation Data'!I39))="","",OFFSET('Sanitation Data'!$I$28,0,10*ROW('Sanitation Data'!I39)))</f>
        <v/>
      </c>
      <c r="DK45" s="280" t="str">
        <f ca="true">+IF(OFFSET('Sanitation Data'!$I$29,0,10*ROW('Sanitation Data'!I39))="","",OFFSET('Sanitation Data'!$I$29,0,10*ROW('Sanitation Data'!I39)))</f>
        <v/>
      </c>
      <c r="DL45" s="280" t="str">
        <f ca="true">+IF(OFFSET('Sanitation Data'!$I$30,0,10*ROW('Sanitation Data'!I39))="","",OFFSET('Sanitation Data'!$I$30,0,10*ROW('Sanitation Data'!I39)))</f>
        <v/>
      </c>
      <c r="DM45" s="280" t="str">
        <f ca="true">+IF(OFFSET('Sanitation Data'!$I$31,0,10*ROW('Sanitation Data'!I39))="","",OFFSET('Sanitation Data'!$I$31,0,10*ROW('Sanitation Data'!I39)))</f>
        <v/>
      </c>
      <c r="DN45" s="280" t="str">
        <f ca="true">+IF(OFFSET('Sanitation Data'!$I$32,0,10*ROW('Sanitation Data'!I39))="","",OFFSET('Sanitation Data'!$I$32,0,10*ROW('Sanitation Data'!I39)))</f>
        <v/>
      </c>
      <c r="DO45" s="280" t="str">
        <f ca="true">+IF(OFFSET('Hygiene Data'!$D$11,0,10*ROW('Hygiene Data'!D39))="","",OFFSET('Hygiene Data'!$D$11,0,10*ROW('Hygiene Data'!D39)))</f>
        <v/>
      </c>
      <c r="DP45" s="280" t="str">
        <f ca="true">+IF(OFFSET('Hygiene Data'!$D$12,0,10*ROW('Hygiene Data'!D39))="","",OFFSET('Hygiene Data'!$D$12,0,10*ROW('Hygiene Data'!D39)))</f>
        <v/>
      </c>
      <c r="DQ45" s="280" t="str">
        <f ca="true">+IF(OFFSET('Hygiene Data'!$D$13,0,10*ROW('Hygiene Data'!D39))="","",OFFSET('Hygiene Data'!$D$13,0,10*ROW('Hygiene Data'!D39)))</f>
        <v/>
      </c>
      <c r="DR45" s="280" t="str">
        <f ca="true">+IF(OFFSET('Hygiene Data'!$E$11,0,10*ROW('Hygiene Data'!E39))="","",OFFSET('Hygiene Data'!$E$11,0,10*ROW('Hygiene Data'!E39)))</f>
        <v/>
      </c>
      <c r="DS45" s="280" t="str">
        <f ca="true">+IF(OFFSET('Hygiene Data'!$E$12,0,10*ROW('Hygiene Data'!E39))="","",OFFSET('Hygiene Data'!$E$12,0,10*ROW('Hygiene Data'!E39)))</f>
        <v/>
      </c>
      <c r="DT45" s="280" t="str">
        <f ca="true">+IF(OFFSET('Hygiene Data'!$E$13,0,10*ROW('Hygiene Data'!E39))="","",OFFSET('Hygiene Data'!$E$13,0,10*ROW('Hygiene Data'!E39)))</f>
        <v/>
      </c>
      <c r="DU45" s="280" t="str">
        <f ca="true">+IF(OFFSET('Hygiene Data'!$F$11,0,10*ROW('Hygiene Data'!F39))="","",OFFSET('Hygiene Data'!$F$11,0,10*ROW('Hygiene Data'!F39)))</f>
        <v/>
      </c>
      <c r="DV45" s="280" t="str">
        <f ca="true">+IF(OFFSET('Hygiene Data'!$F$12,0,10*ROW('Hygiene Data'!F39))="","",OFFSET('Hygiene Data'!$F$12,0,10*ROW('Hygiene Data'!F39)))</f>
        <v/>
      </c>
      <c r="DW45" s="280" t="str">
        <f ca="true">+IF(OFFSET('Hygiene Data'!$F$13,0,10*ROW('Hygiene Data'!F39))="","",OFFSET('Hygiene Data'!$F$13,0,10*ROW('Hygiene Data'!F39)))</f>
        <v/>
      </c>
      <c r="DX45" s="280" t="str">
        <f ca="true">+IF(OFFSET('Hygiene Data'!$G$11,0,10*ROW('Hygiene Data'!G39))="","",OFFSET('Hygiene Data'!$G$11,0,10*ROW('Hygiene Data'!G39)))</f>
        <v/>
      </c>
      <c r="DY45" s="280" t="str">
        <f ca="true">+IF(OFFSET('Hygiene Data'!$G$12,0,10*ROW('Hygiene Data'!G39))="","",OFFSET('Hygiene Data'!$G$12,0,10*ROW('Hygiene Data'!G39)))</f>
        <v/>
      </c>
      <c r="DZ45" s="280" t="str">
        <f ca="true">+IF(OFFSET('Hygiene Data'!$G$13,0,10*ROW('Hygiene Data'!G39))="","",OFFSET('Hygiene Data'!$G$13,0,10*ROW('Hygiene Data'!G39)))</f>
        <v/>
      </c>
      <c r="EA45" s="280" t="str">
        <f ca="true">+IF(OFFSET('Hygiene Data'!$H$11,0,10*ROW('Hygiene Data'!H39))="","",OFFSET('Hygiene Data'!$H$11,0,10*ROW('Hygiene Data'!H39)))</f>
        <v/>
      </c>
      <c r="EB45" s="280" t="str">
        <f ca="true">+IF(OFFSET('Hygiene Data'!$H$12,0,10*ROW('Hygiene Data'!H39))="","",OFFSET('Hygiene Data'!$H$12,0,10*ROW('Hygiene Data'!H39)))</f>
        <v/>
      </c>
      <c r="EC45" s="280" t="str">
        <f ca="true">+IF(OFFSET('Hygiene Data'!$H$13,0,10*ROW('Hygiene Data'!H39))="","",OFFSET('Hygiene Data'!$H$13,0,10*ROW('Hygiene Data'!H39)))</f>
        <v/>
      </c>
      <c r="ED45" s="280" t="str">
        <f ca="true">+IF(OFFSET('Hygiene Data'!$I$11,0,10*ROW('Hygiene Data'!I39))="","",OFFSET('Hygiene Data'!$I$11,0,10*ROW('Hygiene Data'!I39)))</f>
        <v/>
      </c>
      <c r="EE45" s="280" t="str">
        <f ca="true">+IF(OFFSET('Hygiene Data'!$I$12,0,10*ROW('Hygiene Data'!I39))="","",OFFSET('Hygiene Data'!$I$12,0,10*ROW('Hygiene Data'!I39)))</f>
        <v/>
      </c>
      <c r="EF45" s="280" t="str">
        <f ca="true">+IF(OFFSET('Hygiene Data'!$I$13,0,10*ROW('Hygiene Data'!I39))="","",OFFSET('Hygiene Data'!$I$13,0,10*ROW('Hygiene Data'!I39)))</f>
        <v/>
      </c>
    </row>
    <row xmlns:x14ac="http://schemas.microsoft.com/office/spreadsheetml/2009/9/ac" r="46" x14ac:dyDescent="0.2">
      <c r="A46" s="34" t="str">
        <f ca="true">+IF(OFFSET('Water Data'!$B$2,0,10*ROW('Water Data'!E40))="","",OFFSET('Water Data'!$B$2,0,10*ROW('Water Data'!E40)))</f>
        <v/>
      </c>
      <c r="B46" s="34" t="str">
        <f ca="true">+IF(OFFSET('Water Data'!$C$2,0,10*ROW('Water Data'!F40))="","",OFFSET('Water Data'!$C$2,0,10*ROW('Water Data'!F40)))</f>
        <v/>
      </c>
      <c r="C46" s="336" t="str">
        <f t="shared" ca="true" si="0"/>
        <v/>
      </c>
      <c r="D46" s="8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0"/>
      <c r="BS46" s="280" t="str">
        <f ca="true">+IF(OFFSET('Water Data'!$D$27,0,10*ROW('Water Data'!D40))="","",OFFSET('Water Data'!$D$27,0,10*ROW('Water Data'!D40)))</f>
        <v/>
      </c>
      <c r="BT46" s="280" t="str">
        <f ca="true">+IF(OFFSET('Water Data'!$D$28,0,10*ROW('Water Data'!D40))="","",OFFSET('Water Data'!$D$28,0,10*ROW('Water Data'!D40)))</f>
        <v/>
      </c>
      <c r="BU46" s="280" t="str">
        <f ca="true">+IF(OFFSET('Water Data'!$D$29,0,10*ROW('Water Data'!D40))="","",OFFSET('Water Data'!$D$29,0,10*ROW('Water Data'!D40)))</f>
        <v/>
      </c>
      <c r="BV46" s="280" t="str">
        <f ca="true">+IF(OFFSET('Water Data'!$E$27,0,10*ROW('Water Data'!E40))="","",OFFSET('Water Data'!$E$27,0,10*ROW('Water Data'!E40)))</f>
        <v/>
      </c>
      <c r="BW46" s="280" t="str">
        <f ca="true">+IF(OFFSET('Water Data'!$E$28,0,10*ROW('Water Data'!E40))="","",OFFSET('Water Data'!$E$28,0,10*ROW('Water Data'!E40)))</f>
        <v/>
      </c>
      <c r="BX46" s="280" t="str">
        <f ca="true">+IF(OFFSET('Water Data'!$E$29,0,10*ROW('Water Data'!E40))="","",OFFSET('Water Data'!$E$29,0,10*ROW('Water Data'!E40)))</f>
        <v/>
      </c>
      <c r="BY46" s="280" t="str">
        <f ca="true">+IF(OFFSET('Water Data'!$F$27,0,10*ROW('Water Data'!F40))="","",OFFSET('Water Data'!$F$27,0,10*ROW('Water Data'!F40)))</f>
        <v/>
      </c>
      <c r="BZ46" s="280" t="str">
        <f ca="true">+IF(OFFSET('Water Data'!$F$28,0,10*ROW('Water Data'!F40))="","",OFFSET('Water Data'!$F$28,0,10*ROW('Water Data'!F40)))</f>
        <v/>
      </c>
      <c r="CA46" s="280" t="str">
        <f ca="true">+IF(OFFSET('Water Data'!$F$29,0,10*ROW('Water Data'!F40))="","",OFFSET('Water Data'!$F$29,0,10*ROW('Water Data'!F40)))</f>
        <v/>
      </c>
      <c r="CB46" s="280" t="str">
        <f ca="true">+IF(OFFSET('Water Data'!$G$27,0,10*ROW('Water Data'!G40))="","",OFFSET('Water Data'!$G$27,0,10*ROW('Water Data'!G40)))</f>
        <v/>
      </c>
      <c r="CC46" s="280" t="str">
        <f ca="true">+IF(OFFSET('Water Data'!$G$28,0,10*ROW('Water Data'!G40))="","",OFFSET('Water Data'!$G$28,0,10*ROW('Water Data'!G40)))</f>
        <v/>
      </c>
      <c r="CD46" s="280" t="str">
        <f ca="true">+IF(OFFSET('Water Data'!$G$29,0,10*ROW('Water Data'!G40))="","",OFFSET('Water Data'!$G$29,0,10*ROW('Water Data'!G40)))</f>
        <v/>
      </c>
      <c r="CE46" s="280" t="str">
        <f ca="true">+IF(OFFSET('Water Data'!$H$27,0,10*ROW('Water Data'!H40))="","",OFFSET('Water Data'!$H$27,0,10*ROW('Water Data'!H40)))</f>
        <v/>
      </c>
      <c r="CF46" s="280" t="str">
        <f ca="true">+IF(OFFSET('Water Data'!$H$28,0,10*ROW('Water Data'!H40))="","",OFFSET('Water Data'!$H$28,0,10*ROW('Water Data'!H40)))</f>
        <v/>
      </c>
      <c r="CG46" s="280" t="str">
        <f ca="true">+IF(OFFSET('Water Data'!$H$29,0,10*ROW('Water Data'!H40))="","",OFFSET('Water Data'!$H$29,0,10*ROW('Water Data'!H40)))</f>
        <v/>
      </c>
      <c r="CH46" s="280" t="str">
        <f ca="true">+IF(OFFSET('Water Data'!$I$27,0,10*ROW('Water Data'!I40))="","",OFFSET('Water Data'!$I$27,0,10*ROW('Water Data'!I40)))</f>
        <v/>
      </c>
      <c r="CI46" s="280" t="str">
        <f ca="true">+IF(OFFSET('Water Data'!$I$28,0,10*ROW('Water Data'!I40))="","",OFFSET('Water Data'!$I$28,0,10*ROW('Water Data'!I40)))</f>
        <v/>
      </c>
      <c r="CJ46" s="280" t="str">
        <f ca="true">+IF(OFFSET('Water Data'!$I$29,0,10*ROW('Water Data'!I40))="","",OFFSET('Water Data'!$I$29,0,10*ROW('Water Data'!I40)))</f>
        <v/>
      </c>
      <c r="CK46" s="280" t="str">
        <f ca="true">+IF(OFFSET('Sanitation Data'!$D$28,0,10*ROW('Sanitation Data'!D40))="","",OFFSET('Sanitation Data'!$D$28,0,10*ROW('Sanitation Data'!D40)))</f>
        <v/>
      </c>
      <c r="CL46" s="280" t="str">
        <f ca="true">+IF(OFFSET('Sanitation Data'!$D$29,0,10*ROW('Sanitation Data'!D40))="","",OFFSET('Sanitation Data'!$D$29,0,10*ROW('Sanitation Data'!D40)))</f>
        <v/>
      </c>
      <c r="CM46" s="280" t="str">
        <f ca="true">+IF(OFFSET('Sanitation Data'!$D$30,0,10*ROW('Sanitation Data'!D40))="","",OFFSET('Sanitation Data'!$D$30,0,10*ROW('Sanitation Data'!D40)))</f>
        <v/>
      </c>
      <c r="CN46" s="280" t="str">
        <f ca="true">+IF(OFFSET('Sanitation Data'!$D$31,0,10*ROW('Sanitation Data'!D40))="","",OFFSET('Sanitation Data'!$D$31,0,10*ROW('Sanitation Data'!D40)))</f>
        <v/>
      </c>
      <c r="CO46" s="280" t="str">
        <f ca="true">+IF(OFFSET('Sanitation Data'!$D$32,0,10*ROW('Sanitation Data'!D40))="","",OFFSET('Sanitation Data'!$D$32,0,10*ROW('Sanitation Data'!D40)))</f>
        <v/>
      </c>
      <c r="CP46" s="280" t="str">
        <f ca="true">+IF(OFFSET('Sanitation Data'!$E$28,0,10*ROW('Sanitation Data'!E40))="","",OFFSET('Sanitation Data'!$E$28,0,10*ROW('Sanitation Data'!E40)))</f>
        <v/>
      </c>
      <c r="CQ46" s="280" t="str">
        <f ca="true">+IF(OFFSET('Sanitation Data'!$E$29,0,10*ROW('Sanitation Data'!E40))="","",OFFSET('Sanitation Data'!$E$29,0,10*ROW('Sanitation Data'!E40)))</f>
        <v/>
      </c>
      <c r="CR46" s="280" t="str">
        <f ca="true">+IF(OFFSET('Sanitation Data'!$E$30,0,10*ROW('Sanitation Data'!E40))="","",OFFSET('Sanitation Data'!$E$30,0,10*ROW('Sanitation Data'!E40)))</f>
        <v/>
      </c>
      <c r="CS46" s="280" t="str">
        <f ca="true">+IF(OFFSET('Sanitation Data'!$E$31,0,10*ROW('Sanitation Data'!E40))="","",OFFSET('Sanitation Data'!$E$31,0,10*ROW('Sanitation Data'!E40)))</f>
        <v/>
      </c>
      <c r="CT46" s="280" t="str">
        <f ca="true">+IF(OFFSET('Sanitation Data'!$E$32,0,10*ROW('Sanitation Data'!E40))="","",OFFSET('Sanitation Data'!$E$32,0,10*ROW('Sanitation Data'!E40)))</f>
        <v/>
      </c>
      <c r="CU46" s="280" t="str">
        <f ca="true">+IF(OFFSET('Sanitation Data'!$F$28,0,10*ROW('Sanitation Data'!F40))="","",OFFSET('Sanitation Data'!$F$28,0,10*ROW('Sanitation Data'!F40)))</f>
        <v/>
      </c>
      <c r="CV46" s="280" t="str">
        <f ca="true">+IF(OFFSET('Sanitation Data'!$F$29,0,10*ROW('Sanitation Data'!F40))="","",OFFSET('Sanitation Data'!$F$29,0,10*ROW('Sanitation Data'!F40)))</f>
        <v/>
      </c>
      <c r="CW46" s="280" t="str">
        <f ca="true">+IF(OFFSET('Sanitation Data'!$F$30,0,10*ROW('Sanitation Data'!F40))="","",OFFSET('Sanitation Data'!$F$30,0,10*ROW('Sanitation Data'!F40)))</f>
        <v/>
      </c>
      <c r="CX46" s="280" t="str">
        <f ca="true">+IF(OFFSET('Sanitation Data'!$F$31,0,10*ROW('Sanitation Data'!F40))="","",OFFSET('Sanitation Data'!$F$31,0,10*ROW('Sanitation Data'!F40)))</f>
        <v/>
      </c>
      <c r="CY46" s="280" t="str">
        <f ca="true">+IF(OFFSET('Sanitation Data'!$F$32,0,10*ROW('Sanitation Data'!F40))="","",OFFSET('Sanitation Data'!$F$32,0,10*ROW('Sanitation Data'!F40)))</f>
        <v/>
      </c>
      <c r="CZ46" s="280" t="str">
        <f ca="true">+IF(OFFSET('Sanitation Data'!$G$28,0,10*ROW('Sanitation Data'!G40))="","",OFFSET('Sanitation Data'!$G$28,0,10*ROW('Sanitation Data'!G40)))</f>
        <v/>
      </c>
      <c r="DA46" s="280" t="str">
        <f ca="true">+IF(OFFSET('Sanitation Data'!$G$29,0,10*ROW('Sanitation Data'!G40))="","",OFFSET('Sanitation Data'!$G$29,0,10*ROW('Sanitation Data'!G40)))</f>
        <v/>
      </c>
      <c r="DB46" s="280" t="str">
        <f ca="true">+IF(OFFSET('Sanitation Data'!$G$30,0,10*ROW('Sanitation Data'!G40))="","",OFFSET('Sanitation Data'!$G$30,0,10*ROW('Sanitation Data'!G40)))</f>
        <v/>
      </c>
      <c r="DC46" s="280" t="str">
        <f ca="true">+IF(OFFSET('Sanitation Data'!$G$31,0,10*ROW('Sanitation Data'!G40))="","",OFFSET('Sanitation Data'!$G$31,0,10*ROW('Sanitation Data'!G40)))</f>
        <v/>
      </c>
      <c r="DD46" s="280" t="str">
        <f ca="true">+IF(OFFSET('Sanitation Data'!$G$32,0,10*ROW('Sanitation Data'!G40))="","",OFFSET('Sanitation Data'!$G$32,0,10*ROW('Sanitation Data'!G40)))</f>
        <v/>
      </c>
      <c r="DE46" s="280" t="str">
        <f ca="true">+IF(OFFSET('Sanitation Data'!$H$28,0,10*ROW('Sanitation Data'!H40))="","",OFFSET('Sanitation Data'!$H$28,0,10*ROW('Sanitation Data'!H40)))</f>
        <v/>
      </c>
      <c r="DF46" s="280" t="str">
        <f ca="true">+IF(OFFSET('Sanitation Data'!$H$29,0,10*ROW('Sanitation Data'!H40))="","",OFFSET('Sanitation Data'!$H$29,0,10*ROW('Sanitation Data'!H40)))</f>
        <v/>
      </c>
      <c r="DG46" s="280" t="str">
        <f ca="true">+IF(OFFSET('Sanitation Data'!$H$30,0,10*ROW('Sanitation Data'!H40))="","",OFFSET('Sanitation Data'!$H$30,0,10*ROW('Sanitation Data'!H40)))</f>
        <v/>
      </c>
      <c r="DH46" s="280" t="str">
        <f ca="true">+IF(OFFSET('Sanitation Data'!$H$31,0,10*ROW('Sanitation Data'!H40))="","",OFFSET('Sanitation Data'!$H$31,0,10*ROW('Sanitation Data'!H40)))</f>
        <v/>
      </c>
      <c r="DI46" s="280" t="str">
        <f ca="true">+IF(OFFSET('Sanitation Data'!$H$32,0,10*ROW('Sanitation Data'!H40))="","",OFFSET('Sanitation Data'!$H$32,0,10*ROW('Sanitation Data'!H40)))</f>
        <v/>
      </c>
      <c r="DJ46" s="280" t="str">
        <f ca="true">+IF(OFFSET('Sanitation Data'!$I$28,0,10*ROW('Sanitation Data'!I40))="","",OFFSET('Sanitation Data'!$I$28,0,10*ROW('Sanitation Data'!I40)))</f>
        <v/>
      </c>
      <c r="DK46" s="280" t="str">
        <f ca="true">+IF(OFFSET('Sanitation Data'!$I$29,0,10*ROW('Sanitation Data'!I40))="","",OFFSET('Sanitation Data'!$I$29,0,10*ROW('Sanitation Data'!I40)))</f>
        <v/>
      </c>
      <c r="DL46" s="280" t="str">
        <f ca="true">+IF(OFFSET('Sanitation Data'!$I$30,0,10*ROW('Sanitation Data'!I40))="","",OFFSET('Sanitation Data'!$I$30,0,10*ROW('Sanitation Data'!I40)))</f>
        <v/>
      </c>
      <c r="DM46" s="280" t="str">
        <f ca="true">+IF(OFFSET('Sanitation Data'!$I$31,0,10*ROW('Sanitation Data'!I40))="","",OFFSET('Sanitation Data'!$I$31,0,10*ROW('Sanitation Data'!I40)))</f>
        <v/>
      </c>
      <c r="DN46" s="280" t="str">
        <f ca="true">+IF(OFFSET('Sanitation Data'!$I$32,0,10*ROW('Sanitation Data'!I40))="","",OFFSET('Sanitation Data'!$I$32,0,10*ROW('Sanitation Data'!I40)))</f>
        <v/>
      </c>
      <c r="DO46" s="280" t="str">
        <f ca="true">+IF(OFFSET('Hygiene Data'!$D$11,0,10*ROW('Hygiene Data'!D40))="","",OFFSET('Hygiene Data'!$D$11,0,10*ROW('Hygiene Data'!D40)))</f>
        <v/>
      </c>
      <c r="DP46" s="280" t="str">
        <f ca="true">+IF(OFFSET('Hygiene Data'!$D$12,0,10*ROW('Hygiene Data'!D40))="","",OFFSET('Hygiene Data'!$D$12,0,10*ROW('Hygiene Data'!D40)))</f>
        <v/>
      </c>
      <c r="DQ46" s="280" t="str">
        <f ca="true">+IF(OFFSET('Hygiene Data'!$D$13,0,10*ROW('Hygiene Data'!D40))="","",OFFSET('Hygiene Data'!$D$13,0,10*ROW('Hygiene Data'!D40)))</f>
        <v/>
      </c>
      <c r="DR46" s="280" t="str">
        <f ca="true">+IF(OFFSET('Hygiene Data'!$E$11,0,10*ROW('Hygiene Data'!E40))="","",OFFSET('Hygiene Data'!$E$11,0,10*ROW('Hygiene Data'!E40)))</f>
        <v/>
      </c>
      <c r="DS46" s="280" t="str">
        <f ca="true">+IF(OFFSET('Hygiene Data'!$E$12,0,10*ROW('Hygiene Data'!E40))="","",OFFSET('Hygiene Data'!$E$12,0,10*ROW('Hygiene Data'!E40)))</f>
        <v/>
      </c>
      <c r="DT46" s="280" t="str">
        <f ca="true">+IF(OFFSET('Hygiene Data'!$E$13,0,10*ROW('Hygiene Data'!E40))="","",OFFSET('Hygiene Data'!$E$13,0,10*ROW('Hygiene Data'!E40)))</f>
        <v/>
      </c>
      <c r="DU46" s="280" t="str">
        <f ca="true">+IF(OFFSET('Hygiene Data'!$F$11,0,10*ROW('Hygiene Data'!F40))="","",OFFSET('Hygiene Data'!$F$11,0,10*ROW('Hygiene Data'!F40)))</f>
        <v/>
      </c>
      <c r="DV46" s="280" t="str">
        <f ca="true">+IF(OFFSET('Hygiene Data'!$F$12,0,10*ROW('Hygiene Data'!F40))="","",OFFSET('Hygiene Data'!$F$12,0,10*ROW('Hygiene Data'!F40)))</f>
        <v/>
      </c>
      <c r="DW46" s="280" t="str">
        <f ca="true">+IF(OFFSET('Hygiene Data'!$F$13,0,10*ROW('Hygiene Data'!F40))="","",OFFSET('Hygiene Data'!$F$13,0,10*ROW('Hygiene Data'!F40)))</f>
        <v/>
      </c>
      <c r="DX46" s="280" t="str">
        <f ca="true">+IF(OFFSET('Hygiene Data'!$G$11,0,10*ROW('Hygiene Data'!G40))="","",OFFSET('Hygiene Data'!$G$11,0,10*ROW('Hygiene Data'!G40)))</f>
        <v/>
      </c>
      <c r="DY46" s="280" t="str">
        <f ca="true">+IF(OFFSET('Hygiene Data'!$G$12,0,10*ROW('Hygiene Data'!G40))="","",OFFSET('Hygiene Data'!$G$12,0,10*ROW('Hygiene Data'!G40)))</f>
        <v/>
      </c>
      <c r="DZ46" s="280" t="str">
        <f ca="true">+IF(OFFSET('Hygiene Data'!$G$13,0,10*ROW('Hygiene Data'!G40))="","",OFFSET('Hygiene Data'!$G$13,0,10*ROW('Hygiene Data'!G40)))</f>
        <v/>
      </c>
      <c r="EA46" s="280" t="str">
        <f ca="true">+IF(OFFSET('Hygiene Data'!$H$11,0,10*ROW('Hygiene Data'!H40))="","",OFFSET('Hygiene Data'!$H$11,0,10*ROW('Hygiene Data'!H40)))</f>
        <v/>
      </c>
      <c r="EB46" s="280" t="str">
        <f ca="true">+IF(OFFSET('Hygiene Data'!$H$12,0,10*ROW('Hygiene Data'!H40))="","",OFFSET('Hygiene Data'!$H$12,0,10*ROW('Hygiene Data'!H40)))</f>
        <v/>
      </c>
      <c r="EC46" s="280" t="str">
        <f ca="true">+IF(OFFSET('Hygiene Data'!$H$13,0,10*ROW('Hygiene Data'!H40))="","",OFFSET('Hygiene Data'!$H$13,0,10*ROW('Hygiene Data'!H40)))</f>
        <v/>
      </c>
      <c r="ED46" s="280" t="str">
        <f ca="true">+IF(OFFSET('Hygiene Data'!$I$11,0,10*ROW('Hygiene Data'!I40))="","",OFFSET('Hygiene Data'!$I$11,0,10*ROW('Hygiene Data'!I40)))</f>
        <v/>
      </c>
      <c r="EE46" s="280" t="str">
        <f ca="true">+IF(OFFSET('Hygiene Data'!$I$12,0,10*ROW('Hygiene Data'!I40))="","",OFFSET('Hygiene Data'!$I$12,0,10*ROW('Hygiene Data'!I40)))</f>
        <v/>
      </c>
      <c r="EF46" s="280" t="str">
        <f ca="true">+IF(OFFSET('Hygiene Data'!$I$13,0,10*ROW('Hygiene Data'!I40))="","",OFFSET('Hygiene Data'!$I$13,0,10*ROW('Hygiene Data'!I40)))</f>
        <v/>
      </c>
    </row>
    <row xmlns:x14ac="http://schemas.microsoft.com/office/spreadsheetml/2009/9/ac" r="47" x14ac:dyDescent="0.2">
      <c r="A47" s="34" t="str">
        <f ca="true">+IF(OFFSET('Water Data'!$B$2,0,10*ROW('Water Data'!E41))="","",OFFSET('Water Data'!$B$2,0,10*ROW('Water Data'!E41)))</f>
        <v/>
      </c>
      <c r="B47" s="34" t="str">
        <f ca="true">+IF(OFFSET('Water Data'!$C$2,0,10*ROW('Water Data'!F41))="","",OFFSET('Water Data'!$C$2,0,10*ROW('Water Data'!F41)))</f>
        <v/>
      </c>
      <c r="C47" s="336" t="str">
        <f t="shared" ca="true" si="0"/>
        <v/>
      </c>
      <c r="D47" s="8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0"/>
      <c r="BS47" s="280" t="str">
        <f ca="true">+IF(OFFSET('Water Data'!$D$27,0,10*ROW('Water Data'!D41))="","",OFFSET('Water Data'!$D$27,0,10*ROW('Water Data'!D41)))</f>
        <v/>
      </c>
      <c r="BT47" s="280" t="str">
        <f ca="true">+IF(OFFSET('Water Data'!$D$28,0,10*ROW('Water Data'!D41))="","",OFFSET('Water Data'!$D$28,0,10*ROW('Water Data'!D41)))</f>
        <v/>
      </c>
      <c r="BU47" s="280" t="str">
        <f ca="true">+IF(OFFSET('Water Data'!$D$29,0,10*ROW('Water Data'!D41))="","",OFFSET('Water Data'!$D$29,0,10*ROW('Water Data'!D41)))</f>
        <v/>
      </c>
      <c r="BV47" s="280" t="str">
        <f ca="true">+IF(OFFSET('Water Data'!$E$27,0,10*ROW('Water Data'!E41))="","",OFFSET('Water Data'!$E$27,0,10*ROW('Water Data'!E41)))</f>
        <v/>
      </c>
      <c r="BW47" s="280" t="str">
        <f ca="true">+IF(OFFSET('Water Data'!$E$28,0,10*ROW('Water Data'!E41))="","",OFFSET('Water Data'!$E$28,0,10*ROW('Water Data'!E41)))</f>
        <v/>
      </c>
      <c r="BX47" s="280" t="str">
        <f ca="true">+IF(OFFSET('Water Data'!$E$29,0,10*ROW('Water Data'!E41))="","",OFFSET('Water Data'!$E$29,0,10*ROW('Water Data'!E41)))</f>
        <v/>
      </c>
      <c r="BY47" s="280" t="str">
        <f ca="true">+IF(OFFSET('Water Data'!$F$27,0,10*ROW('Water Data'!F41))="","",OFFSET('Water Data'!$F$27,0,10*ROW('Water Data'!F41)))</f>
        <v/>
      </c>
      <c r="BZ47" s="280" t="str">
        <f ca="true">+IF(OFFSET('Water Data'!$F$28,0,10*ROW('Water Data'!F41))="","",OFFSET('Water Data'!$F$28,0,10*ROW('Water Data'!F41)))</f>
        <v/>
      </c>
      <c r="CA47" s="280" t="str">
        <f ca="true">+IF(OFFSET('Water Data'!$F$29,0,10*ROW('Water Data'!F41))="","",OFFSET('Water Data'!$F$29,0,10*ROW('Water Data'!F41)))</f>
        <v/>
      </c>
      <c r="CB47" s="280" t="str">
        <f ca="true">+IF(OFFSET('Water Data'!$G$27,0,10*ROW('Water Data'!G41))="","",OFFSET('Water Data'!$G$27,0,10*ROW('Water Data'!G41)))</f>
        <v/>
      </c>
      <c r="CC47" s="280" t="str">
        <f ca="true">+IF(OFFSET('Water Data'!$G$28,0,10*ROW('Water Data'!G41))="","",OFFSET('Water Data'!$G$28,0,10*ROW('Water Data'!G41)))</f>
        <v/>
      </c>
      <c r="CD47" s="280" t="str">
        <f ca="true">+IF(OFFSET('Water Data'!$G$29,0,10*ROW('Water Data'!G41))="","",OFFSET('Water Data'!$G$29,0,10*ROW('Water Data'!G41)))</f>
        <v/>
      </c>
      <c r="CE47" s="280" t="str">
        <f ca="true">+IF(OFFSET('Water Data'!$H$27,0,10*ROW('Water Data'!H41))="","",OFFSET('Water Data'!$H$27,0,10*ROW('Water Data'!H41)))</f>
        <v/>
      </c>
      <c r="CF47" s="280" t="str">
        <f ca="true">+IF(OFFSET('Water Data'!$H$28,0,10*ROW('Water Data'!H41))="","",OFFSET('Water Data'!$H$28,0,10*ROW('Water Data'!H41)))</f>
        <v/>
      </c>
      <c r="CG47" s="280" t="str">
        <f ca="true">+IF(OFFSET('Water Data'!$H$29,0,10*ROW('Water Data'!H41))="","",OFFSET('Water Data'!$H$29,0,10*ROW('Water Data'!H41)))</f>
        <v/>
      </c>
      <c r="CH47" s="280" t="str">
        <f ca="true">+IF(OFFSET('Water Data'!$I$27,0,10*ROW('Water Data'!I41))="","",OFFSET('Water Data'!$I$27,0,10*ROW('Water Data'!I41)))</f>
        <v/>
      </c>
      <c r="CI47" s="280" t="str">
        <f ca="true">+IF(OFFSET('Water Data'!$I$28,0,10*ROW('Water Data'!I41))="","",OFFSET('Water Data'!$I$28,0,10*ROW('Water Data'!I41)))</f>
        <v/>
      </c>
      <c r="CJ47" s="280" t="str">
        <f ca="true">+IF(OFFSET('Water Data'!$I$29,0,10*ROW('Water Data'!I41))="","",OFFSET('Water Data'!$I$29,0,10*ROW('Water Data'!I41)))</f>
        <v/>
      </c>
      <c r="CK47" s="280" t="str">
        <f ca="true">+IF(OFFSET('Sanitation Data'!$D$28,0,10*ROW('Sanitation Data'!D41))="","",OFFSET('Sanitation Data'!$D$28,0,10*ROW('Sanitation Data'!D41)))</f>
        <v/>
      </c>
      <c r="CL47" s="280" t="str">
        <f ca="true">+IF(OFFSET('Sanitation Data'!$D$29,0,10*ROW('Sanitation Data'!D41))="","",OFFSET('Sanitation Data'!$D$29,0,10*ROW('Sanitation Data'!D41)))</f>
        <v/>
      </c>
      <c r="CM47" s="280" t="str">
        <f ca="true">+IF(OFFSET('Sanitation Data'!$D$30,0,10*ROW('Sanitation Data'!D41))="","",OFFSET('Sanitation Data'!$D$30,0,10*ROW('Sanitation Data'!D41)))</f>
        <v/>
      </c>
      <c r="CN47" s="280" t="str">
        <f ca="true">+IF(OFFSET('Sanitation Data'!$D$31,0,10*ROW('Sanitation Data'!D41))="","",OFFSET('Sanitation Data'!$D$31,0,10*ROW('Sanitation Data'!D41)))</f>
        <v/>
      </c>
      <c r="CO47" s="280" t="str">
        <f ca="true">+IF(OFFSET('Sanitation Data'!$D$32,0,10*ROW('Sanitation Data'!D41))="","",OFFSET('Sanitation Data'!$D$32,0,10*ROW('Sanitation Data'!D41)))</f>
        <v/>
      </c>
      <c r="CP47" s="280" t="str">
        <f ca="true">+IF(OFFSET('Sanitation Data'!$E$28,0,10*ROW('Sanitation Data'!E41))="","",OFFSET('Sanitation Data'!$E$28,0,10*ROW('Sanitation Data'!E41)))</f>
        <v/>
      </c>
      <c r="CQ47" s="280" t="str">
        <f ca="true">+IF(OFFSET('Sanitation Data'!$E$29,0,10*ROW('Sanitation Data'!E41))="","",OFFSET('Sanitation Data'!$E$29,0,10*ROW('Sanitation Data'!E41)))</f>
        <v/>
      </c>
      <c r="CR47" s="280" t="str">
        <f ca="true">+IF(OFFSET('Sanitation Data'!$E$30,0,10*ROW('Sanitation Data'!E41))="","",OFFSET('Sanitation Data'!$E$30,0,10*ROW('Sanitation Data'!E41)))</f>
        <v/>
      </c>
      <c r="CS47" s="280" t="str">
        <f ca="true">+IF(OFFSET('Sanitation Data'!$E$31,0,10*ROW('Sanitation Data'!E41))="","",OFFSET('Sanitation Data'!$E$31,0,10*ROW('Sanitation Data'!E41)))</f>
        <v/>
      </c>
      <c r="CT47" s="280" t="str">
        <f ca="true">+IF(OFFSET('Sanitation Data'!$E$32,0,10*ROW('Sanitation Data'!E41))="","",OFFSET('Sanitation Data'!$E$32,0,10*ROW('Sanitation Data'!E41)))</f>
        <v/>
      </c>
      <c r="CU47" s="280" t="str">
        <f ca="true">+IF(OFFSET('Sanitation Data'!$F$28,0,10*ROW('Sanitation Data'!F41))="","",OFFSET('Sanitation Data'!$F$28,0,10*ROW('Sanitation Data'!F41)))</f>
        <v/>
      </c>
      <c r="CV47" s="280" t="str">
        <f ca="true">+IF(OFFSET('Sanitation Data'!$F$29,0,10*ROW('Sanitation Data'!F41))="","",OFFSET('Sanitation Data'!$F$29,0,10*ROW('Sanitation Data'!F41)))</f>
        <v/>
      </c>
      <c r="CW47" s="280" t="str">
        <f ca="true">+IF(OFFSET('Sanitation Data'!$F$30,0,10*ROW('Sanitation Data'!F41))="","",OFFSET('Sanitation Data'!$F$30,0,10*ROW('Sanitation Data'!F41)))</f>
        <v/>
      </c>
      <c r="CX47" s="280" t="str">
        <f ca="true">+IF(OFFSET('Sanitation Data'!$F$31,0,10*ROW('Sanitation Data'!F41))="","",OFFSET('Sanitation Data'!$F$31,0,10*ROW('Sanitation Data'!F41)))</f>
        <v/>
      </c>
      <c r="CY47" s="280" t="str">
        <f ca="true">+IF(OFFSET('Sanitation Data'!$F$32,0,10*ROW('Sanitation Data'!F41))="","",OFFSET('Sanitation Data'!$F$32,0,10*ROW('Sanitation Data'!F41)))</f>
        <v/>
      </c>
      <c r="CZ47" s="280" t="str">
        <f ca="true">+IF(OFFSET('Sanitation Data'!$G$28,0,10*ROW('Sanitation Data'!G41))="","",OFFSET('Sanitation Data'!$G$28,0,10*ROW('Sanitation Data'!G41)))</f>
        <v/>
      </c>
      <c r="DA47" s="280" t="str">
        <f ca="true">+IF(OFFSET('Sanitation Data'!$G$29,0,10*ROW('Sanitation Data'!G41))="","",OFFSET('Sanitation Data'!$G$29,0,10*ROW('Sanitation Data'!G41)))</f>
        <v/>
      </c>
      <c r="DB47" s="280" t="str">
        <f ca="true">+IF(OFFSET('Sanitation Data'!$G$30,0,10*ROW('Sanitation Data'!G41))="","",OFFSET('Sanitation Data'!$G$30,0,10*ROW('Sanitation Data'!G41)))</f>
        <v/>
      </c>
      <c r="DC47" s="280" t="str">
        <f ca="true">+IF(OFFSET('Sanitation Data'!$G$31,0,10*ROW('Sanitation Data'!G41))="","",OFFSET('Sanitation Data'!$G$31,0,10*ROW('Sanitation Data'!G41)))</f>
        <v/>
      </c>
      <c r="DD47" s="280" t="str">
        <f ca="true">+IF(OFFSET('Sanitation Data'!$G$32,0,10*ROW('Sanitation Data'!G41))="","",OFFSET('Sanitation Data'!$G$32,0,10*ROW('Sanitation Data'!G41)))</f>
        <v/>
      </c>
      <c r="DE47" s="280" t="str">
        <f ca="true">+IF(OFFSET('Sanitation Data'!$H$28,0,10*ROW('Sanitation Data'!H41))="","",OFFSET('Sanitation Data'!$H$28,0,10*ROW('Sanitation Data'!H41)))</f>
        <v/>
      </c>
      <c r="DF47" s="280" t="str">
        <f ca="true">+IF(OFFSET('Sanitation Data'!$H$29,0,10*ROW('Sanitation Data'!H41))="","",OFFSET('Sanitation Data'!$H$29,0,10*ROW('Sanitation Data'!H41)))</f>
        <v/>
      </c>
      <c r="DG47" s="280" t="str">
        <f ca="true">+IF(OFFSET('Sanitation Data'!$H$30,0,10*ROW('Sanitation Data'!H41))="","",OFFSET('Sanitation Data'!$H$30,0,10*ROW('Sanitation Data'!H41)))</f>
        <v/>
      </c>
      <c r="DH47" s="280" t="str">
        <f ca="true">+IF(OFFSET('Sanitation Data'!$H$31,0,10*ROW('Sanitation Data'!H41))="","",OFFSET('Sanitation Data'!$H$31,0,10*ROW('Sanitation Data'!H41)))</f>
        <v/>
      </c>
      <c r="DI47" s="280" t="str">
        <f ca="true">+IF(OFFSET('Sanitation Data'!$H$32,0,10*ROW('Sanitation Data'!H41))="","",OFFSET('Sanitation Data'!$H$32,0,10*ROW('Sanitation Data'!H41)))</f>
        <v/>
      </c>
      <c r="DJ47" s="280" t="str">
        <f ca="true">+IF(OFFSET('Sanitation Data'!$I$28,0,10*ROW('Sanitation Data'!I41))="","",OFFSET('Sanitation Data'!$I$28,0,10*ROW('Sanitation Data'!I41)))</f>
        <v/>
      </c>
      <c r="DK47" s="280" t="str">
        <f ca="true">+IF(OFFSET('Sanitation Data'!$I$29,0,10*ROW('Sanitation Data'!I41))="","",OFFSET('Sanitation Data'!$I$29,0,10*ROW('Sanitation Data'!I41)))</f>
        <v/>
      </c>
      <c r="DL47" s="280" t="str">
        <f ca="true">+IF(OFFSET('Sanitation Data'!$I$30,0,10*ROW('Sanitation Data'!I41))="","",OFFSET('Sanitation Data'!$I$30,0,10*ROW('Sanitation Data'!I41)))</f>
        <v/>
      </c>
      <c r="DM47" s="280" t="str">
        <f ca="true">+IF(OFFSET('Sanitation Data'!$I$31,0,10*ROW('Sanitation Data'!I41))="","",OFFSET('Sanitation Data'!$I$31,0,10*ROW('Sanitation Data'!I41)))</f>
        <v/>
      </c>
      <c r="DN47" s="280" t="str">
        <f ca="true">+IF(OFFSET('Sanitation Data'!$I$32,0,10*ROW('Sanitation Data'!I41))="","",OFFSET('Sanitation Data'!$I$32,0,10*ROW('Sanitation Data'!I41)))</f>
        <v/>
      </c>
      <c r="DO47" s="280" t="str">
        <f ca="true">+IF(OFFSET('Hygiene Data'!$D$11,0,10*ROW('Hygiene Data'!D41))="","",OFFSET('Hygiene Data'!$D$11,0,10*ROW('Hygiene Data'!D41)))</f>
        <v/>
      </c>
      <c r="DP47" s="280" t="str">
        <f ca="true">+IF(OFFSET('Hygiene Data'!$D$12,0,10*ROW('Hygiene Data'!D41))="","",OFFSET('Hygiene Data'!$D$12,0,10*ROW('Hygiene Data'!D41)))</f>
        <v/>
      </c>
      <c r="DQ47" s="280" t="str">
        <f ca="true">+IF(OFFSET('Hygiene Data'!$D$13,0,10*ROW('Hygiene Data'!D41))="","",OFFSET('Hygiene Data'!$D$13,0,10*ROW('Hygiene Data'!D41)))</f>
        <v/>
      </c>
      <c r="DR47" s="280" t="str">
        <f ca="true">+IF(OFFSET('Hygiene Data'!$E$11,0,10*ROW('Hygiene Data'!E41))="","",OFFSET('Hygiene Data'!$E$11,0,10*ROW('Hygiene Data'!E41)))</f>
        <v/>
      </c>
      <c r="DS47" s="280" t="str">
        <f ca="true">+IF(OFFSET('Hygiene Data'!$E$12,0,10*ROW('Hygiene Data'!E41))="","",OFFSET('Hygiene Data'!$E$12,0,10*ROW('Hygiene Data'!E41)))</f>
        <v/>
      </c>
      <c r="DT47" s="280" t="str">
        <f ca="true">+IF(OFFSET('Hygiene Data'!$E$13,0,10*ROW('Hygiene Data'!E41))="","",OFFSET('Hygiene Data'!$E$13,0,10*ROW('Hygiene Data'!E41)))</f>
        <v/>
      </c>
      <c r="DU47" s="280" t="str">
        <f ca="true">+IF(OFFSET('Hygiene Data'!$F$11,0,10*ROW('Hygiene Data'!F41))="","",OFFSET('Hygiene Data'!$F$11,0,10*ROW('Hygiene Data'!F41)))</f>
        <v/>
      </c>
      <c r="DV47" s="280" t="str">
        <f ca="true">+IF(OFFSET('Hygiene Data'!$F$12,0,10*ROW('Hygiene Data'!F41))="","",OFFSET('Hygiene Data'!$F$12,0,10*ROW('Hygiene Data'!F41)))</f>
        <v/>
      </c>
      <c r="DW47" s="280" t="str">
        <f ca="true">+IF(OFFSET('Hygiene Data'!$F$13,0,10*ROW('Hygiene Data'!F41))="","",OFFSET('Hygiene Data'!$F$13,0,10*ROW('Hygiene Data'!F41)))</f>
        <v/>
      </c>
      <c r="DX47" s="280" t="str">
        <f ca="true">+IF(OFFSET('Hygiene Data'!$G$11,0,10*ROW('Hygiene Data'!G41))="","",OFFSET('Hygiene Data'!$G$11,0,10*ROW('Hygiene Data'!G41)))</f>
        <v/>
      </c>
      <c r="DY47" s="280" t="str">
        <f ca="true">+IF(OFFSET('Hygiene Data'!$G$12,0,10*ROW('Hygiene Data'!G41))="","",OFFSET('Hygiene Data'!$G$12,0,10*ROW('Hygiene Data'!G41)))</f>
        <v/>
      </c>
      <c r="DZ47" s="280" t="str">
        <f ca="true">+IF(OFFSET('Hygiene Data'!$G$13,0,10*ROW('Hygiene Data'!G41))="","",OFFSET('Hygiene Data'!$G$13,0,10*ROW('Hygiene Data'!G41)))</f>
        <v/>
      </c>
      <c r="EA47" s="280" t="str">
        <f ca="true">+IF(OFFSET('Hygiene Data'!$H$11,0,10*ROW('Hygiene Data'!H41))="","",OFFSET('Hygiene Data'!$H$11,0,10*ROW('Hygiene Data'!H41)))</f>
        <v/>
      </c>
      <c r="EB47" s="280" t="str">
        <f ca="true">+IF(OFFSET('Hygiene Data'!$H$12,0,10*ROW('Hygiene Data'!H41))="","",OFFSET('Hygiene Data'!$H$12,0,10*ROW('Hygiene Data'!H41)))</f>
        <v/>
      </c>
      <c r="EC47" s="280" t="str">
        <f ca="true">+IF(OFFSET('Hygiene Data'!$H$13,0,10*ROW('Hygiene Data'!H41))="","",OFFSET('Hygiene Data'!$H$13,0,10*ROW('Hygiene Data'!H41)))</f>
        <v/>
      </c>
      <c r="ED47" s="280" t="str">
        <f ca="true">+IF(OFFSET('Hygiene Data'!$I$11,0,10*ROW('Hygiene Data'!I41))="","",OFFSET('Hygiene Data'!$I$11,0,10*ROW('Hygiene Data'!I41)))</f>
        <v/>
      </c>
      <c r="EE47" s="280" t="str">
        <f ca="true">+IF(OFFSET('Hygiene Data'!$I$12,0,10*ROW('Hygiene Data'!I41))="","",OFFSET('Hygiene Data'!$I$12,0,10*ROW('Hygiene Data'!I41)))</f>
        <v/>
      </c>
      <c r="EF47" s="280" t="str">
        <f ca="true">+IF(OFFSET('Hygiene Data'!$I$13,0,10*ROW('Hygiene Data'!I41))="","",OFFSET('Hygiene Data'!$I$13,0,10*ROW('Hygiene Data'!I41)))</f>
        <v/>
      </c>
    </row>
    <row xmlns:x14ac="http://schemas.microsoft.com/office/spreadsheetml/2009/9/ac" r="48" x14ac:dyDescent="0.2">
      <c r="A48" s="34" t="str">
        <f ca="true">+IF(OFFSET('Water Data'!$B$2,0,10*ROW('Water Data'!E42))="","",OFFSET('Water Data'!$B$2,0,10*ROW('Water Data'!E42)))</f>
        <v/>
      </c>
      <c r="B48" s="34" t="str">
        <f ca="true">+IF(OFFSET('Water Data'!$C$2,0,10*ROW('Water Data'!F42))="","",OFFSET('Water Data'!$C$2,0,10*ROW('Water Data'!F42)))</f>
        <v/>
      </c>
      <c r="C48" s="336" t="str">
        <f t="shared" ca="true" si="0"/>
        <v/>
      </c>
      <c r="D48" s="8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0"/>
      <c r="BS48" s="280" t="str">
        <f ca="true">+IF(OFFSET('Water Data'!$D$27,0,10*ROW('Water Data'!D42))="","",OFFSET('Water Data'!$D$27,0,10*ROW('Water Data'!D42)))</f>
        <v/>
      </c>
      <c r="BT48" s="280" t="str">
        <f ca="true">+IF(OFFSET('Water Data'!$D$28,0,10*ROW('Water Data'!D42))="","",OFFSET('Water Data'!$D$28,0,10*ROW('Water Data'!D42)))</f>
        <v/>
      </c>
      <c r="BU48" s="280" t="str">
        <f ca="true">+IF(OFFSET('Water Data'!$D$29,0,10*ROW('Water Data'!D42))="","",OFFSET('Water Data'!$D$29,0,10*ROW('Water Data'!D42)))</f>
        <v/>
      </c>
      <c r="BV48" s="280" t="str">
        <f ca="true">+IF(OFFSET('Water Data'!$E$27,0,10*ROW('Water Data'!E42))="","",OFFSET('Water Data'!$E$27,0,10*ROW('Water Data'!E42)))</f>
        <v/>
      </c>
      <c r="BW48" s="280" t="str">
        <f ca="true">+IF(OFFSET('Water Data'!$E$28,0,10*ROW('Water Data'!E42))="","",OFFSET('Water Data'!$E$28,0,10*ROW('Water Data'!E42)))</f>
        <v/>
      </c>
      <c r="BX48" s="280" t="str">
        <f ca="true">+IF(OFFSET('Water Data'!$E$29,0,10*ROW('Water Data'!E42))="","",OFFSET('Water Data'!$E$29,0,10*ROW('Water Data'!E42)))</f>
        <v/>
      </c>
      <c r="BY48" s="280" t="str">
        <f ca="true">+IF(OFFSET('Water Data'!$F$27,0,10*ROW('Water Data'!F42))="","",OFFSET('Water Data'!$F$27,0,10*ROW('Water Data'!F42)))</f>
        <v/>
      </c>
      <c r="BZ48" s="280" t="str">
        <f ca="true">+IF(OFFSET('Water Data'!$F$28,0,10*ROW('Water Data'!F42))="","",OFFSET('Water Data'!$F$28,0,10*ROW('Water Data'!F42)))</f>
        <v/>
      </c>
      <c r="CA48" s="280" t="str">
        <f ca="true">+IF(OFFSET('Water Data'!$F$29,0,10*ROW('Water Data'!F42))="","",OFFSET('Water Data'!$F$29,0,10*ROW('Water Data'!F42)))</f>
        <v/>
      </c>
      <c r="CB48" s="280" t="str">
        <f ca="true">+IF(OFFSET('Water Data'!$G$27,0,10*ROW('Water Data'!G42))="","",OFFSET('Water Data'!$G$27,0,10*ROW('Water Data'!G42)))</f>
        <v/>
      </c>
      <c r="CC48" s="280" t="str">
        <f ca="true">+IF(OFFSET('Water Data'!$G$28,0,10*ROW('Water Data'!G42))="","",OFFSET('Water Data'!$G$28,0,10*ROW('Water Data'!G42)))</f>
        <v/>
      </c>
      <c r="CD48" s="280" t="str">
        <f ca="true">+IF(OFFSET('Water Data'!$G$29,0,10*ROW('Water Data'!G42))="","",OFFSET('Water Data'!$G$29,0,10*ROW('Water Data'!G42)))</f>
        <v/>
      </c>
      <c r="CE48" s="280" t="str">
        <f ca="true">+IF(OFFSET('Water Data'!$H$27,0,10*ROW('Water Data'!H42))="","",OFFSET('Water Data'!$H$27,0,10*ROW('Water Data'!H42)))</f>
        <v/>
      </c>
      <c r="CF48" s="280" t="str">
        <f ca="true">+IF(OFFSET('Water Data'!$H$28,0,10*ROW('Water Data'!H42))="","",OFFSET('Water Data'!$H$28,0,10*ROW('Water Data'!H42)))</f>
        <v/>
      </c>
      <c r="CG48" s="280" t="str">
        <f ca="true">+IF(OFFSET('Water Data'!$H$29,0,10*ROW('Water Data'!H42))="","",OFFSET('Water Data'!$H$29,0,10*ROW('Water Data'!H42)))</f>
        <v/>
      </c>
      <c r="CH48" s="280" t="str">
        <f ca="true">+IF(OFFSET('Water Data'!$I$27,0,10*ROW('Water Data'!I42))="","",OFFSET('Water Data'!$I$27,0,10*ROW('Water Data'!I42)))</f>
        <v/>
      </c>
      <c r="CI48" s="280" t="str">
        <f ca="true">+IF(OFFSET('Water Data'!$I$28,0,10*ROW('Water Data'!I42))="","",OFFSET('Water Data'!$I$28,0,10*ROW('Water Data'!I42)))</f>
        <v/>
      </c>
      <c r="CJ48" s="280" t="str">
        <f ca="true">+IF(OFFSET('Water Data'!$I$29,0,10*ROW('Water Data'!I42))="","",OFFSET('Water Data'!$I$29,0,10*ROW('Water Data'!I42)))</f>
        <v/>
      </c>
      <c r="CK48" s="280" t="str">
        <f ca="true">+IF(OFFSET('Sanitation Data'!$D$28,0,10*ROW('Sanitation Data'!D42))="","",OFFSET('Sanitation Data'!$D$28,0,10*ROW('Sanitation Data'!D42)))</f>
        <v/>
      </c>
      <c r="CL48" s="280" t="str">
        <f ca="true">+IF(OFFSET('Sanitation Data'!$D$29,0,10*ROW('Sanitation Data'!D42))="","",OFFSET('Sanitation Data'!$D$29,0,10*ROW('Sanitation Data'!D42)))</f>
        <v/>
      </c>
      <c r="CM48" s="280" t="str">
        <f ca="true">+IF(OFFSET('Sanitation Data'!$D$30,0,10*ROW('Sanitation Data'!D42))="","",OFFSET('Sanitation Data'!$D$30,0,10*ROW('Sanitation Data'!D42)))</f>
        <v/>
      </c>
      <c r="CN48" s="280" t="str">
        <f ca="true">+IF(OFFSET('Sanitation Data'!$D$31,0,10*ROW('Sanitation Data'!D42))="","",OFFSET('Sanitation Data'!$D$31,0,10*ROW('Sanitation Data'!D42)))</f>
        <v/>
      </c>
      <c r="CO48" s="280" t="str">
        <f ca="true">+IF(OFFSET('Sanitation Data'!$D$32,0,10*ROW('Sanitation Data'!D42))="","",OFFSET('Sanitation Data'!$D$32,0,10*ROW('Sanitation Data'!D42)))</f>
        <v/>
      </c>
      <c r="CP48" s="280" t="str">
        <f ca="true">+IF(OFFSET('Sanitation Data'!$E$28,0,10*ROW('Sanitation Data'!E42))="","",OFFSET('Sanitation Data'!$E$28,0,10*ROW('Sanitation Data'!E42)))</f>
        <v/>
      </c>
      <c r="CQ48" s="280" t="str">
        <f ca="true">+IF(OFFSET('Sanitation Data'!$E$29,0,10*ROW('Sanitation Data'!E42))="","",OFFSET('Sanitation Data'!$E$29,0,10*ROW('Sanitation Data'!E42)))</f>
        <v/>
      </c>
      <c r="CR48" s="280" t="str">
        <f ca="true">+IF(OFFSET('Sanitation Data'!$E$30,0,10*ROW('Sanitation Data'!E42))="","",OFFSET('Sanitation Data'!$E$30,0,10*ROW('Sanitation Data'!E42)))</f>
        <v/>
      </c>
      <c r="CS48" s="280" t="str">
        <f ca="true">+IF(OFFSET('Sanitation Data'!$E$31,0,10*ROW('Sanitation Data'!E42))="","",OFFSET('Sanitation Data'!$E$31,0,10*ROW('Sanitation Data'!E42)))</f>
        <v/>
      </c>
      <c r="CT48" s="280" t="str">
        <f ca="true">+IF(OFFSET('Sanitation Data'!$E$32,0,10*ROW('Sanitation Data'!E42))="","",OFFSET('Sanitation Data'!$E$32,0,10*ROW('Sanitation Data'!E42)))</f>
        <v/>
      </c>
      <c r="CU48" s="280" t="str">
        <f ca="true">+IF(OFFSET('Sanitation Data'!$F$28,0,10*ROW('Sanitation Data'!F42))="","",OFFSET('Sanitation Data'!$F$28,0,10*ROW('Sanitation Data'!F42)))</f>
        <v/>
      </c>
      <c r="CV48" s="280" t="str">
        <f ca="true">+IF(OFFSET('Sanitation Data'!$F$29,0,10*ROW('Sanitation Data'!F42))="","",OFFSET('Sanitation Data'!$F$29,0,10*ROW('Sanitation Data'!F42)))</f>
        <v/>
      </c>
      <c r="CW48" s="280" t="str">
        <f ca="true">+IF(OFFSET('Sanitation Data'!$F$30,0,10*ROW('Sanitation Data'!F42))="","",OFFSET('Sanitation Data'!$F$30,0,10*ROW('Sanitation Data'!F42)))</f>
        <v/>
      </c>
      <c r="CX48" s="280" t="str">
        <f ca="true">+IF(OFFSET('Sanitation Data'!$F$31,0,10*ROW('Sanitation Data'!F42))="","",OFFSET('Sanitation Data'!$F$31,0,10*ROW('Sanitation Data'!F42)))</f>
        <v/>
      </c>
      <c r="CY48" s="280" t="str">
        <f ca="true">+IF(OFFSET('Sanitation Data'!$F$32,0,10*ROW('Sanitation Data'!F42))="","",OFFSET('Sanitation Data'!$F$32,0,10*ROW('Sanitation Data'!F42)))</f>
        <v/>
      </c>
      <c r="CZ48" s="280" t="str">
        <f ca="true">+IF(OFFSET('Sanitation Data'!$G$28,0,10*ROW('Sanitation Data'!G42))="","",OFFSET('Sanitation Data'!$G$28,0,10*ROW('Sanitation Data'!G42)))</f>
        <v/>
      </c>
      <c r="DA48" s="280" t="str">
        <f ca="true">+IF(OFFSET('Sanitation Data'!$G$29,0,10*ROW('Sanitation Data'!G42))="","",OFFSET('Sanitation Data'!$G$29,0,10*ROW('Sanitation Data'!G42)))</f>
        <v/>
      </c>
      <c r="DB48" s="280" t="str">
        <f ca="true">+IF(OFFSET('Sanitation Data'!$G$30,0,10*ROW('Sanitation Data'!G42))="","",OFFSET('Sanitation Data'!$G$30,0,10*ROW('Sanitation Data'!G42)))</f>
        <v/>
      </c>
      <c r="DC48" s="280" t="str">
        <f ca="true">+IF(OFFSET('Sanitation Data'!$G$31,0,10*ROW('Sanitation Data'!G42))="","",OFFSET('Sanitation Data'!$G$31,0,10*ROW('Sanitation Data'!G42)))</f>
        <v/>
      </c>
      <c r="DD48" s="280" t="str">
        <f ca="true">+IF(OFFSET('Sanitation Data'!$G$32,0,10*ROW('Sanitation Data'!G42))="","",OFFSET('Sanitation Data'!$G$32,0,10*ROW('Sanitation Data'!G42)))</f>
        <v/>
      </c>
      <c r="DE48" s="280" t="str">
        <f ca="true">+IF(OFFSET('Sanitation Data'!$H$28,0,10*ROW('Sanitation Data'!H42))="","",OFFSET('Sanitation Data'!$H$28,0,10*ROW('Sanitation Data'!H42)))</f>
        <v/>
      </c>
      <c r="DF48" s="280" t="str">
        <f ca="true">+IF(OFFSET('Sanitation Data'!$H$29,0,10*ROW('Sanitation Data'!H42))="","",OFFSET('Sanitation Data'!$H$29,0,10*ROW('Sanitation Data'!H42)))</f>
        <v/>
      </c>
      <c r="DG48" s="280" t="str">
        <f ca="true">+IF(OFFSET('Sanitation Data'!$H$30,0,10*ROW('Sanitation Data'!H42))="","",OFFSET('Sanitation Data'!$H$30,0,10*ROW('Sanitation Data'!H42)))</f>
        <v/>
      </c>
      <c r="DH48" s="280" t="str">
        <f ca="true">+IF(OFFSET('Sanitation Data'!$H$31,0,10*ROW('Sanitation Data'!H42))="","",OFFSET('Sanitation Data'!$H$31,0,10*ROW('Sanitation Data'!H42)))</f>
        <v/>
      </c>
      <c r="DI48" s="280" t="str">
        <f ca="true">+IF(OFFSET('Sanitation Data'!$H$32,0,10*ROW('Sanitation Data'!H42))="","",OFFSET('Sanitation Data'!$H$32,0,10*ROW('Sanitation Data'!H42)))</f>
        <v/>
      </c>
      <c r="DJ48" s="280" t="str">
        <f ca="true">+IF(OFFSET('Sanitation Data'!$I$28,0,10*ROW('Sanitation Data'!I42))="","",OFFSET('Sanitation Data'!$I$28,0,10*ROW('Sanitation Data'!I42)))</f>
        <v/>
      </c>
      <c r="DK48" s="280" t="str">
        <f ca="true">+IF(OFFSET('Sanitation Data'!$I$29,0,10*ROW('Sanitation Data'!I42))="","",OFFSET('Sanitation Data'!$I$29,0,10*ROW('Sanitation Data'!I42)))</f>
        <v/>
      </c>
      <c r="DL48" s="280" t="str">
        <f ca="true">+IF(OFFSET('Sanitation Data'!$I$30,0,10*ROW('Sanitation Data'!I42))="","",OFFSET('Sanitation Data'!$I$30,0,10*ROW('Sanitation Data'!I42)))</f>
        <v/>
      </c>
      <c r="DM48" s="280" t="str">
        <f ca="true">+IF(OFFSET('Sanitation Data'!$I$31,0,10*ROW('Sanitation Data'!I42))="","",OFFSET('Sanitation Data'!$I$31,0,10*ROW('Sanitation Data'!I42)))</f>
        <v/>
      </c>
      <c r="DN48" s="280" t="str">
        <f ca="true">+IF(OFFSET('Sanitation Data'!$I$32,0,10*ROW('Sanitation Data'!I42))="","",OFFSET('Sanitation Data'!$I$32,0,10*ROW('Sanitation Data'!I42)))</f>
        <v/>
      </c>
      <c r="DO48" s="280" t="str">
        <f ca="true">+IF(OFFSET('Hygiene Data'!$D$11,0,10*ROW('Hygiene Data'!D42))="","",OFFSET('Hygiene Data'!$D$11,0,10*ROW('Hygiene Data'!D42)))</f>
        <v/>
      </c>
      <c r="DP48" s="280" t="str">
        <f ca="true">+IF(OFFSET('Hygiene Data'!$D$12,0,10*ROW('Hygiene Data'!D42))="","",OFFSET('Hygiene Data'!$D$12,0,10*ROW('Hygiene Data'!D42)))</f>
        <v/>
      </c>
      <c r="DQ48" s="280" t="str">
        <f ca="true">+IF(OFFSET('Hygiene Data'!$D$13,0,10*ROW('Hygiene Data'!D42))="","",OFFSET('Hygiene Data'!$D$13,0,10*ROW('Hygiene Data'!D42)))</f>
        <v/>
      </c>
      <c r="DR48" s="280" t="str">
        <f ca="true">+IF(OFFSET('Hygiene Data'!$E$11,0,10*ROW('Hygiene Data'!E42))="","",OFFSET('Hygiene Data'!$E$11,0,10*ROW('Hygiene Data'!E42)))</f>
        <v/>
      </c>
      <c r="DS48" s="280" t="str">
        <f ca="true">+IF(OFFSET('Hygiene Data'!$E$12,0,10*ROW('Hygiene Data'!E42))="","",OFFSET('Hygiene Data'!$E$12,0,10*ROW('Hygiene Data'!E42)))</f>
        <v/>
      </c>
      <c r="DT48" s="280" t="str">
        <f ca="true">+IF(OFFSET('Hygiene Data'!$E$13,0,10*ROW('Hygiene Data'!E42))="","",OFFSET('Hygiene Data'!$E$13,0,10*ROW('Hygiene Data'!E42)))</f>
        <v/>
      </c>
      <c r="DU48" s="280" t="str">
        <f ca="true">+IF(OFFSET('Hygiene Data'!$F$11,0,10*ROW('Hygiene Data'!F42))="","",OFFSET('Hygiene Data'!$F$11,0,10*ROW('Hygiene Data'!F42)))</f>
        <v/>
      </c>
      <c r="DV48" s="280" t="str">
        <f ca="true">+IF(OFFSET('Hygiene Data'!$F$12,0,10*ROW('Hygiene Data'!F42))="","",OFFSET('Hygiene Data'!$F$12,0,10*ROW('Hygiene Data'!F42)))</f>
        <v/>
      </c>
      <c r="DW48" s="280" t="str">
        <f ca="true">+IF(OFFSET('Hygiene Data'!$F$13,0,10*ROW('Hygiene Data'!F42))="","",OFFSET('Hygiene Data'!$F$13,0,10*ROW('Hygiene Data'!F42)))</f>
        <v/>
      </c>
      <c r="DX48" s="280" t="str">
        <f ca="true">+IF(OFFSET('Hygiene Data'!$G$11,0,10*ROW('Hygiene Data'!G42))="","",OFFSET('Hygiene Data'!$G$11,0,10*ROW('Hygiene Data'!G42)))</f>
        <v/>
      </c>
      <c r="DY48" s="280" t="str">
        <f ca="true">+IF(OFFSET('Hygiene Data'!$G$12,0,10*ROW('Hygiene Data'!G42))="","",OFFSET('Hygiene Data'!$G$12,0,10*ROW('Hygiene Data'!G42)))</f>
        <v/>
      </c>
      <c r="DZ48" s="280" t="str">
        <f ca="true">+IF(OFFSET('Hygiene Data'!$G$13,0,10*ROW('Hygiene Data'!G42))="","",OFFSET('Hygiene Data'!$G$13,0,10*ROW('Hygiene Data'!G42)))</f>
        <v/>
      </c>
      <c r="EA48" s="280" t="str">
        <f ca="true">+IF(OFFSET('Hygiene Data'!$H$11,0,10*ROW('Hygiene Data'!H42))="","",OFFSET('Hygiene Data'!$H$11,0,10*ROW('Hygiene Data'!H42)))</f>
        <v/>
      </c>
      <c r="EB48" s="280" t="str">
        <f ca="true">+IF(OFFSET('Hygiene Data'!$H$12,0,10*ROW('Hygiene Data'!H42))="","",OFFSET('Hygiene Data'!$H$12,0,10*ROW('Hygiene Data'!H42)))</f>
        <v/>
      </c>
      <c r="EC48" s="280" t="str">
        <f ca="true">+IF(OFFSET('Hygiene Data'!$H$13,0,10*ROW('Hygiene Data'!H42))="","",OFFSET('Hygiene Data'!$H$13,0,10*ROW('Hygiene Data'!H42)))</f>
        <v/>
      </c>
      <c r="ED48" s="280" t="str">
        <f ca="true">+IF(OFFSET('Hygiene Data'!$I$11,0,10*ROW('Hygiene Data'!I42))="","",OFFSET('Hygiene Data'!$I$11,0,10*ROW('Hygiene Data'!I42)))</f>
        <v/>
      </c>
      <c r="EE48" s="280" t="str">
        <f ca="true">+IF(OFFSET('Hygiene Data'!$I$12,0,10*ROW('Hygiene Data'!I42))="","",OFFSET('Hygiene Data'!$I$12,0,10*ROW('Hygiene Data'!I42)))</f>
        <v/>
      </c>
      <c r="EF48" s="280" t="str">
        <f ca="true">+IF(OFFSET('Hygiene Data'!$I$13,0,10*ROW('Hygiene Data'!I42))="","",OFFSET('Hygiene Data'!$I$13,0,10*ROW('Hygiene Data'!I42)))</f>
        <v/>
      </c>
    </row>
    <row xmlns:x14ac="http://schemas.microsoft.com/office/spreadsheetml/2009/9/ac" r="49" x14ac:dyDescent="0.2">
      <c r="A49" s="34" t="str">
        <f ca="true">+IF(OFFSET('Water Data'!$B$2,0,10*ROW('Water Data'!E43))="","",OFFSET('Water Data'!$B$2,0,10*ROW('Water Data'!E43)))</f>
        <v/>
      </c>
      <c r="B49" s="34" t="str">
        <f ca="true">+IF(OFFSET('Water Data'!$C$2,0,10*ROW('Water Data'!F43))="","",OFFSET('Water Data'!$C$2,0,10*ROW('Water Data'!F43)))</f>
        <v/>
      </c>
      <c r="C49" s="336" t="str">
        <f t="shared" ca="true" si="0"/>
        <v/>
      </c>
      <c r="D49" s="8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0"/>
      <c r="BS49" s="280" t="str">
        <f ca="true">+IF(OFFSET('Water Data'!$D$27,0,10*ROW('Water Data'!D43))="","",OFFSET('Water Data'!$D$27,0,10*ROW('Water Data'!D43)))</f>
        <v/>
      </c>
      <c r="BT49" s="280" t="str">
        <f ca="true">+IF(OFFSET('Water Data'!$D$28,0,10*ROW('Water Data'!D43))="","",OFFSET('Water Data'!$D$28,0,10*ROW('Water Data'!D43)))</f>
        <v/>
      </c>
      <c r="BU49" s="280" t="str">
        <f ca="true">+IF(OFFSET('Water Data'!$D$29,0,10*ROW('Water Data'!D43))="","",OFFSET('Water Data'!$D$29,0,10*ROW('Water Data'!D43)))</f>
        <v/>
      </c>
      <c r="BV49" s="280" t="str">
        <f ca="true">+IF(OFFSET('Water Data'!$E$27,0,10*ROW('Water Data'!E43))="","",OFFSET('Water Data'!$E$27,0,10*ROW('Water Data'!E43)))</f>
        <v/>
      </c>
      <c r="BW49" s="280" t="str">
        <f ca="true">+IF(OFFSET('Water Data'!$E$28,0,10*ROW('Water Data'!E43))="","",OFFSET('Water Data'!$E$28,0,10*ROW('Water Data'!E43)))</f>
        <v/>
      </c>
      <c r="BX49" s="280" t="str">
        <f ca="true">+IF(OFFSET('Water Data'!$E$29,0,10*ROW('Water Data'!E43))="","",OFFSET('Water Data'!$E$29,0,10*ROW('Water Data'!E43)))</f>
        <v/>
      </c>
      <c r="BY49" s="280" t="str">
        <f ca="true">+IF(OFFSET('Water Data'!$F$27,0,10*ROW('Water Data'!F43))="","",OFFSET('Water Data'!$F$27,0,10*ROW('Water Data'!F43)))</f>
        <v/>
      </c>
      <c r="BZ49" s="280" t="str">
        <f ca="true">+IF(OFFSET('Water Data'!$F$28,0,10*ROW('Water Data'!F43))="","",OFFSET('Water Data'!$F$28,0,10*ROW('Water Data'!F43)))</f>
        <v/>
      </c>
      <c r="CA49" s="280" t="str">
        <f ca="true">+IF(OFFSET('Water Data'!$F$29,0,10*ROW('Water Data'!F43))="","",OFFSET('Water Data'!$F$29,0,10*ROW('Water Data'!F43)))</f>
        <v/>
      </c>
      <c r="CB49" s="280" t="str">
        <f ca="true">+IF(OFFSET('Water Data'!$G$27,0,10*ROW('Water Data'!G43))="","",OFFSET('Water Data'!$G$27,0,10*ROW('Water Data'!G43)))</f>
        <v/>
      </c>
      <c r="CC49" s="280" t="str">
        <f ca="true">+IF(OFFSET('Water Data'!$G$28,0,10*ROW('Water Data'!G43))="","",OFFSET('Water Data'!$G$28,0,10*ROW('Water Data'!G43)))</f>
        <v/>
      </c>
      <c r="CD49" s="280" t="str">
        <f ca="true">+IF(OFFSET('Water Data'!$G$29,0,10*ROW('Water Data'!G43))="","",OFFSET('Water Data'!$G$29,0,10*ROW('Water Data'!G43)))</f>
        <v/>
      </c>
      <c r="CE49" s="280" t="str">
        <f ca="true">+IF(OFFSET('Water Data'!$H$27,0,10*ROW('Water Data'!H43))="","",OFFSET('Water Data'!$H$27,0,10*ROW('Water Data'!H43)))</f>
        <v/>
      </c>
      <c r="CF49" s="280" t="str">
        <f ca="true">+IF(OFFSET('Water Data'!$H$28,0,10*ROW('Water Data'!H43))="","",OFFSET('Water Data'!$H$28,0,10*ROW('Water Data'!H43)))</f>
        <v/>
      </c>
      <c r="CG49" s="280" t="str">
        <f ca="true">+IF(OFFSET('Water Data'!$H$29,0,10*ROW('Water Data'!H43))="","",OFFSET('Water Data'!$H$29,0,10*ROW('Water Data'!H43)))</f>
        <v/>
      </c>
      <c r="CH49" s="280" t="str">
        <f ca="true">+IF(OFFSET('Water Data'!$I$27,0,10*ROW('Water Data'!I43))="","",OFFSET('Water Data'!$I$27,0,10*ROW('Water Data'!I43)))</f>
        <v/>
      </c>
      <c r="CI49" s="280" t="str">
        <f ca="true">+IF(OFFSET('Water Data'!$I$28,0,10*ROW('Water Data'!I43))="","",OFFSET('Water Data'!$I$28,0,10*ROW('Water Data'!I43)))</f>
        <v/>
      </c>
      <c r="CJ49" s="280" t="str">
        <f ca="true">+IF(OFFSET('Water Data'!$I$29,0,10*ROW('Water Data'!I43))="","",OFFSET('Water Data'!$I$29,0,10*ROW('Water Data'!I43)))</f>
        <v/>
      </c>
      <c r="CK49" s="280" t="str">
        <f ca="true">+IF(OFFSET('Sanitation Data'!$D$28,0,10*ROW('Sanitation Data'!D43))="","",OFFSET('Sanitation Data'!$D$28,0,10*ROW('Sanitation Data'!D43)))</f>
        <v/>
      </c>
      <c r="CL49" s="280" t="str">
        <f ca="true">+IF(OFFSET('Sanitation Data'!$D$29,0,10*ROW('Sanitation Data'!D43))="","",OFFSET('Sanitation Data'!$D$29,0,10*ROW('Sanitation Data'!D43)))</f>
        <v/>
      </c>
      <c r="CM49" s="280" t="str">
        <f ca="true">+IF(OFFSET('Sanitation Data'!$D$30,0,10*ROW('Sanitation Data'!D43))="","",OFFSET('Sanitation Data'!$D$30,0,10*ROW('Sanitation Data'!D43)))</f>
        <v/>
      </c>
      <c r="CN49" s="280" t="str">
        <f ca="true">+IF(OFFSET('Sanitation Data'!$D$31,0,10*ROW('Sanitation Data'!D43))="","",OFFSET('Sanitation Data'!$D$31,0,10*ROW('Sanitation Data'!D43)))</f>
        <v/>
      </c>
      <c r="CO49" s="280" t="str">
        <f ca="true">+IF(OFFSET('Sanitation Data'!$D$32,0,10*ROW('Sanitation Data'!D43))="","",OFFSET('Sanitation Data'!$D$32,0,10*ROW('Sanitation Data'!D43)))</f>
        <v/>
      </c>
      <c r="CP49" s="280" t="str">
        <f ca="true">+IF(OFFSET('Sanitation Data'!$E$28,0,10*ROW('Sanitation Data'!E43))="","",OFFSET('Sanitation Data'!$E$28,0,10*ROW('Sanitation Data'!E43)))</f>
        <v/>
      </c>
      <c r="CQ49" s="280" t="str">
        <f ca="true">+IF(OFFSET('Sanitation Data'!$E$29,0,10*ROW('Sanitation Data'!E43))="","",OFFSET('Sanitation Data'!$E$29,0,10*ROW('Sanitation Data'!E43)))</f>
        <v/>
      </c>
      <c r="CR49" s="280" t="str">
        <f ca="true">+IF(OFFSET('Sanitation Data'!$E$30,0,10*ROW('Sanitation Data'!E43))="","",OFFSET('Sanitation Data'!$E$30,0,10*ROW('Sanitation Data'!E43)))</f>
        <v/>
      </c>
      <c r="CS49" s="280" t="str">
        <f ca="true">+IF(OFFSET('Sanitation Data'!$E$31,0,10*ROW('Sanitation Data'!E43))="","",OFFSET('Sanitation Data'!$E$31,0,10*ROW('Sanitation Data'!E43)))</f>
        <v/>
      </c>
      <c r="CT49" s="280" t="str">
        <f ca="true">+IF(OFFSET('Sanitation Data'!$E$32,0,10*ROW('Sanitation Data'!E43))="","",OFFSET('Sanitation Data'!$E$32,0,10*ROW('Sanitation Data'!E43)))</f>
        <v/>
      </c>
      <c r="CU49" s="280" t="str">
        <f ca="true">+IF(OFFSET('Sanitation Data'!$F$28,0,10*ROW('Sanitation Data'!F43))="","",OFFSET('Sanitation Data'!$F$28,0,10*ROW('Sanitation Data'!F43)))</f>
        <v/>
      </c>
      <c r="CV49" s="280" t="str">
        <f ca="true">+IF(OFFSET('Sanitation Data'!$F$29,0,10*ROW('Sanitation Data'!F43))="","",OFFSET('Sanitation Data'!$F$29,0,10*ROW('Sanitation Data'!F43)))</f>
        <v/>
      </c>
      <c r="CW49" s="280" t="str">
        <f ca="true">+IF(OFFSET('Sanitation Data'!$F$30,0,10*ROW('Sanitation Data'!F43))="","",OFFSET('Sanitation Data'!$F$30,0,10*ROW('Sanitation Data'!F43)))</f>
        <v/>
      </c>
      <c r="CX49" s="280" t="str">
        <f ca="true">+IF(OFFSET('Sanitation Data'!$F$31,0,10*ROW('Sanitation Data'!F43))="","",OFFSET('Sanitation Data'!$F$31,0,10*ROW('Sanitation Data'!F43)))</f>
        <v/>
      </c>
      <c r="CY49" s="280" t="str">
        <f ca="true">+IF(OFFSET('Sanitation Data'!$F$32,0,10*ROW('Sanitation Data'!F43))="","",OFFSET('Sanitation Data'!$F$32,0,10*ROW('Sanitation Data'!F43)))</f>
        <v/>
      </c>
      <c r="CZ49" s="280" t="str">
        <f ca="true">+IF(OFFSET('Sanitation Data'!$G$28,0,10*ROW('Sanitation Data'!G43))="","",OFFSET('Sanitation Data'!$G$28,0,10*ROW('Sanitation Data'!G43)))</f>
        <v/>
      </c>
      <c r="DA49" s="280" t="str">
        <f ca="true">+IF(OFFSET('Sanitation Data'!$G$29,0,10*ROW('Sanitation Data'!G43))="","",OFFSET('Sanitation Data'!$G$29,0,10*ROW('Sanitation Data'!G43)))</f>
        <v/>
      </c>
      <c r="DB49" s="280" t="str">
        <f ca="true">+IF(OFFSET('Sanitation Data'!$G$30,0,10*ROW('Sanitation Data'!G43))="","",OFFSET('Sanitation Data'!$G$30,0,10*ROW('Sanitation Data'!G43)))</f>
        <v/>
      </c>
      <c r="DC49" s="280" t="str">
        <f ca="true">+IF(OFFSET('Sanitation Data'!$G$31,0,10*ROW('Sanitation Data'!G43))="","",OFFSET('Sanitation Data'!$G$31,0,10*ROW('Sanitation Data'!G43)))</f>
        <v/>
      </c>
      <c r="DD49" s="280" t="str">
        <f ca="true">+IF(OFFSET('Sanitation Data'!$G$32,0,10*ROW('Sanitation Data'!G43))="","",OFFSET('Sanitation Data'!$G$32,0,10*ROW('Sanitation Data'!G43)))</f>
        <v/>
      </c>
      <c r="DE49" s="280" t="str">
        <f ca="true">+IF(OFFSET('Sanitation Data'!$H$28,0,10*ROW('Sanitation Data'!H43))="","",OFFSET('Sanitation Data'!$H$28,0,10*ROW('Sanitation Data'!H43)))</f>
        <v/>
      </c>
      <c r="DF49" s="280" t="str">
        <f ca="true">+IF(OFFSET('Sanitation Data'!$H$29,0,10*ROW('Sanitation Data'!H43))="","",OFFSET('Sanitation Data'!$H$29,0,10*ROW('Sanitation Data'!H43)))</f>
        <v/>
      </c>
      <c r="DG49" s="280" t="str">
        <f ca="true">+IF(OFFSET('Sanitation Data'!$H$30,0,10*ROW('Sanitation Data'!H43))="","",OFFSET('Sanitation Data'!$H$30,0,10*ROW('Sanitation Data'!H43)))</f>
        <v/>
      </c>
      <c r="DH49" s="280" t="str">
        <f ca="true">+IF(OFFSET('Sanitation Data'!$H$31,0,10*ROW('Sanitation Data'!H43))="","",OFFSET('Sanitation Data'!$H$31,0,10*ROW('Sanitation Data'!H43)))</f>
        <v/>
      </c>
      <c r="DI49" s="280" t="str">
        <f ca="true">+IF(OFFSET('Sanitation Data'!$H$32,0,10*ROW('Sanitation Data'!H43))="","",OFFSET('Sanitation Data'!$H$32,0,10*ROW('Sanitation Data'!H43)))</f>
        <v/>
      </c>
      <c r="DJ49" s="280" t="str">
        <f ca="true">+IF(OFFSET('Sanitation Data'!$I$28,0,10*ROW('Sanitation Data'!I43))="","",OFFSET('Sanitation Data'!$I$28,0,10*ROW('Sanitation Data'!I43)))</f>
        <v/>
      </c>
      <c r="DK49" s="280" t="str">
        <f ca="true">+IF(OFFSET('Sanitation Data'!$I$29,0,10*ROW('Sanitation Data'!I43))="","",OFFSET('Sanitation Data'!$I$29,0,10*ROW('Sanitation Data'!I43)))</f>
        <v/>
      </c>
      <c r="DL49" s="280" t="str">
        <f ca="true">+IF(OFFSET('Sanitation Data'!$I$30,0,10*ROW('Sanitation Data'!I43))="","",OFFSET('Sanitation Data'!$I$30,0,10*ROW('Sanitation Data'!I43)))</f>
        <v/>
      </c>
      <c r="DM49" s="280" t="str">
        <f ca="true">+IF(OFFSET('Sanitation Data'!$I$31,0,10*ROW('Sanitation Data'!I43))="","",OFFSET('Sanitation Data'!$I$31,0,10*ROW('Sanitation Data'!I43)))</f>
        <v/>
      </c>
      <c r="DN49" s="280" t="str">
        <f ca="true">+IF(OFFSET('Sanitation Data'!$I$32,0,10*ROW('Sanitation Data'!I43))="","",OFFSET('Sanitation Data'!$I$32,0,10*ROW('Sanitation Data'!I43)))</f>
        <v/>
      </c>
      <c r="DO49" s="280" t="str">
        <f ca="true">+IF(OFFSET('Hygiene Data'!$D$11,0,10*ROW('Hygiene Data'!D43))="","",OFFSET('Hygiene Data'!$D$11,0,10*ROW('Hygiene Data'!D43)))</f>
        <v/>
      </c>
      <c r="DP49" s="280" t="str">
        <f ca="true">+IF(OFFSET('Hygiene Data'!$D$12,0,10*ROW('Hygiene Data'!D43))="","",OFFSET('Hygiene Data'!$D$12,0,10*ROW('Hygiene Data'!D43)))</f>
        <v/>
      </c>
      <c r="DQ49" s="280" t="str">
        <f ca="true">+IF(OFFSET('Hygiene Data'!$D$13,0,10*ROW('Hygiene Data'!D43))="","",OFFSET('Hygiene Data'!$D$13,0,10*ROW('Hygiene Data'!D43)))</f>
        <v/>
      </c>
      <c r="DR49" s="280" t="str">
        <f ca="true">+IF(OFFSET('Hygiene Data'!$E$11,0,10*ROW('Hygiene Data'!E43))="","",OFFSET('Hygiene Data'!$E$11,0,10*ROW('Hygiene Data'!E43)))</f>
        <v/>
      </c>
      <c r="DS49" s="280" t="str">
        <f ca="true">+IF(OFFSET('Hygiene Data'!$E$12,0,10*ROW('Hygiene Data'!E43))="","",OFFSET('Hygiene Data'!$E$12,0,10*ROW('Hygiene Data'!E43)))</f>
        <v/>
      </c>
      <c r="DT49" s="280" t="str">
        <f ca="true">+IF(OFFSET('Hygiene Data'!$E$13,0,10*ROW('Hygiene Data'!E43))="","",OFFSET('Hygiene Data'!$E$13,0,10*ROW('Hygiene Data'!E43)))</f>
        <v/>
      </c>
      <c r="DU49" s="280" t="str">
        <f ca="true">+IF(OFFSET('Hygiene Data'!$F$11,0,10*ROW('Hygiene Data'!F43))="","",OFFSET('Hygiene Data'!$F$11,0,10*ROW('Hygiene Data'!F43)))</f>
        <v/>
      </c>
      <c r="DV49" s="280" t="str">
        <f ca="true">+IF(OFFSET('Hygiene Data'!$F$12,0,10*ROW('Hygiene Data'!F43))="","",OFFSET('Hygiene Data'!$F$12,0,10*ROW('Hygiene Data'!F43)))</f>
        <v/>
      </c>
      <c r="DW49" s="280" t="str">
        <f ca="true">+IF(OFFSET('Hygiene Data'!$F$13,0,10*ROW('Hygiene Data'!F43))="","",OFFSET('Hygiene Data'!$F$13,0,10*ROW('Hygiene Data'!F43)))</f>
        <v/>
      </c>
      <c r="DX49" s="280" t="str">
        <f ca="true">+IF(OFFSET('Hygiene Data'!$G$11,0,10*ROW('Hygiene Data'!G43))="","",OFFSET('Hygiene Data'!$G$11,0,10*ROW('Hygiene Data'!G43)))</f>
        <v/>
      </c>
      <c r="DY49" s="280" t="str">
        <f ca="true">+IF(OFFSET('Hygiene Data'!$G$12,0,10*ROW('Hygiene Data'!G43))="","",OFFSET('Hygiene Data'!$G$12,0,10*ROW('Hygiene Data'!G43)))</f>
        <v/>
      </c>
      <c r="DZ49" s="280" t="str">
        <f ca="true">+IF(OFFSET('Hygiene Data'!$G$13,0,10*ROW('Hygiene Data'!G43))="","",OFFSET('Hygiene Data'!$G$13,0,10*ROW('Hygiene Data'!G43)))</f>
        <v/>
      </c>
      <c r="EA49" s="280" t="str">
        <f ca="true">+IF(OFFSET('Hygiene Data'!$H$11,0,10*ROW('Hygiene Data'!H43))="","",OFFSET('Hygiene Data'!$H$11,0,10*ROW('Hygiene Data'!H43)))</f>
        <v/>
      </c>
      <c r="EB49" s="280" t="str">
        <f ca="true">+IF(OFFSET('Hygiene Data'!$H$12,0,10*ROW('Hygiene Data'!H43))="","",OFFSET('Hygiene Data'!$H$12,0,10*ROW('Hygiene Data'!H43)))</f>
        <v/>
      </c>
      <c r="EC49" s="280" t="str">
        <f ca="true">+IF(OFFSET('Hygiene Data'!$H$13,0,10*ROW('Hygiene Data'!H43))="","",OFFSET('Hygiene Data'!$H$13,0,10*ROW('Hygiene Data'!H43)))</f>
        <v/>
      </c>
      <c r="ED49" s="280" t="str">
        <f ca="true">+IF(OFFSET('Hygiene Data'!$I$11,0,10*ROW('Hygiene Data'!I43))="","",OFFSET('Hygiene Data'!$I$11,0,10*ROW('Hygiene Data'!I43)))</f>
        <v/>
      </c>
      <c r="EE49" s="280" t="str">
        <f ca="true">+IF(OFFSET('Hygiene Data'!$I$12,0,10*ROW('Hygiene Data'!I43))="","",OFFSET('Hygiene Data'!$I$12,0,10*ROW('Hygiene Data'!I43)))</f>
        <v/>
      </c>
      <c r="EF49" s="280" t="str">
        <f ca="true">+IF(OFFSET('Hygiene Data'!$I$13,0,10*ROW('Hygiene Data'!I43))="","",OFFSET('Hygiene Data'!$I$13,0,10*ROW('Hygiene Data'!I43)))</f>
        <v/>
      </c>
    </row>
    <row xmlns:x14ac="http://schemas.microsoft.com/office/spreadsheetml/2009/9/ac" r="50" x14ac:dyDescent="0.2">
      <c r="A50" s="34" t="str">
        <f ca="true">+IF(OFFSET('Water Data'!$B$2,0,10*ROW('Water Data'!E44))="","",OFFSET('Water Data'!$B$2,0,10*ROW('Water Data'!E44)))</f>
        <v/>
      </c>
      <c r="B50" s="34" t="str">
        <f ca="true">+IF(OFFSET('Water Data'!$C$2,0,10*ROW('Water Data'!F44))="","",OFFSET('Water Data'!$C$2,0,10*ROW('Water Data'!F44)))</f>
        <v/>
      </c>
      <c r="C50" s="336" t="str">
        <f t="shared" ca="true" si="0"/>
        <v/>
      </c>
      <c r="D50" s="8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0"/>
      <c r="BS50" s="280" t="str">
        <f ca="true">+IF(OFFSET('Water Data'!$D$27,0,10*ROW('Water Data'!D44))="","",OFFSET('Water Data'!$D$27,0,10*ROW('Water Data'!D44)))</f>
        <v/>
      </c>
      <c r="BT50" s="280" t="str">
        <f ca="true">+IF(OFFSET('Water Data'!$D$28,0,10*ROW('Water Data'!D44))="","",OFFSET('Water Data'!$D$28,0,10*ROW('Water Data'!D44)))</f>
        <v/>
      </c>
      <c r="BU50" s="280" t="str">
        <f ca="true">+IF(OFFSET('Water Data'!$D$29,0,10*ROW('Water Data'!D44))="","",OFFSET('Water Data'!$D$29,0,10*ROW('Water Data'!D44)))</f>
        <v/>
      </c>
      <c r="BV50" s="280" t="str">
        <f ca="true">+IF(OFFSET('Water Data'!$E$27,0,10*ROW('Water Data'!E44))="","",OFFSET('Water Data'!$E$27,0,10*ROW('Water Data'!E44)))</f>
        <v/>
      </c>
      <c r="BW50" s="280" t="str">
        <f ca="true">+IF(OFFSET('Water Data'!$E$28,0,10*ROW('Water Data'!E44))="","",OFFSET('Water Data'!$E$28,0,10*ROW('Water Data'!E44)))</f>
        <v/>
      </c>
      <c r="BX50" s="280" t="str">
        <f ca="true">+IF(OFFSET('Water Data'!$E$29,0,10*ROW('Water Data'!E44))="","",OFFSET('Water Data'!$E$29,0,10*ROW('Water Data'!E44)))</f>
        <v/>
      </c>
      <c r="BY50" s="280" t="str">
        <f ca="true">+IF(OFFSET('Water Data'!$F$27,0,10*ROW('Water Data'!F44))="","",OFFSET('Water Data'!$F$27,0,10*ROW('Water Data'!F44)))</f>
        <v/>
      </c>
      <c r="BZ50" s="280" t="str">
        <f ca="true">+IF(OFFSET('Water Data'!$F$28,0,10*ROW('Water Data'!F44))="","",OFFSET('Water Data'!$F$28,0,10*ROW('Water Data'!F44)))</f>
        <v/>
      </c>
      <c r="CA50" s="280" t="str">
        <f ca="true">+IF(OFFSET('Water Data'!$F$29,0,10*ROW('Water Data'!F44))="","",OFFSET('Water Data'!$F$29,0,10*ROW('Water Data'!F44)))</f>
        <v/>
      </c>
      <c r="CB50" s="280" t="str">
        <f ca="true">+IF(OFFSET('Water Data'!$G$27,0,10*ROW('Water Data'!G44))="","",OFFSET('Water Data'!$G$27,0,10*ROW('Water Data'!G44)))</f>
        <v/>
      </c>
      <c r="CC50" s="280" t="str">
        <f ca="true">+IF(OFFSET('Water Data'!$G$28,0,10*ROW('Water Data'!G44))="","",OFFSET('Water Data'!$G$28,0,10*ROW('Water Data'!G44)))</f>
        <v/>
      </c>
      <c r="CD50" s="280" t="str">
        <f ca="true">+IF(OFFSET('Water Data'!$G$29,0,10*ROW('Water Data'!G44))="","",OFFSET('Water Data'!$G$29,0,10*ROW('Water Data'!G44)))</f>
        <v/>
      </c>
      <c r="CE50" s="280" t="str">
        <f ca="true">+IF(OFFSET('Water Data'!$H$27,0,10*ROW('Water Data'!H44))="","",OFFSET('Water Data'!$H$27,0,10*ROW('Water Data'!H44)))</f>
        <v/>
      </c>
      <c r="CF50" s="280" t="str">
        <f ca="true">+IF(OFFSET('Water Data'!$H$28,0,10*ROW('Water Data'!H44))="","",OFFSET('Water Data'!$H$28,0,10*ROW('Water Data'!H44)))</f>
        <v/>
      </c>
      <c r="CG50" s="280" t="str">
        <f ca="true">+IF(OFFSET('Water Data'!$H$29,0,10*ROW('Water Data'!H44))="","",OFFSET('Water Data'!$H$29,0,10*ROW('Water Data'!H44)))</f>
        <v/>
      </c>
      <c r="CH50" s="280" t="str">
        <f ca="true">+IF(OFFSET('Water Data'!$I$27,0,10*ROW('Water Data'!I44))="","",OFFSET('Water Data'!$I$27,0,10*ROW('Water Data'!I44)))</f>
        <v/>
      </c>
      <c r="CI50" s="280" t="str">
        <f ca="true">+IF(OFFSET('Water Data'!$I$28,0,10*ROW('Water Data'!I44))="","",OFFSET('Water Data'!$I$28,0,10*ROW('Water Data'!I44)))</f>
        <v/>
      </c>
      <c r="CJ50" s="280" t="str">
        <f ca="true">+IF(OFFSET('Water Data'!$I$29,0,10*ROW('Water Data'!I44))="","",OFFSET('Water Data'!$I$29,0,10*ROW('Water Data'!I44)))</f>
        <v/>
      </c>
      <c r="CK50" s="280" t="str">
        <f ca="true">+IF(OFFSET('Sanitation Data'!$D$28,0,10*ROW('Sanitation Data'!D44))="","",OFFSET('Sanitation Data'!$D$28,0,10*ROW('Sanitation Data'!D44)))</f>
        <v/>
      </c>
      <c r="CL50" s="280" t="str">
        <f ca="true">+IF(OFFSET('Sanitation Data'!$D$29,0,10*ROW('Sanitation Data'!D44))="","",OFFSET('Sanitation Data'!$D$29,0,10*ROW('Sanitation Data'!D44)))</f>
        <v/>
      </c>
      <c r="CM50" s="280" t="str">
        <f ca="true">+IF(OFFSET('Sanitation Data'!$D$30,0,10*ROW('Sanitation Data'!D44))="","",OFFSET('Sanitation Data'!$D$30,0,10*ROW('Sanitation Data'!D44)))</f>
        <v/>
      </c>
      <c r="CN50" s="280" t="str">
        <f ca="true">+IF(OFFSET('Sanitation Data'!$D$31,0,10*ROW('Sanitation Data'!D44))="","",OFFSET('Sanitation Data'!$D$31,0,10*ROW('Sanitation Data'!D44)))</f>
        <v/>
      </c>
      <c r="CO50" s="280" t="str">
        <f ca="true">+IF(OFFSET('Sanitation Data'!$D$32,0,10*ROW('Sanitation Data'!D44))="","",OFFSET('Sanitation Data'!$D$32,0,10*ROW('Sanitation Data'!D44)))</f>
        <v/>
      </c>
      <c r="CP50" s="280" t="str">
        <f ca="true">+IF(OFFSET('Sanitation Data'!$E$28,0,10*ROW('Sanitation Data'!E44))="","",OFFSET('Sanitation Data'!$E$28,0,10*ROW('Sanitation Data'!E44)))</f>
        <v/>
      </c>
      <c r="CQ50" s="280" t="str">
        <f ca="true">+IF(OFFSET('Sanitation Data'!$E$29,0,10*ROW('Sanitation Data'!E44))="","",OFFSET('Sanitation Data'!$E$29,0,10*ROW('Sanitation Data'!E44)))</f>
        <v/>
      </c>
      <c r="CR50" s="280" t="str">
        <f ca="true">+IF(OFFSET('Sanitation Data'!$E$30,0,10*ROW('Sanitation Data'!E44))="","",OFFSET('Sanitation Data'!$E$30,0,10*ROW('Sanitation Data'!E44)))</f>
        <v/>
      </c>
      <c r="CS50" s="280" t="str">
        <f ca="true">+IF(OFFSET('Sanitation Data'!$E$31,0,10*ROW('Sanitation Data'!E44))="","",OFFSET('Sanitation Data'!$E$31,0,10*ROW('Sanitation Data'!E44)))</f>
        <v/>
      </c>
      <c r="CT50" s="280" t="str">
        <f ca="true">+IF(OFFSET('Sanitation Data'!$E$32,0,10*ROW('Sanitation Data'!E44))="","",OFFSET('Sanitation Data'!$E$32,0,10*ROW('Sanitation Data'!E44)))</f>
        <v/>
      </c>
      <c r="CU50" s="280" t="str">
        <f ca="true">+IF(OFFSET('Sanitation Data'!$F$28,0,10*ROW('Sanitation Data'!F44))="","",OFFSET('Sanitation Data'!$F$28,0,10*ROW('Sanitation Data'!F44)))</f>
        <v/>
      </c>
      <c r="CV50" s="280" t="str">
        <f ca="true">+IF(OFFSET('Sanitation Data'!$F$29,0,10*ROW('Sanitation Data'!F44))="","",OFFSET('Sanitation Data'!$F$29,0,10*ROW('Sanitation Data'!F44)))</f>
        <v/>
      </c>
      <c r="CW50" s="280" t="str">
        <f ca="true">+IF(OFFSET('Sanitation Data'!$F$30,0,10*ROW('Sanitation Data'!F44))="","",OFFSET('Sanitation Data'!$F$30,0,10*ROW('Sanitation Data'!F44)))</f>
        <v/>
      </c>
      <c r="CX50" s="280" t="str">
        <f ca="true">+IF(OFFSET('Sanitation Data'!$F$31,0,10*ROW('Sanitation Data'!F44))="","",OFFSET('Sanitation Data'!$F$31,0,10*ROW('Sanitation Data'!F44)))</f>
        <v/>
      </c>
      <c r="CY50" s="280" t="str">
        <f ca="true">+IF(OFFSET('Sanitation Data'!$F$32,0,10*ROW('Sanitation Data'!F44))="","",OFFSET('Sanitation Data'!$F$32,0,10*ROW('Sanitation Data'!F44)))</f>
        <v/>
      </c>
      <c r="CZ50" s="280" t="str">
        <f ca="true">+IF(OFFSET('Sanitation Data'!$G$28,0,10*ROW('Sanitation Data'!G44))="","",OFFSET('Sanitation Data'!$G$28,0,10*ROW('Sanitation Data'!G44)))</f>
        <v/>
      </c>
      <c r="DA50" s="280" t="str">
        <f ca="true">+IF(OFFSET('Sanitation Data'!$G$29,0,10*ROW('Sanitation Data'!G44))="","",OFFSET('Sanitation Data'!$G$29,0,10*ROW('Sanitation Data'!G44)))</f>
        <v/>
      </c>
      <c r="DB50" s="280" t="str">
        <f ca="true">+IF(OFFSET('Sanitation Data'!$G$30,0,10*ROW('Sanitation Data'!G44))="","",OFFSET('Sanitation Data'!$G$30,0,10*ROW('Sanitation Data'!G44)))</f>
        <v/>
      </c>
      <c r="DC50" s="280" t="str">
        <f ca="true">+IF(OFFSET('Sanitation Data'!$G$31,0,10*ROW('Sanitation Data'!G44))="","",OFFSET('Sanitation Data'!$G$31,0,10*ROW('Sanitation Data'!G44)))</f>
        <v/>
      </c>
      <c r="DD50" s="280" t="str">
        <f ca="true">+IF(OFFSET('Sanitation Data'!$G$32,0,10*ROW('Sanitation Data'!G44))="","",OFFSET('Sanitation Data'!$G$32,0,10*ROW('Sanitation Data'!G44)))</f>
        <v/>
      </c>
      <c r="DE50" s="280" t="str">
        <f ca="true">+IF(OFFSET('Sanitation Data'!$H$28,0,10*ROW('Sanitation Data'!H44))="","",OFFSET('Sanitation Data'!$H$28,0,10*ROW('Sanitation Data'!H44)))</f>
        <v/>
      </c>
      <c r="DF50" s="280" t="str">
        <f ca="true">+IF(OFFSET('Sanitation Data'!$H$29,0,10*ROW('Sanitation Data'!H44))="","",OFFSET('Sanitation Data'!$H$29,0,10*ROW('Sanitation Data'!H44)))</f>
        <v/>
      </c>
      <c r="DG50" s="280" t="str">
        <f ca="true">+IF(OFFSET('Sanitation Data'!$H$30,0,10*ROW('Sanitation Data'!H44))="","",OFFSET('Sanitation Data'!$H$30,0,10*ROW('Sanitation Data'!H44)))</f>
        <v/>
      </c>
      <c r="DH50" s="280" t="str">
        <f ca="true">+IF(OFFSET('Sanitation Data'!$H$31,0,10*ROW('Sanitation Data'!H44))="","",OFFSET('Sanitation Data'!$H$31,0,10*ROW('Sanitation Data'!H44)))</f>
        <v/>
      </c>
      <c r="DI50" s="280" t="str">
        <f ca="true">+IF(OFFSET('Sanitation Data'!$H$32,0,10*ROW('Sanitation Data'!H44))="","",OFFSET('Sanitation Data'!$H$32,0,10*ROW('Sanitation Data'!H44)))</f>
        <v/>
      </c>
      <c r="DJ50" s="280" t="str">
        <f ca="true">+IF(OFFSET('Sanitation Data'!$I$28,0,10*ROW('Sanitation Data'!I44))="","",OFFSET('Sanitation Data'!$I$28,0,10*ROW('Sanitation Data'!I44)))</f>
        <v/>
      </c>
      <c r="DK50" s="280" t="str">
        <f ca="true">+IF(OFFSET('Sanitation Data'!$I$29,0,10*ROW('Sanitation Data'!I44))="","",OFFSET('Sanitation Data'!$I$29,0,10*ROW('Sanitation Data'!I44)))</f>
        <v/>
      </c>
      <c r="DL50" s="280" t="str">
        <f ca="true">+IF(OFFSET('Sanitation Data'!$I$30,0,10*ROW('Sanitation Data'!I44))="","",OFFSET('Sanitation Data'!$I$30,0,10*ROW('Sanitation Data'!I44)))</f>
        <v/>
      </c>
      <c r="DM50" s="280" t="str">
        <f ca="true">+IF(OFFSET('Sanitation Data'!$I$31,0,10*ROW('Sanitation Data'!I44))="","",OFFSET('Sanitation Data'!$I$31,0,10*ROW('Sanitation Data'!I44)))</f>
        <v/>
      </c>
      <c r="DN50" s="280" t="str">
        <f ca="true">+IF(OFFSET('Sanitation Data'!$I$32,0,10*ROW('Sanitation Data'!I44))="","",OFFSET('Sanitation Data'!$I$32,0,10*ROW('Sanitation Data'!I44)))</f>
        <v/>
      </c>
      <c r="DO50" s="280" t="str">
        <f ca="true">+IF(OFFSET('Hygiene Data'!$D$11,0,10*ROW('Hygiene Data'!D44))="","",OFFSET('Hygiene Data'!$D$11,0,10*ROW('Hygiene Data'!D44)))</f>
        <v/>
      </c>
      <c r="DP50" s="280" t="str">
        <f ca="true">+IF(OFFSET('Hygiene Data'!$D$12,0,10*ROW('Hygiene Data'!D44))="","",OFFSET('Hygiene Data'!$D$12,0,10*ROW('Hygiene Data'!D44)))</f>
        <v/>
      </c>
      <c r="DQ50" s="280" t="str">
        <f ca="true">+IF(OFFSET('Hygiene Data'!$D$13,0,10*ROW('Hygiene Data'!D44))="","",OFFSET('Hygiene Data'!$D$13,0,10*ROW('Hygiene Data'!D44)))</f>
        <v/>
      </c>
      <c r="DR50" s="280" t="str">
        <f ca="true">+IF(OFFSET('Hygiene Data'!$E$11,0,10*ROW('Hygiene Data'!E44))="","",OFFSET('Hygiene Data'!$E$11,0,10*ROW('Hygiene Data'!E44)))</f>
        <v/>
      </c>
      <c r="DS50" s="280" t="str">
        <f ca="true">+IF(OFFSET('Hygiene Data'!$E$12,0,10*ROW('Hygiene Data'!E44))="","",OFFSET('Hygiene Data'!$E$12,0,10*ROW('Hygiene Data'!E44)))</f>
        <v/>
      </c>
      <c r="DT50" s="280" t="str">
        <f ca="true">+IF(OFFSET('Hygiene Data'!$E$13,0,10*ROW('Hygiene Data'!E44))="","",OFFSET('Hygiene Data'!$E$13,0,10*ROW('Hygiene Data'!E44)))</f>
        <v/>
      </c>
      <c r="DU50" s="280" t="str">
        <f ca="true">+IF(OFFSET('Hygiene Data'!$F$11,0,10*ROW('Hygiene Data'!F44))="","",OFFSET('Hygiene Data'!$F$11,0,10*ROW('Hygiene Data'!F44)))</f>
        <v/>
      </c>
      <c r="DV50" s="280" t="str">
        <f ca="true">+IF(OFFSET('Hygiene Data'!$F$12,0,10*ROW('Hygiene Data'!F44))="","",OFFSET('Hygiene Data'!$F$12,0,10*ROW('Hygiene Data'!F44)))</f>
        <v/>
      </c>
      <c r="DW50" s="280" t="str">
        <f ca="true">+IF(OFFSET('Hygiene Data'!$F$13,0,10*ROW('Hygiene Data'!F44))="","",OFFSET('Hygiene Data'!$F$13,0,10*ROW('Hygiene Data'!F44)))</f>
        <v/>
      </c>
      <c r="DX50" s="280" t="str">
        <f ca="true">+IF(OFFSET('Hygiene Data'!$G$11,0,10*ROW('Hygiene Data'!G44))="","",OFFSET('Hygiene Data'!$G$11,0,10*ROW('Hygiene Data'!G44)))</f>
        <v/>
      </c>
      <c r="DY50" s="280" t="str">
        <f ca="true">+IF(OFFSET('Hygiene Data'!$G$12,0,10*ROW('Hygiene Data'!G44))="","",OFFSET('Hygiene Data'!$G$12,0,10*ROW('Hygiene Data'!G44)))</f>
        <v/>
      </c>
      <c r="DZ50" s="280" t="str">
        <f ca="true">+IF(OFFSET('Hygiene Data'!$G$13,0,10*ROW('Hygiene Data'!G44))="","",OFFSET('Hygiene Data'!$G$13,0,10*ROW('Hygiene Data'!G44)))</f>
        <v/>
      </c>
      <c r="EA50" s="280" t="str">
        <f ca="true">+IF(OFFSET('Hygiene Data'!$H$11,0,10*ROW('Hygiene Data'!H44))="","",OFFSET('Hygiene Data'!$H$11,0,10*ROW('Hygiene Data'!H44)))</f>
        <v/>
      </c>
      <c r="EB50" s="280" t="str">
        <f ca="true">+IF(OFFSET('Hygiene Data'!$H$12,0,10*ROW('Hygiene Data'!H44))="","",OFFSET('Hygiene Data'!$H$12,0,10*ROW('Hygiene Data'!H44)))</f>
        <v/>
      </c>
      <c r="EC50" s="280" t="str">
        <f ca="true">+IF(OFFSET('Hygiene Data'!$H$13,0,10*ROW('Hygiene Data'!H44))="","",OFFSET('Hygiene Data'!$H$13,0,10*ROW('Hygiene Data'!H44)))</f>
        <v/>
      </c>
      <c r="ED50" s="280" t="str">
        <f ca="true">+IF(OFFSET('Hygiene Data'!$I$11,0,10*ROW('Hygiene Data'!I44))="","",OFFSET('Hygiene Data'!$I$11,0,10*ROW('Hygiene Data'!I44)))</f>
        <v/>
      </c>
      <c r="EE50" s="280" t="str">
        <f ca="true">+IF(OFFSET('Hygiene Data'!$I$12,0,10*ROW('Hygiene Data'!I44))="","",OFFSET('Hygiene Data'!$I$12,0,10*ROW('Hygiene Data'!I44)))</f>
        <v/>
      </c>
      <c r="EF50" s="280" t="str">
        <f ca="true">+IF(OFFSET('Hygiene Data'!$I$13,0,10*ROW('Hygiene Data'!I44))="","",OFFSET('Hygiene Data'!$I$13,0,10*ROW('Hygiene Data'!I44)))</f>
        <v/>
      </c>
    </row>
    <row xmlns:x14ac="http://schemas.microsoft.com/office/spreadsheetml/2009/9/ac" r="51" x14ac:dyDescent="0.2">
      <c r="A51" s="34" t="str">
        <f ca="true">+IF(OFFSET('Water Data'!$B$2,0,10*ROW('Water Data'!E45))="","",OFFSET('Water Data'!$B$2,0,10*ROW('Water Data'!E45)))</f>
        <v/>
      </c>
      <c r="B51" s="34" t="str">
        <f ca="true">+IF(OFFSET('Water Data'!$C$2,0,10*ROW('Water Data'!F45))="","",OFFSET('Water Data'!$C$2,0,10*ROW('Water Data'!F45)))</f>
        <v/>
      </c>
      <c r="C51" s="336" t="str">
        <f t="shared" ca="true" si="0"/>
        <v/>
      </c>
      <c r="D51" s="8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0"/>
      <c r="BS51" s="280" t="str">
        <f ca="true">+IF(OFFSET('Water Data'!$D$27,0,10*ROW('Water Data'!D45))="","",OFFSET('Water Data'!$D$27,0,10*ROW('Water Data'!D45)))</f>
        <v/>
      </c>
      <c r="BT51" s="280" t="str">
        <f ca="true">+IF(OFFSET('Water Data'!$D$28,0,10*ROW('Water Data'!D45))="","",OFFSET('Water Data'!$D$28,0,10*ROW('Water Data'!D45)))</f>
        <v/>
      </c>
      <c r="BU51" s="280" t="str">
        <f ca="true">+IF(OFFSET('Water Data'!$D$29,0,10*ROW('Water Data'!D45))="","",OFFSET('Water Data'!$D$29,0,10*ROW('Water Data'!D45)))</f>
        <v/>
      </c>
      <c r="BV51" s="280" t="str">
        <f ca="true">+IF(OFFSET('Water Data'!$E$27,0,10*ROW('Water Data'!E45))="","",OFFSET('Water Data'!$E$27,0,10*ROW('Water Data'!E45)))</f>
        <v/>
      </c>
      <c r="BW51" s="280" t="str">
        <f ca="true">+IF(OFFSET('Water Data'!$E$28,0,10*ROW('Water Data'!E45))="","",OFFSET('Water Data'!$E$28,0,10*ROW('Water Data'!E45)))</f>
        <v/>
      </c>
      <c r="BX51" s="280" t="str">
        <f ca="true">+IF(OFFSET('Water Data'!$E$29,0,10*ROW('Water Data'!E45))="","",OFFSET('Water Data'!$E$29,0,10*ROW('Water Data'!E45)))</f>
        <v/>
      </c>
      <c r="BY51" s="280" t="str">
        <f ca="true">+IF(OFFSET('Water Data'!$F$27,0,10*ROW('Water Data'!F45))="","",OFFSET('Water Data'!$F$27,0,10*ROW('Water Data'!F45)))</f>
        <v/>
      </c>
      <c r="BZ51" s="280" t="str">
        <f ca="true">+IF(OFFSET('Water Data'!$F$28,0,10*ROW('Water Data'!F45))="","",OFFSET('Water Data'!$F$28,0,10*ROW('Water Data'!F45)))</f>
        <v/>
      </c>
      <c r="CA51" s="280" t="str">
        <f ca="true">+IF(OFFSET('Water Data'!$F$29,0,10*ROW('Water Data'!F45))="","",OFFSET('Water Data'!$F$29,0,10*ROW('Water Data'!F45)))</f>
        <v/>
      </c>
      <c r="CB51" s="280" t="str">
        <f ca="true">+IF(OFFSET('Water Data'!$G$27,0,10*ROW('Water Data'!G45))="","",OFFSET('Water Data'!$G$27,0,10*ROW('Water Data'!G45)))</f>
        <v/>
      </c>
      <c r="CC51" s="280" t="str">
        <f ca="true">+IF(OFFSET('Water Data'!$G$28,0,10*ROW('Water Data'!G45))="","",OFFSET('Water Data'!$G$28,0,10*ROW('Water Data'!G45)))</f>
        <v/>
      </c>
      <c r="CD51" s="280" t="str">
        <f ca="true">+IF(OFFSET('Water Data'!$G$29,0,10*ROW('Water Data'!G45))="","",OFFSET('Water Data'!$G$29,0,10*ROW('Water Data'!G45)))</f>
        <v/>
      </c>
      <c r="CE51" s="280" t="str">
        <f ca="true">+IF(OFFSET('Water Data'!$H$27,0,10*ROW('Water Data'!H45))="","",OFFSET('Water Data'!$H$27,0,10*ROW('Water Data'!H45)))</f>
        <v/>
      </c>
      <c r="CF51" s="280" t="str">
        <f ca="true">+IF(OFFSET('Water Data'!$H$28,0,10*ROW('Water Data'!H45))="","",OFFSET('Water Data'!$H$28,0,10*ROW('Water Data'!H45)))</f>
        <v/>
      </c>
      <c r="CG51" s="280" t="str">
        <f ca="true">+IF(OFFSET('Water Data'!$H$29,0,10*ROW('Water Data'!H45))="","",OFFSET('Water Data'!$H$29,0,10*ROW('Water Data'!H45)))</f>
        <v/>
      </c>
      <c r="CH51" s="280" t="str">
        <f ca="true">+IF(OFFSET('Water Data'!$I$27,0,10*ROW('Water Data'!I45))="","",OFFSET('Water Data'!$I$27,0,10*ROW('Water Data'!I45)))</f>
        <v/>
      </c>
      <c r="CI51" s="280" t="str">
        <f ca="true">+IF(OFFSET('Water Data'!$I$28,0,10*ROW('Water Data'!I45))="","",OFFSET('Water Data'!$I$28,0,10*ROW('Water Data'!I45)))</f>
        <v/>
      </c>
      <c r="CJ51" s="280" t="str">
        <f ca="true">+IF(OFFSET('Water Data'!$I$29,0,10*ROW('Water Data'!I45))="","",OFFSET('Water Data'!$I$29,0,10*ROW('Water Data'!I45)))</f>
        <v/>
      </c>
      <c r="CK51" s="280" t="str">
        <f ca="true">+IF(OFFSET('Sanitation Data'!$D$28,0,10*ROW('Sanitation Data'!D45))="","",OFFSET('Sanitation Data'!$D$28,0,10*ROW('Sanitation Data'!D45)))</f>
        <v/>
      </c>
      <c r="CL51" s="280" t="str">
        <f ca="true">+IF(OFFSET('Sanitation Data'!$D$29,0,10*ROW('Sanitation Data'!D45))="","",OFFSET('Sanitation Data'!$D$29,0,10*ROW('Sanitation Data'!D45)))</f>
        <v/>
      </c>
      <c r="CM51" s="280" t="str">
        <f ca="true">+IF(OFFSET('Sanitation Data'!$D$30,0,10*ROW('Sanitation Data'!D45))="","",OFFSET('Sanitation Data'!$D$30,0,10*ROW('Sanitation Data'!D45)))</f>
        <v/>
      </c>
      <c r="CN51" s="280" t="str">
        <f ca="true">+IF(OFFSET('Sanitation Data'!$D$31,0,10*ROW('Sanitation Data'!D45))="","",OFFSET('Sanitation Data'!$D$31,0,10*ROW('Sanitation Data'!D45)))</f>
        <v/>
      </c>
      <c r="CO51" s="280" t="str">
        <f ca="true">+IF(OFFSET('Sanitation Data'!$D$32,0,10*ROW('Sanitation Data'!D45))="","",OFFSET('Sanitation Data'!$D$32,0,10*ROW('Sanitation Data'!D45)))</f>
        <v/>
      </c>
      <c r="CP51" s="280" t="str">
        <f ca="true">+IF(OFFSET('Sanitation Data'!$E$28,0,10*ROW('Sanitation Data'!E45))="","",OFFSET('Sanitation Data'!$E$28,0,10*ROW('Sanitation Data'!E45)))</f>
        <v/>
      </c>
      <c r="CQ51" s="280" t="str">
        <f ca="true">+IF(OFFSET('Sanitation Data'!$E$29,0,10*ROW('Sanitation Data'!E45))="","",OFFSET('Sanitation Data'!$E$29,0,10*ROW('Sanitation Data'!E45)))</f>
        <v/>
      </c>
      <c r="CR51" s="280" t="str">
        <f ca="true">+IF(OFFSET('Sanitation Data'!$E$30,0,10*ROW('Sanitation Data'!E45))="","",OFFSET('Sanitation Data'!$E$30,0,10*ROW('Sanitation Data'!E45)))</f>
        <v/>
      </c>
      <c r="CS51" s="280" t="str">
        <f ca="true">+IF(OFFSET('Sanitation Data'!$E$31,0,10*ROW('Sanitation Data'!E45))="","",OFFSET('Sanitation Data'!$E$31,0,10*ROW('Sanitation Data'!E45)))</f>
        <v/>
      </c>
      <c r="CT51" s="280" t="str">
        <f ca="true">+IF(OFFSET('Sanitation Data'!$E$32,0,10*ROW('Sanitation Data'!E45))="","",OFFSET('Sanitation Data'!$E$32,0,10*ROW('Sanitation Data'!E45)))</f>
        <v/>
      </c>
      <c r="CU51" s="280" t="str">
        <f ca="true">+IF(OFFSET('Sanitation Data'!$F$28,0,10*ROW('Sanitation Data'!F45))="","",OFFSET('Sanitation Data'!$F$28,0,10*ROW('Sanitation Data'!F45)))</f>
        <v/>
      </c>
      <c r="CV51" s="280" t="str">
        <f ca="true">+IF(OFFSET('Sanitation Data'!$F$29,0,10*ROW('Sanitation Data'!F45))="","",OFFSET('Sanitation Data'!$F$29,0,10*ROW('Sanitation Data'!F45)))</f>
        <v/>
      </c>
      <c r="CW51" s="280" t="str">
        <f ca="true">+IF(OFFSET('Sanitation Data'!$F$30,0,10*ROW('Sanitation Data'!F45))="","",OFFSET('Sanitation Data'!$F$30,0,10*ROW('Sanitation Data'!F45)))</f>
        <v/>
      </c>
      <c r="CX51" s="280" t="str">
        <f ca="true">+IF(OFFSET('Sanitation Data'!$F$31,0,10*ROW('Sanitation Data'!F45))="","",OFFSET('Sanitation Data'!$F$31,0,10*ROW('Sanitation Data'!F45)))</f>
        <v/>
      </c>
      <c r="CY51" s="280" t="str">
        <f ca="true">+IF(OFFSET('Sanitation Data'!$F$32,0,10*ROW('Sanitation Data'!F45))="","",OFFSET('Sanitation Data'!$F$32,0,10*ROW('Sanitation Data'!F45)))</f>
        <v/>
      </c>
      <c r="CZ51" s="280" t="str">
        <f ca="true">+IF(OFFSET('Sanitation Data'!$G$28,0,10*ROW('Sanitation Data'!G45))="","",OFFSET('Sanitation Data'!$G$28,0,10*ROW('Sanitation Data'!G45)))</f>
        <v/>
      </c>
      <c r="DA51" s="280" t="str">
        <f ca="true">+IF(OFFSET('Sanitation Data'!$G$29,0,10*ROW('Sanitation Data'!G45))="","",OFFSET('Sanitation Data'!$G$29,0,10*ROW('Sanitation Data'!G45)))</f>
        <v/>
      </c>
      <c r="DB51" s="280" t="str">
        <f ca="true">+IF(OFFSET('Sanitation Data'!$G$30,0,10*ROW('Sanitation Data'!G45))="","",OFFSET('Sanitation Data'!$G$30,0,10*ROW('Sanitation Data'!G45)))</f>
        <v/>
      </c>
      <c r="DC51" s="280" t="str">
        <f ca="true">+IF(OFFSET('Sanitation Data'!$G$31,0,10*ROW('Sanitation Data'!G45))="","",OFFSET('Sanitation Data'!$G$31,0,10*ROW('Sanitation Data'!G45)))</f>
        <v/>
      </c>
      <c r="DD51" s="280" t="str">
        <f ca="true">+IF(OFFSET('Sanitation Data'!$G$32,0,10*ROW('Sanitation Data'!G45))="","",OFFSET('Sanitation Data'!$G$32,0,10*ROW('Sanitation Data'!G45)))</f>
        <v/>
      </c>
      <c r="DE51" s="280" t="str">
        <f ca="true">+IF(OFFSET('Sanitation Data'!$H$28,0,10*ROW('Sanitation Data'!H45))="","",OFFSET('Sanitation Data'!$H$28,0,10*ROW('Sanitation Data'!H45)))</f>
        <v/>
      </c>
      <c r="DF51" s="280" t="str">
        <f ca="true">+IF(OFFSET('Sanitation Data'!$H$29,0,10*ROW('Sanitation Data'!H45))="","",OFFSET('Sanitation Data'!$H$29,0,10*ROW('Sanitation Data'!H45)))</f>
        <v/>
      </c>
      <c r="DG51" s="280" t="str">
        <f ca="true">+IF(OFFSET('Sanitation Data'!$H$30,0,10*ROW('Sanitation Data'!H45))="","",OFFSET('Sanitation Data'!$H$30,0,10*ROW('Sanitation Data'!H45)))</f>
        <v/>
      </c>
      <c r="DH51" s="280" t="str">
        <f ca="true">+IF(OFFSET('Sanitation Data'!$H$31,0,10*ROW('Sanitation Data'!H45))="","",OFFSET('Sanitation Data'!$H$31,0,10*ROW('Sanitation Data'!H45)))</f>
        <v/>
      </c>
      <c r="DI51" s="280" t="str">
        <f ca="true">+IF(OFFSET('Sanitation Data'!$H$32,0,10*ROW('Sanitation Data'!H45))="","",OFFSET('Sanitation Data'!$H$32,0,10*ROW('Sanitation Data'!H45)))</f>
        <v/>
      </c>
      <c r="DJ51" s="280" t="str">
        <f ca="true">+IF(OFFSET('Sanitation Data'!$I$28,0,10*ROW('Sanitation Data'!I45))="","",OFFSET('Sanitation Data'!$I$28,0,10*ROW('Sanitation Data'!I45)))</f>
        <v/>
      </c>
      <c r="DK51" s="280" t="str">
        <f ca="true">+IF(OFFSET('Sanitation Data'!$I$29,0,10*ROW('Sanitation Data'!I45))="","",OFFSET('Sanitation Data'!$I$29,0,10*ROW('Sanitation Data'!I45)))</f>
        <v/>
      </c>
      <c r="DL51" s="280" t="str">
        <f ca="true">+IF(OFFSET('Sanitation Data'!$I$30,0,10*ROW('Sanitation Data'!I45))="","",OFFSET('Sanitation Data'!$I$30,0,10*ROW('Sanitation Data'!I45)))</f>
        <v/>
      </c>
      <c r="DM51" s="280" t="str">
        <f ca="true">+IF(OFFSET('Sanitation Data'!$I$31,0,10*ROW('Sanitation Data'!I45))="","",OFFSET('Sanitation Data'!$I$31,0,10*ROW('Sanitation Data'!I45)))</f>
        <v/>
      </c>
      <c r="DN51" s="280" t="str">
        <f ca="true">+IF(OFFSET('Sanitation Data'!$I$32,0,10*ROW('Sanitation Data'!I45))="","",OFFSET('Sanitation Data'!$I$32,0,10*ROW('Sanitation Data'!I45)))</f>
        <v/>
      </c>
      <c r="DO51" s="280" t="str">
        <f ca="true">+IF(OFFSET('Hygiene Data'!$D$11,0,10*ROW('Hygiene Data'!D45))="","",OFFSET('Hygiene Data'!$D$11,0,10*ROW('Hygiene Data'!D45)))</f>
        <v/>
      </c>
      <c r="DP51" s="280" t="str">
        <f ca="true">+IF(OFFSET('Hygiene Data'!$D$12,0,10*ROW('Hygiene Data'!D45))="","",OFFSET('Hygiene Data'!$D$12,0,10*ROW('Hygiene Data'!D45)))</f>
        <v/>
      </c>
      <c r="DQ51" s="280" t="str">
        <f ca="true">+IF(OFFSET('Hygiene Data'!$D$13,0,10*ROW('Hygiene Data'!D45))="","",OFFSET('Hygiene Data'!$D$13,0,10*ROW('Hygiene Data'!D45)))</f>
        <v/>
      </c>
      <c r="DR51" s="280" t="str">
        <f ca="true">+IF(OFFSET('Hygiene Data'!$E$11,0,10*ROW('Hygiene Data'!E45))="","",OFFSET('Hygiene Data'!$E$11,0,10*ROW('Hygiene Data'!E45)))</f>
        <v/>
      </c>
      <c r="DS51" s="280" t="str">
        <f ca="true">+IF(OFFSET('Hygiene Data'!$E$12,0,10*ROW('Hygiene Data'!E45))="","",OFFSET('Hygiene Data'!$E$12,0,10*ROW('Hygiene Data'!E45)))</f>
        <v/>
      </c>
      <c r="DT51" s="280" t="str">
        <f ca="true">+IF(OFFSET('Hygiene Data'!$E$13,0,10*ROW('Hygiene Data'!E45))="","",OFFSET('Hygiene Data'!$E$13,0,10*ROW('Hygiene Data'!E45)))</f>
        <v/>
      </c>
      <c r="DU51" s="280" t="str">
        <f ca="true">+IF(OFFSET('Hygiene Data'!$F$11,0,10*ROW('Hygiene Data'!F45))="","",OFFSET('Hygiene Data'!$F$11,0,10*ROW('Hygiene Data'!F45)))</f>
        <v/>
      </c>
      <c r="DV51" s="280" t="str">
        <f ca="true">+IF(OFFSET('Hygiene Data'!$F$12,0,10*ROW('Hygiene Data'!F45))="","",OFFSET('Hygiene Data'!$F$12,0,10*ROW('Hygiene Data'!F45)))</f>
        <v/>
      </c>
      <c r="DW51" s="280" t="str">
        <f ca="true">+IF(OFFSET('Hygiene Data'!$F$13,0,10*ROW('Hygiene Data'!F45))="","",OFFSET('Hygiene Data'!$F$13,0,10*ROW('Hygiene Data'!F45)))</f>
        <v/>
      </c>
      <c r="DX51" s="280" t="str">
        <f ca="true">+IF(OFFSET('Hygiene Data'!$G$11,0,10*ROW('Hygiene Data'!G45))="","",OFFSET('Hygiene Data'!$G$11,0,10*ROW('Hygiene Data'!G45)))</f>
        <v/>
      </c>
      <c r="DY51" s="280" t="str">
        <f ca="true">+IF(OFFSET('Hygiene Data'!$G$12,0,10*ROW('Hygiene Data'!G45))="","",OFFSET('Hygiene Data'!$G$12,0,10*ROW('Hygiene Data'!G45)))</f>
        <v/>
      </c>
      <c r="DZ51" s="280" t="str">
        <f ca="true">+IF(OFFSET('Hygiene Data'!$G$13,0,10*ROW('Hygiene Data'!G45))="","",OFFSET('Hygiene Data'!$G$13,0,10*ROW('Hygiene Data'!G45)))</f>
        <v/>
      </c>
      <c r="EA51" s="280" t="str">
        <f ca="true">+IF(OFFSET('Hygiene Data'!$H$11,0,10*ROW('Hygiene Data'!H45))="","",OFFSET('Hygiene Data'!$H$11,0,10*ROW('Hygiene Data'!H45)))</f>
        <v/>
      </c>
      <c r="EB51" s="280" t="str">
        <f ca="true">+IF(OFFSET('Hygiene Data'!$H$12,0,10*ROW('Hygiene Data'!H45))="","",OFFSET('Hygiene Data'!$H$12,0,10*ROW('Hygiene Data'!H45)))</f>
        <v/>
      </c>
      <c r="EC51" s="280" t="str">
        <f ca="true">+IF(OFFSET('Hygiene Data'!$H$13,0,10*ROW('Hygiene Data'!H45))="","",OFFSET('Hygiene Data'!$H$13,0,10*ROW('Hygiene Data'!H45)))</f>
        <v/>
      </c>
      <c r="ED51" s="280" t="str">
        <f ca="true">+IF(OFFSET('Hygiene Data'!$I$11,0,10*ROW('Hygiene Data'!I45))="","",OFFSET('Hygiene Data'!$I$11,0,10*ROW('Hygiene Data'!I45)))</f>
        <v/>
      </c>
      <c r="EE51" s="280" t="str">
        <f ca="true">+IF(OFFSET('Hygiene Data'!$I$12,0,10*ROW('Hygiene Data'!I45))="","",OFFSET('Hygiene Data'!$I$12,0,10*ROW('Hygiene Data'!I45)))</f>
        <v/>
      </c>
      <c r="EF51" s="280" t="str">
        <f ca="true">+IF(OFFSET('Hygiene Data'!$I$13,0,10*ROW('Hygiene Data'!I45))="","",OFFSET('Hygiene Data'!$I$13,0,10*ROW('Hygiene Data'!I45)))</f>
        <v/>
      </c>
    </row>
    <row xmlns:x14ac="http://schemas.microsoft.com/office/spreadsheetml/2009/9/ac" r="52" x14ac:dyDescent="0.2">
      <c r="A52" s="34" t="str">
        <f ca="true">+IF(OFFSET('Water Data'!$B$2,0,10*ROW('Water Data'!E46))="","",OFFSET('Water Data'!$B$2,0,10*ROW('Water Data'!E46)))</f>
        <v/>
      </c>
      <c r="B52" s="34" t="str">
        <f ca="true">+IF(OFFSET('Water Data'!$C$2,0,10*ROW('Water Data'!F46))="","",OFFSET('Water Data'!$C$2,0,10*ROW('Water Data'!F46)))</f>
        <v/>
      </c>
      <c r="C52" s="336" t="str">
        <f t="shared" ca="true" si="0"/>
        <v/>
      </c>
      <c r="D52" s="8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0"/>
      <c r="BS52" s="280" t="str">
        <f ca="true">+IF(OFFSET('Water Data'!$D$27,0,10*ROW('Water Data'!D46))="","",OFFSET('Water Data'!$D$27,0,10*ROW('Water Data'!D46)))</f>
        <v/>
      </c>
      <c r="BT52" s="280" t="str">
        <f ca="true">+IF(OFFSET('Water Data'!$D$28,0,10*ROW('Water Data'!D46))="","",OFFSET('Water Data'!$D$28,0,10*ROW('Water Data'!D46)))</f>
        <v/>
      </c>
      <c r="BU52" s="280" t="str">
        <f ca="true">+IF(OFFSET('Water Data'!$D$29,0,10*ROW('Water Data'!D46))="","",OFFSET('Water Data'!$D$29,0,10*ROW('Water Data'!D46)))</f>
        <v/>
      </c>
      <c r="BV52" s="280" t="str">
        <f ca="true">+IF(OFFSET('Water Data'!$E$27,0,10*ROW('Water Data'!E46))="","",OFFSET('Water Data'!$E$27,0,10*ROW('Water Data'!E46)))</f>
        <v/>
      </c>
      <c r="BW52" s="280" t="str">
        <f ca="true">+IF(OFFSET('Water Data'!$E$28,0,10*ROW('Water Data'!E46))="","",OFFSET('Water Data'!$E$28,0,10*ROW('Water Data'!E46)))</f>
        <v/>
      </c>
      <c r="BX52" s="280" t="str">
        <f ca="true">+IF(OFFSET('Water Data'!$E$29,0,10*ROW('Water Data'!E46))="","",OFFSET('Water Data'!$E$29,0,10*ROW('Water Data'!E46)))</f>
        <v/>
      </c>
      <c r="BY52" s="280" t="str">
        <f ca="true">+IF(OFFSET('Water Data'!$F$27,0,10*ROW('Water Data'!F46))="","",OFFSET('Water Data'!$F$27,0,10*ROW('Water Data'!F46)))</f>
        <v/>
      </c>
      <c r="BZ52" s="280" t="str">
        <f ca="true">+IF(OFFSET('Water Data'!$F$28,0,10*ROW('Water Data'!F46))="","",OFFSET('Water Data'!$F$28,0,10*ROW('Water Data'!F46)))</f>
        <v/>
      </c>
      <c r="CA52" s="280" t="str">
        <f ca="true">+IF(OFFSET('Water Data'!$F$29,0,10*ROW('Water Data'!F46))="","",OFFSET('Water Data'!$F$29,0,10*ROW('Water Data'!F46)))</f>
        <v/>
      </c>
      <c r="CB52" s="280" t="str">
        <f ca="true">+IF(OFFSET('Water Data'!$G$27,0,10*ROW('Water Data'!G46))="","",OFFSET('Water Data'!$G$27,0,10*ROW('Water Data'!G46)))</f>
        <v/>
      </c>
      <c r="CC52" s="280" t="str">
        <f ca="true">+IF(OFFSET('Water Data'!$G$28,0,10*ROW('Water Data'!G46))="","",OFFSET('Water Data'!$G$28,0,10*ROW('Water Data'!G46)))</f>
        <v/>
      </c>
      <c r="CD52" s="280" t="str">
        <f ca="true">+IF(OFFSET('Water Data'!$G$29,0,10*ROW('Water Data'!G46))="","",OFFSET('Water Data'!$G$29,0,10*ROW('Water Data'!G46)))</f>
        <v/>
      </c>
      <c r="CE52" s="280" t="str">
        <f ca="true">+IF(OFFSET('Water Data'!$H$27,0,10*ROW('Water Data'!H46))="","",OFFSET('Water Data'!$H$27,0,10*ROW('Water Data'!H46)))</f>
        <v/>
      </c>
      <c r="CF52" s="280" t="str">
        <f ca="true">+IF(OFFSET('Water Data'!$H$28,0,10*ROW('Water Data'!H46))="","",OFFSET('Water Data'!$H$28,0,10*ROW('Water Data'!H46)))</f>
        <v/>
      </c>
      <c r="CG52" s="280" t="str">
        <f ca="true">+IF(OFFSET('Water Data'!$H$29,0,10*ROW('Water Data'!H46))="","",OFFSET('Water Data'!$H$29,0,10*ROW('Water Data'!H46)))</f>
        <v/>
      </c>
      <c r="CH52" s="280" t="str">
        <f ca="true">+IF(OFFSET('Water Data'!$I$27,0,10*ROW('Water Data'!I46))="","",OFFSET('Water Data'!$I$27,0,10*ROW('Water Data'!I46)))</f>
        <v/>
      </c>
      <c r="CI52" s="280" t="str">
        <f ca="true">+IF(OFFSET('Water Data'!$I$28,0,10*ROW('Water Data'!I46))="","",OFFSET('Water Data'!$I$28,0,10*ROW('Water Data'!I46)))</f>
        <v/>
      </c>
      <c r="CJ52" s="280" t="str">
        <f ca="true">+IF(OFFSET('Water Data'!$I$29,0,10*ROW('Water Data'!I46))="","",OFFSET('Water Data'!$I$29,0,10*ROW('Water Data'!I46)))</f>
        <v/>
      </c>
      <c r="CK52" s="280" t="str">
        <f ca="true">+IF(OFFSET('Sanitation Data'!$D$28,0,10*ROW('Sanitation Data'!D46))="","",OFFSET('Sanitation Data'!$D$28,0,10*ROW('Sanitation Data'!D46)))</f>
        <v/>
      </c>
      <c r="CL52" s="280" t="str">
        <f ca="true">+IF(OFFSET('Sanitation Data'!$D$29,0,10*ROW('Sanitation Data'!D46))="","",OFFSET('Sanitation Data'!$D$29,0,10*ROW('Sanitation Data'!D46)))</f>
        <v/>
      </c>
      <c r="CM52" s="280" t="str">
        <f ca="true">+IF(OFFSET('Sanitation Data'!$D$30,0,10*ROW('Sanitation Data'!D46))="","",OFFSET('Sanitation Data'!$D$30,0,10*ROW('Sanitation Data'!D46)))</f>
        <v/>
      </c>
      <c r="CN52" s="280" t="str">
        <f ca="true">+IF(OFFSET('Sanitation Data'!$D$31,0,10*ROW('Sanitation Data'!D46))="","",OFFSET('Sanitation Data'!$D$31,0,10*ROW('Sanitation Data'!D46)))</f>
        <v/>
      </c>
      <c r="CO52" s="280" t="str">
        <f ca="true">+IF(OFFSET('Sanitation Data'!$D$32,0,10*ROW('Sanitation Data'!D46))="","",OFFSET('Sanitation Data'!$D$32,0,10*ROW('Sanitation Data'!D46)))</f>
        <v/>
      </c>
      <c r="CP52" s="280" t="str">
        <f ca="true">+IF(OFFSET('Sanitation Data'!$E$28,0,10*ROW('Sanitation Data'!E46))="","",OFFSET('Sanitation Data'!$E$28,0,10*ROW('Sanitation Data'!E46)))</f>
        <v/>
      </c>
      <c r="CQ52" s="280" t="str">
        <f ca="true">+IF(OFFSET('Sanitation Data'!$E$29,0,10*ROW('Sanitation Data'!E46))="","",OFFSET('Sanitation Data'!$E$29,0,10*ROW('Sanitation Data'!E46)))</f>
        <v/>
      </c>
      <c r="CR52" s="280" t="str">
        <f ca="true">+IF(OFFSET('Sanitation Data'!$E$30,0,10*ROW('Sanitation Data'!E46))="","",OFFSET('Sanitation Data'!$E$30,0,10*ROW('Sanitation Data'!E46)))</f>
        <v/>
      </c>
      <c r="CS52" s="280" t="str">
        <f ca="true">+IF(OFFSET('Sanitation Data'!$E$31,0,10*ROW('Sanitation Data'!E46))="","",OFFSET('Sanitation Data'!$E$31,0,10*ROW('Sanitation Data'!E46)))</f>
        <v/>
      </c>
      <c r="CT52" s="280" t="str">
        <f ca="true">+IF(OFFSET('Sanitation Data'!$E$32,0,10*ROW('Sanitation Data'!E46))="","",OFFSET('Sanitation Data'!$E$32,0,10*ROW('Sanitation Data'!E46)))</f>
        <v/>
      </c>
      <c r="CU52" s="280" t="str">
        <f ca="true">+IF(OFFSET('Sanitation Data'!$F$28,0,10*ROW('Sanitation Data'!F46))="","",OFFSET('Sanitation Data'!$F$28,0,10*ROW('Sanitation Data'!F46)))</f>
        <v/>
      </c>
      <c r="CV52" s="280" t="str">
        <f ca="true">+IF(OFFSET('Sanitation Data'!$F$29,0,10*ROW('Sanitation Data'!F46))="","",OFFSET('Sanitation Data'!$F$29,0,10*ROW('Sanitation Data'!F46)))</f>
        <v/>
      </c>
      <c r="CW52" s="280" t="str">
        <f ca="true">+IF(OFFSET('Sanitation Data'!$F$30,0,10*ROW('Sanitation Data'!F46))="","",OFFSET('Sanitation Data'!$F$30,0,10*ROW('Sanitation Data'!F46)))</f>
        <v/>
      </c>
      <c r="CX52" s="280" t="str">
        <f ca="true">+IF(OFFSET('Sanitation Data'!$F$31,0,10*ROW('Sanitation Data'!F46))="","",OFFSET('Sanitation Data'!$F$31,0,10*ROW('Sanitation Data'!F46)))</f>
        <v/>
      </c>
      <c r="CY52" s="280" t="str">
        <f ca="true">+IF(OFFSET('Sanitation Data'!$F$32,0,10*ROW('Sanitation Data'!F46))="","",OFFSET('Sanitation Data'!$F$32,0,10*ROW('Sanitation Data'!F46)))</f>
        <v/>
      </c>
      <c r="CZ52" s="280" t="str">
        <f ca="true">+IF(OFFSET('Sanitation Data'!$G$28,0,10*ROW('Sanitation Data'!G46))="","",OFFSET('Sanitation Data'!$G$28,0,10*ROW('Sanitation Data'!G46)))</f>
        <v/>
      </c>
      <c r="DA52" s="280" t="str">
        <f ca="true">+IF(OFFSET('Sanitation Data'!$G$29,0,10*ROW('Sanitation Data'!G46))="","",OFFSET('Sanitation Data'!$G$29,0,10*ROW('Sanitation Data'!G46)))</f>
        <v/>
      </c>
      <c r="DB52" s="280" t="str">
        <f ca="true">+IF(OFFSET('Sanitation Data'!$G$30,0,10*ROW('Sanitation Data'!G46))="","",OFFSET('Sanitation Data'!$G$30,0,10*ROW('Sanitation Data'!G46)))</f>
        <v/>
      </c>
      <c r="DC52" s="280" t="str">
        <f ca="true">+IF(OFFSET('Sanitation Data'!$G$31,0,10*ROW('Sanitation Data'!G46))="","",OFFSET('Sanitation Data'!$G$31,0,10*ROW('Sanitation Data'!G46)))</f>
        <v/>
      </c>
      <c r="DD52" s="280" t="str">
        <f ca="true">+IF(OFFSET('Sanitation Data'!$G$32,0,10*ROW('Sanitation Data'!G46))="","",OFFSET('Sanitation Data'!$G$32,0,10*ROW('Sanitation Data'!G46)))</f>
        <v/>
      </c>
      <c r="DE52" s="280" t="str">
        <f ca="true">+IF(OFFSET('Sanitation Data'!$H$28,0,10*ROW('Sanitation Data'!H46))="","",OFFSET('Sanitation Data'!$H$28,0,10*ROW('Sanitation Data'!H46)))</f>
        <v/>
      </c>
      <c r="DF52" s="280" t="str">
        <f ca="true">+IF(OFFSET('Sanitation Data'!$H$29,0,10*ROW('Sanitation Data'!H46))="","",OFFSET('Sanitation Data'!$H$29,0,10*ROW('Sanitation Data'!H46)))</f>
        <v/>
      </c>
      <c r="DG52" s="280" t="str">
        <f ca="true">+IF(OFFSET('Sanitation Data'!$H$30,0,10*ROW('Sanitation Data'!H46))="","",OFFSET('Sanitation Data'!$H$30,0,10*ROW('Sanitation Data'!H46)))</f>
        <v/>
      </c>
      <c r="DH52" s="280" t="str">
        <f ca="true">+IF(OFFSET('Sanitation Data'!$H$31,0,10*ROW('Sanitation Data'!H46))="","",OFFSET('Sanitation Data'!$H$31,0,10*ROW('Sanitation Data'!H46)))</f>
        <v/>
      </c>
      <c r="DI52" s="280" t="str">
        <f ca="true">+IF(OFFSET('Sanitation Data'!$H$32,0,10*ROW('Sanitation Data'!H46))="","",OFFSET('Sanitation Data'!$H$32,0,10*ROW('Sanitation Data'!H46)))</f>
        <v/>
      </c>
      <c r="DJ52" s="280" t="str">
        <f ca="true">+IF(OFFSET('Sanitation Data'!$I$28,0,10*ROW('Sanitation Data'!I46))="","",OFFSET('Sanitation Data'!$I$28,0,10*ROW('Sanitation Data'!I46)))</f>
        <v/>
      </c>
      <c r="DK52" s="280" t="str">
        <f ca="true">+IF(OFFSET('Sanitation Data'!$I$29,0,10*ROW('Sanitation Data'!I46))="","",OFFSET('Sanitation Data'!$I$29,0,10*ROW('Sanitation Data'!I46)))</f>
        <v/>
      </c>
      <c r="DL52" s="280" t="str">
        <f ca="true">+IF(OFFSET('Sanitation Data'!$I$30,0,10*ROW('Sanitation Data'!I46))="","",OFFSET('Sanitation Data'!$I$30,0,10*ROW('Sanitation Data'!I46)))</f>
        <v/>
      </c>
      <c r="DM52" s="280" t="str">
        <f ca="true">+IF(OFFSET('Sanitation Data'!$I$31,0,10*ROW('Sanitation Data'!I46))="","",OFFSET('Sanitation Data'!$I$31,0,10*ROW('Sanitation Data'!I46)))</f>
        <v/>
      </c>
      <c r="DN52" s="280" t="str">
        <f ca="true">+IF(OFFSET('Sanitation Data'!$I$32,0,10*ROW('Sanitation Data'!I46))="","",OFFSET('Sanitation Data'!$I$32,0,10*ROW('Sanitation Data'!I46)))</f>
        <v/>
      </c>
      <c r="DO52" s="280" t="str">
        <f ca="true">+IF(OFFSET('Hygiene Data'!$D$11,0,10*ROW('Hygiene Data'!D46))="","",OFFSET('Hygiene Data'!$D$11,0,10*ROW('Hygiene Data'!D46)))</f>
        <v/>
      </c>
      <c r="DP52" s="280" t="str">
        <f ca="true">+IF(OFFSET('Hygiene Data'!$D$12,0,10*ROW('Hygiene Data'!D46))="","",OFFSET('Hygiene Data'!$D$12,0,10*ROW('Hygiene Data'!D46)))</f>
        <v/>
      </c>
      <c r="DQ52" s="280" t="str">
        <f ca="true">+IF(OFFSET('Hygiene Data'!$D$13,0,10*ROW('Hygiene Data'!D46))="","",OFFSET('Hygiene Data'!$D$13,0,10*ROW('Hygiene Data'!D46)))</f>
        <v/>
      </c>
      <c r="DR52" s="280" t="str">
        <f ca="true">+IF(OFFSET('Hygiene Data'!$E$11,0,10*ROW('Hygiene Data'!E46))="","",OFFSET('Hygiene Data'!$E$11,0,10*ROW('Hygiene Data'!E46)))</f>
        <v/>
      </c>
      <c r="DS52" s="280" t="str">
        <f ca="true">+IF(OFFSET('Hygiene Data'!$E$12,0,10*ROW('Hygiene Data'!E46))="","",OFFSET('Hygiene Data'!$E$12,0,10*ROW('Hygiene Data'!E46)))</f>
        <v/>
      </c>
      <c r="DT52" s="280" t="str">
        <f ca="true">+IF(OFFSET('Hygiene Data'!$E$13,0,10*ROW('Hygiene Data'!E46))="","",OFFSET('Hygiene Data'!$E$13,0,10*ROW('Hygiene Data'!E46)))</f>
        <v/>
      </c>
      <c r="DU52" s="280" t="str">
        <f ca="true">+IF(OFFSET('Hygiene Data'!$F$11,0,10*ROW('Hygiene Data'!F46))="","",OFFSET('Hygiene Data'!$F$11,0,10*ROW('Hygiene Data'!F46)))</f>
        <v/>
      </c>
      <c r="DV52" s="280" t="str">
        <f ca="true">+IF(OFFSET('Hygiene Data'!$F$12,0,10*ROW('Hygiene Data'!F46))="","",OFFSET('Hygiene Data'!$F$12,0,10*ROW('Hygiene Data'!F46)))</f>
        <v/>
      </c>
      <c r="DW52" s="280" t="str">
        <f ca="true">+IF(OFFSET('Hygiene Data'!$F$13,0,10*ROW('Hygiene Data'!F46))="","",OFFSET('Hygiene Data'!$F$13,0,10*ROW('Hygiene Data'!F46)))</f>
        <v/>
      </c>
      <c r="DX52" s="280" t="str">
        <f ca="true">+IF(OFFSET('Hygiene Data'!$G$11,0,10*ROW('Hygiene Data'!G46))="","",OFFSET('Hygiene Data'!$G$11,0,10*ROW('Hygiene Data'!G46)))</f>
        <v/>
      </c>
      <c r="DY52" s="280" t="str">
        <f ca="true">+IF(OFFSET('Hygiene Data'!$G$12,0,10*ROW('Hygiene Data'!G46))="","",OFFSET('Hygiene Data'!$G$12,0,10*ROW('Hygiene Data'!G46)))</f>
        <v/>
      </c>
      <c r="DZ52" s="280" t="str">
        <f ca="true">+IF(OFFSET('Hygiene Data'!$G$13,0,10*ROW('Hygiene Data'!G46))="","",OFFSET('Hygiene Data'!$G$13,0,10*ROW('Hygiene Data'!G46)))</f>
        <v/>
      </c>
      <c r="EA52" s="280" t="str">
        <f ca="true">+IF(OFFSET('Hygiene Data'!$H$11,0,10*ROW('Hygiene Data'!H46))="","",OFFSET('Hygiene Data'!$H$11,0,10*ROW('Hygiene Data'!H46)))</f>
        <v/>
      </c>
      <c r="EB52" s="280" t="str">
        <f ca="true">+IF(OFFSET('Hygiene Data'!$H$12,0,10*ROW('Hygiene Data'!H46))="","",OFFSET('Hygiene Data'!$H$12,0,10*ROW('Hygiene Data'!H46)))</f>
        <v/>
      </c>
      <c r="EC52" s="280" t="str">
        <f ca="true">+IF(OFFSET('Hygiene Data'!$H$13,0,10*ROW('Hygiene Data'!H46))="","",OFFSET('Hygiene Data'!$H$13,0,10*ROW('Hygiene Data'!H46)))</f>
        <v/>
      </c>
      <c r="ED52" s="280" t="str">
        <f ca="true">+IF(OFFSET('Hygiene Data'!$I$11,0,10*ROW('Hygiene Data'!I46))="","",OFFSET('Hygiene Data'!$I$11,0,10*ROW('Hygiene Data'!I46)))</f>
        <v/>
      </c>
      <c r="EE52" s="280" t="str">
        <f ca="true">+IF(OFFSET('Hygiene Data'!$I$12,0,10*ROW('Hygiene Data'!I46))="","",OFFSET('Hygiene Data'!$I$12,0,10*ROW('Hygiene Data'!I46)))</f>
        <v/>
      </c>
      <c r="EF52" s="280" t="str">
        <f ca="true">+IF(OFFSET('Hygiene Data'!$I$13,0,10*ROW('Hygiene Data'!I46))="","",OFFSET('Hygiene Data'!$I$13,0,10*ROW('Hygiene Data'!I46)))</f>
        <v/>
      </c>
    </row>
    <row xmlns:x14ac="http://schemas.microsoft.com/office/spreadsheetml/2009/9/ac" r="53" x14ac:dyDescent="0.2">
      <c r="A53" s="34" t="str">
        <f ca="true">+IF(OFFSET('Water Data'!$B$2,0,10*ROW('Water Data'!E47))="","",OFFSET('Water Data'!$B$2,0,10*ROW('Water Data'!E47)))</f>
        <v/>
      </c>
      <c r="B53" s="34" t="str">
        <f ca="true">+IF(OFFSET('Water Data'!$C$2,0,10*ROW('Water Data'!F47))="","",OFFSET('Water Data'!$C$2,0,10*ROW('Water Data'!F47)))</f>
        <v/>
      </c>
      <c r="C53" s="336" t="str">
        <f t="shared" ca="true" si="0"/>
        <v/>
      </c>
      <c r="D53" s="8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0"/>
      <c r="BS53" s="280" t="str">
        <f ca="true">+IF(OFFSET('Water Data'!$D$27,0,10*ROW('Water Data'!D47))="","",OFFSET('Water Data'!$D$27,0,10*ROW('Water Data'!D47)))</f>
        <v/>
      </c>
      <c r="BT53" s="280" t="str">
        <f ca="true">+IF(OFFSET('Water Data'!$D$28,0,10*ROW('Water Data'!D47))="","",OFFSET('Water Data'!$D$28,0,10*ROW('Water Data'!D47)))</f>
        <v/>
      </c>
      <c r="BU53" s="280" t="str">
        <f ca="true">+IF(OFFSET('Water Data'!$D$29,0,10*ROW('Water Data'!D47))="","",OFFSET('Water Data'!$D$29,0,10*ROW('Water Data'!D47)))</f>
        <v/>
      </c>
      <c r="BV53" s="280" t="str">
        <f ca="true">+IF(OFFSET('Water Data'!$E$27,0,10*ROW('Water Data'!E47))="","",OFFSET('Water Data'!$E$27,0,10*ROW('Water Data'!E47)))</f>
        <v/>
      </c>
      <c r="BW53" s="280" t="str">
        <f ca="true">+IF(OFFSET('Water Data'!$E$28,0,10*ROW('Water Data'!E47))="","",OFFSET('Water Data'!$E$28,0,10*ROW('Water Data'!E47)))</f>
        <v/>
      </c>
      <c r="BX53" s="280" t="str">
        <f ca="true">+IF(OFFSET('Water Data'!$E$29,0,10*ROW('Water Data'!E47))="","",OFFSET('Water Data'!$E$29,0,10*ROW('Water Data'!E47)))</f>
        <v/>
      </c>
      <c r="BY53" s="280" t="str">
        <f ca="true">+IF(OFFSET('Water Data'!$F$27,0,10*ROW('Water Data'!F47))="","",OFFSET('Water Data'!$F$27,0,10*ROW('Water Data'!F47)))</f>
        <v/>
      </c>
      <c r="BZ53" s="280" t="str">
        <f ca="true">+IF(OFFSET('Water Data'!$F$28,0,10*ROW('Water Data'!F47))="","",OFFSET('Water Data'!$F$28,0,10*ROW('Water Data'!F47)))</f>
        <v/>
      </c>
      <c r="CA53" s="280" t="str">
        <f ca="true">+IF(OFFSET('Water Data'!$F$29,0,10*ROW('Water Data'!F47))="","",OFFSET('Water Data'!$F$29,0,10*ROW('Water Data'!F47)))</f>
        <v/>
      </c>
      <c r="CB53" s="280" t="str">
        <f ca="true">+IF(OFFSET('Water Data'!$G$27,0,10*ROW('Water Data'!G47))="","",OFFSET('Water Data'!$G$27,0,10*ROW('Water Data'!G47)))</f>
        <v/>
      </c>
      <c r="CC53" s="280" t="str">
        <f ca="true">+IF(OFFSET('Water Data'!$G$28,0,10*ROW('Water Data'!G47))="","",OFFSET('Water Data'!$G$28,0,10*ROW('Water Data'!G47)))</f>
        <v/>
      </c>
      <c r="CD53" s="280" t="str">
        <f ca="true">+IF(OFFSET('Water Data'!$G$29,0,10*ROW('Water Data'!G47))="","",OFFSET('Water Data'!$G$29,0,10*ROW('Water Data'!G47)))</f>
        <v/>
      </c>
      <c r="CE53" s="280" t="str">
        <f ca="true">+IF(OFFSET('Water Data'!$H$27,0,10*ROW('Water Data'!H47))="","",OFFSET('Water Data'!$H$27,0,10*ROW('Water Data'!H47)))</f>
        <v/>
      </c>
      <c r="CF53" s="280" t="str">
        <f ca="true">+IF(OFFSET('Water Data'!$H$28,0,10*ROW('Water Data'!H47))="","",OFFSET('Water Data'!$H$28,0,10*ROW('Water Data'!H47)))</f>
        <v/>
      </c>
      <c r="CG53" s="280" t="str">
        <f ca="true">+IF(OFFSET('Water Data'!$H$29,0,10*ROW('Water Data'!H47))="","",OFFSET('Water Data'!$H$29,0,10*ROW('Water Data'!H47)))</f>
        <v/>
      </c>
      <c r="CH53" s="280" t="str">
        <f ca="true">+IF(OFFSET('Water Data'!$I$27,0,10*ROW('Water Data'!I47))="","",OFFSET('Water Data'!$I$27,0,10*ROW('Water Data'!I47)))</f>
        <v/>
      </c>
      <c r="CI53" s="280" t="str">
        <f ca="true">+IF(OFFSET('Water Data'!$I$28,0,10*ROW('Water Data'!I47))="","",OFFSET('Water Data'!$I$28,0,10*ROW('Water Data'!I47)))</f>
        <v/>
      </c>
      <c r="CJ53" s="280" t="str">
        <f ca="true">+IF(OFFSET('Water Data'!$I$29,0,10*ROW('Water Data'!I47))="","",OFFSET('Water Data'!$I$29,0,10*ROW('Water Data'!I47)))</f>
        <v/>
      </c>
      <c r="CK53" s="280" t="str">
        <f ca="true">+IF(OFFSET('Sanitation Data'!$D$28,0,10*ROW('Sanitation Data'!D47))="","",OFFSET('Sanitation Data'!$D$28,0,10*ROW('Sanitation Data'!D47)))</f>
        <v/>
      </c>
      <c r="CL53" s="280" t="str">
        <f ca="true">+IF(OFFSET('Sanitation Data'!$D$29,0,10*ROW('Sanitation Data'!D47))="","",OFFSET('Sanitation Data'!$D$29,0,10*ROW('Sanitation Data'!D47)))</f>
        <v/>
      </c>
      <c r="CM53" s="280" t="str">
        <f ca="true">+IF(OFFSET('Sanitation Data'!$D$30,0,10*ROW('Sanitation Data'!D47))="","",OFFSET('Sanitation Data'!$D$30,0,10*ROW('Sanitation Data'!D47)))</f>
        <v/>
      </c>
      <c r="CN53" s="280" t="str">
        <f ca="true">+IF(OFFSET('Sanitation Data'!$D$31,0,10*ROW('Sanitation Data'!D47))="","",OFFSET('Sanitation Data'!$D$31,0,10*ROW('Sanitation Data'!D47)))</f>
        <v/>
      </c>
      <c r="CO53" s="280" t="str">
        <f ca="true">+IF(OFFSET('Sanitation Data'!$D$32,0,10*ROW('Sanitation Data'!D47))="","",OFFSET('Sanitation Data'!$D$32,0,10*ROW('Sanitation Data'!D47)))</f>
        <v/>
      </c>
      <c r="CP53" s="280" t="str">
        <f ca="true">+IF(OFFSET('Sanitation Data'!$E$28,0,10*ROW('Sanitation Data'!E47))="","",OFFSET('Sanitation Data'!$E$28,0,10*ROW('Sanitation Data'!E47)))</f>
        <v/>
      </c>
      <c r="CQ53" s="280" t="str">
        <f ca="true">+IF(OFFSET('Sanitation Data'!$E$29,0,10*ROW('Sanitation Data'!E47))="","",OFFSET('Sanitation Data'!$E$29,0,10*ROW('Sanitation Data'!E47)))</f>
        <v/>
      </c>
      <c r="CR53" s="280" t="str">
        <f ca="true">+IF(OFFSET('Sanitation Data'!$E$30,0,10*ROW('Sanitation Data'!E47))="","",OFFSET('Sanitation Data'!$E$30,0,10*ROW('Sanitation Data'!E47)))</f>
        <v/>
      </c>
      <c r="CS53" s="280" t="str">
        <f ca="true">+IF(OFFSET('Sanitation Data'!$E$31,0,10*ROW('Sanitation Data'!E47))="","",OFFSET('Sanitation Data'!$E$31,0,10*ROW('Sanitation Data'!E47)))</f>
        <v/>
      </c>
      <c r="CT53" s="280" t="str">
        <f ca="true">+IF(OFFSET('Sanitation Data'!$E$32,0,10*ROW('Sanitation Data'!E47))="","",OFFSET('Sanitation Data'!$E$32,0,10*ROW('Sanitation Data'!E47)))</f>
        <v/>
      </c>
      <c r="CU53" s="280" t="str">
        <f ca="true">+IF(OFFSET('Sanitation Data'!$F$28,0,10*ROW('Sanitation Data'!F47))="","",OFFSET('Sanitation Data'!$F$28,0,10*ROW('Sanitation Data'!F47)))</f>
        <v/>
      </c>
      <c r="CV53" s="280" t="str">
        <f ca="true">+IF(OFFSET('Sanitation Data'!$F$29,0,10*ROW('Sanitation Data'!F47))="","",OFFSET('Sanitation Data'!$F$29,0,10*ROW('Sanitation Data'!F47)))</f>
        <v/>
      </c>
      <c r="CW53" s="280" t="str">
        <f ca="true">+IF(OFFSET('Sanitation Data'!$F$30,0,10*ROW('Sanitation Data'!F47))="","",OFFSET('Sanitation Data'!$F$30,0,10*ROW('Sanitation Data'!F47)))</f>
        <v/>
      </c>
      <c r="CX53" s="280" t="str">
        <f ca="true">+IF(OFFSET('Sanitation Data'!$F$31,0,10*ROW('Sanitation Data'!F47))="","",OFFSET('Sanitation Data'!$F$31,0,10*ROW('Sanitation Data'!F47)))</f>
        <v/>
      </c>
      <c r="CY53" s="280" t="str">
        <f ca="true">+IF(OFFSET('Sanitation Data'!$F$32,0,10*ROW('Sanitation Data'!F47))="","",OFFSET('Sanitation Data'!$F$32,0,10*ROW('Sanitation Data'!F47)))</f>
        <v/>
      </c>
      <c r="CZ53" s="280" t="str">
        <f ca="true">+IF(OFFSET('Sanitation Data'!$G$28,0,10*ROW('Sanitation Data'!G47))="","",OFFSET('Sanitation Data'!$G$28,0,10*ROW('Sanitation Data'!G47)))</f>
        <v/>
      </c>
      <c r="DA53" s="280" t="str">
        <f ca="true">+IF(OFFSET('Sanitation Data'!$G$29,0,10*ROW('Sanitation Data'!G47))="","",OFFSET('Sanitation Data'!$G$29,0,10*ROW('Sanitation Data'!G47)))</f>
        <v/>
      </c>
      <c r="DB53" s="280" t="str">
        <f ca="true">+IF(OFFSET('Sanitation Data'!$G$30,0,10*ROW('Sanitation Data'!G47))="","",OFFSET('Sanitation Data'!$G$30,0,10*ROW('Sanitation Data'!G47)))</f>
        <v/>
      </c>
      <c r="DC53" s="280" t="str">
        <f ca="true">+IF(OFFSET('Sanitation Data'!$G$31,0,10*ROW('Sanitation Data'!G47))="","",OFFSET('Sanitation Data'!$G$31,0,10*ROW('Sanitation Data'!G47)))</f>
        <v/>
      </c>
      <c r="DD53" s="280" t="str">
        <f ca="true">+IF(OFFSET('Sanitation Data'!$G$32,0,10*ROW('Sanitation Data'!G47))="","",OFFSET('Sanitation Data'!$G$32,0,10*ROW('Sanitation Data'!G47)))</f>
        <v/>
      </c>
      <c r="DE53" s="280" t="str">
        <f ca="true">+IF(OFFSET('Sanitation Data'!$H$28,0,10*ROW('Sanitation Data'!H47))="","",OFFSET('Sanitation Data'!$H$28,0,10*ROW('Sanitation Data'!H47)))</f>
        <v/>
      </c>
      <c r="DF53" s="280" t="str">
        <f ca="true">+IF(OFFSET('Sanitation Data'!$H$29,0,10*ROW('Sanitation Data'!H47))="","",OFFSET('Sanitation Data'!$H$29,0,10*ROW('Sanitation Data'!H47)))</f>
        <v/>
      </c>
      <c r="DG53" s="280" t="str">
        <f ca="true">+IF(OFFSET('Sanitation Data'!$H$30,0,10*ROW('Sanitation Data'!H47))="","",OFFSET('Sanitation Data'!$H$30,0,10*ROW('Sanitation Data'!H47)))</f>
        <v/>
      </c>
      <c r="DH53" s="280" t="str">
        <f ca="true">+IF(OFFSET('Sanitation Data'!$H$31,0,10*ROW('Sanitation Data'!H47))="","",OFFSET('Sanitation Data'!$H$31,0,10*ROW('Sanitation Data'!H47)))</f>
        <v/>
      </c>
      <c r="DI53" s="280" t="str">
        <f ca="true">+IF(OFFSET('Sanitation Data'!$H$32,0,10*ROW('Sanitation Data'!H47))="","",OFFSET('Sanitation Data'!$H$32,0,10*ROW('Sanitation Data'!H47)))</f>
        <v/>
      </c>
      <c r="DJ53" s="280" t="str">
        <f ca="true">+IF(OFFSET('Sanitation Data'!$I$28,0,10*ROW('Sanitation Data'!I47))="","",OFFSET('Sanitation Data'!$I$28,0,10*ROW('Sanitation Data'!I47)))</f>
        <v/>
      </c>
      <c r="DK53" s="280" t="str">
        <f ca="true">+IF(OFFSET('Sanitation Data'!$I$29,0,10*ROW('Sanitation Data'!I47))="","",OFFSET('Sanitation Data'!$I$29,0,10*ROW('Sanitation Data'!I47)))</f>
        <v/>
      </c>
      <c r="DL53" s="280" t="str">
        <f ca="true">+IF(OFFSET('Sanitation Data'!$I$30,0,10*ROW('Sanitation Data'!I47))="","",OFFSET('Sanitation Data'!$I$30,0,10*ROW('Sanitation Data'!I47)))</f>
        <v/>
      </c>
      <c r="DM53" s="280" t="str">
        <f ca="true">+IF(OFFSET('Sanitation Data'!$I$31,0,10*ROW('Sanitation Data'!I47))="","",OFFSET('Sanitation Data'!$I$31,0,10*ROW('Sanitation Data'!I47)))</f>
        <v/>
      </c>
      <c r="DN53" s="280" t="str">
        <f ca="true">+IF(OFFSET('Sanitation Data'!$I$32,0,10*ROW('Sanitation Data'!I47))="","",OFFSET('Sanitation Data'!$I$32,0,10*ROW('Sanitation Data'!I47)))</f>
        <v/>
      </c>
      <c r="DO53" s="280" t="str">
        <f ca="true">+IF(OFFSET('Hygiene Data'!$D$11,0,10*ROW('Hygiene Data'!D47))="","",OFFSET('Hygiene Data'!$D$11,0,10*ROW('Hygiene Data'!D47)))</f>
        <v/>
      </c>
      <c r="DP53" s="280" t="str">
        <f ca="true">+IF(OFFSET('Hygiene Data'!$D$12,0,10*ROW('Hygiene Data'!D47))="","",OFFSET('Hygiene Data'!$D$12,0,10*ROW('Hygiene Data'!D47)))</f>
        <v/>
      </c>
      <c r="DQ53" s="280" t="str">
        <f ca="true">+IF(OFFSET('Hygiene Data'!$D$13,0,10*ROW('Hygiene Data'!D47))="","",OFFSET('Hygiene Data'!$D$13,0,10*ROW('Hygiene Data'!D47)))</f>
        <v/>
      </c>
      <c r="DR53" s="280" t="str">
        <f ca="true">+IF(OFFSET('Hygiene Data'!$E$11,0,10*ROW('Hygiene Data'!E47))="","",OFFSET('Hygiene Data'!$E$11,0,10*ROW('Hygiene Data'!E47)))</f>
        <v/>
      </c>
      <c r="DS53" s="280" t="str">
        <f ca="true">+IF(OFFSET('Hygiene Data'!$E$12,0,10*ROW('Hygiene Data'!E47))="","",OFFSET('Hygiene Data'!$E$12,0,10*ROW('Hygiene Data'!E47)))</f>
        <v/>
      </c>
      <c r="DT53" s="280" t="str">
        <f ca="true">+IF(OFFSET('Hygiene Data'!$E$13,0,10*ROW('Hygiene Data'!E47))="","",OFFSET('Hygiene Data'!$E$13,0,10*ROW('Hygiene Data'!E47)))</f>
        <v/>
      </c>
      <c r="DU53" s="280" t="str">
        <f ca="true">+IF(OFFSET('Hygiene Data'!$F$11,0,10*ROW('Hygiene Data'!F47))="","",OFFSET('Hygiene Data'!$F$11,0,10*ROW('Hygiene Data'!F47)))</f>
        <v/>
      </c>
      <c r="DV53" s="280" t="str">
        <f ca="true">+IF(OFFSET('Hygiene Data'!$F$12,0,10*ROW('Hygiene Data'!F47))="","",OFFSET('Hygiene Data'!$F$12,0,10*ROW('Hygiene Data'!F47)))</f>
        <v/>
      </c>
      <c r="DW53" s="280" t="str">
        <f ca="true">+IF(OFFSET('Hygiene Data'!$F$13,0,10*ROW('Hygiene Data'!F47))="","",OFFSET('Hygiene Data'!$F$13,0,10*ROW('Hygiene Data'!F47)))</f>
        <v/>
      </c>
      <c r="DX53" s="280" t="str">
        <f ca="true">+IF(OFFSET('Hygiene Data'!$G$11,0,10*ROW('Hygiene Data'!G47))="","",OFFSET('Hygiene Data'!$G$11,0,10*ROW('Hygiene Data'!G47)))</f>
        <v/>
      </c>
      <c r="DY53" s="280" t="str">
        <f ca="true">+IF(OFFSET('Hygiene Data'!$G$12,0,10*ROW('Hygiene Data'!G47))="","",OFFSET('Hygiene Data'!$G$12,0,10*ROW('Hygiene Data'!G47)))</f>
        <v/>
      </c>
      <c r="DZ53" s="280" t="str">
        <f ca="true">+IF(OFFSET('Hygiene Data'!$G$13,0,10*ROW('Hygiene Data'!G47))="","",OFFSET('Hygiene Data'!$G$13,0,10*ROW('Hygiene Data'!G47)))</f>
        <v/>
      </c>
      <c r="EA53" s="280" t="str">
        <f ca="true">+IF(OFFSET('Hygiene Data'!$H$11,0,10*ROW('Hygiene Data'!H47))="","",OFFSET('Hygiene Data'!$H$11,0,10*ROW('Hygiene Data'!H47)))</f>
        <v/>
      </c>
      <c r="EB53" s="280" t="str">
        <f ca="true">+IF(OFFSET('Hygiene Data'!$H$12,0,10*ROW('Hygiene Data'!H47))="","",OFFSET('Hygiene Data'!$H$12,0,10*ROW('Hygiene Data'!H47)))</f>
        <v/>
      </c>
      <c r="EC53" s="280" t="str">
        <f ca="true">+IF(OFFSET('Hygiene Data'!$H$13,0,10*ROW('Hygiene Data'!H47))="","",OFFSET('Hygiene Data'!$H$13,0,10*ROW('Hygiene Data'!H47)))</f>
        <v/>
      </c>
      <c r="ED53" s="280" t="str">
        <f ca="true">+IF(OFFSET('Hygiene Data'!$I$11,0,10*ROW('Hygiene Data'!I47))="","",OFFSET('Hygiene Data'!$I$11,0,10*ROW('Hygiene Data'!I47)))</f>
        <v/>
      </c>
      <c r="EE53" s="280" t="str">
        <f ca="true">+IF(OFFSET('Hygiene Data'!$I$12,0,10*ROW('Hygiene Data'!I47))="","",OFFSET('Hygiene Data'!$I$12,0,10*ROW('Hygiene Data'!I47)))</f>
        <v/>
      </c>
      <c r="EF53" s="280" t="str">
        <f ca="true">+IF(OFFSET('Hygiene Data'!$I$13,0,10*ROW('Hygiene Data'!I47))="","",OFFSET('Hygiene Data'!$I$13,0,10*ROW('Hygiene Data'!I47)))</f>
        <v/>
      </c>
    </row>
    <row xmlns:x14ac="http://schemas.microsoft.com/office/spreadsheetml/2009/9/ac" r="54" x14ac:dyDescent="0.2">
      <c r="A54" s="34" t="str">
        <f ca="true">+IF(OFFSET('Water Data'!$B$2,0,10*ROW('Water Data'!E48))="","",OFFSET('Water Data'!$B$2,0,10*ROW('Water Data'!E48)))</f>
        <v/>
      </c>
      <c r="B54" s="34" t="str">
        <f ca="true">+IF(OFFSET('Water Data'!$C$2,0,10*ROW('Water Data'!F48))="","",OFFSET('Water Data'!$C$2,0,10*ROW('Water Data'!F48)))</f>
        <v/>
      </c>
      <c r="C54" s="336" t="str">
        <f t="shared" ca="true" si="0"/>
        <v/>
      </c>
      <c r="D54" s="8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0"/>
      <c r="BS54" s="280" t="str">
        <f ca="true">+IF(OFFSET('Water Data'!$D$27,0,10*ROW('Water Data'!D48))="","",OFFSET('Water Data'!$D$27,0,10*ROW('Water Data'!D48)))</f>
        <v/>
      </c>
      <c r="BT54" s="280" t="str">
        <f ca="true">+IF(OFFSET('Water Data'!$D$28,0,10*ROW('Water Data'!D48))="","",OFFSET('Water Data'!$D$28,0,10*ROW('Water Data'!D48)))</f>
        <v/>
      </c>
      <c r="BU54" s="280" t="str">
        <f ca="true">+IF(OFFSET('Water Data'!$D$29,0,10*ROW('Water Data'!D48))="","",OFFSET('Water Data'!$D$29,0,10*ROW('Water Data'!D48)))</f>
        <v/>
      </c>
      <c r="BV54" s="280" t="str">
        <f ca="true">+IF(OFFSET('Water Data'!$E$27,0,10*ROW('Water Data'!E48))="","",OFFSET('Water Data'!$E$27,0,10*ROW('Water Data'!E48)))</f>
        <v/>
      </c>
      <c r="BW54" s="280" t="str">
        <f ca="true">+IF(OFFSET('Water Data'!$E$28,0,10*ROW('Water Data'!E48))="","",OFFSET('Water Data'!$E$28,0,10*ROW('Water Data'!E48)))</f>
        <v/>
      </c>
      <c r="BX54" s="280" t="str">
        <f ca="true">+IF(OFFSET('Water Data'!$E$29,0,10*ROW('Water Data'!E48))="","",OFFSET('Water Data'!$E$29,0,10*ROW('Water Data'!E48)))</f>
        <v/>
      </c>
      <c r="BY54" s="280" t="str">
        <f ca="true">+IF(OFFSET('Water Data'!$F$27,0,10*ROW('Water Data'!F48))="","",OFFSET('Water Data'!$F$27,0,10*ROW('Water Data'!F48)))</f>
        <v/>
      </c>
      <c r="BZ54" s="280" t="str">
        <f ca="true">+IF(OFFSET('Water Data'!$F$28,0,10*ROW('Water Data'!F48))="","",OFFSET('Water Data'!$F$28,0,10*ROW('Water Data'!F48)))</f>
        <v/>
      </c>
      <c r="CA54" s="280" t="str">
        <f ca="true">+IF(OFFSET('Water Data'!$F$29,0,10*ROW('Water Data'!F48))="","",OFFSET('Water Data'!$F$29,0,10*ROW('Water Data'!F48)))</f>
        <v/>
      </c>
      <c r="CB54" s="280" t="str">
        <f ca="true">+IF(OFFSET('Water Data'!$G$27,0,10*ROW('Water Data'!G48))="","",OFFSET('Water Data'!$G$27,0,10*ROW('Water Data'!G48)))</f>
        <v/>
      </c>
      <c r="CC54" s="280" t="str">
        <f ca="true">+IF(OFFSET('Water Data'!$G$28,0,10*ROW('Water Data'!G48))="","",OFFSET('Water Data'!$G$28,0,10*ROW('Water Data'!G48)))</f>
        <v/>
      </c>
      <c r="CD54" s="280" t="str">
        <f ca="true">+IF(OFFSET('Water Data'!$G$29,0,10*ROW('Water Data'!G48))="","",OFFSET('Water Data'!$G$29,0,10*ROW('Water Data'!G48)))</f>
        <v/>
      </c>
      <c r="CE54" s="280" t="str">
        <f ca="true">+IF(OFFSET('Water Data'!$H$27,0,10*ROW('Water Data'!H48))="","",OFFSET('Water Data'!$H$27,0,10*ROW('Water Data'!H48)))</f>
        <v/>
      </c>
      <c r="CF54" s="280" t="str">
        <f ca="true">+IF(OFFSET('Water Data'!$H$28,0,10*ROW('Water Data'!H48))="","",OFFSET('Water Data'!$H$28,0,10*ROW('Water Data'!H48)))</f>
        <v/>
      </c>
      <c r="CG54" s="280" t="str">
        <f ca="true">+IF(OFFSET('Water Data'!$H$29,0,10*ROW('Water Data'!H48))="","",OFFSET('Water Data'!$H$29,0,10*ROW('Water Data'!H48)))</f>
        <v/>
      </c>
      <c r="CH54" s="280" t="str">
        <f ca="true">+IF(OFFSET('Water Data'!$I$27,0,10*ROW('Water Data'!I48))="","",OFFSET('Water Data'!$I$27,0,10*ROW('Water Data'!I48)))</f>
        <v/>
      </c>
      <c r="CI54" s="280" t="str">
        <f ca="true">+IF(OFFSET('Water Data'!$I$28,0,10*ROW('Water Data'!I48))="","",OFFSET('Water Data'!$I$28,0,10*ROW('Water Data'!I48)))</f>
        <v/>
      </c>
      <c r="CJ54" s="280" t="str">
        <f ca="true">+IF(OFFSET('Water Data'!$I$29,0,10*ROW('Water Data'!I48))="","",OFFSET('Water Data'!$I$29,0,10*ROW('Water Data'!I48)))</f>
        <v/>
      </c>
      <c r="CK54" s="280" t="str">
        <f ca="true">+IF(OFFSET('Sanitation Data'!$D$28,0,10*ROW('Sanitation Data'!D48))="","",OFFSET('Sanitation Data'!$D$28,0,10*ROW('Sanitation Data'!D48)))</f>
        <v/>
      </c>
      <c r="CL54" s="280" t="str">
        <f ca="true">+IF(OFFSET('Sanitation Data'!$D$29,0,10*ROW('Sanitation Data'!D48))="","",OFFSET('Sanitation Data'!$D$29,0,10*ROW('Sanitation Data'!D48)))</f>
        <v/>
      </c>
      <c r="CM54" s="280" t="str">
        <f ca="true">+IF(OFFSET('Sanitation Data'!$D$30,0,10*ROW('Sanitation Data'!D48))="","",OFFSET('Sanitation Data'!$D$30,0,10*ROW('Sanitation Data'!D48)))</f>
        <v/>
      </c>
      <c r="CN54" s="280" t="str">
        <f ca="true">+IF(OFFSET('Sanitation Data'!$D$31,0,10*ROW('Sanitation Data'!D48))="","",OFFSET('Sanitation Data'!$D$31,0,10*ROW('Sanitation Data'!D48)))</f>
        <v/>
      </c>
      <c r="CO54" s="280" t="str">
        <f ca="true">+IF(OFFSET('Sanitation Data'!$D$32,0,10*ROW('Sanitation Data'!D48))="","",OFFSET('Sanitation Data'!$D$32,0,10*ROW('Sanitation Data'!D48)))</f>
        <v/>
      </c>
      <c r="CP54" s="280" t="str">
        <f ca="true">+IF(OFFSET('Sanitation Data'!$E$28,0,10*ROW('Sanitation Data'!E48))="","",OFFSET('Sanitation Data'!$E$28,0,10*ROW('Sanitation Data'!E48)))</f>
        <v/>
      </c>
      <c r="CQ54" s="280" t="str">
        <f ca="true">+IF(OFFSET('Sanitation Data'!$E$29,0,10*ROW('Sanitation Data'!E48))="","",OFFSET('Sanitation Data'!$E$29,0,10*ROW('Sanitation Data'!E48)))</f>
        <v/>
      </c>
      <c r="CR54" s="280" t="str">
        <f ca="true">+IF(OFFSET('Sanitation Data'!$E$30,0,10*ROW('Sanitation Data'!E48))="","",OFFSET('Sanitation Data'!$E$30,0,10*ROW('Sanitation Data'!E48)))</f>
        <v/>
      </c>
      <c r="CS54" s="280" t="str">
        <f ca="true">+IF(OFFSET('Sanitation Data'!$E$31,0,10*ROW('Sanitation Data'!E48))="","",OFFSET('Sanitation Data'!$E$31,0,10*ROW('Sanitation Data'!E48)))</f>
        <v/>
      </c>
      <c r="CT54" s="280" t="str">
        <f ca="true">+IF(OFFSET('Sanitation Data'!$E$32,0,10*ROW('Sanitation Data'!E48))="","",OFFSET('Sanitation Data'!$E$32,0,10*ROW('Sanitation Data'!E48)))</f>
        <v/>
      </c>
      <c r="CU54" s="280" t="str">
        <f ca="true">+IF(OFFSET('Sanitation Data'!$F$28,0,10*ROW('Sanitation Data'!F48))="","",OFFSET('Sanitation Data'!$F$28,0,10*ROW('Sanitation Data'!F48)))</f>
        <v/>
      </c>
      <c r="CV54" s="280" t="str">
        <f ca="true">+IF(OFFSET('Sanitation Data'!$F$29,0,10*ROW('Sanitation Data'!F48))="","",OFFSET('Sanitation Data'!$F$29,0,10*ROW('Sanitation Data'!F48)))</f>
        <v/>
      </c>
      <c r="CW54" s="280" t="str">
        <f ca="true">+IF(OFFSET('Sanitation Data'!$F$30,0,10*ROW('Sanitation Data'!F48))="","",OFFSET('Sanitation Data'!$F$30,0,10*ROW('Sanitation Data'!F48)))</f>
        <v/>
      </c>
      <c r="CX54" s="280" t="str">
        <f ca="true">+IF(OFFSET('Sanitation Data'!$F$31,0,10*ROW('Sanitation Data'!F48))="","",OFFSET('Sanitation Data'!$F$31,0,10*ROW('Sanitation Data'!F48)))</f>
        <v/>
      </c>
      <c r="CY54" s="280" t="str">
        <f ca="true">+IF(OFFSET('Sanitation Data'!$F$32,0,10*ROW('Sanitation Data'!F48))="","",OFFSET('Sanitation Data'!$F$32,0,10*ROW('Sanitation Data'!F48)))</f>
        <v/>
      </c>
      <c r="CZ54" s="280" t="str">
        <f ca="true">+IF(OFFSET('Sanitation Data'!$G$28,0,10*ROW('Sanitation Data'!G48))="","",OFFSET('Sanitation Data'!$G$28,0,10*ROW('Sanitation Data'!G48)))</f>
        <v/>
      </c>
      <c r="DA54" s="280" t="str">
        <f ca="true">+IF(OFFSET('Sanitation Data'!$G$29,0,10*ROW('Sanitation Data'!G48))="","",OFFSET('Sanitation Data'!$G$29,0,10*ROW('Sanitation Data'!G48)))</f>
        <v/>
      </c>
      <c r="DB54" s="280" t="str">
        <f ca="true">+IF(OFFSET('Sanitation Data'!$G$30,0,10*ROW('Sanitation Data'!G48))="","",OFFSET('Sanitation Data'!$G$30,0,10*ROW('Sanitation Data'!G48)))</f>
        <v/>
      </c>
      <c r="DC54" s="280" t="str">
        <f ca="true">+IF(OFFSET('Sanitation Data'!$G$31,0,10*ROW('Sanitation Data'!G48))="","",OFFSET('Sanitation Data'!$G$31,0,10*ROW('Sanitation Data'!G48)))</f>
        <v/>
      </c>
      <c r="DD54" s="280" t="str">
        <f ca="true">+IF(OFFSET('Sanitation Data'!$G$32,0,10*ROW('Sanitation Data'!G48))="","",OFFSET('Sanitation Data'!$G$32,0,10*ROW('Sanitation Data'!G48)))</f>
        <v/>
      </c>
      <c r="DE54" s="280" t="str">
        <f ca="true">+IF(OFFSET('Sanitation Data'!$H$28,0,10*ROW('Sanitation Data'!H48))="","",OFFSET('Sanitation Data'!$H$28,0,10*ROW('Sanitation Data'!H48)))</f>
        <v/>
      </c>
      <c r="DF54" s="280" t="str">
        <f ca="true">+IF(OFFSET('Sanitation Data'!$H$29,0,10*ROW('Sanitation Data'!H48))="","",OFFSET('Sanitation Data'!$H$29,0,10*ROW('Sanitation Data'!H48)))</f>
        <v/>
      </c>
      <c r="DG54" s="280" t="str">
        <f ca="true">+IF(OFFSET('Sanitation Data'!$H$30,0,10*ROW('Sanitation Data'!H48))="","",OFFSET('Sanitation Data'!$H$30,0,10*ROW('Sanitation Data'!H48)))</f>
        <v/>
      </c>
      <c r="DH54" s="280" t="str">
        <f ca="true">+IF(OFFSET('Sanitation Data'!$H$31,0,10*ROW('Sanitation Data'!H48))="","",OFFSET('Sanitation Data'!$H$31,0,10*ROW('Sanitation Data'!H48)))</f>
        <v/>
      </c>
      <c r="DI54" s="280" t="str">
        <f ca="true">+IF(OFFSET('Sanitation Data'!$H$32,0,10*ROW('Sanitation Data'!H48))="","",OFFSET('Sanitation Data'!$H$32,0,10*ROW('Sanitation Data'!H48)))</f>
        <v/>
      </c>
      <c r="DJ54" s="280" t="str">
        <f ca="true">+IF(OFFSET('Sanitation Data'!$I$28,0,10*ROW('Sanitation Data'!I48))="","",OFFSET('Sanitation Data'!$I$28,0,10*ROW('Sanitation Data'!I48)))</f>
        <v/>
      </c>
      <c r="DK54" s="280" t="str">
        <f ca="true">+IF(OFFSET('Sanitation Data'!$I$29,0,10*ROW('Sanitation Data'!I48))="","",OFFSET('Sanitation Data'!$I$29,0,10*ROW('Sanitation Data'!I48)))</f>
        <v/>
      </c>
      <c r="DL54" s="280" t="str">
        <f ca="true">+IF(OFFSET('Sanitation Data'!$I$30,0,10*ROW('Sanitation Data'!I48))="","",OFFSET('Sanitation Data'!$I$30,0,10*ROW('Sanitation Data'!I48)))</f>
        <v/>
      </c>
      <c r="DM54" s="280" t="str">
        <f ca="true">+IF(OFFSET('Sanitation Data'!$I$31,0,10*ROW('Sanitation Data'!I48))="","",OFFSET('Sanitation Data'!$I$31,0,10*ROW('Sanitation Data'!I48)))</f>
        <v/>
      </c>
      <c r="DN54" s="280" t="str">
        <f ca="true">+IF(OFFSET('Sanitation Data'!$I$32,0,10*ROW('Sanitation Data'!I48))="","",OFFSET('Sanitation Data'!$I$32,0,10*ROW('Sanitation Data'!I48)))</f>
        <v/>
      </c>
      <c r="DO54" s="280" t="str">
        <f ca="true">+IF(OFFSET('Hygiene Data'!$D$11,0,10*ROW('Hygiene Data'!D48))="","",OFFSET('Hygiene Data'!$D$11,0,10*ROW('Hygiene Data'!D48)))</f>
        <v/>
      </c>
      <c r="DP54" s="280" t="str">
        <f ca="true">+IF(OFFSET('Hygiene Data'!$D$12,0,10*ROW('Hygiene Data'!D48))="","",OFFSET('Hygiene Data'!$D$12,0,10*ROW('Hygiene Data'!D48)))</f>
        <v/>
      </c>
      <c r="DQ54" s="280" t="str">
        <f ca="true">+IF(OFFSET('Hygiene Data'!$D$13,0,10*ROW('Hygiene Data'!D48))="","",OFFSET('Hygiene Data'!$D$13,0,10*ROW('Hygiene Data'!D48)))</f>
        <v/>
      </c>
      <c r="DR54" s="280" t="str">
        <f ca="true">+IF(OFFSET('Hygiene Data'!$E$11,0,10*ROW('Hygiene Data'!E48))="","",OFFSET('Hygiene Data'!$E$11,0,10*ROW('Hygiene Data'!E48)))</f>
        <v/>
      </c>
      <c r="DS54" s="280" t="str">
        <f ca="true">+IF(OFFSET('Hygiene Data'!$E$12,0,10*ROW('Hygiene Data'!E48))="","",OFFSET('Hygiene Data'!$E$12,0,10*ROW('Hygiene Data'!E48)))</f>
        <v/>
      </c>
      <c r="DT54" s="280" t="str">
        <f ca="true">+IF(OFFSET('Hygiene Data'!$E$13,0,10*ROW('Hygiene Data'!E48))="","",OFFSET('Hygiene Data'!$E$13,0,10*ROW('Hygiene Data'!E48)))</f>
        <v/>
      </c>
      <c r="DU54" s="280" t="str">
        <f ca="true">+IF(OFFSET('Hygiene Data'!$F$11,0,10*ROW('Hygiene Data'!F48))="","",OFFSET('Hygiene Data'!$F$11,0,10*ROW('Hygiene Data'!F48)))</f>
        <v/>
      </c>
      <c r="DV54" s="280" t="str">
        <f ca="true">+IF(OFFSET('Hygiene Data'!$F$12,0,10*ROW('Hygiene Data'!F48))="","",OFFSET('Hygiene Data'!$F$12,0,10*ROW('Hygiene Data'!F48)))</f>
        <v/>
      </c>
      <c r="DW54" s="280" t="str">
        <f ca="true">+IF(OFFSET('Hygiene Data'!$F$13,0,10*ROW('Hygiene Data'!F48))="","",OFFSET('Hygiene Data'!$F$13,0,10*ROW('Hygiene Data'!F48)))</f>
        <v/>
      </c>
      <c r="DX54" s="280" t="str">
        <f ca="true">+IF(OFFSET('Hygiene Data'!$G$11,0,10*ROW('Hygiene Data'!G48))="","",OFFSET('Hygiene Data'!$G$11,0,10*ROW('Hygiene Data'!G48)))</f>
        <v/>
      </c>
      <c r="DY54" s="280" t="str">
        <f ca="true">+IF(OFFSET('Hygiene Data'!$G$12,0,10*ROW('Hygiene Data'!G48))="","",OFFSET('Hygiene Data'!$G$12,0,10*ROW('Hygiene Data'!G48)))</f>
        <v/>
      </c>
      <c r="DZ54" s="280" t="str">
        <f ca="true">+IF(OFFSET('Hygiene Data'!$G$13,0,10*ROW('Hygiene Data'!G48))="","",OFFSET('Hygiene Data'!$G$13,0,10*ROW('Hygiene Data'!G48)))</f>
        <v/>
      </c>
      <c r="EA54" s="280" t="str">
        <f ca="true">+IF(OFFSET('Hygiene Data'!$H$11,0,10*ROW('Hygiene Data'!H48))="","",OFFSET('Hygiene Data'!$H$11,0,10*ROW('Hygiene Data'!H48)))</f>
        <v/>
      </c>
      <c r="EB54" s="280" t="str">
        <f ca="true">+IF(OFFSET('Hygiene Data'!$H$12,0,10*ROW('Hygiene Data'!H48))="","",OFFSET('Hygiene Data'!$H$12,0,10*ROW('Hygiene Data'!H48)))</f>
        <v/>
      </c>
      <c r="EC54" s="280" t="str">
        <f ca="true">+IF(OFFSET('Hygiene Data'!$H$13,0,10*ROW('Hygiene Data'!H48))="","",OFFSET('Hygiene Data'!$H$13,0,10*ROW('Hygiene Data'!H48)))</f>
        <v/>
      </c>
      <c r="ED54" s="280" t="str">
        <f ca="true">+IF(OFFSET('Hygiene Data'!$I$11,0,10*ROW('Hygiene Data'!I48))="","",OFFSET('Hygiene Data'!$I$11,0,10*ROW('Hygiene Data'!I48)))</f>
        <v/>
      </c>
      <c r="EE54" s="280" t="str">
        <f ca="true">+IF(OFFSET('Hygiene Data'!$I$12,0,10*ROW('Hygiene Data'!I48))="","",OFFSET('Hygiene Data'!$I$12,0,10*ROW('Hygiene Data'!I48)))</f>
        <v/>
      </c>
      <c r="EF54" s="280" t="str">
        <f ca="true">+IF(OFFSET('Hygiene Data'!$I$13,0,10*ROW('Hygiene Data'!I48))="","",OFFSET('Hygiene Data'!$I$13,0,10*ROW('Hygiene Data'!I48)))</f>
        <v/>
      </c>
    </row>
    <row xmlns:x14ac="http://schemas.microsoft.com/office/spreadsheetml/2009/9/ac" r="55" x14ac:dyDescent="0.2">
      <c r="A55" s="34" t="str">
        <f ca="true">+IF(OFFSET('Water Data'!$B$2,0,10*ROW('Water Data'!E49))="","",OFFSET('Water Data'!$B$2,0,10*ROW('Water Data'!E49)))</f>
        <v/>
      </c>
      <c r="B55" s="34" t="str">
        <f ca="true">+IF(OFFSET('Water Data'!$C$2,0,10*ROW('Water Data'!F49))="","",OFFSET('Water Data'!$C$2,0,10*ROW('Water Data'!F49)))</f>
        <v/>
      </c>
      <c r="C55" s="336" t="str">
        <f t="shared" ca="true" si="0"/>
        <v/>
      </c>
      <c r="D55" s="8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0"/>
      <c r="BS55" s="280" t="str">
        <f ca="true">+IF(OFFSET('Water Data'!$D$27,0,10*ROW('Water Data'!D49))="","",OFFSET('Water Data'!$D$27,0,10*ROW('Water Data'!D49)))</f>
        <v/>
      </c>
      <c r="BT55" s="280" t="str">
        <f ca="true">+IF(OFFSET('Water Data'!$D$28,0,10*ROW('Water Data'!D49))="","",OFFSET('Water Data'!$D$28,0,10*ROW('Water Data'!D49)))</f>
        <v/>
      </c>
      <c r="BU55" s="280" t="str">
        <f ca="true">+IF(OFFSET('Water Data'!$D$29,0,10*ROW('Water Data'!D49))="","",OFFSET('Water Data'!$D$29,0,10*ROW('Water Data'!D49)))</f>
        <v/>
      </c>
      <c r="BV55" s="280" t="str">
        <f ca="true">+IF(OFFSET('Water Data'!$E$27,0,10*ROW('Water Data'!E49))="","",OFFSET('Water Data'!$E$27,0,10*ROW('Water Data'!E49)))</f>
        <v/>
      </c>
      <c r="BW55" s="280" t="str">
        <f ca="true">+IF(OFFSET('Water Data'!$E$28,0,10*ROW('Water Data'!E49))="","",OFFSET('Water Data'!$E$28,0,10*ROW('Water Data'!E49)))</f>
        <v/>
      </c>
      <c r="BX55" s="280" t="str">
        <f ca="true">+IF(OFFSET('Water Data'!$E$29,0,10*ROW('Water Data'!E49))="","",OFFSET('Water Data'!$E$29,0,10*ROW('Water Data'!E49)))</f>
        <v/>
      </c>
      <c r="BY55" s="280" t="str">
        <f ca="true">+IF(OFFSET('Water Data'!$F$27,0,10*ROW('Water Data'!F49))="","",OFFSET('Water Data'!$F$27,0,10*ROW('Water Data'!F49)))</f>
        <v/>
      </c>
      <c r="BZ55" s="280" t="str">
        <f ca="true">+IF(OFFSET('Water Data'!$F$28,0,10*ROW('Water Data'!F49))="","",OFFSET('Water Data'!$F$28,0,10*ROW('Water Data'!F49)))</f>
        <v/>
      </c>
      <c r="CA55" s="280" t="str">
        <f ca="true">+IF(OFFSET('Water Data'!$F$29,0,10*ROW('Water Data'!F49))="","",OFFSET('Water Data'!$F$29,0,10*ROW('Water Data'!F49)))</f>
        <v/>
      </c>
      <c r="CB55" s="280" t="str">
        <f ca="true">+IF(OFFSET('Water Data'!$G$27,0,10*ROW('Water Data'!G49))="","",OFFSET('Water Data'!$G$27,0,10*ROW('Water Data'!G49)))</f>
        <v/>
      </c>
      <c r="CC55" s="280" t="str">
        <f ca="true">+IF(OFFSET('Water Data'!$G$28,0,10*ROW('Water Data'!G49))="","",OFFSET('Water Data'!$G$28,0,10*ROW('Water Data'!G49)))</f>
        <v/>
      </c>
      <c r="CD55" s="280" t="str">
        <f ca="true">+IF(OFFSET('Water Data'!$G$29,0,10*ROW('Water Data'!G49))="","",OFFSET('Water Data'!$G$29,0,10*ROW('Water Data'!G49)))</f>
        <v/>
      </c>
      <c r="CE55" s="280" t="str">
        <f ca="true">+IF(OFFSET('Water Data'!$H$27,0,10*ROW('Water Data'!H49))="","",OFFSET('Water Data'!$H$27,0,10*ROW('Water Data'!H49)))</f>
        <v/>
      </c>
      <c r="CF55" s="280" t="str">
        <f ca="true">+IF(OFFSET('Water Data'!$H$28,0,10*ROW('Water Data'!H49))="","",OFFSET('Water Data'!$H$28,0,10*ROW('Water Data'!H49)))</f>
        <v/>
      </c>
      <c r="CG55" s="280" t="str">
        <f ca="true">+IF(OFFSET('Water Data'!$H$29,0,10*ROW('Water Data'!H49))="","",OFFSET('Water Data'!$H$29,0,10*ROW('Water Data'!H49)))</f>
        <v/>
      </c>
      <c r="CH55" s="280" t="str">
        <f ca="true">+IF(OFFSET('Water Data'!$I$27,0,10*ROW('Water Data'!I49))="","",OFFSET('Water Data'!$I$27,0,10*ROW('Water Data'!I49)))</f>
        <v/>
      </c>
      <c r="CI55" s="280" t="str">
        <f ca="true">+IF(OFFSET('Water Data'!$I$28,0,10*ROW('Water Data'!I49))="","",OFFSET('Water Data'!$I$28,0,10*ROW('Water Data'!I49)))</f>
        <v/>
      </c>
      <c r="CJ55" s="280" t="str">
        <f ca="true">+IF(OFFSET('Water Data'!$I$29,0,10*ROW('Water Data'!I49))="","",OFFSET('Water Data'!$I$29,0,10*ROW('Water Data'!I49)))</f>
        <v/>
      </c>
      <c r="CK55" s="280" t="str">
        <f ca="true">+IF(OFFSET('Sanitation Data'!$D$28,0,10*ROW('Sanitation Data'!D49))="","",OFFSET('Sanitation Data'!$D$28,0,10*ROW('Sanitation Data'!D49)))</f>
        <v/>
      </c>
      <c r="CL55" s="280" t="str">
        <f ca="true">+IF(OFFSET('Sanitation Data'!$D$29,0,10*ROW('Sanitation Data'!D49))="","",OFFSET('Sanitation Data'!$D$29,0,10*ROW('Sanitation Data'!D49)))</f>
        <v/>
      </c>
      <c r="CM55" s="280" t="str">
        <f ca="true">+IF(OFFSET('Sanitation Data'!$D$30,0,10*ROW('Sanitation Data'!D49))="","",OFFSET('Sanitation Data'!$D$30,0,10*ROW('Sanitation Data'!D49)))</f>
        <v/>
      </c>
      <c r="CN55" s="280" t="str">
        <f ca="true">+IF(OFFSET('Sanitation Data'!$D$31,0,10*ROW('Sanitation Data'!D49))="","",OFFSET('Sanitation Data'!$D$31,0,10*ROW('Sanitation Data'!D49)))</f>
        <v/>
      </c>
      <c r="CO55" s="280" t="str">
        <f ca="true">+IF(OFFSET('Sanitation Data'!$D$32,0,10*ROW('Sanitation Data'!D49))="","",OFFSET('Sanitation Data'!$D$32,0,10*ROW('Sanitation Data'!D49)))</f>
        <v/>
      </c>
      <c r="CP55" s="280" t="str">
        <f ca="true">+IF(OFFSET('Sanitation Data'!$E$28,0,10*ROW('Sanitation Data'!E49))="","",OFFSET('Sanitation Data'!$E$28,0,10*ROW('Sanitation Data'!E49)))</f>
        <v/>
      </c>
      <c r="CQ55" s="280" t="str">
        <f ca="true">+IF(OFFSET('Sanitation Data'!$E$29,0,10*ROW('Sanitation Data'!E49))="","",OFFSET('Sanitation Data'!$E$29,0,10*ROW('Sanitation Data'!E49)))</f>
        <v/>
      </c>
      <c r="CR55" s="280" t="str">
        <f ca="true">+IF(OFFSET('Sanitation Data'!$E$30,0,10*ROW('Sanitation Data'!E49))="","",OFFSET('Sanitation Data'!$E$30,0,10*ROW('Sanitation Data'!E49)))</f>
        <v/>
      </c>
      <c r="CS55" s="280" t="str">
        <f ca="true">+IF(OFFSET('Sanitation Data'!$E$31,0,10*ROW('Sanitation Data'!E49))="","",OFFSET('Sanitation Data'!$E$31,0,10*ROW('Sanitation Data'!E49)))</f>
        <v/>
      </c>
      <c r="CT55" s="280" t="str">
        <f ca="true">+IF(OFFSET('Sanitation Data'!$E$32,0,10*ROW('Sanitation Data'!E49))="","",OFFSET('Sanitation Data'!$E$32,0,10*ROW('Sanitation Data'!E49)))</f>
        <v/>
      </c>
      <c r="CU55" s="280" t="str">
        <f ca="true">+IF(OFFSET('Sanitation Data'!$F$28,0,10*ROW('Sanitation Data'!F49))="","",OFFSET('Sanitation Data'!$F$28,0,10*ROW('Sanitation Data'!F49)))</f>
        <v/>
      </c>
      <c r="CV55" s="280" t="str">
        <f ca="true">+IF(OFFSET('Sanitation Data'!$F$29,0,10*ROW('Sanitation Data'!F49))="","",OFFSET('Sanitation Data'!$F$29,0,10*ROW('Sanitation Data'!F49)))</f>
        <v/>
      </c>
      <c r="CW55" s="280" t="str">
        <f ca="true">+IF(OFFSET('Sanitation Data'!$F$30,0,10*ROW('Sanitation Data'!F49))="","",OFFSET('Sanitation Data'!$F$30,0,10*ROW('Sanitation Data'!F49)))</f>
        <v/>
      </c>
      <c r="CX55" s="280" t="str">
        <f ca="true">+IF(OFFSET('Sanitation Data'!$F$31,0,10*ROW('Sanitation Data'!F49))="","",OFFSET('Sanitation Data'!$F$31,0,10*ROW('Sanitation Data'!F49)))</f>
        <v/>
      </c>
      <c r="CY55" s="280" t="str">
        <f ca="true">+IF(OFFSET('Sanitation Data'!$F$32,0,10*ROW('Sanitation Data'!F49))="","",OFFSET('Sanitation Data'!$F$32,0,10*ROW('Sanitation Data'!F49)))</f>
        <v/>
      </c>
      <c r="CZ55" s="280" t="str">
        <f ca="true">+IF(OFFSET('Sanitation Data'!$G$28,0,10*ROW('Sanitation Data'!G49))="","",OFFSET('Sanitation Data'!$G$28,0,10*ROW('Sanitation Data'!G49)))</f>
        <v/>
      </c>
      <c r="DA55" s="280" t="str">
        <f ca="true">+IF(OFFSET('Sanitation Data'!$G$29,0,10*ROW('Sanitation Data'!G49))="","",OFFSET('Sanitation Data'!$G$29,0,10*ROW('Sanitation Data'!G49)))</f>
        <v/>
      </c>
      <c r="DB55" s="280" t="str">
        <f ca="true">+IF(OFFSET('Sanitation Data'!$G$30,0,10*ROW('Sanitation Data'!G49))="","",OFFSET('Sanitation Data'!$G$30,0,10*ROW('Sanitation Data'!G49)))</f>
        <v/>
      </c>
      <c r="DC55" s="280" t="str">
        <f ca="true">+IF(OFFSET('Sanitation Data'!$G$31,0,10*ROW('Sanitation Data'!G49))="","",OFFSET('Sanitation Data'!$G$31,0,10*ROW('Sanitation Data'!G49)))</f>
        <v/>
      </c>
      <c r="DD55" s="280" t="str">
        <f ca="true">+IF(OFFSET('Sanitation Data'!$G$32,0,10*ROW('Sanitation Data'!G49))="","",OFFSET('Sanitation Data'!$G$32,0,10*ROW('Sanitation Data'!G49)))</f>
        <v/>
      </c>
      <c r="DE55" s="280" t="str">
        <f ca="true">+IF(OFFSET('Sanitation Data'!$H$28,0,10*ROW('Sanitation Data'!H49))="","",OFFSET('Sanitation Data'!$H$28,0,10*ROW('Sanitation Data'!H49)))</f>
        <v/>
      </c>
      <c r="DF55" s="280" t="str">
        <f ca="true">+IF(OFFSET('Sanitation Data'!$H$29,0,10*ROW('Sanitation Data'!H49))="","",OFFSET('Sanitation Data'!$H$29,0,10*ROW('Sanitation Data'!H49)))</f>
        <v/>
      </c>
      <c r="DG55" s="280" t="str">
        <f ca="true">+IF(OFFSET('Sanitation Data'!$H$30,0,10*ROW('Sanitation Data'!H49))="","",OFFSET('Sanitation Data'!$H$30,0,10*ROW('Sanitation Data'!H49)))</f>
        <v/>
      </c>
      <c r="DH55" s="280" t="str">
        <f ca="true">+IF(OFFSET('Sanitation Data'!$H$31,0,10*ROW('Sanitation Data'!H49))="","",OFFSET('Sanitation Data'!$H$31,0,10*ROW('Sanitation Data'!H49)))</f>
        <v/>
      </c>
      <c r="DI55" s="280" t="str">
        <f ca="true">+IF(OFFSET('Sanitation Data'!$H$32,0,10*ROW('Sanitation Data'!H49))="","",OFFSET('Sanitation Data'!$H$32,0,10*ROW('Sanitation Data'!H49)))</f>
        <v/>
      </c>
      <c r="DJ55" s="280" t="str">
        <f ca="true">+IF(OFFSET('Sanitation Data'!$I$28,0,10*ROW('Sanitation Data'!I49))="","",OFFSET('Sanitation Data'!$I$28,0,10*ROW('Sanitation Data'!I49)))</f>
        <v/>
      </c>
      <c r="DK55" s="280" t="str">
        <f ca="true">+IF(OFFSET('Sanitation Data'!$I$29,0,10*ROW('Sanitation Data'!I49))="","",OFFSET('Sanitation Data'!$I$29,0,10*ROW('Sanitation Data'!I49)))</f>
        <v/>
      </c>
      <c r="DL55" s="280" t="str">
        <f ca="true">+IF(OFFSET('Sanitation Data'!$I$30,0,10*ROW('Sanitation Data'!I49))="","",OFFSET('Sanitation Data'!$I$30,0,10*ROW('Sanitation Data'!I49)))</f>
        <v/>
      </c>
      <c r="DM55" s="280" t="str">
        <f ca="true">+IF(OFFSET('Sanitation Data'!$I$31,0,10*ROW('Sanitation Data'!I49))="","",OFFSET('Sanitation Data'!$I$31,0,10*ROW('Sanitation Data'!I49)))</f>
        <v/>
      </c>
      <c r="DN55" s="280" t="str">
        <f ca="true">+IF(OFFSET('Sanitation Data'!$I$32,0,10*ROW('Sanitation Data'!I49))="","",OFFSET('Sanitation Data'!$I$32,0,10*ROW('Sanitation Data'!I49)))</f>
        <v/>
      </c>
      <c r="DO55" s="280" t="str">
        <f ca="true">+IF(OFFSET('Hygiene Data'!$D$11,0,10*ROW('Hygiene Data'!D49))="","",OFFSET('Hygiene Data'!$D$11,0,10*ROW('Hygiene Data'!D49)))</f>
        <v/>
      </c>
      <c r="DP55" s="280" t="str">
        <f ca="true">+IF(OFFSET('Hygiene Data'!$D$12,0,10*ROW('Hygiene Data'!D49))="","",OFFSET('Hygiene Data'!$D$12,0,10*ROW('Hygiene Data'!D49)))</f>
        <v/>
      </c>
      <c r="DQ55" s="280" t="str">
        <f ca="true">+IF(OFFSET('Hygiene Data'!$D$13,0,10*ROW('Hygiene Data'!D49))="","",OFFSET('Hygiene Data'!$D$13,0,10*ROW('Hygiene Data'!D49)))</f>
        <v/>
      </c>
      <c r="DR55" s="280" t="str">
        <f ca="true">+IF(OFFSET('Hygiene Data'!$E$11,0,10*ROW('Hygiene Data'!E49))="","",OFFSET('Hygiene Data'!$E$11,0,10*ROW('Hygiene Data'!E49)))</f>
        <v/>
      </c>
      <c r="DS55" s="280" t="str">
        <f ca="true">+IF(OFFSET('Hygiene Data'!$E$12,0,10*ROW('Hygiene Data'!E49))="","",OFFSET('Hygiene Data'!$E$12,0,10*ROW('Hygiene Data'!E49)))</f>
        <v/>
      </c>
      <c r="DT55" s="280" t="str">
        <f ca="true">+IF(OFFSET('Hygiene Data'!$E$13,0,10*ROW('Hygiene Data'!E49))="","",OFFSET('Hygiene Data'!$E$13,0,10*ROW('Hygiene Data'!E49)))</f>
        <v/>
      </c>
      <c r="DU55" s="280" t="str">
        <f ca="true">+IF(OFFSET('Hygiene Data'!$F$11,0,10*ROW('Hygiene Data'!F49))="","",OFFSET('Hygiene Data'!$F$11,0,10*ROW('Hygiene Data'!F49)))</f>
        <v/>
      </c>
      <c r="DV55" s="280" t="str">
        <f ca="true">+IF(OFFSET('Hygiene Data'!$F$12,0,10*ROW('Hygiene Data'!F49))="","",OFFSET('Hygiene Data'!$F$12,0,10*ROW('Hygiene Data'!F49)))</f>
        <v/>
      </c>
      <c r="DW55" s="280" t="str">
        <f ca="true">+IF(OFFSET('Hygiene Data'!$F$13,0,10*ROW('Hygiene Data'!F49))="","",OFFSET('Hygiene Data'!$F$13,0,10*ROW('Hygiene Data'!F49)))</f>
        <v/>
      </c>
      <c r="DX55" s="280" t="str">
        <f ca="true">+IF(OFFSET('Hygiene Data'!$G$11,0,10*ROW('Hygiene Data'!G49))="","",OFFSET('Hygiene Data'!$G$11,0,10*ROW('Hygiene Data'!G49)))</f>
        <v/>
      </c>
      <c r="DY55" s="280" t="str">
        <f ca="true">+IF(OFFSET('Hygiene Data'!$G$12,0,10*ROW('Hygiene Data'!G49))="","",OFFSET('Hygiene Data'!$G$12,0,10*ROW('Hygiene Data'!G49)))</f>
        <v/>
      </c>
      <c r="DZ55" s="280" t="str">
        <f ca="true">+IF(OFFSET('Hygiene Data'!$G$13,0,10*ROW('Hygiene Data'!G49))="","",OFFSET('Hygiene Data'!$G$13,0,10*ROW('Hygiene Data'!G49)))</f>
        <v/>
      </c>
      <c r="EA55" s="280" t="str">
        <f ca="true">+IF(OFFSET('Hygiene Data'!$H$11,0,10*ROW('Hygiene Data'!H49))="","",OFFSET('Hygiene Data'!$H$11,0,10*ROW('Hygiene Data'!H49)))</f>
        <v/>
      </c>
      <c r="EB55" s="280" t="str">
        <f ca="true">+IF(OFFSET('Hygiene Data'!$H$12,0,10*ROW('Hygiene Data'!H49))="","",OFFSET('Hygiene Data'!$H$12,0,10*ROW('Hygiene Data'!H49)))</f>
        <v/>
      </c>
      <c r="EC55" s="280" t="str">
        <f ca="true">+IF(OFFSET('Hygiene Data'!$H$13,0,10*ROW('Hygiene Data'!H49))="","",OFFSET('Hygiene Data'!$H$13,0,10*ROW('Hygiene Data'!H49)))</f>
        <v/>
      </c>
      <c r="ED55" s="280" t="str">
        <f ca="true">+IF(OFFSET('Hygiene Data'!$I$11,0,10*ROW('Hygiene Data'!I49))="","",OFFSET('Hygiene Data'!$I$11,0,10*ROW('Hygiene Data'!I49)))</f>
        <v/>
      </c>
      <c r="EE55" s="280" t="str">
        <f ca="true">+IF(OFFSET('Hygiene Data'!$I$12,0,10*ROW('Hygiene Data'!I49))="","",OFFSET('Hygiene Data'!$I$12,0,10*ROW('Hygiene Data'!I49)))</f>
        <v/>
      </c>
      <c r="EF55" s="280" t="str">
        <f ca="true">+IF(OFFSET('Hygiene Data'!$I$13,0,10*ROW('Hygiene Data'!I49))="","",OFFSET('Hygiene Data'!$I$13,0,10*ROW('Hygiene Data'!I49)))</f>
        <v/>
      </c>
    </row>
    <row xmlns:x14ac="http://schemas.microsoft.com/office/spreadsheetml/2009/9/ac" r="56" x14ac:dyDescent="0.2">
      <c r="A56" s="34" t="str">
        <f ca="true">+IF(OFFSET('Water Data'!$B$2,0,10*ROW('Water Data'!E50))="","",OFFSET('Water Data'!$B$2,0,10*ROW('Water Data'!E50)))</f>
        <v/>
      </c>
      <c r="B56" s="34" t="str">
        <f ca="true">+IF(OFFSET('Water Data'!$C$2,0,10*ROW('Water Data'!F50))="","",OFFSET('Water Data'!$C$2,0,10*ROW('Water Data'!F50)))</f>
        <v/>
      </c>
      <c r="C56" s="336" t="str">
        <f t="shared" ca="true" si="0"/>
        <v/>
      </c>
      <c r="D56" s="8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0"/>
      <c r="BS56" s="280" t="str">
        <f ca="true">+IF(OFFSET('Water Data'!$D$27,0,10*ROW('Water Data'!D50))="","",OFFSET('Water Data'!$D$27,0,10*ROW('Water Data'!D50)))</f>
        <v/>
      </c>
      <c r="BT56" s="280" t="str">
        <f ca="true">+IF(OFFSET('Water Data'!$D$28,0,10*ROW('Water Data'!D50))="","",OFFSET('Water Data'!$D$28,0,10*ROW('Water Data'!D50)))</f>
        <v/>
      </c>
      <c r="BU56" s="280" t="str">
        <f ca="true">+IF(OFFSET('Water Data'!$D$29,0,10*ROW('Water Data'!D50))="","",OFFSET('Water Data'!$D$29,0,10*ROW('Water Data'!D50)))</f>
        <v/>
      </c>
      <c r="BV56" s="280" t="str">
        <f ca="true">+IF(OFFSET('Water Data'!$E$27,0,10*ROW('Water Data'!E50))="","",OFFSET('Water Data'!$E$27,0,10*ROW('Water Data'!E50)))</f>
        <v/>
      </c>
      <c r="BW56" s="280" t="str">
        <f ca="true">+IF(OFFSET('Water Data'!$E$28,0,10*ROW('Water Data'!E50))="","",OFFSET('Water Data'!$E$28,0,10*ROW('Water Data'!E50)))</f>
        <v/>
      </c>
      <c r="BX56" s="280" t="str">
        <f ca="true">+IF(OFFSET('Water Data'!$E$29,0,10*ROW('Water Data'!E50))="","",OFFSET('Water Data'!$E$29,0,10*ROW('Water Data'!E50)))</f>
        <v/>
      </c>
      <c r="BY56" s="280" t="str">
        <f ca="true">+IF(OFFSET('Water Data'!$F$27,0,10*ROW('Water Data'!F50))="","",OFFSET('Water Data'!$F$27,0,10*ROW('Water Data'!F50)))</f>
        <v/>
      </c>
      <c r="BZ56" s="280" t="str">
        <f ca="true">+IF(OFFSET('Water Data'!$F$28,0,10*ROW('Water Data'!F50))="","",OFFSET('Water Data'!$F$28,0,10*ROW('Water Data'!F50)))</f>
        <v/>
      </c>
      <c r="CA56" s="280" t="str">
        <f ca="true">+IF(OFFSET('Water Data'!$F$29,0,10*ROW('Water Data'!F50))="","",OFFSET('Water Data'!$F$29,0,10*ROW('Water Data'!F50)))</f>
        <v/>
      </c>
      <c r="CB56" s="280" t="str">
        <f ca="true">+IF(OFFSET('Water Data'!$G$27,0,10*ROW('Water Data'!G50))="","",OFFSET('Water Data'!$G$27,0,10*ROW('Water Data'!G50)))</f>
        <v/>
      </c>
      <c r="CC56" s="280" t="str">
        <f ca="true">+IF(OFFSET('Water Data'!$G$28,0,10*ROW('Water Data'!G50))="","",OFFSET('Water Data'!$G$28,0,10*ROW('Water Data'!G50)))</f>
        <v/>
      </c>
      <c r="CD56" s="280" t="str">
        <f ca="true">+IF(OFFSET('Water Data'!$G$29,0,10*ROW('Water Data'!G50))="","",OFFSET('Water Data'!$G$29,0,10*ROW('Water Data'!G50)))</f>
        <v/>
      </c>
      <c r="CE56" s="280" t="str">
        <f ca="true">+IF(OFFSET('Water Data'!$H$27,0,10*ROW('Water Data'!H50))="","",OFFSET('Water Data'!$H$27,0,10*ROW('Water Data'!H50)))</f>
        <v/>
      </c>
      <c r="CF56" s="280" t="str">
        <f ca="true">+IF(OFFSET('Water Data'!$H$28,0,10*ROW('Water Data'!H50))="","",OFFSET('Water Data'!$H$28,0,10*ROW('Water Data'!H50)))</f>
        <v/>
      </c>
      <c r="CG56" s="280" t="str">
        <f ca="true">+IF(OFFSET('Water Data'!$H$29,0,10*ROW('Water Data'!H50))="","",OFFSET('Water Data'!$H$29,0,10*ROW('Water Data'!H50)))</f>
        <v/>
      </c>
      <c r="CH56" s="280" t="str">
        <f ca="true">+IF(OFFSET('Water Data'!$I$27,0,10*ROW('Water Data'!I50))="","",OFFSET('Water Data'!$I$27,0,10*ROW('Water Data'!I50)))</f>
        <v/>
      </c>
      <c r="CI56" s="280" t="str">
        <f ca="true">+IF(OFFSET('Water Data'!$I$28,0,10*ROW('Water Data'!I50))="","",OFFSET('Water Data'!$I$28,0,10*ROW('Water Data'!I50)))</f>
        <v/>
      </c>
      <c r="CJ56" s="280" t="str">
        <f ca="true">+IF(OFFSET('Water Data'!$I$29,0,10*ROW('Water Data'!I50))="","",OFFSET('Water Data'!$I$29,0,10*ROW('Water Data'!I50)))</f>
        <v/>
      </c>
      <c r="CK56" s="280" t="str">
        <f ca="true">+IF(OFFSET('Sanitation Data'!$D$28,0,10*ROW('Sanitation Data'!D50))="","",OFFSET('Sanitation Data'!$D$28,0,10*ROW('Sanitation Data'!D50)))</f>
        <v/>
      </c>
      <c r="CL56" s="280" t="str">
        <f ca="true">+IF(OFFSET('Sanitation Data'!$D$29,0,10*ROW('Sanitation Data'!D50))="","",OFFSET('Sanitation Data'!$D$29,0,10*ROW('Sanitation Data'!D50)))</f>
        <v/>
      </c>
      <c r="CM56" s="280" t="str">
        <f ca="true">+IF(OFFSET('Sanitation Data'!$D$30,0,10*ROW('Sanitation Data'!D50))="","",OFFSET('Sanitation Data'!$D$30,0,10*ROW('Sanitation Data'!D50)))</f>
        <v/>
      </c>
      <c r="CN56" s="280" t="str">
        <f ca="true">+IF(OFFSET('Sanitation Data'!$D$31,0,10*ROW('Sanitation Data'!D50))="","",OFFSET('Sanitation Data'!$D$31,0,10*ROW('Sanitation Data'!D50)))</f>
        <v/>
      </c>
      <c r="CO56" s="280" t="str">
        <f ca="true">+IF(OFFSET('Sanitation Data'!$D$32,0,10*ROW('Sanitation Data'!D50))="","",OFFSET('Sanitation Data'!$D$32,0,10*ROW('Sanitation Data'!D50)))</f>
        <v/>
      </c>
      <c r="CP56" s="280" t="str">
        <f ca="true">+IF(OFFSET('Sanitation Data'!$E$28,0,10*ROW('Sanitation Data'!E50))="","",OFFSET('Sanitation Data'!$E$28,0,10*ROW('Sanitation Data'!E50)))</f>
        <v/>
      </c>
      <c r="CQ56" s="280" t="str">
        <f ca="true">+IF(OFFSET('Sanitation Data'!$E$29,0,10*ROW('Sanitation Data'!E50))="","",OFFSET('Sanitation Data'!$E$29,0,10*ROW('Sanitation Data'!E50)))</f>
        <v/>
      </c>
      <c r="CR56" s="280" t="str">
        <f ca="true">+IF(OFFSET('Sanitation Data'!$E$30,0,10*ROW('Sanitation Data'!E50))="","",OFFSET('Sanitation Data'!$E$30,0,10*ROW('Sanitation Data'!E50)))</f>
        <v/>
      </c>
      <c r="CS56" s="280" t="str">
        <f ca="true">+IF(OFFSET('Sanitation Data'!$E$31,0,10*ROW('Sanitation Data'!E50))="","",OFFSET('Sanitation Data'!$E$31,0,10*ROW('Sanitation Data'!E50)))</f>
        <v/>
      </c>
      <c r="CT56" s="280" t="str">
        <f ca="true">+IF(OFFSET('Sanitation Data'!$E$32,0,10*ROW('Sanitation Data'!E50))="","",OFFSET('Sanitation Data'!$E$32,0,10*ROW('Sanitation Data'!E50)))</f>
        <v/>
      </c>
      <c r="CU56" s="280" t="str">
        <f ca="true">+IF(OFFSET('Sanitation Data'!$F$28,0,10*ROW('Sanitation Data'!F50))="","",OFFSET('Sanitation Data'!$F$28,0,10*ROW('Sanitation Data'!F50)))</f>
        <v/>
      </c>
      <c r="CV56" s="280" t="str">
        <f ca="true">+IF(OFFSET('Sanitation Data'!$F$29,0,10*ROW('Sanitation Data'!F50))="","",OFFSET('Sanitation Data'!$F$29,0,10*ROW('Sanitation Data'!F50)))</f>
        <v/>
      </c>
      <c r="CW56" s="280" t="str">
        <f ca="true">+IF(OFFSET('Sanitation Data'!$F$30,0,10*ROW('Sanitation Data'!F50))="","",OFFSET('Sanitation Data'!$F$30,0,10*ROW('Sanitation Data'!F50)))</f>
        <v/>
      </c>
      <c r="CX56" s="280" t="str">
        <f ca="true">+IF(OFFSET('Sanitation Data'!$F$31,0,10*ROW('Sanitation Data'!F50))="","",OFFSET('Sanitation Data'!$F$31,0,10*ROW('Sanitation Data'!F50)))</f>
        <v/>
      </c>
      <c r="CY56" s="280" t="str">
        <f ca="true">+IF(OFFSET('Sanitation Data'!$F$32,0,10*ROW('Sanitation Data'!F50))="","",OFFSET('Sanitation Data'!$F$32,0,10*ROW('Sanitation Data'!F50)))</f>
        <v/>
      </c>
      <c r="CZ56" s="280" t="str">
        <f ca="true">+IF(OFFSET('Sanitation Data'!$G$28,0,10*ROW('Sanitation Data'!G50))="","",OFFSET('Sanitation Data'!$G$28,0,10*ROW('Sanitation Data'!G50)))</f>
        <v/>
      </c>
      <c r="DA56" s="280" t="str">
        <f ca="true">+IF(OFFSET('Sanitation Data'!$G$29,0,10*ROW('Sanitation Data'!G50))="","",OFFSET('Sanitation Data'!$G$29,0,10*ROW('Sanitation Data'!G50)))</f>
        <v/>
      </c>
      <c r="DB56" s="280" t="str">
        <f ca="true">+IF(OFFSET('Sanitation Data'!$G$30,0,10*ROW('Sanitation Data'!G50))="","",OFFSET('Sanitation Data'!$G$30,0,10*ROW('Sanitation Data'!G50)))</f>
        <v/>
      </c>
      <c r="DC56" s="280" t="str">
        <f ca="true">+IF(OFFSET('Sanitation Data'!$G$31,0,10*ROW('Sanitation Data'!G50))="","",OFFSET('Sanitation Data'!$G$31,0,10*ROW('Sanitation Data'!G50)))</f>
        <v/>
      </c>
      <c r="DD56" s="280" t="str">
        <f ca="true">+IF(OFFSET('Sanitation Data'!$G$32,0,10*ROW('Sanitation Data'!G50))="","",OFFSET('Sanitation Data'!$G$32,0,10*ROW('Sanitation Data'!G50)))</f>
        <v/>
      </c>
      <c r="DE56" s="280" t="str">
        <f ca="true">+IF(OFFSET('Sanitation Data'!$H$28,0,10*ROW('Sanitation Data'!H50))="","",OFFSET('Sanitation Data'!$H$28,0,10*ROW('Sanitation Data'!H50)))</f>
        <v/>
      </c>
      <c r="DF56" s="280" t="str">
        <f ca="true">+IF(OFFSET('Sanitation Data'!$H$29,0,10*ROW('Sanitation Data'!H50))="","",OFFSET('Sanitation Data'!$H$29,0,10*ROW('Sanitation Data'!H50)))</f>
        <v/>
      </c>
      <c r="DG56" s="280" t="str">
        <f ca="true">+IF(OFFSET('Sanitation Data'!$H$30,0,10*ROW('Sanitation Data'!H50))="","",OFFSET('Sanitation Data'!$H$30,0,10*ROW('Sanitation Data'!H50)))</f>
        <v/>
      </c>
      <c r="DH56" s="280" t="str">
        <f ca="true">+IF(OFFSET('Sanitation Data'!$H$31,0,10*ROW('Sanitation Data'!H50))="","",OFFSET('Sanitation Data'!$H$31,0,10*ROW('Sanitation Data'!H50)))</f>
        <v/>
      </c>
      <c r="DI56" s="280" t="str">
        <f ca="true">+IF(OFFSET('Sanitation Data'!$H$32,0,10*ROW('Sanitation Data'!H50))="","",OFFSET('Sanitation Data'!$H$32,0,10*ROW('Sanitation Data'!H50)))</f>
        <v/>
      </c>
      <c r="DJ56" s="280" t="str">
        <f ca="true">+IF(OFFSET('Sanitation Data'!$I$28,0,10*ROW('Sanitation Data'!I50))="","",OFFSET('Sanitation Data'!$I$28,0,10*ROW('Sanitation Data'!I50)))</f>
        <v/>
      </c>
      <c r="DK56" s="280" t="str">
        <f ca="true">+IF(OFFSET('Sanitation Data'!$I$29,0,10*ROW('Sanitation Data'!I50))="","",OFFSET('Sanitation Data'!$I$29,0,10*ROW('Sanitation Data'!I50)))</f>
        <v/>
      </c>
      <c r="DL56" s="280" t="str">
        <f ca="true">+IF(OFFSET('Sanitation Data'!$I$30,0,10*ROW('Sanitation Data'!I50))="","",OFFSET('Sanitation Data'!$I$30,0,10*ROW('Sanitation Data'!I50)))</f>
        <v/>
      </c>
      <c r="DM56" s="280" t="str">
        <f ca="true">+IF(OFFSET('Sanitation Data'!$I$31,0,10*ROW('Sanitation Data'!I50))="","",OFFSET('Sanitation Data'!$I$31,0,10*ROW('Sanitation Data'!I50)))</f>
        <v/>
      </c>
      <c r="DN56" s="280" t="str">
        <f ca="true">+IF(OFFSET('Sanitation Data'!$I$32,0,10*ROW('Sanitation Data'!I50))="","",OFFSET('Sanitation Data'!$I$32,0,10*ROW('Sanitation Data'!I50)))</f>
        <v/>
      </c>
      <c r="DO56" s="280" t="str">
        <f ca="true">+IF(OFFSET('Hygiene Data'!$D$11,0,10*ROW('Hygiene Data'!D50))="","",OFFSET('Hygiene Data'!$D$11,0,10*ROW('Hygiene Data'!D50)))</f>
        <v/>
      </c>
      <c r="DP56" s="280" t="str">
        <f ca="true">+IF(OFFSET('Hygiene Data'!$D$12,0,10*ROW('Hygiene Data'!D50))="","",OFFSET('Hygiene Data'!$D$12,0,10*ROW('Hygiene Data'!D50)))</f>
        <v/>
      </c>
      <c r="DQ56" s="280" t="str">
        <f ca="true">+IF(OFFSET('Hygiene Data'!$D$13,0,10*ROW('Hygiene Data'!D50))="","",OFFSET('Hygiene Data'!$D$13,0,10*ROW('Hygiene Data'!D50)))</f>
        <v/>
      </c>
      <c r="DR56" s="280" t="str">
        <f ca="true">+IF(OFFSET('Hygiene Data'!$E$11,0,10*ROW('Hygiene Data'!E50))="","",OFFSET('Hygiene Data'!$E$11,0,10*ROW('Hygiene Data'!E50)))</f>
        <v/>
      </c>
      <c r="DS56" s="280" t="str">
        <f ca="true">+IF(OFFSET('Hygiene Data'!$E$12,0,10*ROW('Hygiene Data'!E50))="","",OFFSET('Hygiene Data'!$E$12,0,10*ROW('Hygiene Data'!E50)))</f>
        <v/>
      </c>
      <c r="DT56" s="280" t="str">
        <f ca="true">+IF(OFFSET('Hygiene Data'!$E$13,0,10*ROW('Hygiene Data'!E50))="","",OFFSET('Hygiene Data'!$E$13,0,10*ROW('Hygiene Data'!E50)))</f>
        <v/>
      </c>
      <c r="DU56" s="280" t="str">
        <f ca="true">+IF(OFFSET('Hygiene Data'!$F$11,0,10*ROW('Hygiene Data'!F50))="","",OFFSET('Hygiene Data'!$F$11,0,10*ROW('Hygiene Data'!F50)))</f>
        <v/>
      </c>
      <c r="DV56" s="280" t="str">
        <f ca="true">+IF(OFFSET('Hygiene Data'!$F$12,0,10*ROW('Hygiene Data'!F50))="","",OFFSET('Hygiene Data'!$F$12,0,10*ROW('Hygiene Data'!F50)))</f>
        <v/>
      </c>
      <c r="DW56" s="280" t="str">
        <f ca="true">+IF(OFFSET('Hygiene Data'!$F$13,0,10*ROW('Hygiene Data'!F50))="","",OFFSET('Hygiene Data'!$F$13,0,10*ROW('Hygiene Data'!F50)))</f>
        <v/>
      </c>
      <c r="DX56" s="280" t="str">
        <f ca="true">+IF(OFFSET('Hygiene Data'!$G$11,0,10*ROW('Hygiene Data'!G50))="","",OFFSET('Hygiene Data'!$G$11,0,10*ROW('Hygiene Data'!G50)))</f>
        <v/>
      </c>
      <c r="DY56" s="280" t="str">
        <f ca="true">+IF(OFFSET('Hygiene Data'!$G$12,0,10*ROW('Hygiene Data'!G50))="","",OFFSET('Hygiene Data'!$G$12,0,10*ROW('Hygiene Data'!G50)))</f>
        <v/>
      </c>
      <c r="DZ56" s="280" t="str">
        <f ca="true">+IF(OFFSET('Hygiene Data'!$G$13,0,10*ROW('Hygiene Data'!G50))="","",OFFSET('Hygiene Data'!$G$13,0,10*ROW('Hygiene Data'!G50)))</f>
        <v/>
      </c>
      <c r="EA56" s="280" t="str">
        <f ca="true">+IF(OFFSET('Hygiene Data'!$H$11,0,10*ROW('Hygiene Data'!H50))="","",OFFSET('Hygiene Data'!$H$11,0,10*ROW('Hygiene Data'!H50)))</f>
        <v/>
      </c>
      <c r="EB56" s="280" t="str">
        <f ca="true">+IF(OFFSET('Hygiene Data'!$H$12,0,10*ROW('Hygiene Data'!H50))="","",OFFSET('Hygiene Data'!$H$12,0,10*ROW('Hygiene Data'!H50)))</f>
        <v/>
      </c>
      <c r="EC56" s="280" t="str">
        <f ca="true">+IF(OFFSET('Hygiene Data'!$H$13,0,10*ROW('Hygiene Data'!H50))="","",OFFSET('Hygiene Data'!$H$13,0,10*ROW('Hygiene Data'!H50)))</f>
        <v/>
      </c>
      <c r="ED56" s="280" t="str">
        <f ca="true">+IF(OFFSET('Hygiene Data'!$I$11,0,10*ROW('Hygiene Data'!I50))="","",OFFSET('Hygiene Data'!$I$11,0,10*ROW('Hygiene Data'!I50)))</f>
        <v/>
      </c>
      <c r="EE56" s="280" t="str">
        <f ca="true">+IF(OFFSET('Hygiene Data'!$I$12,0,10*ROW('Hygiene Data'!I50))="","",OFFSET('Hygiene Data'!$I$12,0,10*ROW('Hygiene Data'!I50)))</f>
        <v/>
      </c>
      <c r="EF56" s="280" t="str">
        <f ca="true">+IF(OFFSET('Hygiene Data'!$I$13,0,10*ROW('Hygiene Data'!I50))="","",OFFSET('Hygiene Data'!$I$13,0,10*ROW('Hygiene Data'!I50)))</f>
        <v/>
      </c>
    </row>
    <row xmlns:x14ac="http://schemas.microsoft.com/office/spreadsheetml/2009/9/ac" r="57" x14ac:dyDescent="0.2">
      <c r="A57" s="34" t="str">
        <f ca="true">+IF(OFFSET('Water Data'!$B$2,0,10*ROW('Water Data'!E51))="","",OFFSET('Water Data'!$B$2,0,10*ROW('Water Data'!E51)))</f>
        <v/>
      </c>
      <c r="B57" s="34" t="str">
        <f ca="true">+IF(OFFSET('Water Data'!$C$2,0,10*ROW('Water Data'!F51))="","",OFFSET('Water Data'!$C$2,0,10*ROW('Water Data'!F51)))</f>
        <v/>
      </c>
      <c r="C57" s="336" t="str">
        <f t="shared" ca="true" si="0"/>
        <v/>
      </c>
      <c r="D57" s="8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0"/>
      <c r="BS57" s="280" t="str">
        <f ca="true">+IF(OFFSET('Water Data'!$D$27,0,10*ROW('Water Data'!D51))="","",OFFSET('Water Data'!$D$27,0,10*ROW('Water Data'!D51)))</f>
        <v/>
      </c>
      <c r="BT57" s="280" t="str">
        <f ca="true">+IF(OFFSET('Water Data'!$D$28,0,10*ROW('Water Data'!D51))="","",OFFSET('Water Data'!$D$28,0,10*ROW('Water Data'!D51)))</f>
        <v/>
      </c>
      <c r="BU57" s="280" t="str">
        <f ca="true">+IF(OFFSET('Water Data'!$D$29,0,10*ROW('Water Data'!D51))="","",OFFSET('Water Data'!$D$29,0,10*ROW('Water Data'!D51)))</f>
        <v/>
      </c>
      <c r="BV57" s="280" t="str">
        <f ca="true">+IF(OFFSET('Water Data'!$E$27,0,10*ROW('Water Data'!E51))="","",OFFSET('Water Data'!$E$27,0,10*ROW('Water Data'!E51)))</f>
        <v/>
      </c>
      <c r="BW57" s="280" t="str">
        <f ca="true">+IF(OFFSET('Water Data'!$E$28,0,10*ROW('Water Data'!E51))="","",OFFSET('Water Data'!$E$28,0,10*ROW('Water Data'!E51)))</f>
        <v/>
      </c>
      <c r="BX57" s="280" t="str">
        <f ca="true">+IF(OFFSET('Water Data'!$E$29,0,10*ROW('Water Data'!E51))="","",OFFSET('Water Data'!$E$29,0,10*ROW('Water Data'!E51)))</f>
        <v/>
      </c>
      <c r="BY57" s="280" t="str">
        <f ca="true">+IF(OFFSET('Water Data'!$F$27,0,10*ROW('Water Data'!F51))="","",OFFSET('Water Data'!$F$27,0,10*ROW('Water Data'!F51)))</f>
        <v/>
      </c>
      <c r="BZ57" s="280" t="str">
        <f ca="true">+IF(OFFSET('Water Data'!$F$28,0,10*ROW('Water Data'!F51))="","",OFFSET('Water Data'!$F$28,0,10*ROW('Water Data'!F51)))</f>
        <v/>
      </c>
      <c r="CA57" s="280" t="str">
        <f ca="true">+IF(OFFSET('Water Data'!$F$29,0,10*ROW('Water Data'!F51))="","",OFFSET('Water Data'!$F$29,0,10*ROW('Water Data'!F51)))</f>
        <v/>
      </c>
      <c r="CB57" s="280" t="str">
        <f ca="true">+IF(OFFSET('Water Data'!$G$27,0,10*ROW('Water Data'!G51))="","",OFFSET('Water Data'!$G$27,0,10*ROW('Water Data'!G51)))</f>
        <v/>
      </c>
      <c r="CC57" s="280" t="str">
        <f ca="true">+IF(OFFSET('Water Data'!$G$28,0,10*ROW('Water Data'!G51))="","",OFFSET('Water Data'!$G$28,0,10*ROW('Water Data'!G51)))</f>
        <v/>
      </c>
      <c r="CD57" s="280" t="str">
        <f ca="true">+IF(OFFSET('Water Data'!$G$29,0,10*ROW('Water Data'!G51))="","",OFFSET('Water Data'!$G$29,0,10*ROW('Water Data'!G51)))</f>
        <v/>
      </c>
      <c r="CE57" s="280" t="str">
        <f ca="true">+IF(OFFSET('Water Data'!$H$27,0,10*ROW('Water Data'!H51))="","",OFFSET('Water Data'!$H$27,0,10*ROW('Water Data'!H51)))</f>
        <v/>
      </c>
      <c r="CF57" s="280" t="str">
        <f ca="true">+IF(OFFSET('Water Data'!$H$28,0,10*ROW('Water Data'!H51))="","",OFFSET('Water Data'!$H$28,0,10*ROW('Water Data'!H51)))</f>
        <v/>
      </c>
      <c r="CG57" s="280" t="str">
        <f ca="true">+IF(OFFSET('Water Data'!$H$29,0,10*ROW('Water Data'!H51))="","",OFFSET('Water Data'!$H$29,0,10*ROW('Water Data'!H51)))</f>
        <v/>
      </c>
      <c r="CH57" s="280" t="str">
        <f ca="true">+IF(OFFSET('Water Data'!$I$27,0,10*ROW('Water Data'!I51))="","",OFFSET('Water Data'!$I$27,0,10*ROW('Water Data'!I51)))</f>
        <v/>
      </c>
      <c r="CI57" s="280" t="str">
        <f ca="true">+IF(OFFSET('Water Data'!$I$28,0,10*ROW('Water Data'!I51))="","",OFFSET('Water Data'!$I$28,0,10*ROW('Water Data'!I51)))</f>
        <v/>
      </c>
      <c r="CJ57" s="280" t="str">
        <f ca="true">+IF(OFFSET('Water Data'!$I$29,0,10*ROW('Water Data'!I51))="","",OFFSET('Water Data'!$I$29,0,10*ROW('Water Data'!I51)))</f>
        <v/>
      </c>
      <c r="CK57" s="280" t="str">
        <f ca="true">+IF(OFFSET('Sanitation Data'!$D$28,0,10*ROW('Sanitation Data'!D51))="","",OFFSET('Sanitation Data'!$D$28,0,10*ROW('Sanitation Data'!D51)))</f>
        <v/>
      </c>
      <c r="CL57" s="280" t="str">
        <f ca="true">+IF(OFFSET('Sanitation Data'!$D$29,0,10*ROW('Sanitation Data'!D51))="","",OFFSET('Sanitation Data'!$D$29,0,10*ROW('Sanitation Data'!D51)))</f>
        <v/>
      </c>
      <c r="CM57" s="280" t="str">
        <f ca="true">+IF(OFFSET('Sanitation Data'!$D$30,0,10*ROW('Sanitation Data'!D51))="","",OFFSET('Sanitation Data'!$D$30,0,10*ROW('Sanitation Data'!D51)))</f>
        <v/>
      </c>
      <c r="CN57" s="280" t="str">
        <f ca="true">+IF(OFFSET('Sanitation Data'!$D$31,0,10*ROW('Sanitation Data'!D51))="","",OFFSET('Sanitation Data'!$D$31,0,10*ROW('Sanitation Data'!D51)))</f>
        <v/>
      </c>
      <c r="CO57" s="280" t="str">
        <f ca="true">+IF(OFFSET('Sanitation Data'!$D$32,0,10*ROW('Sanitation Data'!D51))="","",OFFSET('Sanitation Data'!$D$32,0,10*ROW('Sanitation Data'!D51)))</f>
        <v/>
      </c>
      <c r="CP57" s="280" t="str">
        <f ca="true">+IF(OFFSET('Sanitation Data'!$E$28,0,10*ROW('Sanitation Data'!E51))="","",OFFSET('Sanitation Data'!$E$28,0,10*ROW('Sanitation Data'!E51)))</f>
        <v/>
      </c>
      <c r="CQ57" s="280" t="str">
        <f ca="true">+IF(OFFSET('Sanitation Data'!$E$29,0,10*ROW('Sanitation Data'!E51))="","",OFFSET('Sanitation Data'!$E$29,0,10*ROW('Sanitation Data'!E51)))</f>
        <v/>
      </c>
      <c r="CR57" s="280" t="str">
        <f ca="true">+IF(OFFSET('Sanitation Data'!$E$30,0,10*ROW('Sanitation Data'!E51))="","",OFFSET('Sanitation Data'!$E$30,0,10*ROW('Sanitation Data'!E51)))</f>
        <v/>
      </c>
      <c r="CS57" s="280" t="str">
        <f ca="true">+IF(OFFSET('Sanitation Data'!$E$31,0,10*ROW('Sanitation Data'!E51))="","",OFFSET('Sanitation Data'!$E$31,0,10*ROW('Sanitation Data'!E51)))</f>
        <v/>
      </c>
      <c r="CT57" s="280" t="str">
        <f ca="true">+IF(OFFSET('Sanitation Data'!$E$32,0,10*ROW('Sanitation Data'!E51))="","",OFFSET('Sanitation Data'!$E$32,0,10*ROW('Sanitation Data'!E51)))</f>
        <v/>
      </c>
      <c r="CU57" s="280" t="str">
        <f ca="true">+IF(OFFSET('Sanitation Data'!$F$28,0,10*ROW('Sanitation Data'!F51))="","",OFFSET('Sanitation Data'!$F$28,0,10*ROW('Sanitation Data'!F51)))</f>
        <v/>
      </c>
      <c r="CV57" s="280" t="str">
        <f ca="true">+IF(OFFSET('Sanitation Data'!$F$29,0,10*ROW('Sanitation Data'!F51))="","",OFFSET('Sanitation Data'!$F$29,0,10*ROW('Sanitation Data'!F51)))</f>
        <v/>
      </c>
      <c r="CW57" s="280" t="str">
        <f ca="true">+IF(OFFSET('Sanitation Data'!$F$30,0,10*ROW('Sanitation Data'!F51))="","",OFFSET('Sanitation Data'!$F$30,0,10*ROW('Sanitation Data'!F51)))</f>
        <v/>
      </c>
      <c r="CX57" s="280" t="str">
        <f ca="true">+IF(OFFSET('Sanitation Data'!$F$31,0,10*ROW('Sanitation Data'!F51))="","",OFFSET('Sanitation Data'!$F$31,0,10*ROW('Sanitation Data'!F51)))</f>
        <v/>
      </c>
      <c r="CY57" s="280" t="str">
        <f ca="true">+IF(OFFSET('Sanitation Data'!$F$32,0,10*ROW('Sanitation Data'!F51))="","",OFFSET('Sanitation Data'!$F$32,0,10*ROW('Sanitation Data'!F51)))</f>
        <v/>
      </c>
      <c r="CZ57" s="280" t="str">
        <f ca="true">+IF(OFFSET('Sanitation Data'!$G$28,0,10*ROW('Sanitation Data'!G51))="","",OFFSET('Sanitation Data'!$G$28,0,10*ROW('Sanitation Data'!G51)))</f>
        <v/>
      </c>
      <c r="DA57" s="280" t="str">
        <f ca="true">+IF(OFFSET('Sanitation Data'!$G$29,0,10*ROW('Sanitation Data'!G51))="","",OFFSET('Sanitation Data'!$G$29,0,10*ROW('Sanitation Data'!G51)))</f>
        <v/>
      </c>
      <c r="DB57" s="280" t="str">
        <f ca="true">+IF(OFFSET('Sanitation Data'!$G$30,0,10*ROW('Sanitation Data'!G51))="","",OFFSET('Sanitation Data'!$G$30,0,10*ROW('Sanitation Data'!G51)))</f>
        <v/>
      </c>
      <c r="DC57" s="280" t="str">
        <f ca="true">+IF(OFFSET('Sanitation Data'!$G$31,0,10*ROW('Sanitation Data'!G51))="","",OFFSET('Sanitation Data'!$G$31,0,10*ROW('Sanitation Data'!G51)))</f>
        <v/>
      </c>
      <c r="DD57" s="280" t="str">
        <f ca="true">+IF(OFFSET('Sanitation Data'!$G$32,0,10*ROW('Sanitation Data'!G51))="","",OFFSET('Sanitation Data'!$G$32,0,10*ROW('Sanitation Data'!G51)))</f>
        <v/>
      </c>
      <c r="DE57" s="280" t="str">
        <f ca="true">+IF(OFFSET('Sanitation Data'!$H$28,0,10*ROW('Sanitation Data'!H51))="","",OFFSET('Sanitation Data'!$H$28,0,10*ROW('Sanitation Data'!H51)))</f>
        <v/>
      </c>
      <c r="DF57" s="280" t="str">
        <f ca="true">+IF(OFFSET('Sanitation Data'!$H$29,0,10*ROW('Sanitation Data'!H51))="","",OFFSET('Sanitation Data'!$H$29,0,10*ROW('Sanitation Data'!H51)))</f>
        <v/>
      </c>
      <c r="DG57" s="280" t="str">
        <f ca="true">+IF(OFFSET('Sanitation Data'!$H$30,0,10*ROW('Sanitation Data'!H51))="","",OFFSET('Sanitation Data'!$H$30,0,10*ROW('Sanitation Data'!H51)))</f>
        <v/>
      </c>
      <c r="DH57" s="280" t="str">
        <f ca="true">+IF(OFFSET('Sanitation Data'!$H$31,0,10*ROW('Sanitation Data'!H51))="","",OFFSET('Sanitation Data'!$H$31,0,10*ROW('Sanitation Data'!H51)))</f>
        <v/>
      </c>
      <c r="DI57" s="280" t="str">
        <f ca="true">+IF(OFFSET('Sanitation Data'!$H$32,0,10*ROW('Sanitation Data'!H51))="","",OFFSET('Sanitation Data'!$H$32,0,10*ROW('Sanitation Data'!H51)))</f>
        <v/>
      </c>
      <c r="DJ57" s="280" t="str">
        <f ca="true">+IF(OFFSET('Sanitation Data'!$I$28,0,10*ROW('Sanitation Data'!I51))="","",OFFSET('Sanitation Data'!$I$28,0,10*ROW('Sanitation Data'!I51)))</f>
        <v/>
      </c>
      <c r="DK57" s="280" t="str">
        <f ca="true">+IF(OFFSET('Sanitation Data'!$I$29,0,10*ROW('Sanitation Data'!I51))="","",OFFSET('Sanitation Data'!$I$29,0,10*ROW('Sanitation Data'!I51)))</f>
        <v/>
      </c>
      <c r="DL57" s="280" t="str">
        <f ca="true">+IF(OFFSET('Sanitation Data'!$I$30,0,10*ROW('Sanitation Data'!I51))="","",OFFSET('Sanitation Data'!$I$30,0,10*ROW('Sanitation Data'!I51)))</f>
        <v/>
      </c>
      <c r="DM57" s="280" t="str">
        <f ca="true">+IF(OFFSET('Sanitation Data'!$I$31,0,10*ROW('Sanitation Data'!I51))="","",OFFSET('Sanitation Data'!$I$31,0,10*ROW('Sanitation Data'!I51)))</f>
        <v/>
      </c>
      <c r="DN57" s="280" t="str">
        <f ca="true">+IF(OFFSET('Sanitation Data'!$I$32,0,10*ROW('Sanitation Data'!I51))="","",OFFSET('Sanitation Data'!$I$32,0,10*ROW('Sanitation Data'!I51)))</f>
        <v/>
      </c>
      <c r="DO57" s="280" t="str">
        <f ca="true">+IF(OFFSET('Hygiene Data'!$D$11,0,10*ROW('Hygiene Data'!D51))="","",OFFSET('Hygiene Data'!$D$11,0,10*ROW('Hygiene Data'!D51)))</f>
        <v/>
      </c>
      <c r="DP57" s="280" t="str">
        <f ca="true">+IF(OFFSET('Hygiene Data'!$D$12,0,10*ROW('Hygiene Data'!D51))="","",OFFSET('Hygiene Data'!$D$12,0,10*ROW('Hygiene Data'!D51)))</f>
        <v/>
      </c>
      <c r="DQ57" s="280" t="str">
        <f ca="true">+IF(OFFSET('Hygiene Data'!$D$13,0,10*ROW('Hygiene Data'!D51))="","",OFFSET('Hygiene Data'!$D$13,0,10*ROW('Hygiene Data'!D51)))</f>
        <v/>
      </c>
      <c r="DR57" s="280" t="str">
        <f ca="true">+IF(OFFSET('Hygiene Data'!$E$11,0,10*ROW('Hygiene Data'!E51))="","",OFFSET('Hygiene Data'!$E$11,0,10*ROW('Hygiene Data'!E51)))</f>
        <v/>
      </c>
      <c r="DS57" s="280" t="str">
        <f ca="true">+IF(OFFSET('Hygiene Data'!$E$12,0,10*ROW('Hygiene Data'!E51))="","",OFFSET('Hygiene Data'!$E$12,0,10*ROW('Hygiene Data'!E51)))</f>
        <v/>
      </c>
      <c r="DT57" s="280" t="str">
        <f ca="true">+IF(OFFSET('Hygiene Data'!$E$13,0,10*ROW('Hygiene Data'!E51))="","",OFFSET('Hygiene Data'!$E$13,0,10*ROW('Hygiene Data'!E51)))</f>
        <v/>
      </c>
      <c r="DU57" s="280" t="str">
        <f ca="true">+IF(OFFSET('Hygiene Data'!$F$11,0,10*ROW('Hygiene Data'!F51))="","",OFFSET('Hygiene Data'!$F$11,0,10*ROW('Hygiene Data'!F51)))</f>
        <v/>
      </c>
      <c r="DV57" s="280" t="str">
        <f ca="true">+IF(OFFSET('Hygiene Data'!$F$12,0,10*ROW('Hygiene Data'!F51))="","",OFFSET('Hygiene Data'!$F$12,0,10*ROW('Hygiene Data'!F51)))</f>
        <v/>
      </c>
      <c r="DW57" s="280" t="str">
        <f ca="true">+IF(OFFSET('Hygiene Data'!$F$13,0,10*ROW('Hygiene Data'!F51))="","",OFFSET('Hygiene Data'!$F$13,0,10*ROW('Hygiene Data'!F51)))</f>
        <v/>
      </c>
      <c r="DX57" s="280" t="str">
        <f ca="true">+IF(OFFSET('Hygiene Data'!$G$11,0,10*ROW('Hygiene Data'!G51))="","",OFFSET('Hygiene Data'!$G$11,0,10*ROW('Hygiene Data'!G51)))</f>
        <v/>
      </c>
      <c r="DY57" s="280" t="str">
        <f ca="true">+IF(OFFSET('Hygiene Data'!$G$12,0,10*ROW('Hygiene Data'!G51))="","",OFFSET('Hygiene Data'!$G$12,0,10*ROW('Hygiene Data'!G51)))</f>
        <v/>
      </c>
      <c r="DZ57" s="280" t="str">
        <f ca="true">+IF(OFFSET('Hygiene Data'!$G$13,0,10*ROW('Hygiene Data'!G51))="","",OFFSET('Hygiene Data'!$G$13,0,10*ROW('Hygiene Data'!G51)))</f>
        <v/>
      </c>
      <c r="EA57" s="280" t="str">
        <f ca="true">+IF(OFFSET('Hygiene Data'!$H$11,0,10*ROW('Hygiene Data'!H51))="","",OFFSET('Hygiene Data'!$H$11,0,10*ROW('Hygiene Data'!H51)))</f>
        <v/>
      </c>
      <c r="EB57" s="280" t="str">
        <f ca="true">+IF(OFFSET('Hygiene Data'!$H$12,0,10*ROW('Hygiene Data'!H51))="","",OFFSET('Hygiene Data'!$H$12,0,10*ROW('Hygiene Data'!H51)))</f>
        <v/>
      </c>
      <c r="EC57" s="280" t="str">
        <f ca="true">+IF(OFFSET('Hygiene Data'!$H$13,0,10*ROW('Hygiene Data'!H51))="","",OFFSET('Hygiene Data'!$H$13,0,10*ROW('Hygiene Data'!H51)))</f>
        <v/>
      </c>
      <c r="ED57" s="280" t="str">
        <f ca="true">+IF(OFFSET('Hygiene Data'!$I$11,0,10*ROW('Hygiene Data'!I51))="","",OFFSET('Hygiene Data'!$I$11,0,10*ROW('Hygiene Data'!I51)))</f>
        <v/>
      </c>
      <c r="EE57" s="280" t="str">
        <f ca="true">+IF(OFFSET('Hygiene Data'!$I$12,0,10*ROW('Hygiene Data'!I51))="","",OFFSET('Hygiene Data'!$I$12,0,10*ROW('Hygiene Data'!I51)))</f>
        <v/>
      </c>
      <c r="EF57" s="280" t="str">
        <f ca="true">+IF(OFFSET('Hygiene Data'!$I$13,0,10*ROW('Hygiene Data'!I51))="","",OFFSET('Hygiene Data'!$I$13,0,10*ROW('Hygiene Data'!I51)))</f>
        <v/>
      </c>
    </row>
    <row xmlns:x14ac="http://schemas.microsoft.com/office/spreadsheetml/2009/9/ac" r="58" x14ac:dyDescent="0.2">
      <c r="A58" s="34" t="str">
        <f ca="true">+IF(OFFSET('Water Data'!$B$2,0,10*ROW('Water Data'!E52))="","",OFFSET('Water Data'!$B$2,0,10*ROW('Water Data'!E52)))</f>
        <v/>
      </c>
      <c r="B58" s="34" t="str">
        <f ca="true">+IF(OFFSET('Water Data'!$C$2,0,10*ROW('Water Data'!F52))="","",OFFSET('Water Data'!$C$2,0,10*ROW('Water Data'!F52)))</f>
        <v/>
      </c>
      <c r="C58" s="336" t="str">
        <f t="shared" ca="true" si="0"/>
        <v/>
      </c>
      <c r="D58" s="8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0"/>
      <c r="BS58" s="280" t="str">
        <f ca="true">+IF(OFFSET('Water Data'!$D$27,0,10*ROW('Water Data'!D52))="","",OFFSET('Water Data'!$D$27,0,10*ROW('Water Data'!D52)))</f>
        <v/>
      </c>
      <c r="BT58" s="280" t="str">
        <f ca="true">+IF(OFFSET('Water Data'!$D$28,0,10*ROW('Water Data'!D52))="","",OFFSET('Water Data'!$D$28,0,10*ROW('Water Data'!D52)))</f>
        <v/>
      </c>
      <c r="BU58" s="280" t="str">
        <f ca="true">+IF(OFFSET('Water Data'!$D$29,0,10*ROW('Water Data'!D52))="","",OFFSET('Water Data'!$D$29,0,10*ROW('Water Data'!D52)))</f>
        <v/>
      </c>
      <c r="BV58" s="280" t="str">
        <f ca="true">+IF(OFFSET('Water Data'!$E$27,0,10*ROW('Water Data'!E52))="","",OFFSET('Water Data'!$E$27,0,10*ROW('Water Data'!E52)))</f>
        <v/>
      </c>
      <c r="BW58" s="280" t="str">
        <f ca="true">+IF(OFFSET('Water Data'!$E$28,0,10*ROW('Water Data'!E52))="","",OFFSET('Water Data'!$E$28,0,10*ROW('Water Data'!E52)))</f>
        <v/>
      </c>
      <c r="BX58" s="280" t="str">
        <f ca="true">+IF(OFFSET('Water Data'!$E$29,0,10*ROW('Water Data'!E52))="","",OFFSET('Water Data'!$E$29,0,10*ROW('Water Data'!E52)))</f>
        <v/>
      </c>
      <c r="BY58" s="280" t="str">
        <f ca="true">+IF(OFFSET('Water Data'!$F$27,0,10*ROW('Water Data'!F52))="","",OFFSET('Water Data'!$F$27,0,10*ROW('Water Data'!F52)))</f>
        <v/>
      </c>
      <c r="BZ58" s="280" t="str">
        <f ca="true">+IF(OFFSET('Water Data'!$F$28,0,10*ROW('Water Data'!F52))="","",OFFSET('Water Data'!$F$28,0,10*ROW('Water Data'!F52)))</f>
        <v/>
      </c>
      <c r="CA58" s="280" t="str">
        <f ca="true">+IF(OFFSET('Water Data'!$F$29,0,10*ROW('Water Data'!F52))="","",OFFSET('Water Data'!$F$29,0,10*ROW('Water Data'!F52)))</f>
        <v/>
      </c>
      <c r="CB58" s="280" t="str">
        <f ca="true">+IF(OFFSET('Water Data'!$G$27,0,10*ROW('Water Data'!G52))="","",OFFSET('Water Data'!$G$27,0,10*ROW('Water Data'!G52)))</f>
        <v/>
      </c>
      <c r="CC58" s="280" t="str">
        <f ca="true">+IF(OFFSET('Water Data'!$G$28,0,10*ROW('Water Data'!G52))="","",OFFSET('Water Data'!$G$28,0,10*ROW('Water Data'!G52)))</f>
        <v/>
      </c>
      <c r="CD58" s="280" t="str">
        <f ca="true">+IF(OFFSET('Water Data'!$G$29,0,10*ROW('Water Data'!G52))="","",OFFSET('Water Data'!$G$29,0,10*ROW('Water Data'!G52)))</f>
        <v/>
      </c>
      <c r="CE58" s="280" t="str">
        <f ca="true">+IF(OFFSET('Water Data'!$H$27,0,10*ROW('Water Data'!H52))="","",OFFSET('Water Data'!$H$27,0,10*ROW('Water Data'!H52)))</f>
        <v/>
      </c>
      <c r="CF58" s="280" t="str">
        <f ca="true">+IF(OFFSET('Water Data'!$H$28,0,10*ROW('Water Data'!H52))="","",OFFSET('Water Data'!$H$28,0,10*ROW('Water Data'!H52)))</f>
        <v/>
      </c>
      <c r="CG58" s="280" t="str">
        <f ca="true">+IF(OFFSET('Water Data'!$H$29,0,10*ROW('Water Data'!H52))="","",OFFSET('Water Data'!$H$29,0,10*ROW('Water Data'!H52)))</f>
        <v/>
      </c>
      <c r="CH58" s="280" t="str">
        <f ca="true">+IF(OFFSET('Water Data'!$I$27,0,10*ROW('Water Data'!I52))="","",OFFSET('Water Data'!$I$27,0,10*ROW('Water Data'!I52)))</f>
        <v/>
      </c>
      <c r="CI58" s="280" t="str">
        <f ca="true">+IF(OFFSET('Water Data'!$I$28,0,10*ROW('Water Data'!I52))="","",OFFSET('Water Data'!$I$28,0,10*ROW('Water Data'!I52)))</f>
        <v/>
      </c>
      <c r="CJ58" s="280" t="str">
        <f ca="true">+IF(OFFSET('Water Data'!$I$29,0,10*ROW('Water Data'!I52))="","",OFFSET('Water Data'!$I$29,0,10*ROW('Water Data'!I52)))</f>
        <v/>
      </c>
      <c r="CK58" s="280" t="str">
        <f ca="true">+IF(OFFSET('Sanitation Data'!$D$28,0,10*ROW('Sanitation Data'!D52))="","",OFFSET('Sanitation Data'!$D$28,0,10*ROW('Sanitation Data'!D52)))</f>
        <v/>
      </c>
      <c r="CL58" s="280" t="str">
        <f ca="true">+IF(OFFSET('Sanitation Data'!$D$29,0,10*ROW('Sanitation Data'!D52))="","",OFFSET('Sanitation Data'!$D$29,0,10*ROW('Sanitation Data'!D52)))</f>
        <v/>
      </c>
      <c r="CM58" s="280" t="str">
        <f ca="true">+IF(OFFSET('Sanitation Data'!$D$30,0,10*ROW('Sanitation Data'!D52))="","",OFFSET('Sanitation Data'!$D$30,0,10*ROW('Sanitation Data'!D52)))</f>
        <v/>
      </c>
      <c r="CN58" s="280" t="str">
        <f ca="true">+IF(OFFSET('Sanitation Data'!$D$31,0,10*ROW('Sanitation Data'!D52))="","",OFFSET('Sanitation Data'!$D$31,0,10*ROW('Sanitation Data'!D52)))</f>
        <v/>
      </c>
      <c r="CO58" s="280" t="str">
        <f ca="true">+IF(OFFSET('Sanitation Data'!$D$32,0,10*ROW('Sanitation Data'!D52))="","",OFFSET('Sanitation Data'!$D$32,0,10*ROW('Sanitation Data'!D52)))</f>
        <v/>
      </c>
      <c r="CP58" s="280" t="str">
        <f ca="true">+IF(OFFSET('Sanitation Data'!$E$28,0,10*ROW('Sanitation Data'!E52))="","",OFFSET('Sanitation Data'!$E$28,0,10*ROW('Sanitation Data'!E52)))</f>
        <v/>
      </c>
      <c r="CQ58" s="280" t="str">
        <f ca="true">+IF(OFFSET('Sanitation Data'!$E$29,0,10*ROW('Sanitation Data'!E52))="","",OFFSET('Sanitation Data'!$E$29,0,10*ROW('Sanitation Data'!E52)))</f>
        <v/>
      </c>
      <c r="CR58" s="280" t="str">
        <f ca="true">+IF(OFFSET('Sanitation Data'!$E$30,0,10*ROW('Sanitation Data'!E52))="","",OFFSET('Sanitation Data'!$E$30,0,10*ROW('Sanitation Data'!E52)))</f>
        <v/>
      </c>
      <c r="CS58" s="280" t="str">
        <f ca="true">+IF(OFFSET('Sanitation Data'!$E$31,0,10*ROW('Sanitation Data'!E52))="","",OFFSET('Sanitation Data'!$E$31,0,10*ROW('Sanitation Data'!E52)))</f>
        <v/>
      </c>
      <c r="CT58" s="280" t="str">
        <f ca="true">+IF(OFFSET('Sanitation Data'!$E$32,0,10*ROW('Sanitation Data'!E52))="","",OFFSET('Sanitation Data'!$E$32,0,10*ROW('Sanitation Data'!E52)))</f>
        <v/>
      </c>
      <c r="CU58" s="280" t="str">
        <f ca="true">+IF(OFFSET('Sanitation Data'!$F$28,0,10*ROW('Sanitation Data'!F52))="","",OFFSET('Sanitation Data'!$F$28,0,10*ROW('Sanitation Data'!F52)))</f>
        <v/>
      </c>
      <c r="CV58" s="280" t="str">
        <f ca="true">+IF(OFFSET('Sanitation Data'!$F$29,0,10*ROW('Sanitation Data'!F52))="","",OFFSET('Sanitation Data'!$F$29,0,10*ROW('Sanitation Data'!F52)))</f>
        <v/>
      </c>
      <c r="CW58" s="280" t="str">
        <f ca="true">+IF(OFFSET('Sanitation Data'!$F$30,0,10*ROW('Sanitation Data'!F52))="","",OFFSET('Sanitation Data'!$F$30,0,10*ROW('Sanitation Data'!F52)))</f>
        <v/>
      </c>
      <c r="CX58" s="280" t="str">
        <f ca="true">+IF(OFFSET('Sanitation Data'!$F$31,0,10*ROW('Sanitation Data'!F52))="","",OFFSET('Sanitation Data'!$F$31,0,10*ROW('Sanitation Data'!F52)))</f>
        <v/>
      </c>
      <c r="CY58" s="280" t="str">
        <f ca="true">+IF(OFFSET('Sanitation Data'!$F$32,0,10*ROW('Sanitation Data'!F52))="","",OFFSET('Sanitation Data'!$F$32,0,10*ROW('Sanitation Data'!F52)))</f>
        <v/>
      </c>
      <c r="CZ58" s="280" t="str">
        <f ca="true">+IF(OFFSET('Sanitation Data'!$G$28,0,10*ROW('Sanitation Data'!G52))="","",OFFSET('Sanitation Data'!$G$28,0,10*ROW('Sanitation Data'!G52)))</f>
        <v/>
      </c>
      <c r="DA58" s="280" t="str">
        <f ca="true">+IF(OFFSET('Sanitation Data'!$G$29,0,10*ROW('Sanitation Data'!G52))="","",OFFSET('Sanitation Data'!$G$29,0,10*ROW('Sanitation Data'!G52)))</f>
        <v/>
      </c>
      <c r="DB58" s="280" t="str">
        <f ca="true">+IF(OFFSET('Sanitation Data'!$G$30,0,10*ROW('Sanitation Data'!G52))="","",OFFSET('Sanitation Data'!$G$30,0,10*ROW('Sanitation Data'!G52)))</f>
        <v/>
      </c>
      <c r="DC58" s="280" t="str">
        <f ca="true">+IF(OFFSET('Sanitation Data'!$G$31,0,10*ROW('Sanitation Data'!G52))="","",OFFSET('Sanitation Data'!$G$31,0,10*ROW('Sanitation Data'!G52)))</f>
        <v/>
      </c>
      <c r="DD58" s="280" t="str">
        <f ca="true">+IF(OFFSET('Sanitation Data'!$G$32,0,10*ROW('Sanitation Data'!G52))="","",OFFSET('Sanitation Data'!$G$32,0,10*ROW('Sanitation Data'!G52)))</f>
        <v/>
      </c>
      <c r="DE58" s="280" t="str">
        <f ca="true">+IF(OFFSET('Sanitation Data'!$H$28,0,10*ROW('Sanitation Data'!H52))="","",OFFSET('Sanitation Data'!$H$28,0,10*ROW('Sanitation Data'!H52)))</f>
        <v/>
      </c>
      <c r="DF58" s="280" t="str">
        <f ca="true">+IF(OFFSET('Sanitation Data'!$H$29,0,10*ROW('Sanitation Data'!H52))="","",OFFSET('Sanitation Data'!$H$29,0,10*ROW('Sanitation Data'!H52)))</f>
        <v/>
      </c>
      <c r="DG58" s="280" t="str">
        <f ca="true">+IF(OFFSET('Sanitation Data'!$H$30,0,10*ROW('Sanitation Data'!H52))="","",OFFSET('Sanitation Data'!$H$30,0,10*ROW('Sanitation Data'!H52)))</f>
        <v/>
      </c>
      <c r="DH58" s="280" t="str">
        <f ca="true">+IF(OFFSET('Sanitation Data'!$H$31,0,10*ROW('Sanitation Data'!H52))="","",OFFSET('Sanitation Data'!$H$31,0,10*ROW('Sanitation Data'!H52)))</f>
        <v/>
      </c>
      <c r="DI58" s="280" t="str">
        <f ca="true">+IF(OFFSET('Sanitation Data'!$H$32,0,10*ROW('Sanitation Data'!H52))="","",OFFSET('Sanitation Data'!$H$32,0,10*ROW('Sanitation Data'!H52)))</f>
        <v/>
      </c>
      <c r="DJ58" s="280" t="str">
        <f ca="true">+IF(OFFSET('Sanitation Data'!$I$28,0,10*ROW('Sanitation Data'!I52))="","",OFFSET('Sanitation Data'!$I$28,0,10*ROW('Sanitation Data'!I52)))</f>
        <v/>
      </c>
      <c r="DK58" s="280" t="str">
        <f ca="true">+IF(OFFSET('Sanitation Data'!$I$29,0,10*ROW('Sanitation Data'!I52))="","",OFFSET('Sanitation Data'!$I$29,0,10*ROW('Sanitation Data'!I52)))</f>
        <v/>
      </c>
      <c r="DL58" s="280" t="str">
        <f ca="true">+IF(OFFSET('Sanitation Data'!$I$30,0,10*ROW('Sanitation Data'!I52))="","",OFFSET('Sanitation Data'!$I$30,0,10*ROW('Sanitation Data'!I52)))</f>
        <v/>
      </c>
      <c r="DM58" s="280" t="str">
        <f ca="true">+IF(OFFSET('Sanitation Data'!$I$31,0,10*ROW('Sanitation Data'!I52))="","",OFFSET('Sanitation Data'!$I$31,0,10*ROW('Sanitation Data'!I52)))</f>
        <v/>
      </c>
      <c r="DN58" s="280" t="str">
        <f ca="true">+IF(OFFSET('Sanitation Data'!$I$32,0,10*ROW('Sanitation Data'!I52))="","",OFFSET('Sanitation Data'!$I$32,0,10*ROW('Sanitation Data'!I52)))</f>
        <v/>
      </c>
      <c r="DO58" s="280" t="str">
        <f ca="true">+IF(OFFSET('Hygiene Data'!$D$11,0,10*ROW('Hygiene Data'!D52))="","",OFFSET('Hygiene Data'!$D$11,0,10*ROW('Hygiene Data'!D52)))</f>
        <v/>
      </c>
      <c r="DP58" s="280" t="str">
        <f ca="true">+IF(OFFSET('Hygiene Data'!$D$12,0,10*ROW('Hygiene Data'!D52))="","",OFFSET('Hygiene Data'!$D$12,0,10*ROW('Hygiene Data'!D52)))</f>
        <v/>
      </c>
      <c r="DQ58" s="280" t="str">
        <f ca="true">+IF(OFFSET('Hygiene Data'!$D$13,0,10*ROW('Hygiene Data'!D52))="","",OFFSET('Hygiene Data'!$D$13,0,10*ROW('Hygiene Data'!D52)))</f>
        <v/>
      </c>
      <c r="DR58" s="280" t="str">
        <f ca="true">+IF(OFFSET('Hygiene Data'!$E$11,0,10*ROW('Hygiene Data'!E52))="","",OFFSET('Hygiene Data'!$E$11,0,10*ROW('Hygiene Data'!E52)))</f>
        <v/>
      </c>
      <c r="DS58" s="280" t="str">
        <f ca="true">+IF(OFFSET('Hygiene Data'!$E$12,0,10*ROW('Hygiene Data'!E52))="","",OFFSET('Hygiene Data'!$E$12,0,10*ROW('Hygiene Data'!E52)))</f>
        <v/>
      </c>
      <c r="DT58" s="280" t="str">
        <f ca="true">+IF(OFFSET('Hygiene Data'!$E$13,0,10*ROW('Hygiene Data'!E52))="","",OFFSET('Hygiene Data'!$E$13,0,10*ROW('Hygiene Data'!E52)))</f>
        <v/>
      </c>
      <c r="DU58" s="280" t="str">
        <f ca="true">+IF(OFFSET('Hygiene Data'!$F$11,0,10*ROW('Hygiene Data'!F52))="","",OFFSET('Hygiene Data'!$F$11,0,10*ROW('Hygiene Data'!F52)))</f>
        <v/>
      </c>
      <c r="DV58" s="280" t="str">
        <f ca="true">+IF(OFFSET('Hygiene Data'!$F$12,0,10*ROW('Hygiene Data'!F52))="","",OFFSET('Hygiene Data'!$F$12,0,10*ROW('Hygiene Data'!F52)))</f>
        <v/>
      </c>
      <c r="DW58" s="280" t="str">
        <f ca="true">+IF(OFFSET('Hygiene Data'!$F$13,0,10*ROW('Hygiene Data'!F52))="","",OFFSET('Hygiene Data'!$F$13,0,10*ROW('Hygiene Data'!F52)))</f>
        <v/>
      </c>
      <c r="DX58" s="280" t="str">
        <f ca="true">+IF(OFFSET('Hygiene Data'!$G$11,0,10*ROW('Hygiene Data'!G52))="","",OFFSET('Hygiene Data'!$G$11,0,10*ROW('Hygiene Data'!G52)))</f>
        <v/>
      </c>
      <c r="DY58" s="280" t="str">
        <f ca="true">+IF(OFFSET('Hygiene Data'!$G$12,0,10*ROW('Hygiene Data'!G52))="","",OFFSET('Hygiene Data'!$G$12,0,10*ROW('Hygiene Data'!G52)))</f>
        <v/>
      </c>
      <c r="DZ58" s="280" t="str">
        <f ca="true">+IF(OFFSET('Hygiene Data'!$G$13,0,10*ROW('Hygiene Data'!G52))="","",OFFSET('Hygiene Data'!$G$13,0,10*ROW('Hygiene Data'!G52)))</f>
        <v/>
      </c>
      <c r="EA58" s="280" t="str">
        <f ca="true">+IF(OFFSET('Hygiene Data'!$H$11,0,10*ROW('Hygiene Data'!H52))="","",OFFSET('Hygiene Data'!$H$11,0,10*ROW('Hygiene Data'!H52)))</f>
        <v/>
      </c>
      <c r="EB58" s="280" t="str">
        <f ca="true">+IF(OFFSET('Hygiene Data'!$H$12,0,10*ROW('Hygiene Data'!H52))="","",OFFSET('Hygiene Data'!$H$12,0,10*ROW('Hygiene Data'!H52)))</f>
        <v/>
      </c>
      <c r="EC58" s="280" t="str">
        <f ca="true">+IF(OFFSET('Hygiene Data'!$H$13,0,10*ROW('Hygiene Data'!H52))="","",OFFSET('Hygiene Data'!$H$13,0,10*ROW('Hygiene Data'!H52)))</f>
        <v/>
      </c>
      <c r="ED58" s="280" t="str">
        <f ca="true">+IF(OFFSET('Hygiene Data'!$I$11,0,10*ROW('Hygiene Data'!I52))="","",OFFSET('Hygiene Data'!$I$11,0,10*ROW('Hygiene Data'!I52)))</f>
        <v/>
      </c>
      <c r="EE58" s="280" t="str">
        <f ca="true">+IF(OFFSET('Hygiene Data'!$I$12,0,10*ROW('Hygiene Data'!I52))="","",OFFSET('Hygiene Data'!$I$12,0,10*ROW('Hygiene Data'!I52)))</f>
        <v/>
      </c>
      <c r="EF58" s="280" t="str">
        <f ca="true">+IF(OFFSET('Hygiene Data'!$I$13,0,10*ROW('Hygiene Data'!I52))="","",OFFSET('Hygiene Data'!$I$13,0,10*ROW('Hygiene Data'!I52)))</f>
        <v/>
      </c>
    </row>
    <row xmlns:x14ac="http://schemas.microsoft.com/office/spreadsheetml/2009/9/ac" r="59" x14ac:dyDescent="0.2">
      <c r="A59" s="34" t="str">
        <f ca="true">+IF(OFFSET('Water Data'!$B$2,0,10*ROW('Water Data'!E53))="","",OFFSET('Water Data'!$B$2,0,10*ROW('Water Data'!E53)))</f>
        <v/>
      </c>
      <c r="B59" s="34" t="str">
        <f ca="true">+IF(OFFSET('Water Data'!$C$2,0,10*ROW('Water Data'!F53))="","",OFFSET('Water Data'!$C$2,0,10*ROW('Water Data'!F53)))</f>
        <v/>
      </c>
      <c r="C59" s="336" t="str">
        <f t="shared" ca="true" si="0"/>
        <v/>
      </c>
      <c r="D59" s="8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0"/>
      <c r="BS59" s="280" t="str">
        <f ca="true">+IF(OFFSET('Water Data'!$D$27,0,10*ROW('Water Data'!D53))="","",OFFSET('Water Data'!$D$27,0,10*ROW('Water Data'!D53)))</f>
        <v/>
      </c>
      <c r="BT59" s="280" t="str">
        <f ca="true">+IF(OFFSET('Water Data'!$D$28,0,10*ROW('Water Data'!D53))="","",OFFSET('Water Data'!$D$28,0,10*ROW('Water Data'!D53)))</f>
        <v/>
      </c>
      <c r="BU59" s="280" t="str">
        <f ca="true">+IF(OFFSET('Water Data'!$D$29,0,10*ROW('Water Data'!D53))="","",OFFSET('Water Data'!$D$29,0,10*ROW('Water Data'!D53)))</f>
        <v/>
      </c>
      <c r="BV59" s="280" t="str">
        <f ca="true">+IF(OFFSET('Water Data'!$E$27,0,10*ROW('Water Data'!E53))="","",OFFSET('Water Data'!$E$27,0,10*ROW('Water Data'!E53)))</f>
        <v/>
      </c>
      <c r="BW59" s="280" t="str">
        <f ca="true">+IF(OFFSET('Water Data'!$E$28,0,10*ROW('Water Data'!E53))="","",OFFSET('Water Data'!$E$28,0,10*ROW('Water Data'!E53)))</f>
        <v/>
      </c>
      <c r="BX59" s="280" t="str">
        <f ca="true">+IF(OFFSET('Water Data'!$E$29,0,10*ROW('Water Data'!E53))="","",OFFSET('Water Data'!$E$29,0,10*ROW('Water Data'!E53)))</f>
        <v/>
      </c>
      <c r="BY59" s="280" t="str">
        <f ca="true">+IF(OFFSET('Water Data'!$F$27,0,10*ROW('Water Data'!F53))="","",OFFSET('Water Data'!$F$27,0,10*ROW('Water Data'!F53)))</f>
        <v/>
      </c>
      <c r="BZ59" s="280" t="str">
        <f ca="true">+IF(OFFSET('Water Data'!$F$28,0,10*ROW('Water Data'!F53))="","",OFFSET('Water Data'!$F$28,0,10*ROW('Water Data'!F53)))</f>
        <v/>
      </c>
      <c r="CA59" s="280" t="str">
        <f ca="true">+IF(OFFSET('Water Data'!$F$29,0,10*ROW('Water Data'!F53))="","",OFFSET('Water Data'!$F$29,0,10*ROW('Water Data'!F53)))</f>
        <v/>
      </c>
      <c r="CB59" s="280" t="str">
        <f ca="true">+IF(OFFSET('Water Data'!$G$27,0,10*ROW('Water Data'!G53))="","",OFFSET('Water Data'!$G$27,0,10*ROW('Water Data'!G53)))</f>
        <v/>
      </c>
      <c r="CC59" s="280" t="str">
        <f ca="true">+IF(OFFSET('Water Data'!$G$28,0,10*ROW('Water Data'!G53))="","",OFFSET('Water Data'!$G$28,0,10*ROW('Water Data'!G53)))</f>
        <v/>
      </c>
      <c r="CD59" s="280" t="str">
        <f ca="true">+IF(OFFSET('Water Data'!$G$29,0,10*ROW('Water Data'!G53))="","",OFFSET('Water Data'!$G$29,0,10*ROW('Water Data'!G53)))</f>
        <v/>
      </c>
      <c r="CE59" s="280" t="str">
        <f ca="true">+IF(OFFSET('Water Data'!$H$27,0,10*ROW('Water Data'!H53))="","",OFFSET('Water Data'!$H$27,0,10*ROW('Water Data'!H53)))</f>
        <v/>
      </c>
      <c r="CF59" s="280" t="str">
        <f ca="true">+IF(OFFSET('Water Data'!$H$28,0,10*ROW('Water Data'!H53))="","",OFFSET('Water Data'!$H$28,0,10*ROW('Water Data'!H53)))</f>
        <v/>
      </c>
      <c r="CG59" s="280" t="str">
        <f ca="true">+IF(OFFSET('Water Data'!$H$29,0,10*ROW('Water Data'!H53))="","",OFFSET('Water Data'!$H$29,0,10*ROW('Water Data'!H53)))</f>
        <v/>
      </c>
      <c r="CH59" s="280" t="str">
        <f ca="true">+IF(OFFSET('Water Data'!$I$27,0,10*ROW('Water Data'!I53))="","",OFFSET('Water Data'!$I$27,0,10*ROW('Water Data'!I53)))</f>
        <v/>
      </c>
      <c r="CI59" s="280" t="str">
        <f ca="true">+IF(OFFSET('Water Data'!$I$28,0,10*ROW('Water Data'!I53))="","",OFFSET('Water Data'!$I$28,0,10*ROW('Water Data'!I53)))</f>
        <v/>
      </c>
      <c r="CJ59" s="280" t="str">
        <f ca="true">+IF(OFFSET('Water Data'!$I$29,0,10*ROW('Water Data'!I53))="","",OFFSET('Water Data'!$I$29,0,10*ROW('Water Data'!I53)))</f>
        <v/>
      </c>
      <c r="CK59" s="280" t="str">
        <f ca="true">+IF(OFFSET('Sanitation Data'!$D$28,0,10*ROW('Sanitation Data'!D53))="","",OFFSET('Sanitation Data'!$D$28,0,10*ROW('Sanitation Data'!D53)))</f>
        <v/>
      </c>
      <c r="CL59" s="280" t="str">
        <f ca="true">+IF(OFFSET('Sanitation Data'!$D$29,0,10*ROW('Sanitation Data'!D53))="","",OFFSET('Sanitation Data'!$D$29,0,10*ROW('Sanitation Data'!D53)))</f>
        <v/>
      </c>
      <c r="CM59" s="280" t="str">
        <f ca="true">+IF(OFFSET('Sanitation Data'!$D$30,0,10*ROW('Sanitation Data'!D53))="","",OFFSET('Sanitation Data'!$D$30,0,10*ROW('Sanitation Data'!D53)))</f>
        <v/>
      </c>
      <c r="CN59" s="280" t="str">
        <f ca="true">+IF(OFFSET('Sanitation Data'!$D$31,0,10*ROW('Sanitation Data'!D53))="","",OFFSET('Sanitation Data'!$D$31,0,10*ROW('Sanitation Data'!D53)))</f>
        <v/>
      </c>
      <c r="CO59" s="280" t="str">
        <f ca="true">+IF(OFFSET('Sanitation Data'!$D$32,0,10*ROW('Sanitation Data'!D53))="","",OFFSET('Sanitation Data'!$D$32,0,10*ROW('Sanitation Data'!D53)))</f>
        <v/>
      </c>
      <c r="CP59" s="280" t="str">
        <f ca="true">+IF(OFFSET('Sanitation Data'!$E$28,0,10*ROW('Sanitation Data'!E53))="","",OFFSET('Sanitation Data'!$E$28,0,10*ROW('Sanitation Data'!E53)))</f>
        <v/>
      </c>
      <c r="CQ59" s="280" t="str">
        <f ca="true">+IF(OFFSET('Sanitation Data'!$E$29,0,10*ROW('Sanitation Data'!E53))="","",OFFSET('Sanitation Data'!$E$29,0,10*ROW('Sanitation Data'!E53)))</f>
        <v/>
      </c>
      <c r="CR59" s="280" t="str">
        <f ca="true">+IF(OFFSET('Sanitation Data'!$E$30,0,10*ROW('Sanitation Data'!E53))="","",OFFSET('Sanitation Data'!$E$30,0,10*ROW('Sanitation Data'!E53)))</f>
        <v/>
      </c>
      <c r="CS59" s="280" t="str">
        <f ca="true">+IF(OFFSET('Sanitation Data'!$E$31,0,10*ROW('Sanitation Data'!E53))="","",OFFSET('Sanitation Data'!$E$31,0,10*ROW('Sanitation Data'!E53)))</f>
        <v/>
      </c>
      <c r="CT59" s="280" t="str">
        <f ca="true">+IF(OFFSET('Sanitation Data'!$E$32,0,10*ROW('Sanitation Data'!E53))="","",OFFSET('Sanitation Data'!$E$32,0,10*ROW('Sanitation Data'!E53)))</f>
        <v/>
      </c>
      <c r="CU59" s="280" t="str">
        <f ca="true">+IF(OFFSET('Sanitation Data'!$F$28,0,10*ROW('Sanitation Data'!F53))="","",OFFSET('Sanitation Data'!$F$28,0,10*ROW('Sanitation Data'!F53)))</f>
        <v/>
      </c>
      <c r="CV59" s="280" t="str">
        <f ca="true">+IF(OFFSET('Sanitation Data'!$F$29,0,10*ROW('Sanitation Data'!F53))="","",OFFSET('Sanitation Data'!$F$29,0,10*ROW('Sanitation Data'!F53)))</f>
        <v/>
      </c>
      <c r="CW59" s="280" t="str">
        <f ca="true">+IF(OFFSET('Sanitation Data'!$F$30,0,10*ROW('Sanitation Data'!F53))="","",OFFSET('Sanitation Data'!$F$30,0,10*ROW('Sanitation Data'!F53)))</f>
        <v/>
      </c>
      <c r="CX59" s="280" t="str">
        <f ca="true">+IF(OFFSET('Sanitation Data'!$F$31,0,10*ROW('Sanitation Data'!F53))="","",OFFSET('Sanitation Data'!$F$31,0,10*ROW('Sanitation Data'!F53)))</f>
        <v/>
      </c>
      <c r="CY59" s="280" t="str">
        <f ca="true">+IF(OFFSET('Sanitation Data'!$F$32,0,10*ROW('Sanitation Data'!F53))="","",OFFSET('Sanitation Data'!$F$32,0,10*ROW('Sanitation Data'!F53)))</f>
        <v/>
      </c>
      <c r="CZ59" s="280" t="str">
        <f ca="true">+IF(OFFSET('Sanitation Data'!$G$28,0,10*ROW('Sanitation Data'!G53))="","",OFFSET('Sanitation Data'!$G$28,0,10*ROW('Sanitation Data'!G53)))</f>
        <v/>
      </c>
      <c r="DA59" s="280" t="str">
        <f ca="true">+IF(OFFSET('Sanitation Data'!$G$29,0,10*ROW('Sanitation Data'!G53))="","",OFFSET('Sanitation Data'!$G$29,0,10*ROW('Sanitation Data'!G53)))</f>
        <v/>
      </c>
      <c r="DB59" s="280" t="str">
        <f ca="true">+IF(OFFSET('Sanitation Data'!$G$30,0,10*ROW('Sanitation Data'!G53))="","",OFFSET('Sanitation Data'!$G$30,0,10*ROW('Sanitation Data'!G53)))</f>
        <v/>
      </c>
      <c r="DC59" s="280" t="str">
        <f ca="true">+IF(OFFSET('Sanitation Data'!$G$31,0,10*ROW('Sanitation Data'!G53))="","",OFFSET('Sanitation Data'!$G$31,0,10*ROW('Sanitation Data'!G53)))</f>
        <v/>
      </c>
      <c r="DD59" s="280" t="str">
        <f ca="true">+IF(OFFSET('Sanitation Data'!$G$32,0,10*ROW('Sanitation Data'!G53))="","",OFFSET('Sanitation Data'!$G$32,0,10*ROW('Sanitation Data'!G53)))</f>
        <v/>
      </c>
      <c r="DE59" s="280" t="str">
        <f ca="true">+IF(OFFSET('Sanitation Data'!$H$28,0,10*ROW('Sanitation Data'!H53))="","",OFFSET('Sanitation Data'!$H$28,0,10*ROW('Sanitation Data'!H53)))</f>
        <v/>
      </c>
      <c r="DF59" s="280" t="str">
        <f ca="true">+IF(OFFSET('Sanitation Data'!$H$29,0,10*ROW('Sanitation Data'!H53))="","",OFFSET('Sanitation Data'!$H$29,0,10*ROW('Sanitation Data'!H53)))</f>
        <v/>
      </c>
      <c r="DG59" s="280" t="str">
        <f ca="true">+IF(OFFSET('Sanitation Data'!$H$30,0,10*ROW('Sanitation Data'!H53))="","",OFFSET('Sanitation Data'!$H$30,0,10*ROW('Sanitation Data'!H53)))</f>
        <v/>
      </c>
      <c r="DH59" s="280" t="str">
        <f ca="true">+IF(OFFSET('Sanitation Data'!$H$31,0,10*ROW('Sanitation Data'!H53))="","",OFFSET('Sanitation Data'!$H$31,0,10*ROW('Sanitation Data'!H53)))</f>
        <v/>
      </c>
      <c r="DI59" s="280" t="str">
        <f ca="true">+IF(OFFSET('Sanitation Data'!$H$32,0,10*ROW('Sanitation Data'!H53))="","",OFFSET('Sanitation Data'!$H$32,0,10*ROW('Sanitation Data'!H53)))</f>
        <v/>
      </c>
      <c r="DJ59" s="280" t="str">
        <f ca="true">+IF(OFFSET('Sanitation Data'!$I$28,0,10*ROW('Sanitation Data'!I53))="","",OFFSET('Sanitation Data'!$I$28,0,10*ROW('Sanitation Data'!I53)))</f>
        <v/>
      </c>
      <c r="DK59" s="280" t="str">
        <f ca="true">+IF(OFFSET('Sanitation Data'!$I$29,0,10*ROW('Sanitation Data'!I53))="","",OFFSET('Sanitation Data'!$I$29,0,10*ROW('Sanitation Data'!I53)))</f>
        <v/>
      </c>
      <c r="DL59" s="280" t="str">
        <f ca="true">+IF(OFFSET('Sanitation Data'!$I$30,0,10*ROW('Sanitation Data'!I53))="","",OFFSET('Sanitation Data'!$I$30,0,10*ROW('Sanitation Data'!I53)))</f>
        <v/>
      </c>
      <c r="DM59" s="280" t="str">
        <f ca="true">+IF(OFFSET('Sanitation Data'!$I$31,0,10*ROW('Sanitation Data'!I53))="","",OFFSET('Sanitation Data'!$I$31,0,10*ROW('Sanitation Data'!I53)))</f>
        <v/>
      </c>
      <c r="DN59" s="280" t="str">
        <f ca="true">+IF(OFFSET('Sanitation Data'!$I$32,0,10*ROW('Sanitation Data'!I53))="","",OFFSET('Sanitation Data'!$I$32,0,10*ROW('Sanitation Data'!I53)))</f>
        <v/>
      </c>
      <c r="DO59" s="280" t="str">
        <f ca="true">+IF(OFFSET('Hygiene Data'!$D$11,0,10*ROW('Hygiene Data'!D53))="","",OFFSET('Hygiene Data'!$D$11,0,10*ROW('Hygiene Data'!D53)))</f>
        <v/>
      </c>
      <c r="DP59" s="280" t="str">
        <f ca="true">+IF(OFFSET('Hygiene Data'!$D$12,0,10*ROW('Hygiene Data'!D53))="","",OFFSET('Hygiene Data'!$D$12,0,10*ROW('Hygiene Data'!D53)))</f>
        <v/>
      </c>
      <c r="DQ59" s="280" t="str">
        <f ca="true">+IF(OFFSET('Hygiene Data'!$D$13,0,10*ROW('Hygiene Data'!D53))="","",OFFSET('Hygiene Data'!$D$13,0,10*ROW('Hygiene Data'!D53)))</f>
        <v/>
      </c>
      <c r="DR59" s="280" t="str">
        <f ca="true">+IF(OFFSET('Hygiene Data'!$E$11,0,10*ROW('Hygiene Data'!E53))="","",OFFSET('Hygiene Data'!$E$11,0,10*ROW('Hygiene Data'!E53)))</f>
        <v/>
      </c>
      <c r="DS59" s="280" t="str">
        <f ca="true">+IF(OFFSET('Hygiene Data'!$E$12,0,10*ROW('Hygiene Data'!E53))="","",OFFSET('Hygiene Data'!$E$12,0,10*ROW('Hygiene Data'!E53)))</f>
        <v/>
      </c>
      <c r="DT59" s="280" t="str">
        <f ca="true">+IF(OFFSET('Hygiene Data'!$E$13,0,10*ROW('Hygiene Data'!E53))="","",OFFSET('Hygiene Data'!$E$13,0,10*ROW('Hygiene Data'!E53)))</f>
        <v/>
      </c>
      <c r="DU59" s="280" t="str">
        <f ca="true">+IF(OFFSET('Hygiene Data'!$F$11,0,10*ROW('Hygiene Data'!F53))="","",OFFSET('Hygiene Data'!$F$11,0,10*ROW('Hygiene Data'!F53)))</f>
        <v/>
      </c>
      <c r="DV59" s="280" t="str">
        <f ca="true">+IF(OFFSET('Hygiene Data'!$F$12,0,10*ROW('Hygiene Data'!F53))="","",OFFSET('Hygiene Data'!$F$12,0,10*ROW('Hygiene Data'!F53)))</f>
        <v/>
      </c>
      <c r="DW59" s="280" t="str">
        <f ca="true">+IF(OFFSET('Hygiene Data'!$F$13,0,10*ROW('Hygiene Data'!F53))="","",OFFSET('Hygiene Data'!$F$13,0,10*ROW('Hygiene Data'!F53)))</f>
        <v/>
      </c>
      <c r="DX59" s="280" t="str">
        <f ca="true">+IF(OFFSET('Hygiene Data'!$G$11,0,10*ROW('Hygiene Data'!G53))="","",OFFSET('Hygiene Data'!$G$11,0,10*ROW('Hygiene Data'!G53)))</f>
        <v/>
      </c>
      <c r="DY59" s="280" t="str">
        <f ca="true">+IF(OFFSET('Hygiene Data'!$G$12,0,10*ROW('Hygiene Data'!G53))="","",OFFSET('Hygiene Data'!$G$12,0,10*ROW('Hygiene Data'!G53)))</f>
        <v/>
      </c>
      <c r="DZ59" s="280" t="str">
        <f ca="true">+IF(OFFSET('Hygiene Data'!$G$13,0,10*ROW('Hygiene Data'!G53))="","",OFFSET('Hygiene Data'!$G$13,0,10*ROW('Hygiene Data'!G53)))</f>
        <v/>
      </c>
      <c r="EA59" s="280" t="str">
        <f ca="true">+IF(OFFSET('Hygiene Data'!$H$11,0,10*ROW('Hygiene Data'!H53))="","",OFFSET('Hygiene Data'!$H$11,0,10*ROW('Hygiene Data'!H53)))</f>
        <v/>
      </c>
      <c r="EB59" s="280" t="str">
        <f ca="true">+IF(OFFSET('Hygiene Data'!$H$12,0,10*ROW('Hygiene Data'!H53))="","",OFFSET('Hygiene Data'!$H$12,0,10*ROW('Hygiene Data'!H53)))</f>
        <v/>
      </c>
      <c r="EC59" s="280" t="str">
        <f ca="true">+IF(OFFSET('Hygiene Data'!$H$13,0,10*ROW('Hygiene Data'!H53))="","",OFFSET('Hygiene Data'!$H$13,0,10*ROW('Hygiene Data'!H53)))</f>
        <v/>
      </c>
      <c r="ED59" s="280" t="str">
        <f ca="true">+IF(OFFSET('Hygiene Data'!$I$11,0,10*ROW('Hygiene Data'!I53))="","",OFFSET('Hygiene Data'!$I$11,0,10*ROW('Hygiene Data'!I53)))</f>
        <v/>
      </c>
      <c r="EE59" s="280" t="str">
        <f ca="true">+IF(OFFSET('Hygiene Data'!$I$12,0,10*ROW('Hygiene Data'!I53))="","",OFFSET('Hygiene Data'!$I$12,0,10*ROW('Hygiene Data'!I53)))</f>
        <v/>
      </c>
      <c r="EF59" s="280" t="str">
        <f ca="true">+IF(OFFSET('Hygiene Data'!$I$13,0,10*ROW('Hygiene Data'!I53))="","",OFFSET('Hygiene Data'!$I$13,0,10*ROW('Hygiene Data'!I53)))</f>
        <v/>
      </c>
    </row>
    <row xmlns:x14ac="http://schemas.microsoft.com/office/spreadsheetml/2009/9/ac" r="60" x14ac:dyDescent="0.2">
      <c r="A60" s="34" t="str">
        <f ca="true">+IF(OFFSET('Water Data'!$B$2,0,10*ROW('Water Data'!E54))="","",OFFSET('Water Data'!$B$2,0,10*ROW('Water Data'!E54)))</f>
        <v/>
      </c>
      <c r="B60" s="34" t="str">
        <f ca="true">+IF(OFFSET('Water Data'!$C$2,0,10*ROW('Water Data'!F54))="","",OFFSET('Water Data'!$C$2,0,10*ROW('Water Data'!F54)))</f>
        <v/>
      </c>
      <c r="C60" s="336" t="str">
        <f t="shared" ca="true" si="0"/>
        <v/>
      </c>
      <c r="D60" s="8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0"/>
      <c r="BS60" s="280" t="str">
        <f ca="true">+IF(OFFSET('Water Data'!$D$27,0,10*ROW('Water Data'!D54))="","",OFFSET('Water Data'!$D$27,0,10*ROW('Water Data'!D54)))</f>
        <v/>
      </c>
      <c r="BT60" s="280" t="str">
        <f ca="true">+IF(OFFSET('Water Data'!$D$28,0,10*ROW('Water Data'!D54))="","",OFFSET('Water Data'!$D$28,0,10*ROW('Water Data'!D54)))</f>
        <v/>
      </c>
      <c r="BU60" s="280" t="str">
        <f ca="true">+IF(OFFSET('Water Data'!$D$29,0,10*ROW('Water Data'!D54))="","",OFFSET('Water Data'!$D$29,0,10*ROW('Water Data'!D54)))</f>
        <v/>
      </c>
      <c r="BV60" s="280" t="str">
        <f ca="true">+IF(OFFSET('Water Data'!$E$27,0,10*ROW('Water Data'!E54))="","",OFFSET('Water Data'!$E$27,0,10*ROW('Water Data'!E54)))</f>
        <v/>
      </c>
      <c r="BW60" s="280" t="str">
        <f ca="true">+IF(OFFSET('Water Data'!$E$28,0,10*ROW('Water Data'!E54))="","",OFFSET('Water Data'!$E$28,0,10*ROW('Water Data'!E54)))</f>
        <v/>
      </c>
      <c r="BX60" s="280" t="str">
        <f ca="true">+IF(OFFSET('Water Data'!$E$29,0,10*ROW('Water Data'!E54))="","",OFFSET('Water Data'!$E$29,0,10*ROW('Water Data'!E54)))</f>
        <v/>
      </c>
      <c r="BY60" s="280" t="str">
        <f ca="true">+IF(OFFSET('Water Data'!$F$27,0,10*ROW('Water Data'!F54))="","",OFFSET('Water Data'!$F$27,0,10*ROW('Water Data'!F54)))</f>
        <v/>
      </c>
      <c r="BZ60" s="280" t="str">
        <f ca="true">+IF(OFFSET('Water Data'!$F$28,0,10*ROW('Water Data'!F54))="","",OFFSET('Water Data'!$F$28,0,10*ROW('Water Data'!F54)))</f>
        <v/>
      </c>
      <c r="CA60" s="280" t="str">
        <f ca="true">+IF(OFFSET('Water Data'!$F$29,0,10*ROW('Water Data'!F54))="","",OFFSET('Water Data'!$F$29,0,10*ROW('Water Data'!F54)))</f>
        <v/>
      </c>
      <c r="CB60" s="280" t="str">
        <f ca="true">+IF(OFFSET('Water Data'!$G$27,0,10*ROW('Water Data'!G54))="","",OFFSET('Water Data'!$G$27,0,10*ROW('Water Data'!G54)))</f>
        <v/>
      </c>
      <c r="CC60" s="280" t="str">
        <f ca="true">+IF(OFFSET('Water Data'!$G$28,0,10*ROW('Water Data'!G54))="","",OFFSET('Water Data'!$G$28,0,10*ROW('Water Data'!G54)))</f>
        <v/>
      </c>
      <c r="CD60" s="280" t="str">
        <f ca="true">+IF(OFFSET('Water Data'!$G$29,0,10*ROW('Water Data'!G54))="","",OFFSET('Water Data'!$G$29,0,10*ROW('Water Data'!G54)))</f>
        <v/>
      </c>
      <c r="CE60" s="280" t="str">
        <f ca="true">+IF(OFFSET('Water Data'!$H$27,0,10*ROW('Water Data'!H54))="","",OFFSET('Water Data'!$H$27,0,10*ROW('Water Data'!H54)))</f>
        <v/>
      </c>
      <c r="CF60" s="280" t="str">
        <f ca="true">+IF(OFFSET('Water Data'!$H$28,0,10*ROW('Water Data'!H54))="","",OFFSET('Water Data'!$H$28,0,10*ROW('Water Data'!H54)))</f>
        <v/>
      </c>
      <c r="CG60" s="280" t="str">
        <f ca="true">+IF(OFFSET('Water Data'!$H$29,0,10*ROW('Water Data'!H54))="","",OFFSET('Water Data'!$H$29,0,10*ROW('Water Data'!H54)))</f>
        <v/>
      </c>
      <c r="CH60" s="280" t="str">
        <f ca="true">+IF(OFFSET('Water Data'!$I$27,0,10*ROW('Water Data'!I54))="","",OFFSET('Water Data'!$I$27,0,10*ROW('Water Data'!I54)))</f>
        <v/>
      </c>
      <c r="CI60" s="280" t="str">
        <f ca="true">+IF(OFFSET('Water Data'!$I$28,0,10*ROW('Water Data'!I54))="","",OFFSET('Water Data'!$I$28,0,10*ROW('Water Data'!I54)))</f>
        <v/>
      </c>
      <c r="CJ60" s="280" t="str">
        <f ca="true">+IF(OFFSET('Water Data'!$I$29,0,10*ROW('Water Data'!I54))="","",OFFSET('Water Data'!$I$29,0,10*ROW('Water Data'!I54)))</f>
        <v/>
      </c>
      <c r="CK60" s="280" t="str">
        <f ca="true">+IF(OFFSET('Sanitation Data'!$D$28,0,10*ROW('Sanitation Data'!D54))="","",OFFSET('Sanitation Data'!$D$28,0,10*ROW('Sanitation Data'!D54)))</f>
        <v/>
      </c>
      <c r="CL60" s="280" t="str">
        <f ca="true">+IF(OFFSET('Sanitation Data'!$D$29,0,10*ROW('Sanitation Data'!D54))="","",OFFSET('Sanitation Data'!$D$29,0,10*ROW('Sanitation Data'!D54)))</f>
        <v/>
      </c>
      <c r="CM60" s="280" t="str">
        <f ca="true">+IF(OFFSET('Sanitation Data'!$D$30,0,10*ROW('Sanitation Data'!D54))="","",OFFSET('Sanitation Data'!$D$30,0,10*ROW('Sanitation Data'!D54)))</f>
        <v/>
      </c>
      <c r="CN60" s="280" t="str">
        <f ca="true">+IF(OFFSET('Sanitation Data'!$D$31,0,10*ROW('Sanitation Data'!D54))="","",OFFSET('Sanitation Data'!$D$31,0,10*ROW('Sanitation Data'!D54)))</f>
        <v/>
      </c>
      <c r="CO60" s="280" t="str">
        <f ca="true">+IF(OFFSET('Sanitation Data'!$D$32,0,10*ROW('Sanitation Data'!D54))="","",OFFSET('Sanitation Data'!$D$32,0,10*ROW('Sanitation Data'!D54)))</f>
        <v/>
      </c>
      <c r="CP60" s="280" t="str">
        <f ca="true">+IF(OFFSET('Sanitation Data'!$E$28,0,10*ROW('Sanitation Data'!E54))="","",OFFSET('Sanitation Data'!$E$28,0,10*ROW('Sanitation Data'!E54)))</f>
        <v/>
      </c>
      <c r="CQ60" s="280" t="str">
        <f ca="true">+IF(OFFSET('Sanitation Data'!$E$29,0,10*ROW('Sanitation Data'!E54))="","",OFFSET('Sanitation Data'!$E$29,0,10*ROW('Sanitation Data'!E54)))</f>
        <v/>
      </c>
      <c r="CR60" s="280" t="str">
        <f ca="true">+IF(OFFSET('Sanitation Data'!$E$30,0,10*ROW('Sanitation Data'!E54))="","",OFFSET('Sanitation Data'!$E$30,0,10*ROW('Sanitation Data'!E54)))</f>
        <v/>
      </c>
      <c r="CS60" s="280" t="str">
        <f ca="true">+IF(OFFSET('Sanitation Data'!$E$31,0,10*ROW('Sanitation Data'!E54))="","",OFFSET('Sanitation Data'!$E$31,0,10*ROW('Sanitation Data'!E54)))</f>
        <v/>
      </c>
      <c r="CT60" s="280" t="str">
        <f ca="true">+IF(OFFSET('Sanitation Data'!$E$32,0,10*ROW('Sanitation Data'!E54))="","",OFFSET('Sanitation Data'!$E$32,0,10*ROW('Sanitation Data'!E54)))</f>
        <v/>
      </c>
      <c r="CU60" s="280" t="str">
        <f ca="true">+IF(OFFSET('Sanitation Data'!$F$28,0,10*ROW('Sanitation Data'!F54))="","",OFFSET('Sanitation Data'!$F$28,0,10*ROW('Sanitation Data'!F54)))</f>
        <v/>
      </c>
      <c r="CV60" s="280" t="str">
        <f ca="true">+IF(OFFSET('Sanitation Data'!$F$29,0,10*ROW('Sanitation Data'!F54))="","",OFFSET('Sanitation Data'!$F$29,0,10*ROW('Sanitation Data'!F54)))</f>
        <v/>
      </c>
      <c r="CW60" s="280" t="str">
        <f ca="true">+IF(OFFSET('Sanitation Data'!$F$30,0,10*ROW('Sanitation Data'!F54))="","",OFFSET('Sanitation Data'!$F$30,0,10*ROW('Sanitation Data'!F54)))</f>
        <v/>
      </c>
      <c r="CX60" s="280" t="str">
        <f ca="true">+IF(OFFSET('Sanitation Data'!$F$31,0,10*ROW('Sanitation Data'!F54))="","",OFFSET('Sanitation Data'!$F$31,0,10*ROW('Sanitation Data'!F54)))</f>
        <v/>
      </c>
      <c r="CY60" s="280" t="str">
        <f ca="true">+IF(OFFSET('Sanitation Data'!$F$32,0,10*ROW('Sanitation Data'!F54))="","",OFFSET('Sanitation Data'!$F$32,0,10*ROW('Sanitation Data'!F54)))</f>
        <v/>
      </c>
      <c r="CZ60" s="280" t="str">
        <f ca="true">+IF(OFFSET('Sanitation Data'!$G$28,0,10*ROW('Sanitation Data'!G54))="","",OFFSET('Sanitation Data'!$G$28,0,10*ROW('Sanitation Data'!G54)))</f>
        <v/>
      </c>
      <c r="DA60" s="280" t="str">
        <f ca="true">+IF(OFFSET('Sanitation Data'!$G$29,0,10*ROW('Sanitation Data'!G54))="","",OFFSET('Sanitation Data'!$G$29,0,10*ROW('Sanitation Data'!G54)))</f>
        <v/>
      </c>
      <c r="DB60" s="280" t="str">
        <f ca="true">+IF(OFFSET('Sanitation Data'!$G$30,0,10*ROW('Sanitation Data'!G54))="","",OFFSET('Sanitation Data'!$G$30,0,10*ROW('Sanitation Data'!G54)))</f>
        <v/>
      </c>
      <c r="DC60" s="280" t="str">
        <f ca="true">+IF(OFFSET('Sanitation Data'!$G$31,0,10*ROW('Sanitation Data'!G54))="","",OFFSET('Sanitation Data'!$G$31,0,10*ROW('Sanitation Data'!G54)))</f>
        <v/>
      </c>
      <c r="DD60" s="280" t="str">
        <f ca="true">+IF(OFFSET('Sanitation Data'!$G$32,0,10*ROW('Sanitation Data'!G54))="","",OFFSET('Sanitation Data'!$G$32,0,10*ROW('Sanitation Data'!G54)))</f>
        <v/>
      </c>
      <c r="DE60" s="280" t="str">
        <f ca="true">+IF(OFFSET('Sanitation Data'!$H$28,0,10*ROW('Sanitation Data'!H54))="","",OFFSET('Sanitation Data'!$H$28,0,10*ROW('Sanitation Data'!H54)))</f>
        <v/>
      </c>
      <c r="DF60" s="280" t="str">
        <f ca="true">+IF(OFFSET('Sanitation Data'!$H$29,0,10*ROW('Sanitation Data'!H54))="","",OFFSET('Sanitation Data'!$H$29,0,10*ROW('Sanitation Data'!H54)))</f>
        <v/>
      </c>
      <c r="DG60" s="280" t="str">
        <f ca="true">+IF(OFFSET('Sanitation Data'!$H$30,0,10*ROW('Sanitation Data'!H54))="","",OFFSET('Sanitation Data'!$H$30,0,10*ROW('Sanitation Data'!H54)))</f>
        <v/>
      </c>
      <c r="DH60" s="280" t="str">
        <f ca="true">+IF(OFFSET('Sanitation Data'!$H$31,0,10*ROW('Sanitation Data'!H54))="","",OFFSET('Sanitation Data'!$H$31,0,10*ROW('Sanitation Data'!H54)))</f>
        <v/>
      </c>
      <c r="DI60" s="280" t="str">
        <f ca="true">+IF(OFFSET('Sanitation Data'!$H$32,0,10*ROW('Sanitation Data'!H54))="","",OFFSET('Sanitation Data'!$H$32,0,10*ROW('Sanitation Data'!H54)))</f>
        <v/>
      </c>
      <c r="DJ60" s="280" t="str">
        <f ca="true">+IF(OFFSET('Sanitation Data'!$I$28,0,10*ROW('Sanitation Data'!I54))="","",OFFSET('Sanitation Data'!$I$28,0,10*ROW('Sanitation Data'!I54)))</f>
        <v/>
      </c>
      <c r="DK60" s="280" t="str">
        <f ca="true">+IF(OFFSET('Sanitation Data'!$I$29,0,10*ROW('Sanitation Data'!I54))="","",OFFSET('Sanitation Data'!$I$29,0,10*ROW('Sanitation Data'!I54)))</f>
        <v/>
      </c>
      <c r="DL60" s="280" t="str">
        <f ca="true">+IF(OFFSET('Sanitation Data'!$I$30,0,10*ROW('Sanitation Data'!I54))="","",OFFSET('Sanitation Data'!$I$30,0,10*ROW('Sanitation Data'!I54)))</f>
        <v/>
      </c>
      <c r="DM60" s="280" t="str">
        <f ca="true">+IF(OFFSET('Sanitation Data'!$I$31,0,10*ROW('Sanitation Data'!I54))="","",OFFSET('Sanitation Data'!$I$31,0,10*ROW('Sanitation Data'!I54)))</f>
        <v/>
      </c>
      <c r="DN60" s="280" t="str">
        <f ca="true">+IF(OFFSET('Sanitation Data'!$I$32,0,10*ROW('Sanitation Data'!I54))="","",OFFSET('Sanitation Data'!$I$32,0,10*ROW('Sanitation Data'!I54)))</f>
        <v/>
      </c>
      <c r="DO60" s="280" t="str">
        <f ca="true">+IF(OFFSET('Hygiene Data'!$D$11,0,10*ROW('Hygiene Data'!D54))="","",OFFSET('Hygiene Data'!$D$11,0,10*ROW('Hygiene Data'!D54)))</f>
        <v/>
      </c>
      <c r="DP60" s="280" t="str">
        <f ca="true">+IF(OFFSET('Hygiene Data'!$D$12,0,10*ROW('Hygiene Data'!D54))="","",OFFSET('Hygiene Data'!$D$12,0,10*ROW('Hygiene Data'!D54)))</f>
        <v/>
      </c>
      <c r="DQ60" s="280" t="str">
        <f ca="true">+IF(OFFSET('Hygiene Data'!$D$13,0,10*ROW('Hygiene Data'!D54))="","",OFFSET('Hygiene Data'!$D$13,0,10*ROW('Hygiene Data'!D54)))</f>
        <v/>
      </c>
      <c r="DR60" s="280" t="str">
        <f ca="true">+IF(OFFSET('Hygiene Data'!$E$11,0,10*ROW('Hygiene Data'!E54))="","",OFFSET('Hygiene Data'!$E$11,0,10*ROW('Hygiene Data'!E54)))</f>
        <v/>
      </c>
      <c r="DS60" s="280" t="str">
        <f ca="true">+IF(OFFSET('Hygiene Data'!$E$12,0,10*ROW('Hygiene Data'!E54))="","",OFFSET('Hygiene Data'!$E$12,0,10*ROW('Hygiene Data'!E54)))</f>
        <v/>
      </c>
      <c r="DT60" s="280" t="str">
        <f ca="true">+IF(OFFSET('Hygiene Data'!$E$13,0,10*ROW('Hygiene Data'!E54))="","",OFFSET('Hygiene Data'!$E$13,0,10*ROW('Hygiene Data'!E54)))</f>
        <v/>
      </c>
      <c r="DU60" s="280" t="str">
        <f ca="true">+IF(OFFSET('Hygiene Data'!$F$11,0,10*ROW('Hygiene Data'!F54))="","",OFFSET('Hygiene Data'!$F$11,0,10*ROW('Hygiene Data'!F54)))</f>
        <v/>
      </c>
      <c r="DV60" s="280" t="str">
        <f ca="true">+IF(OFFSET('Hygiene Data'!$F$12,0,10*ROW('Hygiene Data'!F54))="","",OFFSET('Hygiene Data'!$F$12,0,10*ROW('Hygiene Data'!F54)))</f>
        <v/>
      </c>
      <c r="DW60" s="280" t="str">
        <f ca="true">+IF(OFFSET('Hygiene Data'!$F$13,0,10*ROW('Hygiene Data'!F54))="","",OFFSET('Hygiene Data'!$F$13,0,10*ROW('Hygiene Data'!F54)))</f>
        <v/>
      </c>
      <c r="DX60" s="280" t="str">
        <f ca="true">+IF(OFFSET('Hygiene Data'!$G$11,0,10*ROW('Hygiene Data'!G54))="","",OFFSET('Hygiene Data'!$G$11,0,10*ROW('Hygiene Data'!G54)))</f>
        <v/>
      </c>
      <c r="DY60" s="280" t="str">
        <f ca="true">+IF(OFFSET('Hygiene Data'!$G$12,0,10*ROW('Hygiene Data'!G54))="","",OFFSET('Hygiene Data'!$G$12,0,10*ROW('Hygiene Data'!G54)))</f>
        <v/>
      </c>
      <c r="DZ60" s="280" t="str">
        <f ca="true">+IF(OFFSET('Hygiene Data'!$G$13,0,10*ROW('Hygiene Data'!G54))="","",OFFSET('Hygiene Data'!$G$13,0,10*ROW('Hygiene Data'!G54)))</f>
        <v/>
      </c>
      <c r="EA60" s="280" t="str">
        <f ca="true">+IF(OFFSET('Hygiene Data'!$H$11,0,10*ROW('Hygiene Data'!H54))="","",OFFSET('Hygiene Data'!$H$11,0,10*ROW('Hygiene Data'!H54)))</f>
        <v/>
      </c>
      <c r="EB60" s="280" t="str">
        <f ca="true">+IF(OFFSET('Hygiene Data'!$H$12,0,10*ROW('Hygiene Data'!H54))="","",OFFSET('Hygiene Data'!$H$12,0,10*ROW('Hygiene Data'!H54)))</f>
        <v/>
      </c>
      <c r="EC60" s="280" t="str">
        <f ca="true">+IF(OFFSET('Hygiene Data'!$H$13,0,10*ROW('Hygiene Data'!H54))="","",OFFSET('Hygiene Data'!$H$13,0,10*ROW('Hygiene Data'!H54)))</f>
        <v/>
      </c>
      <c r="ED60" s="280" t="str">
        <f ca="true">+IF(OFFSET('Hygiene Data'!$I$11,0,10*ROW('Hygiene Data'!I54))="","",OFFSET('Hygiene Data'!$I$11,0,10*ROW('Hygiene Data'!I54)))</f>
        <v/>
      </c>
      <c r="EE60" s="280" t="str">
        <f ca="true">+IF(OFFSET('Hygiene Data'!$I$12,0,10*ROW('Hygiene Data'!I54))="","",OFFSET('Hygiene Data'!$I$12,0,10*ROW('Hygiene Data'!I54)))</f>
        <v/>
      </c>
      <c r="EF60" s="280" t="str">
        <f ca="true">+IF(OFFSET('Hygiene Data'!$I$13,0,10*ROW('Hygiene Data'!I54))="","",OFFSET('Hygiene Data'!$I$13,0,10*ROW('Hygiene Data'!I54)))</f>
        <v/>
      </c>
    </row>
    <row xmlns:x14ac="http://schemas.microsoft.com/office/spreadsheetml/2009/9/ac" r="61" x14ac:dyDescent="0.2">
      <c r="A61" s="34" t="str">
        <f ca="true">+IF(OFFSET('Water Data'!$B$2,0,10*ROW('Water Data'!E55))="","",OFFSET('Water Data'!$B$2,0,10*ROW('Water Data'!E55)))</f>
        <v/>
      </c>
      <c r="B61" s="34" t="str">
        <f ca="true">+IF(OFFSET('Water Data'!$C$2,0,10*ROW('Water Data'!F55))="","",OFFSET('Water Data'!$C$2,0,10*ROW('Water Data'!F55)))</f>
        <v/>
      </c>
      <c r="C61" s="336" t="str">
        <f t="shared" ca="true" si="0"/>
        <v/>
      </c>
      <c r="D61" s="8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0"/>
      <c r="BS61" s="280" t="str">
        <f ca="true">+IF(OFFSET('Water Data'!$D$27,0,10*ROW('Water Data'!D55))="","",OFFSET('Water Data'!$D$27,0,10*ROW('Water Data'!D55)))</f>
        <v/>
      </c>
      <c r="BT61" s="280" t="str">
        <f ca="true">+IF(OFFSET('Water Data'!$D$28,0,10*ROW('Water Data'!D55))="","",OFFSET('Water Data'!$D$28,0,10*ROW('Water Data'!D55)))</f>
        <v/>
      </c>
      <c r="BU61" s="280" t="str">
        <f ca="true">+IF(OFFSET('Water Data'!$D$29,0,10*ROW('Water Data'!D55))="","",OFFSET('Water Data'!$D$29,0,10*ROW('Water Data'!D55)))</f>
        <v/>
      </c>
      <c r="BV61" s="280" t="str">
        <f ca="true">+IF(OFFSET('Water Data'!$E$27,0,10*ROW('Water Data'!E55))="","",OFFSET('Water Data'!$E$27,0,10*ROW('Water Data'!E55)))</f>
        <v/>
      </c>
      <c r="BW61" s="280" t="str">
        <f ca="true">+IF(OFFSET('Water Data'!$E$28,0,10*ROW('Water Data'!E55))="","",OFFSET('Water Data'!$E$28,0,10*ROW('Water Data'!E55)))</f>
        <v/>
      </c>
      <c r="BX61" s="280" t="str">
        <f ca="true">+IF(OFFSET('Water Data'!$E$29,0,10*ROW('Water Data'!E55))="","",OFFSET('Water Data'!$E$29,0,10*ROW('Water Data'!E55)))</f>
        <v/>
      </c>
      <c r="BY61" s="280" t="str">
        <f ca="true">+IF(OFFSET('Water Data'!$F$27,0,10*ROW('Water Data'!F55))="","",OFFSET('Water Data'!$F$27,0,10*ROW('Water Data'!F55)))</f>
        <v/>
      </c>
      <c r="BZ61" s="280" t="str">
        <f ca="true">+IF(OFFSET('Water Data'!$F$28,0,10*ROW('Water Data'!F55))="","",OFFSET('Water Data'!$F$28,0,10*ROW('Water Data'!F55)))</f>
        <v/>
      </c>
      <c r="CA61" s="280" t="str">
        <f ca="true">+IF(OFFSET('Water Data'!$F$29,0,10*ROW('Water Data'!F55))="","",OFFSET('Water Data'!$F$29,0,10*ROW('Water Data'!F55)))</f>
        <v/>
      </c>
      <c r="CB61" s="280" t="str">
        <f ca="true">+IF(OFFSET('Water Data'!$G$27,0,10*ROW('Water Data'!G55))="","",OFFSET('Water Data'!$G$27,0,10*ROW('Water Data'!G55)))</f>
        <v/>
      </c>
      <c r="CC61" s="280" t="str">
        <f ca="true">+IF(OFFSET('Water Data'!$G$28,0,10*ROW('Water Data'!G55))="","",OFFSET('Water Data'!$G$28,0,10*ROW('Water Data'!G55)))</f>
        <v/>
      </c>
      <c r="CD61" s="280" t="str">
        <f ca="true">+IF(OFFSET('Water Data'!$G$29,0,10*ROW('Water Data'!G55))="","",OFFSET('Water Data'!$G$29,0,10*ROW('Water Data'!G55)))</f>
        <v/>
      </c>
      <c r="CE61" s="280" t="str">
        <f ca="true">+IF(OFFSET('Water Data'!$H$27,0,10*ROW('Water Data'!H55))="","",OFFSET('Water Data'!$H$27,0,10*ROW('Water Data'!H55)))</f>
        <v/>
      </c>
      <c r="CF61" s="280" t="str">
        <f ca="true">+IF(OFFSET('Water Data'!$H$28,0,10*ROW('Water Data'!H55))="","",OFFSET('Water Data'!$H$28,0,10*ROW('Water Data'!H55)))</f>
        <v/>
      </c>
      <c r="CG61" s="280" t="str">
        <f ca="true">+IF(OFFSET('Water Data'!$H$29,0,10*ROW('Water Data'!H55))="","",OFFSET('Water Data'!$H$29,0,10*ROW('Water Data'!H55)))</f>
        <v/>
      </c>
      <c r="CH61" s="280" t="str">
        <f ca="true">+IF(OFFSET('Water Data'!$I$27,0,10*ROW('Water Data'!I55))="","",OFFSET('Water Data'!$I$27,0,10*ROW('Water Data'!I55)))</f>
        <v/>
      </c>
      <c r="CI61" s="280" t="str">
        <f ca="true">+IF(OFFSET('Water Data'!$I$28,0,10*ROW('Water Data'!I55))="","",OFFSET('Water Data'!$I$28,0,10*ROW('Water Data'!I55)))</f>
        <v/>
      </c>
      <c r="CJ61" s="280" t="str">
        <f ca="true">+IF(OFFSET('Water Data'!$I$29,0,10*ROW('Water Data'!I55))="","",OFFSET('Water Data'!$I$29,0,10*ROW('Water Data'!I55)))</f>
        <v/>
      </c>
      <c r="CK61" s="280" t="str">
        <f ca="true">+IF(OFFSET('Sanitation Data'!$D$28,0,10*ROW('Sanitation Data'!D55))="","",OFFSET('Sanitation Data'!$D$28,0,10*ROW('Sanitation Data'!D55)))</f>
        <v/>
      </c>
      <c r="CL61" s="280" t="str">
        <f ca="true">+IF(OFFSET('Sanitation Data'!$D$29,0,10*ROW('Sanitation Data'!D55))="","",OFFSET('Sanitation Data'!$D$29,0,10*ROW('Sanitation Data'!D55)))</f>
        <v/>
      </c>
      <c r="CM61" s="280" t="str">
        <f ca="true">+IF(OFFSET('Sanitation Data'!$D$30,0,10*ROW('Sanitation Data'!D55))="","",OFFSET('Sanitation Data'!$D$30,0,10*ROW('Sanitation Data'!D55)))</f>
        <v/>
      </c>
      <c r="CN61" s="280" t="str">
        <f ca="true">+IF(OFFSET('Sanitation Data'!$D$31,0,10*ROW('Sanitation Data'!D55))="","",OFFSET('Sanitation Data'!$D$31,0,10*ROW('Sanitation Data'!D55)))</f>
        <v/>
      </c>
      <c r="CO61" s="280" t="str">
        <f ca="true">+IF(OFFSET('Sanitation Data'!$D$32,0,10*ROW('Sanitation Data'!D55))="","",OFFSET('Sanitation Data'!$D$32,0,10*ROW('Sanitation Data'!D55)))</f>
        <v/>
      </c>
      <c r="CP61" s="280" t="str">
        <f ca="true">+IF(OFFSET('Sanitation Data'!$E$28,0,10*ROW('Sanitation Data'!E55))="","",OFFSET('Sanitation Data'!$E$28,0,10*ROW('Sanitation Data'!E55)))</f>
        <v/>
      </c>
      <c r="CQ61" s="280" t="str">
        <f ca="true">+IF(OFFSET('Sanitation Data'!$E$29,0,10*ROW('Sanitation Data'!E55))="","",OFFSET('Sanitation Data'!$E$29,0,10*ROW('Sanitation Data'!E55)))</f>
        <v/>
      </c>
      <c r="CR61" s="280" t="str">
        <f ca="true">+IF(OFFSET('Sanitation Data'!$E$30,0,10*ROW('Sanitation Data'!E55))="","",OFFSET('Sanitation Data'!$E$30,0,10*ROW('Sanitation Data'!E55)))</f>
        <v/>
      </c>
      <c r="CS61" s="280" t="str">
        <f ca="true">+IF(OFFSET('Sanitation Data'!$E$31,0,10*ROW('Sanitation Data'!E55))="","",OFFSET('Sanitation Data'!$E$31,0,10*ROW('Sanitation Data'!E55)))</f>
        <v/>
      </c>
      <c r="CT61" s="280" t="str">
        <f ca="true">+IF(OFFSET('Sanitation Data'!$E$32,0,10*ROW('Sanitation Data'!E55))="","",OFFSET('Sanitation Data'!$E$32,0,10*ROW('Sanitation Data'!E55)))</f>
        <v/>
      </c>
      <c r="CU61" s="280" t="str">
        <f ca="true">+IF(OFFSET('Sanitation Data'!$F$28,0,10*ROW('Sanitation Data'!F55))="","",OFFSET('Sanitation Data'!$F$28,0,10*ROW('Sanitation Data'!F55)))</f>
        <v/>
      </c>
      <c r="CV61" s="280" t="str">
        <f ca="true">+IF(OFFSET('Sanitation Data'!$F$29,0,10*ROW('Sanitation Data'!F55))="","",OFFSET('Sanitation Data'!$F$29,0,10*ROW('Sanitation Data'!F55)))</f>
        <v/>
      </c>
      <c r="CW61" s="280" t="str">
        <f ca="true">+IF(OFFSET('Sanitation Data'!$F$30,0,10*ROW('Sanitation Data'!F55))="","",OFFSET('Sanitation Data'!$F$30,0,10*ROW('Sanitation Data'!F55)))</f>
        <v/>
      </c>
      <c r="CX61" s="280" t="str">
        <f ca="true">+IF(OFFSET('Sanitation Data'!$F$31,0,10*ROW('Sanitation Data'!F55))="","",OFFSET('Sanitation Data'!$F$31,0,10*ROW('Sanitation Data'!F55)))</f>
        <v/>
      </c>
      <c r="CY61" s="280" t="str">
        <f ca="true">+IF(OFFSET('Sanitation Data'!$F$32,0,10*ROW('Sanitation Data'!F55))="","",OFFSET('Sanitation Data'!$F$32,0,10*ROW('Sanitation Data'!F55)))</f>
        <v/>
      </c>
      <c r="CZ61" s="280" t="str">
        <f ca="true">+IF(OFFSET('Sanitation Data'!$G$28,0,10*ROW('Sanitation Data'!G55))="","",OFFSET('Sanitation Data'!$G$28,0,10*ROW('Sanitation Data'!G55)))</f>
        <v/>
      </c>
      <c r="DA61" s="280" t="str">
        <f ca="true">+IF(OFFSET('Sanitation Data'!$G$29,0,10*ROW('Sanitation Data'!G55))="","",OFFSET('Sanitation Data'!$G$29,0,10*ROW('Sanitation Data'!G55)))</f>
        <v/>
      </c>
      <c r="DB61" s="280" t="str">
        <f ca="true">+IF(OFFSET('Sanitation Data'!$G$30,0,10*ROW('Sanitation Data'!G55))="","",OFFSET('Sanitation Data'!$G$30,0,10*ROW('Sanitation Data'!G55)))</f>
        <v/>
      </c>
      <c r="DC61" s="280" t="str">
        <f ca="true">+IF(OFFSET('Sanitation Data'!$G$31,0,10*ROW('Sanitation Data'!G55))="","",OFFSET('Sanitation Data'!$G$31,0,10*ROW('Sanitation Data'!G55)))</f>
        <v/>
      </c>
      <c r="DD61" s="280" t="str">
        <f ca="true">+IF(OFFSET('Sanitation Data'!$G$32,0,10*ROW('Sanitation Data'!G55))="","",OFFSET('Sanitation Data'!$G$32,0,10*ROW('Sanitation Data'!G55)))</f>
        <v/>
      </c>
      <c r="DE61" s="280" t="str">
        <f ca="true">+IF(OFFSET('Sanitation Data'!$H$28,0,10*ROW('Sanitation Data'!H55))="","",OFFSET('Sanitation Data'!$H$28,0,10*ROW('Sanitation Data'!H55)))</f>
        <v/>
      </c>
      <c r="DF61" s="280" t="str">
        <f ca="true">+IF(OFFSET('Sanitation Data'!$H$29,0,10*ROW('Sanitation Data'!H55))="","",OFFSET('Sanitation Data'!$H$29,0,10*ROW('Sanitation Data'!H55)))</f>
        <v/>
      </c>
      <c r="DG61" s="280" t="str">
        <f ca="true">+IF(OFFSET('Sanitation Data'!$H$30,0,10*ROW('Sanitation Data'!H55))="","",OFFSET('Sanitation Data'!$H$30,0,10*ROW('Sanitation Data'!H55)))</f>
        <v/>
      </c>
      <c r="DH61" s="280" t="str">
        <f ca="true">+IF(OFFSET('Sanitation Data'!$H$31,0,10*ROW('Sanitation Data'!H55))="","",OFFSET('Sanitation Data'!$H$31,0,10*ROW('Sanitation Data'!H55)))</f>
        <v/>
      </c>
      <c r="DI61" s="280" t="str">
        <f ca="true">+IF(OFFSET('Sanitation Data'!$H$32,0,10*ROW('Sanitation Data'!H55))="","",OFFSET('Sanitation Data'!$H$32,0,10*ROW('Sanitation Data'!H55)))</f>
        <v/>
      </c>
      <c r="DJ61" s="280" t="str">
        <f ca="true">+IF(OFFSET('Sanitation Data'!$I$28,0,10*ROW('Sanitation Data'!I55))="","",OFFSET('Sanitation Data'!$I$28,0,10*ROW('Sanitation Data'!I55)))</f>
        <v/>
      </c>
      <c r="DK61" s="280" t="str">
        <f ca="true">+IF(OFFSET('Sanitation Data'!$I$29,0,10*ROW('Sanitation Data'!I55))="","",OFFSET('Sanitation Data'!$I$29,0,10*ROW('Sanitation Data'!I55)))</f>
        <v/>
      </c>
      <c r="DL61" s="280" t="str">
        <f ca="true">+IF(OFFSET('Sanitation Data'!$I$30,0,10*ROW('Sanitation Data'!I55))="","",OFFSET('Sanitation Data'!$I$30,0,10*ROW('Sanitation Data'!I55)))</f>
        <v/>
      </c>
      <c r="DM61" s="280" t="str">
        <f ca="true">+IF(OFFSET('Sanitation Data'!$I$31,0,10*ROW('Sanitation Data'!I55))="","",OFFSET('Sanitation Data'!$I$31,0,10*ROW('Sanitation Data'!I55)))</f>
        <v/>
      </c>
      <c r="DN61" s="280" t="str">
        <f ca="true">+IF(OFFSET('Sanitation Data'!$I$32,0,10*ROW('Sanitation Data'!I55))="","",OFFSET('Sanitation Data'!$I$32,0,10*ROW('Sanitation Data'!I55)))</f>
        <v/>
      </c>
      <c r="DO61" s="280" t="str">
        <f ca="true">+IF(OFFSET('Hygiene Data'!$D$11,0,10*ROW('Hygiene Data'!D55))="","",OFFSET('Hygiene Data'!$D$11,0,10*ROW('Hygiene Data'!D55)))</f>
        <v/>
      </c>
      <c r="DP61" s="280" t="str">
        <f ca="true">+IF(OFFSET('Hygiene Data'!$D$12,0,10*ROW('Hygiene Data'!D55))="","",OFFSET('Hygiene Data'!$D$12,0,10*ROW('Hygiene Data'!D55)))</f>
        <v/>
      </c>
      <c r="DQ61" s="280" t="str">
        <f ca="true">+IF(OFFSET('Hygiene Data'!$D$13,0,10*ROW('Hygiene Data'!D55))="","",OFFSET('Hygiene Data'!$D$13,0,10*ROW('Hygiene Data'!D55)))</f>
        <v/>
      </c>
      <c r="DR61" s="280" t="str">
        <f ca="true">+IF(OFFSET('Hygiene Data'!$E$11,0,10*ROW('Hygiene Data'!E55))="","",OFFSET('Hygiene Data'!$E$11,0,10*ROW('Hygiene Data'!E55)))</f>
        <v/>
      </c>
      <c r="DS61" s="280" t="str">
        <f ca="true">+IF(OFFSET('Hygiene Data'!$E$12,0,10*ROW('Hygiene Data'!E55))="","",OFFSET('Hygiene Data'!$E$12,0,10*ROW('Hygiene Data'!E55)))</f>
        <v/>
      </c>
      <c r="DT61" s="280" t="str">
        <f ca="true">+IF(OFFSET('Hygiene Data'!$E$13,0,10*ROW('Hygiene Data'!E55))="","",OFFSET('Hygiene Data'!$E$13,0,10*ROW('Hygiene Data'!E55)))</f>
        <v/>
      </c>
      <c r="DU61" s="280" t="str">
        <f ca="true">+IF(OFFSET('Hygiene Data'!$F$11,0,10*ROW('Hygiene Data'!F55))="","",OFFSET('Hygiene Data'!$F$11,0,10*ROW('Hygiene Data'!F55)))</f>
        <v/>
      </c>
      <c r="DV61" s="280" t="str">
        <f ca="true">+IF(OFFSET('Hygiene Data'!$F$12,0,10*ROW('Hygiene Data'!F55))="","",OFFSET('Hygiene Data'!$F$12,0,10*ROW('Hygiene Data'!F55)))</f>
        <v/>
      </c>
      <c r="DW61" s="280" t="str">
        <f ca="true">+IF(OFFSET('Hygiene Data'!$F$13,0,10*ROW('Hygiene Data'!F55))="","",OFFSET('Hygiene Data'!$F$13,0,10*ROW('Hygiene Data'!F55)))</f>
        <v/>
      </c>
      <c r="DX61" s="280" t="str">
        <f ca="true">+IF(OFFSET('Hygiene Data'!$G$11,0,10*ROW('Hygiene Data'!G55))="","",OFFSET('Hygiene Data'!$G$11,0,10*ROW('Hygiene Data'!G55)))</f>
        <v/>
      </c>
      <c r="DY61" s="280" t="str">
        <f ca="true">+IF(OFFSET('Hygiene Data'!$G$12,0,10*ROW('Hygiene Data'!G55))="","",OFFSET('Hygiene Data'!$G$12,0,10*ROW('Hygiene Data'!G55)))</f>
        <v/>
      </c>
      <c r="DZ61" s="280" t="str">
        <f ca="true">+IF(OFFSET('Hygiene Data'!$G$13,0,10*ROW('Hygiene Data'!G55))="","",OFFSET('Hygiene Data'!$G$13,0,10*ROW('Hygiene Data'!G55)))</f>
        <v/>
      </c>
      <c r="EA61" s="280" t="str">
        <f ca="true">+IF(OFFSET('Hygiene Data'!$H$11,0,10*ROW('Hygiene Data'!H55))="","",OFFSET('Hygiene Data'!$H$11,0,10*ROW('Hygiene Data'!H55)))</f>
        <v/>
      </c>
      <c r="EB61" s="280" t="str">
        <f ca="true">+IF(OFFSET('Hygiene Data'!$H$12,0,10*ROW('Hygiene Data'!H55))="","",OFFSET('Hygiene Data'!$H$12,0,10*ROW('Hygiene Data'!H55)))</f>
        <v/>
      </c>
      <c r="EC61" s="280" t="str">
        <f ca="true">+IF(OFFSET('Hygiene Data'!$H$13,0,10*ROW('Hygiene Data'!H55))="","",OFFSET('Hygiene Data'!$H$13,0,10*ROW('Hygiene Data'!H55)))</f>
        <v/>
      </c>
      <c r="ED61" s="280" t="str">
        <f ca="true">+IF(OFFSET('Hygiene Data'!$I$11,0,10*ROW('Hygiene Data'!I55))="","",OFFSET('Hygiene Data'!$I$11,0,10*ROW('Hygiene Data'!I55)))</f>
        <v/>
      </c>
      <c r="EE61" s="280" t="str">
        <f ca="true">+IF(OFFSET('Hygiene Data'!$I$12,0,10*ROW('Hygiene Data'!I55))="","",OFFSET('Hygiene Data'!$I$12,0,10*ROW('Hygiene Data'!I55)))</f>
        <v/>
      </c>
      <c r="EF61" s="280" t="str">
        <f ca="true">+IF(OFFSET('Hygiene Data'!$I$13,0,10*ROW('Hygiene Data'!I55))="","",OFFSET('Hygiene Data'!$I$13,0,10*ROW('Hygiene Data'!I55)))</f>
        <v/>
      </c>
    </row>
    <row xmlns:x14ac="http://schemas.microsoft.com/office/spreadsheetml/2009/9/ac" r="62" x14ac:dyDescent="0.2">
      <c r="A62" s="34" t="str">
        <f ca="true">+IF(OFFSET('Water Data'!$B$2,0,10*ROW('Water Data'!E56))="","",OFFSET('Water Data'!$B$2,0,10*ROW('Water Data'!E56)))</f>
        <v/>
      </c>
      <c r="B62" s="34" t="str">
        <f ca="true">+IF(OFFSET('Water Data'!$C$2,0,10*ROW('Water Data'!F56))="","",OFFSET('Water Data'!$C$2,0,10*ROW('Water Data'!F56)))</f>
        <v/>
      </c>
      <c r="C62" s="336" t="str">
        <f t="shared" ca="true" si="0"/>
        <v/>
      </c>
      <c r="D62" s="8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0"/>
      <c r="BS62" s="280" t="str">
        <f ca="true">+IF(OFFSET('Water Data'!$D$27,0,10*ROW('Water Data'!D56))="","",OFFSET('Water Data'!$D$27,0,10*ROW('Water Data'!D56)))</f>
        <v/>
      </c>
      <c r="BT62" s="280" t="str">
        <f ca="true">+IF(OFFSET('Water Data'!$D$28,0,10*ROW('Water Data'!D56))="","",OFFSET('Water Data'!$D$28,0,10*ROW('Water Data'!D56)))</f>
        <v/>
      </c>
      <c r="BU62" s="280" t="str">
        <f ca="true">+IF(OFFSET('Water Data'!$D$29,0,10*ROW('Water Data'!D56))="","",OFFSET('Water Data'!$D$29,0,10*ROW('Water Data'!D56)))</f>
        <v/>
      </c>
      <c r="BV62" s="280" t="str">
        <f ca="true">+IF(OFFSET('Water Data'!$E$27,0,10*ROW('Water Data'!E56))="","",OFFSET('Water Data'!$E$27,0,10*ROW('Water Data'!E56)))</f>
        <v/>
      </c>
      <c r="BW62" s="280" t="str">
        <f ca="true">+IF(OFFSET('Water Data'!$E$28,0,10*ROW('Water Data'!E56))="","",OFFSET('Water Data'!$E$28,0,10*ROW('Water Data'!E56)))</f>
        <v/>
      </c>
      <c r="BX62" s="280" t="str">
        <f ca="true">+IF(OFFSET('Water Data'!$E$29,0,10*ROW('Water Data'!E56))="","",OFFSET('Water Data'!$E$29,0,10*ROW('Water Data'!E56)))</f>
        <v/>
      </c>
      <c r="BY62" s="280" t="str">
        <f ca="true">+IF(OFFSET('Water Data'!$F$27,0,10*ROW('Water Data'!F56))="","",OFFSET('Water Data'!$F$27,0,10*ROW('Water Data'!F56)))</f>
        <v/>
      </c>
      <c r="BZ62" s="280" t="str">
        <f ca="true">+IF(OFFSET('Water Data'!$F$28,0,10*ROW('Water Data'!F56))="","",OFFSET('Water Data'!$F$28,0,10*ROW('Water Data'!F56)))</f>
        <v/>
      </c>
      <c r="CA62" s="280" t="str">
        <f ca="true">+IF(OFFSET('Water Data'!$F$29,0,10*ROW('Water Data'!F56))="","",OFFSET('Water Data'!$F$29,0,10*ROW('Water Data'!F56)))</f>
        <v/>
      </c>
      <c r="CB62" s="280" t="str">
        <f ca="true">+IF(OFFSET('Water Data'!$G$27,0,10*ROW('Water Data'!G56))="","",OFFSET('Water Data'!$G$27,0,10*ROW('Water Data'!G56)))</f>
        <v/>
      </c>
      <c r="CC62" s="280" t="str">
        <f ca="true">+IF(OFFSET('Water Data'!$G$28,0,10*ROW('Water Data'!G56))="","",OFFSET('Water Data'!$G$28,0,10*ROW('Water Data'!G56)))</f>
        <v/>
      </c>
      <c r="CD62" s="280" t="str">
        <f ca="true">+IF(OFFSET('Water Data'!$G$29,0,10*ROW('Water Data'!G56))="","",OFFSET('Water Data'!$G$29,0,10*ROW('Water Data'!G56)))</f>
        <v/>
      </c>
      <c r="CE62" s="280" t="str">
        <f ca="true">+IF(OFFSET('Water Data'!$H$27,0,10*ROW('Water Data'!H56))="","",OFFSET('Water Data'!$H$27,0,10*ROW('Water Data'!H56)))</f>
        <v/>
      </c>
      <c r="CF62" s="280" t="str">
        <f ca="true">+IF(OFFSET('Water Data'!$H$28,0,10*ROW('Water Data'!H56))="","",OFFSET('Water Data'!$H$28,0,10*ROW('Water Data'!H56)))</f>
        <v/>
      </c>
      <c r="CG62" s="280" t="str">
        <f ca="true">+IF(OFFSET('Water Data'!$H$29,0,10*ROW('Water Data'!H56))="","",OFFSET('Water Data'!$H$29,0,10*ROW('Water Data'!H56)))</f>
        <v/>
      </c>
      <c r="CH62" s="280" t="str">
        <f ca="true">+IF(OFFSET('Water Data'!$I$27,0,10*ROW('Water Data'!I56))="","",OFFSET('Water Data'!$I$27,0,10*ROW('Water Data'!I56)))</f>
        <v/>
      </c>
      <c r="CI62" s="280" t="str">
        <f ca="true">+IF(OFFSET('Water Data'!$I$28,0,10*ROW('Water Data'!I56))="","",OFFSET('Water Data'!$I$28,0,10*ROW('Water Data'!I56)))</f>
        <v/>
      </c>
      <c r="CJ62" s="280" t="str">
        <f ca="true">+IF(OFFSET('Water Data'!$I$29,0,10*ROW('Water Data'!I56))="","",OFFSET('Water Data'!$I$29,0,10*ROW('Water Data'!I56)))</f>
        <v/>
      </c>
      <c r="CK62" s="280" t="str">
        <f ca="true">+IF(OFFSET('Sanitation Data'!$D$28,0,10*ROW('Sanitation Data'!D56))="","",OFFSET('Sanitation Data'!$D$28,0,10*ROW('Sanitation Data'!D56)))</f>
        <v/>
      </c>
      <c r="CL62" s="280" t="str">
        <f ca="true">+IF(OFFSET('Sanitation Data'!$D$29,0,10*ROW('Sanitation Data'!D56))="","",OFFSET('Sanitation Data'!$D$29,0,10*ROW('Sanitation Data'!D56)))</f>
        <v/>
      </c>
      <c r="CM62" s="280" t="str">
        <f ca="true">+IF(OFFSET('Sanitation Data'!$D$30,0,10*ROW('Sanitation Data'!D56))="","",OFFSET('Sanitation Data'!$D$30,0,10*ROW('Sanitation Data'!D56)))</f>
        <v/>
      </c>
      <c r="CN62" s="280" t="str">
        <f ca="true">+IF(OFFSET('Sanitation Data'!$D$31,0,10*ROW('Sanitation Data'!D56))="","",OFFSET('Sanitation Data'!$D$31,0,10*ROW('Sanitation Data'!D56)))</f>
        <v/>
      </c>
      <c r="CO62" s="280" t="str">
        <f ca="true">+IF(OFFSET('Sanitation Data'!$D$32,0,10*ROW('Sanitation Data'!D56))="","",OFFSET('Sanitation Data'!$D$32,0,10*ROW('Sanitation Data'!D56)))</f>
        <v/>
      </c>
      <c r="CP62" s="280" t="str">
        <f ca="true">+IF(OFFSET('Sanitation Data'!$E$28,0,10*ROW('Sanitation Data'!E56))="","",OFFSET('Sanitation Data'!$E$28,0,10*ROW('Sanitation Data'!E56)))</f>
        <v/>
      </c>
      <c r="CQ62" s="280" t="str">
        <f ca="true">+IF(OFFSET('Sanitation Data'!$E$29,0,10*ROW('Sanitation Data'!E56))="","",OFFSET('Sanitation Data'!$E$29,0,10*ROW('Sanitation Data'!E56)))</f>
        <v/>
      </c>
      <c r="CR62" s="280" t="str">
        <f ca="true">+IF(OFFSET('Sanitation Data'!$E$30,0,10*ROW('Sanitation Data'!E56))="","",OFFSET('Sanitation Data'!$E$30,0,10*ROW('Sanitation Data'!E56)))</f>
        <v/>
      </c>
      <c r="CS62" s="280" t="str">
        <f ca="true">+IF(OFFSET('Sanitation Data'!$E$31,0,10*ROW('Sanitation Data'!E56))="","",OFFSET('Sanitation Data'!$E$31,0,10*ROW('Sanitation Data'!E56)))</f>
        <v/>
      </c>
      <c r="CT62" s="280" t="str">
        <f ca="true">+IF(OFFSET('Sanitation Data'!$E$32,0,10*ROW('Sanitation Data'!E56))="","",OFFSET('Sanitation Data'!$E$32,0,10*ROW('Sanitation Data'!E56)))</f>
        <v/>
      </c>
      <c r="CU62" s="280" t="str">
        <f ca="true">+IF(OFFSET('Sanitation Data'!$F$28,0,10*ROW('Sanitation Data'!F56))="","",OFFSET('Sanitation Data'!$F$28,0,10*ROW('Sanitation Data'!F56)))</f>
        <v/>
      </c>
      <c r="CV62" s="280" t="str">
        <f ca="true">+IF(OFFSET('Sanitation Data'!$F$29,0,10*ROW('Sanitation Data'!F56))="","",OFFSET('Sanitation Data'!$F$29,0,10*ROW('Sanitation Data'!F56)))</f>
        <v/>
      </c>
      <c r="CW62" s="280" t="str">
        <f ca="true">+IF(OFFSET('Sanitation Data'!$F$30,0,10*ROW('Sanitation Data'!F56))="","",OFFSET('Sanitation Data'!$F$30,0,10*ROW('Sanitation Data'!F56)))</f>
        <v/>
      </c>
      <c r="CX62" s="280" t="str">
        <f ca="true">+IF(OFFSET('Sanitation Data'!$F$31,0,10*ROW('Sanitation Data'!F56))="","",OFFSET('Sanitation Data'!$F$31,0,10*ROW('Sanitation Data'!F56)))</f>
        <v/>
      </c>
      <c r="CY62" s="280" t="str">
        <f ca="true">+IF(OFFSET('Sanitation Data'!$F$32,0,10*ROW('Sanitation Data'!F56))="","",OFFSET('Sanitation Data'!$F$32,0,10*ROW('Sanitation Data'!F56)))</f>
        <v/>
      </c>
      <c r="CZ62" s="280" t="str">
        <f ca="true">+IF(OFFSET('Sanitation Data'!$G$28,0,10*ROW('Sanitation Data'!G56))="","",OFFSET('Sanitation Data'!$G$28,0,10*ROW('Sanitation Data'!G56)))</f>
        <v/>
      </c>
      <c r="DA62" s="280" t="str">
        <f ca="true">+IF(OFFSET('Sanitation Data'!$G$29,0,10*ROW('Sanitation Data'!G56))="","",OFFSET('Sanitation Data'!$G$29,0,10*ROW('Sanitation Data'!G56)))</f>
        <v/>
      </c>
      <c r="DB62" s="280" t="str">
        <f ca="true">+IF(OFFSET('Sanitation Data'!$G$30,0,10*ROW('Sanitation Data'!G56))="","",OFFSET('Sanitation Data'!$G$30,0,10*ROW('Sanitation Data'!G56)))</f>
        <v/>
      </c>
      <c r="DC62" s="280" t="str">
        <f ca="true">+IF(OFFSET('Sanitation Data'!$G$31,0,10*ROW('Sanitation Data'!G56))="","",OFFSET('Sanitation Data'!$G$31,0,10*ROW('Sanitation Data'!G56)))</f>
        <v/>
      </c>
      <c r="DD62" s="280" t="str">
        <f ca="true">+IF(OFFSET('Sanitation Data'!$G$32,0,10*ROW('Sanitation Data'!G56))="","",OFFSET('Sanitation Data'!$G$32,0,10*ROW('Sanitation Data'!G56)))</f>
        <v/>
      </c>
      <c r="DE62" s="280" t="str">
        <f ca="true">+IF(OFFSET('Sanitation Data'!$H$28,0,10*ROW('Sanitation Data'!H56))="","",OFFSET('Sanitation Data'!$H$28,0,10*ROW('Sanitation Data'!H56)))</f>
        <v/>
      </c>
      <c r="DF62" s="280" t="str">
        <f ca="true">+IF(OFFSET('Sanitation Data'!$H$29,0,10*ROW('Sanitation Data'!H56))="","",OFFSET('Sanitation Data'!$H$29,0,10*ROW('Sanitation Data'!H56)))</f>
        <v/>
      </c>
      <c r="DG62" s="280" t="str">
        <f ca="true">+IF(OFFSET('Sanitation Data'!$H$30,0,10*ROW('Sanitation Data'!H56))="","",OFFSET('Sanitation Data'!$H$30,0,10*ROW('Sanitation Data'!H56)))</f>
        <v/>
      </c>
      <c r="DH62" s="280" t="str">
        <f ca="true">+IF(OFFSET('Sanitation Data'!$H$31,0,10*ROW('Sanitation Data'!H56))="","",OFFSET('Sanitation Data'!$H$31,0,10*ROW('Sanitation Data'!H56)))</f>
        <v/>
      </c>
      <c r="DI62" s="280" t="str">
        <f ca="true">+IF(OFFSET('Sanitation Data'!$H$32,0,10*ROW('Sanitation Data'!H56))="","",OFFSET('Sanitation Data'!$H$32,0,10*ROW('Sanitation Data'!H56)))</f>
        <v/>
      </c>
      <c r="DJ62" s="280" t="str">
        <f ca="true">+IF(OFFSET('Sanitation Data'!$I$28,0,10*ROW('Sanitation Data'!I56))="","",OFFSET('Sanitation Data'!$I$28,0,10*ROW('Sanitation Data'!I56)))</f>
        <v/>
      </c>
      <c r="DK62" s="280" t="str">
        <f ca="true">+IF(OFFSET('Sanitation Data'!$I$29,0,10*ROW('Sanitation Data'!I56))="","",OFFSET('Sanitation Data'!$I$29,0,10*ROW('Sanitation Data'!I56)))</f>
        <v/>
      </c>
      <c r="DL62" s="280" t="str">
        <f ca="true">+IF(OFFSET('Sanitation Data'!$I$30,0,10*ROW('Sanitation Data'!I56))="","",OFFSET('Sanitation Data'!$I$30,0,10*ROW('Sanitation Data'!I56)))</f>
        <v/>
      </c>
      <c r="DM62" s="280" t="str">
        <f ca="true">+IF(OFFSET('Sanitation Data'!$I$31,0,10*ROW('Sanitation Data'!I56))="","",OFFSET('Sanitation Data'!$I$31,0,10*ROW('Sanitation Data'!I56)))</f>
        <v/>
      </c>
      <c r="DN62" s="280" t="str">
        <f ca="true">+IF(OFFSET('Sanitation Data'!$I$32,0,10*ROW('Sanitation Data'!I56))="","",OFFSET('Sanitation Data'!$I$32,0,10*ROW('Sanitation Data'!I56)))</f>
        <v/>
      </c>
      <c r="DO62" s="280" t="str">
        <f ca="true">+IF(OFFSET('Hygiene Data'!$D$11,0,10*ROW('Hygiene Data'!D56))="","",OFFSET('Hygiene Data'!$D$11,0,10*ROW('Hygiene Data'!D56)))</f>
        <v/>
      </c>
      <c r="DP62" s="280" t="str">
        <f ca="true">+IF(OFFSET('Hygiene Data'!$D$12,0,10*ROW('Hygiene Data'!D56))="","",OFFSET('Hygiene Data'!$D$12,0,10*ROW('Hygiene Data'!D56)))</f>
        <v/>
      </c>
      <c r="DQ62" s="280" t="str">
        <f ca="true">+IF(OFFSET('Hygiene Data'!$D$13,0,10*ROW('Hygiene Data'!D56))="","",OFFSET('Hygiene Data'!$D$13,0,10*ROW('Hygiene Data'!D56)))</f>
        <v/>
      </c>
      <c r="DR62" s="280" t="str">
        <f ca="true">+IF(OFFSET('Hygiene Data'!$E$11,0,10*ROW('Hygiene Data'!E56))="","",OFFSET('Hygiene Data'!$E$11,0,10*ROW('Hygiene Data'!E56)))</f>
        <v/>
      </c>
      <c r="DS62" s="280" t="str">
        <f ca="true">+IF(OFFSET('Hygiene Data'!$E$12,0,10*ROW('Hygiene Data'!E56))="","",OFFSET('Hygiene Data'!$E$12,0,10*ROW('Hygiene Data'!E56)))</f>
        <v/>
      </c>
      <c r="DT62" s="280" t="str">
        <f ca="true">+IF(OFFSET('Hygiene Data'!$E$13,0,10*ROW('Hygiene Data'!E56))="","",OFFSET('Hygiene Data'!$E$13,0,10*ROW('Hygiene Data'!E56)))</f>
        <v/>
      </c>
      <c r="DU62" s="280" t="str">
        <f ca="true">+IF(OFFSET('Hygiene Data'!$F$11,0,10*ROW('Hygiene Data'!F56))="","",OFFSET('Hygiene Data'!$F$11,0,10*ROW('Hygiene Data'!F56)))</f>
        <v/>
      </c>
      <c r="DV62" s="280" t="str">
        <f ca="true">+IF(OFFSET('Hygiene Data'!$F$12,0,10*ROW('Hygiene Data'!F56))="","",OFFSET('Hygiene Data'!$F$12,0,10*ROW('Hygiene Data'!F56)))</f>
        <v/>
      </c>
      <c r="DW62" s="280" t="str">
        <f ca="true">+IF(OFFSET('Hygiene Data'!$F$13,0,10*ROW('Hygiene Data'!F56))="","",OFFSET('Hygiene Data'!$F$13,0,10*ROW('Hygiene Data'!F56)))</f>
        <v/>
      </c>
      <c r="DX62" s="280" t="str">
        <f ca="true">+IF(OFFSET('Hygiene Data'!$G$11,0,10*ROW('Hygiene Data'!G56))="","",OFFSET('Hygiene Data'!$G$11,0,10*ROW('Hygiene Data'!G56)))</f>
        <v/>
      </c>
      <c r="DY62" s="280" t="str">
        <f ca="true">+IF(OFFSET('Hygiene Data'!$G$12,0,10*ROW('Hygiene Data'!G56))="","",OFFSET('Hygiene Data'!$G$12,0,10*ROW('Hygiene Data'!G56)))</f>
        <v/>
      </c>
      <c r="DZ62" s="280" t="str">
        <f ca="true">+IF(OFFSET('Hygiene Data'!$G$13,0,10*ROW('Hygiene Data'!G56))="","",OFFSET('Hygiene Data'!$G$13,0,10*ROW('Hygiene Data'!G56)))</f>
        <v/>
      </c>
      <c r="EA62" s="280" t="str">
        <f ca="true">+IF(OFFSET('Hygiene Data'!$H$11,0,10*ROW('Hygiene Data'!H56))="","",OFFSET('Hygiene Data'!$H$11,0,10*ROW('Hygiene Data'!H56)))</f>
        <v/>
      </c>
      <c r="EB62" s="280" t="str">
        <f ca="true">+IF(OFFSET('Hygiene Data'!$H$12,0,10*ROW('Hygiene Data'!H56))="","",OFFSET('Hygiene Data'!$H$12,0,10*ROW('Hygiene Data'!H56)))</f>
        <v/>
      </c>
      <c r="EC62" s="280" t="str">
        <f ca="true">+IF(OFFSET('Hygiene Data'!$H$13,0,10*ROW('Hygiene Data'!H56))="","",OFFSET('Hygiene Data'!$H$13,0,10*ROW('Hygiene Data'!H56)))</f>
        <v/>
      </c>
      <c r="ED62" s="280" t="str">
        <f ca="true">+IF(OFFSET('Hygiene Data'!$I$11,0,10*ROW('Hygiene Data'!I56))="","",OFFSET('Hygiene Data'!$I$11,0,10*ROW('Hygiene Data'!I56)))</f>
        <v/>
      </c>
      <c r="EE62" s="280" t="str">
        <f ca="true">+IF(OFFSET('Hygiene Data'!$I$12,0,10*ROW('Hygiene Data'!I56))="","",OFFSET('Hygiene Data'!$I$12,0,10*ROW('Hygiene Data'!I56)))</f>
        <v/>
      </c>
      <c r="EF62" s="280" t="str">
        <f ca="true">+IF(OFFSET('Hygiene Data'!$I$13,0,10*ROW('Hygiene Data'!I56))="","",OFFSET('Hygiene Data'!$I$13,0,10*ROW('Hygiene Data'!I56)))</f>
        <v/>
      </c>
    </row>
    <row xmlns:x14ac="http://schemas.microsoft.com/office/spreadsheetml/2009/9/ac" r="63" x14ac:dyDescent="0.2">
      <c r="A63" s="34" t="str">
        <f ca="true">+IF(OFFSET('Water Data'!$B$2,0,10*ROW('Water Data'!E57))="","",OFFSET('Water Data'!$B$2,0,10*ROW('Water Data'!E57)))</f>
        <v/>
      </c>
      <c r="B63" s="34" t="str">
        <f ca="true">+IF(OFFSET('Water Data'!$C$2,0,10*ROW('Water Data'!F57))="","",OFFSET('Water Data'!$C$2,0,10*ROW('Water Data'!F57)))</f>
        <v/>
      </c>
      <c r="C63" s="336" t="str">
        <f t="shared" ca="true" si="0"/>
        <v/>
      </c>
      <c r="D63" s="8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0"/>
      <c r="BS63" s="280" t="str">
        <f ca="true">+IF(OFFSET('Water Data'!$D$27,0,10*ROW('Water Data'!D57))="","",OFFSET('Water Data'!$D$27,0,10*ROW('Water Data'!D57)))</f>
        <v/>
      </c>
      <c r="BT63" s="280" t="str">
        <f ca="true">+IF(OFFSET('Water Data'!$D$28,0,10*ROW('Water Data'!D57))="","",OFFSET('Water Data'!$D$28,0,10*ROW('Water Data'!D57)))</f>
        <v/>
      </c>
      <c r="BU63" s="280" t="str">
        <f ca="true">+IF(OFFSET('Water Data'!$D$29,0,10*ROW('Water Data'!D57))="","",OFFSET('Water Data'!$D$29,0,10*ROW('Water Data'!D57)))</f>
        <v/>
      </c>
      <c r="BV63" s="280" t="str">
        <f ca="true">+IF(OFFSET('Water Data'!$E$27,0,10*ROW('Water Data'!E57))="","",OFFSET('Water Data'!$E$27,0,10*ROW('Water Data'!E57)))</f>
        <v/>
      </c>
      <c r="BW63" s="280" t="str">
        <f ca="true">+IF(OFFSET('Water Data'!$E$28,0,10*ROW('Water Data'!E57))="","",OFFSET('Water Data'!$E$28,0,10*ROW('Water Data'!E57)))</f>
        <v/>
      </c>
      <c r="BX63" s="280" t="str">
        <f ca="true">+IF(OFFSET('Water Data'!$E$29,0,10*ROW('Water Data'!E57))="","",OFFSET('Water Data'!$E$29,0,10*ROW('Water Data'!E57)))</f>
        <v/>
      </c>
      <c r="BY63" s="280" t="str">
        <f ca="true">+IF(OFFSET('Water Data'!$F$27,0,10*ROW('Water Data'!F57))="","",OFFSET('Water Data'!$F$27,0,10*ROW('Water Data'!F57)))</f>
        <v/>
      </c>
      <c r="BZ63" s="280" t="str">
        <f ca="true">+IF(OFFSET('Water Data'!$F$28,0,10*ROW('Water Data'!F57))="","",OFFSET('Water Data'!$F$28,0,10*ROW('Water Data'!F57)))</f>
        <v/>
      </c>
      <c r="CA63" s="280" t="str">
        <f ca="true">+IF(OFFSET('Water Data'!$F$29,0,10*ROW('Water Data'!F57))="","",OFFSET('Water Data'!$F$29,0,10*ROW('Water Data'!F57)))</f>
        <v/>
      </c>
      <c r="CB63" s="280" t="str">
        <f ca="true">+IF(OFFSET('Water Data'!$G$27,0,10*ROW('Water Data'!G57))="","",OFFSET('Water Data'!$G$27,0,10*ROW('Water Data'!G57)))</f>
        <v/>
      </c>
      <c r="CC63" s="280" t="str">
        <f ca="true">+IF(OFFSET('Water Data'!$G$28,0,10*ROW('Water Data'!G57))="","",OFFSET('Water Data'!$G$28,0,10*ROW('Water Data'!G57)))</f>
        <v/>
      </c>
      <c r="CD63" s="280" t="str">
        <f ca="true">+IF(OFFSET('Water Data'!$G$29,0,10*ROW('Water Data'!G57))="","",OFFSET('Water Data'!$G$29,0,10*ROW('Water Data'!G57)))</f>
        <v/>
      </c>
      <c r="CE63" s="280" t="str">
        <f ca="true">+IF(OFFSET('Water Data'!$H$27,0,10*ROW('Water Data'!H57))="","",OFFSET('Water Data'!$H$27,0,10*ROW('Water Data'!H57)))</f>
        <v/>
      </c>
      <c r="CF63" s="280" t="str">
        <f ca="true">+IF(OFFSET('Water Data'!$H$28,0,10*ROW('Water Data'!H57))="","",OFFSET('Water Data'!$H$28,0,10*ROW('Water Data'!H57)))</f>
        <v/>
      </c>
      <c r="CG63" s="280" t="str">
        <f ca="true">+IF(OFFSET('Water Data'!$H$29,0,10*ROW('Water Data'!H57))="","",OFFSET('Water Data'!$H$29,0,10*ROW('Water Data'!H57)))</f>
        <v/>
      </c>
      <c r="CH63" s="280" t="str">
        <f ca="true">+IF(OFFSET('Water Data'!$I$27,0,10*ROW('Water Data'!I57))="","",OFFSET('Water Data'!$I$27,0,10*ROW('Water Data'!I57)))</f>
        <v/>
      </c>
      <c r="CI63" s="280" t="str">
        <f ca="true">+IF(OFFSET('Water Data'!$I$28,0,10*ROW('Water Data'!I57))="","",OFFSET('Water Data'!$I$28,0,10*ROW('Water Data'!I57)))</f>
        <v/>
      </c>
      <c r="CJ63" s="280" t="str">
        <f ca="true">+IF(OFFSET('Water Data'!$I$29,0,10*ROW('Water Data'!I57))="","",OFFSET('Water Data'!$I$29,0,10*ROW('Water Data'!I57)))</f>
        <v/>
      </c>
      <c r="CK63" s="280" t="str">
        <f ca="true">+IF(OFFSET('Sanitation Data'!$D$28,0,10*ROW('Sanitation Data'!D57))="","",OFFSET('Sanitation Data'!$D$28,0,10*ROW('Sanitation Data'!D57)))</f>
        <v/>
      </c>
      <c r="CL63" s="280" t="str">
        <f ca="true">+IF(OFFSET('Sanitation Data'!$D$29,0,10*ROW('Sanitation Data'!D57))="","",OFFSET('Sanitation Data'!$D$29,0,10*ROW('Sanitation Data'!D57)))</f>
        <v/>
      </c>
      <c r="CM63" s="280" t="str">
        <f ca="true">+IF(OFFSET('Sanitation Data'!$D$30,0,10*ROW('Sanitation Data'!D57))="","",OFFSET('Sanitation Data'!$D$30,0,10*ROW('Sanitation Data'!D57)))</f>
        <v/>
      </c>
      <c r="CN63" s="280" t="str">
        <f ca="true">+IF(OFFSET('Sanitation Data'!$D$31,0,10*ROW('Sanitation Data'!D57))="","",OFFSET('Sanitation Data'!$D$31,0,10*ROW('Sanitation Data'!D57)))</f>
        <v/>
      </c>
      <c r="CO63" s="280" t="str">
        <f ca="true">+IF(OFFSET('Sanitation Data'!$D$32,0,10*ROW('Sanitation Data'!D57))="","",OFFSET('Sanitation Data'!$D$32,0,10*ROW('Sanitation Data'!D57)))</f>
        <v/>
      </c>
      <c r="CP63" s="280" t="str">
        <f ca="true">+IF(OFFSET('Sanitation Data'!$E$28,0,10*ROW('Sanitation Data'!E57))="","",OFFSET('Sanitation Data'!$E$28,0,10*ROW('Sanitation Data'!E57)))</f>
        <v/>
      </c>
      <c r="CQ63" s="280" t="str">
        <f ca="true">+IF(OFFSET('Sanitation Data'!$E$29,0,10*ROW('Sanitation Data'!E57))="","",OFFSET('Sanitation Data'!$E$29,0,10*ROW('Sanitation Data'!E57)))</f>
        <v/>
      </c>
      <c r="CR63" s="280" t="str">
        <f ca="true">+IF(OFFSET('Sanitation Data'!$E$30,0,10*ROW('Sanitation Data'!E57))="","",OFFSET('Sanitation Data'!$E$30,0,10*ROW('Sanitation Data'!E57)))</f>
        <v/>
      </c>
      <c r="CS63" s="280" t="str">
        <f ca="true">+IF(OFFSET('Sanitation Data'!$E$31,0,10*ROW('Sanitation Data'!E57))="","",OFFSET('Sanitation Data'!$E$31,0,10*ROW('Sanitation Data'!E57)))</f>
        <v/>
      </c>
      <c r="CT63" s="280" t="str">
        <f ca="true">+IF(OFFSET('Sanitation Data'!$E$32,0,10*ROW('Sanitation Data'!E57))="","",OFFSET('Sanitation Data'!$E$32,0,10*ROW('Sanitation Data'!E57)))</f>
        <v/>
      </c>
      <c r="CU63" s="280" t="str">
        <f ca="true">+IF(OFFSET('Sanitation Data'!$F$28,0,10*ROW('Sanitation Data'!F57))="","",OFFSET('Sanitation Data'!$F$28,0,10*ROW('Sanitation Data'!F57)))</f>
        <v/>
      </c>
      <c r="CV63" s="280" t="str">
        <f ca="true">+IF(OFFSET('Sanitation Data'!$F$29,0,10*ROW('Sanitation Data'!F57))="","",OFFSET('Sanitation Data'!$F$29,0,10*ROW('Sanitation Data'!F57)))</f>
        <v/>
      </c>
      <c r="CW63" s="280" t="str">
        <f ca="true">+IF(OFFSET('Sanitation Data'!$F$30,0,10*ROW('Sanitation Data'!F57))="","",OFFSET('Sanitation Data'!$F$30,0,10*ROW('Sanitation Data'!F57)))</f>
        <v/>
      </c>
      <c r="CX63" s="280" t="str">
        <f ca="true">+IF(OFFSET('Sanitation Data'!$F$31,0,10*ROW('Sanitation Data'!F57))="","",OFFSET('Sanitation Data'!$F$31,0,10*ROW('Sanitation Data'!F57)))</f>
        <v/>
      </c>
      <c r="CY63" s="280" t="str">
        <f ca="true">+IF(OFFSET('Sanitation Data'!$F$32,0,10*ROW('Sanitation Data'!F57))="","",OFFSET('Sanitation Data'!$F$32,0,10*ROW('Sanitation Data'!F57)))</f>
        <v/>
      </c>
      <c r="CZ63" s="280" t="str">
        <f ca="true">+IF(OFFSET('Sanitation Data'!$G$28,0,10*ROW('Sanitation Data'!G57))="","",OFFSET('Sanitation Data'!$G$28,0,10*ROW('Sanitation Data'!G57)))</f>
        <v/>
      </c>
      <c r="DA63" s="280" t="str">
        <f ca="true">+IF(OFFSET('Sanitation Data'!$G$29,0,10*ROW('Sanitation Data'!G57))="","",OFFSET('Sanitation Data'!$G$29,0,10*ROW('Sanitation Data'!G57)))</f>
        <v/>
      </c>
      <c r="DB63" s="280" t="str">
        <f ca="true">+IF(OFFSET('Sanitation Data'!$G$30,0,10*ROW('Sanitation Data'!G57))="","",OFFSET('Sanitation Data'!$G$30,0,10*ROW('Sanitation Data'!G57)))</f>
        <v/>
      </c>
      <c r="DC63" s="280" t="str">
        <f ca="true">+IF(OFFSET('Sanitation Data'!$G$31,0,10*ROW('Sanitation Data'!G57))="","",OFFSET('Sanitation Data'!$G$31,0,10*ROW('Sanitation Data'!G57)))</f>
        <v/>
      </c>
      <c r="DD63" s="280" t="str">
        <f ca="true">+IF(OFFSET('Sanitation Data'!$G$32,0,10*ROW('Sanitation Data'!G57))="","",OFFSET('Sanitation Data'!$G$32,0,10*ROW('Sanitation Data'!G57)))</f>
        <v/>
      </c>
      <c r="DE63" s="280" t="str">
        <f ca="true">+IF(OFFSET('Sanitation Data'!$H$28,0,10*ROW('Sanitation Data'!H57))="","",OFFSET('Sanitation Data'!$H$28,0,10*ROW('Sanitation Data'!H57)))</f>
        <v/>
      </c>
      <c r="DF63" s="280" t="str">
        <f ca="true">+IF(OFFSET('Sanitation Data'!$H$29,0,10*ROW('Sanitation Data'!H57))="","",OFFSET('Sanitation Data'!$H$29,0,10*ROW('Sanitation Data'!H57)))</f>
        <v/>
      </c>
      <c r="DG63" s="280" t="str">
        <f ca="true">+IF(OFFSET('Sanitation Data'!$H$30,0,10*ROW('Sanitation Data'!H57))="","",OFFSET('Sanitation Data'!$H$30,0,10*ROW('Sanitation Data'!H57)))</f>
        <v/>
      </c>
      <c r="DH63" s="280" t="str">
        <f ca="true">+IF(OFFSET('Sanitation Data'!$H$31,0,10*ROW('Sanitation Data'!H57))="","",OFFSET('Sanitation Data'!$H$31,0,10*ROW('Sanitation Data'!H57)))</f>
        <v/>
      </c>
      <c r="DI63" s="280" t="str">
        <f ca="true">+IF(OFFSET('Sanitation Data'!$H$32,0,10*ROW('Sanitation Data'!H57))="","",OFFSET('Sanitation Data'!$H$32,0,10*ROW('Sanitation Data'!H57)))</f>
        <v/>
      </c>
      <c r="DJ63" s="280" t="str">
        <f ca="true">+IF(OFFSET('Sanitation Data'!$I$28,0,10*ROW('Sanitation Data'!I57))="","",OFFSET('Sanitation Data'!$I$28,0,10*ROW('Sanitation Data'!I57)))</f>
        <v/>
      </c>
      <c r="DK63" s="280" t="str">
        <f ca="true">+IF(OFFSET('Sanitation Data'!$I$29,0,10*ROW('Sanitation Data'!I57))="","",OFFSET('Sanitation Data'!$I$29,0,10*ROW('Sanitation Data'!I57)))</f>
        <v/>
      </c>
      <c r="DL63" s="280" t="str">
        <f ca="true">+IF(OFFSET('Sanitation Data'!$I$30,0,10*ROW('Sanitation Data'!I57))="","",OFFSET('Sanitation Data'!$I$30,0,10*ROW('Sanitation Data'!I57)))</f>
        <v/>
      </c>
      <c r="DM63" s="280" t="str">
        <f ca="true">+IF(OFFSET('Sanitation Data'!$I$31,0,10*ROW('Sanitation Data'!I57))="","",OFFSET('Sanitation Data'!$I$31,0,10*ROW('Sanitation Data'!I57)))</f>
        <v/>
      </c>
      <c r="DN63" s="280" t="str">
        <f ca="true">+IF(OFFSET('Sanitation Data'!$I$32,0,10*ROW('Sanitation Data'!I57))="","",OFFSET('Sanitation Data'!$I$32,0,10*ROW('Sanitation Data'!I57)))</f>
        <v/>
      </c>
      <c r="DO63" s="280" t="str">
        <f ca="true">+IF(OFFSET('Hygiene Data'!$D$11,0,10*ROW('Hygiene Data'!D57))="","",OFFSET('Hygiene Data'!$D$11,0,10*ROW('Hygiene Data'!D57)))</f>
        <v/>
      </c>
      <c r="DP63" s="280" t="str">
        <f ca="true">+IF(OFFSET('Hygiene Data'!$D$12,0,10*ROW('Hygiene Data'!D57))="","",OFFSET('Hygiene Data'!$D$12,0,10*ROW('Hygiene Data'!D57)))</f>
        <v/>
      </c>
      <c r="DQ63" s="280" t="str">
        <f ca="true">+IF(OFFSET('Hygiene Data'!$D$13,0,10*ROW('Hygiene Data'!D57))="","",OFFSET('Hygiene Data'!$D$13,0,10*ROW('Hygiene Data'!D57)))</f>
        <v/>
      </c>
      <c r="DR63" s="280" t="str">
        <f ca="true">+IF(OFFSET('Hygiene Data'!$E$11,0,10*ROW('Hygiene Data'!E57))="","",OFFSET('Hygiene Data'!$E$11,0,10*ROW('Hygiene Data'!E57)))</f>
        <v/>
      </c>
      <c r="DS63" s="280" t="str">
        <f ca="true">+IF(OFFSET('Hygiene Data'!$E$12,0,10*ROW('Hygiene Data'!E57))="","",OFFSET('Hygiene Data'!$E$12,0,10*ROW('Hygiene Data'!E57)))</f>
        <v/>
      </c>
      <c r="DT63" s="280" t="str">
        <f ca="true">+IF(OFFSET('Hygiene Data'!$E$13,0,10*ROW('Hygiene Data'!E57))="","",OFFSET('Hygiene Data'!$E$13,0,10*ROW('Hygiene Data'!E57)))</f>
        <v/>
      </c>
      <c r="DU63" s="280" t="str">
        <f ca="true">+IF(OFFSET('Hygiene Data'!$F$11,0,10*ROW('Hygiene Data'!F57))="","",OFFSET('Hygiene Data'!$F$11,0,10*ROW('Hygiene Data'!F57)))</f>
        <v/>
      </c>
      <c r="DV63" s="280" t="str">
        <f ca="true">+IF(OFFSET('Hygiene Data'!$F$12,0,10*ROW('Hygiene Data'!F57))="","",OFFSET('Hygiene Data'!$F$12,0,10*ROW('Hygiene Data'!F57)))</f>
        <v/>
      </c>
      <c r="DW63" s="280" t="str">
        <f ca="true">+IF(OFFSET('Hygiene Data'!$F$13,0,10*ROW('Hygiene Data'!F57))="","",OFFSET('Hygiene Data'!$F$13,0,10*ROW('Hygiene Data'!F57)))</f>
        <v/>
      </c>
      <c r="DX63" s="280" t="str">
        <f ca="true">+IF(OFFSET('Hygiene Data'!$G$11,0,10*ROW('Hygiene Data'!G57))="","",OFFSET('Hygiene Data'!$G$11,0,10*ROW('Hygiene Data'!G57)))</f>
        <v/>
      </c>
      <c r="DY63" s="280" t="str">
        <f ca="true">+IF(OFFSET('Hygiene Data'!$G$12,0,10*ROW('Hygiene Data'!G57))="","",OFFSET('Hygiene Data'!$G$12,0,10*ROW('Hygiene Data'!G57)))</f>
        <v/>
      </c>
      <c r="DZ63" s="280" t="str">
        <f ca="true">+IF(OFFSET('Hygiene Data'!$G$13,0,10*ROW('Hygiene Data'!G57))="","",OFFSET('Hygiene Data'!$G$13,0,10*ROW('Hygiene Data'!G57)))</f>
        <v/>
      </c>
      <c r="EA63" s="280" t="str">
        <f ca="true">+IF(OFFSET('Hygiene Data'!$H$11,0,10*ROW('Hygiene Data'!H57))="","",OFFSET('Hygiene Data'!$H$11,0,10*ROW('Hygiene Data'!H57)))</f>
        <v/>
      </c>
      <c r="EB63" s="280" t="str">
        <f ca="true">+IF(OFFSET('Hygiene Data'!$H$12,0,10*ROW('Hygiene Data'!H57))="","",OFFSET('Hygiene Data'!$H$12,0,10*ROW('Hygiene Data'!H57)))</f>
        <v/>
      </c>
      <c r="EC63" s="280" t="str">
        <f ca="true">+IF(OFFSET('Hygiene Data'!$H$13,0,10*ROW('Hygiene Data'!H57))="","",OFFSET('Hygiene Data'!$H$13,0,10*ROW('Hygiene Data'!H57)))</f>
        <v/>
      </c>
      <c r="ED63" s="280" t="str">
        <f ca="true">+IF(OFFSET('Hygiene Data'!$I$11,0,10*ROW('Hygiene Data'!I57))="","",OFFSET('Hygiene Data'!$I$11,0,10*ROW('Hygiene Data'!I57)))</f>
        <v/>
      </c>
      <c r="EE63" s="280" t="str">
        <f ca="true">+IF(OFFSET('Hygiene Data'!$I$12,0,10*ROW('Hygiene Data'!I57))="","",OFFSET('Hygiene Data'!$I$12,0,10*ROW('Hygiene Data'!I57)))</f>
        <v/>
      </c>
      <c r="EF63" s="280" t="str">
        <f ca="true">+IF(OFFSET('Hygiene Data'!$I$13,0,10*ROW('Hygiene Data'!I57))="","",OFFSET('Hygiene Data'!$I$13,0,10*ROW('Hygiene Data'!I57)))</f>
        <v/>
      </c>
    </row>
    <row xmlns:x14ac="http://schemas.microsoft.com/office/spreadsheetml/2009/9/ac" r="64" x14ac:dyDescent="0.2">
      <c r="A64" s="34" t="str">
        <f ca="true">+IF(OFFSET('Water Data'!$B$2,0,10*ROW('Water Data'!E58))="","",OFFSET('Water Data'!$B$2,0,10*ROW('Water Data'!E58)))</f>
        <v/>
      </c>
      <c r="B64" s="34" t="str">
        <f ca="true">+IF(OFFSET('Water Data'!$C$2,0,10*ROW('Water Data'!F58))="","",OFFSET('Water Data'!$C$2,0,10*ROW('Water Data'!F58)))</f>
        <v/>
      </c>
      <c r="C64" s="336" t="str">
        <f t="shared" ca="true" si="0"/>
        <v/>
      </c>
      <c r="D64" s="8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0"/>
      <c r="BS64" s="280" t="str">
        <f ca="true">+IF(OFFSET('Water Data'!$D$27,0,10*ROW('Water Data'!D58))="","",OFFSET('Water Data'!$D$27,0,10*ROW('Water Data'!D58)))</f>
        <v/>
      </c>
      <c r="BT64" s="280" t="str">
        <f ca="true">+IF(OFFSET('Water Data'!$D$28,0,10*ROW('Water Data'!D58))="","",OFFSET('Water Data'!$D$28,0,10*ROW('Water Data'!D58)))</f>
        <v/>
      </c>
      <c r="BU64" s="280" t="str">
        <f ca="true">+IF(OFFSET('Water Data'!$D$29,0,10*ROW('Water Data'!D58))="","",OFFSET('Water Data'!$D$29,0,10*ROW('Water Data'!D58)))</f>
        <v/>
      </c>
      <c r="BV64" s="280" t="str">
        <f ca="true">+IF(OFFSET('Water Data'!$E$27,0,10*ROW('Water Data'!E58))="","",OFFSET('Water Data'!$E$27,0,10*ROW('Water Data'!E58)))</f>
        <v/>
      </c>
      <c r="BW64" s="280" t="str">
        <f ca="true">+IF(OFFSET('Water Data'!$E$28,0,10*ROW('Water Data'!E58))="","",OFFSET('Water Data'!$E$28,0,10*ROW('Water Data'!E58)))</f>
        <v/>
      </c>
      <c r="BX64" s="280" t="str">
        <f ca="true">+IF(OFFSET('Water Data'!$E$29,0,10*ROW('Water Data'!E58))="","",OFFSET('Water Data'!$E$29,0,10*ROW('Water Data'!E58)))</f>
        <v/>
      </c>
      <c r="BY64" s="280" t="str">
        <f ca="true">+IF(OFFSET('Water Data'!$F$27,0,10*ROW('Water Data'!F58))="","",OFFSET('Water Data'!$F$27,0,10*ROW('Water Data'!F58)))</f>
        <v/>
      </c>
      <c r="BZ64" s="280" t="str">
        <f ca="true">+IF(OFFSET('Water Data'!$F$28,0,10*ROW('Water Data'!F58))="","",OFFSET('Water Data'!$F$28,0,10*ROW('Water Data'!F58)))</f>
        <v/>
      </c>
      <c r="CA64" s="280" t="str">
        <f ca="true">+IF(OFFSET('Water Data'!$F$29,0,10*ROW('Water Data'!F58))="","",OFFSET('Water Data'!$F$29,0,10*ROW('Water Data'!F58)))</f>
        <v/>
      </c>
      <c r="CB64" s="280" t="str">
        <f ca="true">+IF(OFFSET('Water Data'!$G$27,0,10*ROW('Water Data'!G58))="","",OFFSET('Water Data'!$G$27,0,10*ROW('Water Data'!G58)))</f>
        <v/>
      </c>
      <c r="CC64" s="280" t="str">
        <f ca="true">+IF(OFFSET('Water Data'!$G$28,0,10*ROW('Water Data'!G58))="","",OFFSET('Water Data'!$G$28,0,10*ROW('Water Data'!G58)))</f>
        <v/>
      </c>
      <c r="CD64" s="280" t="str">
        <f ca="true">+IF(OFFSET('Water Data'!$G$29,0,10*ROW('Water Data'!G58))="","",OFFSET('Water Data'!$G$29,0,10*ROW('Water Data'!G58)))</f>
        <v/>
      </c>
      <c r="CE64" s="280" t="str">
        <f ca="true">+IF(OFFSET('Water Data'!$H$27,0,10*ROW('Water Data'!H58))="","",OFFSET('Water Data'!$H$27,0,10*ROW('Water Data'!H58)))</f>
        <v/>
      </c>
      <c r="CF64" s="280" t="str">
        <f ca="true">+IF(OFFSET('Water Data'!$H$28,0,10*ROW('Water Data'!H58))="","",OFFSET('Water Data'!$H$28,0,10*ROW('Water Data'!H58)))</f>
        <v/>
      </c>
      <c r="CG64" s="280" t="str">
        <f ca="true">+IF(OFFSET('Water Data'!$H$29,0,10*ROW('Water Data'!H58))="","",OFFSET('Water Data'!$H$29,0,10*ROW('Water Data'!H58)))</f>
        <v/>
      </c>
      <c r="CH64" s="280" t="str">
        <f ca="true">+IF(OFFSET('Water Data'!$I$27,0,10*ROW('Water Data'!I58))="","",OFFSET('Water Data'!$I$27,0,10*ROW('Water Data'!I58)))</f>
        <v/>
      </c>
      <c r="CI64" s="280" t="str">
        <f ca="true">+IF(OFFSET('Water Data'!$I$28,0,10*ROW('Water Data'!I58))="","",OFFSET('Water Data'!$I$28,0,10*ROW('Water Data'!I58)))</f>
        <v/>
      </c>
      <c r="CJ64" s="280" t="str">
        <f ca="true">+IF(OFFSET('Water Data'!$I$29,0,10*ROW('Water Data'!I58))="","",OFFSET('Water Data'!$I$29,0,10*ROW('Water Data'!I58)))</f>
        <v/>
      </c>
      <c r="CK64" s="280" t="str">
        <f ca="true">+IF(OFFSET('Sanitation Data'!$D$28,0,10*ROW('Sanitation Data'!D58))="","",OFFSET('Sanitation Data'!$D$28,0,10*ROW('Sanitation Data'!D58)))</f>
        <v/>
      </c>
      <c r="CL64" s="280" t="str">
        <f ca="true">+IF(OFFSET('Sanitation Data'!$D$29,0,10*ROW('Sanitation Data'!D58))="","",OFFSET('Sanitation Data'!$D$29,0,10*ROW('Sanitation Data'!D58)))</f>
        <v/>
      </c>
      <c r="CM64" s="280" t="str">
        <f ca="true">+IF(OFFSET('Sanitation Data'!$D$30,0,10*ROW('Sanitation Data'!D58))="","",OFFSET('Sanitation Data'!$D$30,0,10*ROW('Sanitation Data'!D58)))</f>
        <v/>
      </c>
      <c r="CN64" s="280" t="str">
        <f ca="true">+IF(OFFSET('Sanitation Data'!$D$31,0,10*ROW('Sanitation Data'!D58))="","",OFFSET('Sanitation Data'!$D$31,0,10*ROW('Sanitation Data'!D58)))</f>
        <v/>
      </c>
      <c r="CO64" s="280" t="str">
        <f ca="true">+IF(OFFSET('Sanitation Data'!$D$32,0,10*ROW('Sanitation Data'!D58))="","",OFFSET('Sanitation Data'!$D$32,0,10*ROW('Sanitation Data'!D58)))</f>
        <v/>
      </c>
      <c r="CP64" s="280" t="str">
        <f ca="true">+IF(OFFSET('Sanitation Data'!$E$28,0,10*ROW('Sanitation Data'!E58))="","",OFFSET('Sanitation Data'!$E$28,0,10*ROW('Sanitation Data'!E58)))</f>
        <v/>
      </c>
      <c r="CQ64" s="280" t="str">
        <f ca="true">+IF(OFFSET('Sanitation Data'!$E$29,0,10*ROW('Sanitation Data'!E58))="","",OFFSET('Sanitation Data'!$E$29,0,10*ROW('Sanitation Data'!E58)))</f>
        <v/>
      </c>
      <c r="CR64" s="280" t="str">
        <f ca="true">+IF(OFFSET('Sanitation Data'!$E$30,0,10*ROW('Sanitation Data'!E58))="","",OFFSET('Sanitation Data'!$E$30,0,10*ROW('Sanitation Data'!E58)))</f>
        <v/>
      </c>
      <c r="CS64" s="280" t="str">
        <f ca="true">+IF(OFFSET('Sanitation Data'!$E$31,0,10*ROW('Sanitation Data'!E58))="","",OFFSET('Sanitation Data'!$E$31,0,10*ROW('Sanitation Data'!E58)))</f>
        <v/>
      </c>
      <c r="CT64" s="280" t="str">
        <f ca="true">+IF(OFFSET('Sanitation Data'!$E$32,0,10*ROW('Sanitation Data'!E58))="","",OFFSET('Sanitation Data'!$E$32,0,10*ROW('Sanitation Data'!E58)))</f>
        <v/>
      </c>
      <c r="CU64" s="280" t="str">
        <f ca="true">+IF(OFFSET('Sanitation Data'!$F$28,0,10*ROW('Sanitation Data'!F58))="","",OFFSET('Sanitation Data'!$F$28,0,10*ROW('Sanitation Data'!F58)))</f>
        <v/>
      </c>
      <c r="CV64" s="280" t="str">
        <f ca="true">+IF(OFFSET('Sanitation Data'!$F$29,0,10*ROW('Sanitation Data'!F58))="","",OFFSET('Sanitation Data'!$F$29,0,10*ROW('Sanitation Data'!F58)))</f>
        <v/>
      </c>
      <c r="CW64" s="280" t="str">
        <f ca="true">+IF(OFFSET('Sanitation Data'!$F$30,0,10*ROW('Sanitation Data'!F58))="","",OFFSET('Sanitation Data'!$F$30,0,10*ROW('Sanitation Data'!F58)))</f>
        <v/>
      </c>
      <c r="CX64" s="280" t="str">
        <f ca="true">+IF(OFFSET('Sanitation Data'!$F$31,0,10*ROW('Sanitation Data'!F58))="","",OFFSET('Sanitation Data'!$F$31,0,10*ROW('Sanitation Data'!F58)))</f>
        <v/>
      </c>
      <c r="CY64" s="280" t="str">
        <f ca="true">+IF(OFFSET('Sanitation Data'!$F$32,0,10*ROW('Sanitation Data'!F58))="","",OFFSET('Sanitation Data'!$F$32,0,10*ROW('Sanitation Data'!F58)))</f>
        <v/>
      </c>
      <c r="CZ64" s="280" t="str">
        <f ca="true">+IF(OFFSET('Sanitation Data'!$G$28,0,10*ROW('Sanitation Data'!G58))="","",OFFSET('Sanitation Data'!$G$28,0,10*ROW('Sanitation Data'!G58)))</f>
        <v/>
      </c>
      <c r="DA64" s="280" t="str">
        <f ca="true">+IF(OFFSET('Sanitation Data'!$G$29,0,10*ROW('Sanitation Data'!G58))="","",OFFSET('Sanitation Data'!$G$29,0,10*ROW('Sanitation Data'!G58)))</f>
        <v/>
      </c>
      <c r="DB64" s="280" t="str">
        <f ca="true">+IF(OFFSET('Sanitation Data'!$G$30,0,10*ROW('Sanitation Data'!G58))="","",OFFSET('Sanitation Data'!$G$30,0,10*ROW('Sanitation Data'!G58)))</f>
        <v/>
      </c>
      <c r="DC64" s="280" t="str">
        <f ca="true">+IF(OFFSET('Sanitation Data'!$G$31,0,10*ROW('Sanitation Data'!G58))="","",OFFSET('Sanitation Data'!$G$31,0,10*ROW('Sanitation Data'!G58)))</f>
        <v/>
      </c>
      <c r="DD64" s="280" t="str">
        <f ca="true">+IF(OFFSET('Sanitation Data'!$G$32,0,10*ROW('Sanitation Data'!G58))="","",OFFSET('Sanitation Data'!$G$32,0,10*ROW('Sanitation Data'!G58)))</f>
        <v/>
      </c>
      <c r="DE64" s="280" t="str">
        <f ca="true">+IF(OFFSET('Sanitation Data'!$H$28,0,10*ROW('Sanitation Data'!H58))="","",OFFSET('Sanitation Data'!$H$28,0,10*ROW('Sanitation Data'!H58)))</f>
        <v/>
      </c>
      <c r="DF64" s="280" t="str">
        <f ca="true">+IF(OFFSET('Sanitation Data'!$H$29,0,10*ROW('Sanitation Data'!H58))="","",OFFSET('Sanitation Data'!$H$29,0,10*ROW('Sanitation Data'!H58)))</f>
        <v/>
      </c>
      <c r="DG64" s="280" t="str">
        <f ca="true">+IF(OFFSET('Sanitation Data'!$H$30,0,10*ROW('Sanitation Data'!H58))="","",OFFSET('Sanitation Data'!$H$30,0,10*ROW('Sanitation Data'!H58)))</f>
        <v/>
      </c>
      <c r="DH64" s="280" t="str">
        <f ca="true">+IF(OFFSET('Sanitation Data'!$H$31,0,10*ROW('Sanitation Data'!H58))="","",OFFSET('Sanitation Data'!$H$31,0,10*ROW('Sanitation Data'!H58)))</f>
        <v/>
      </c>
      <c r="DI64" s="280" t="str">
        <f ca="true">+IF(OFFSET('Sanitation Data'!$H$32,0,10*ROW('Sanitation Data'!H58))="","",OFFSET('Sanitation Data'!$H$32,0,10*ROW('Sanitation Data'!H58)))</f>
        <v/>
      </c>
      <c r="DJ64" s="280" t="str">
        <f ca="true">+IF(OFFSET('Sanitation Data'!$I$28,0,10*ROW('Sanitation Data'!I58))="","",OFFSET('Sanitation Data'!$I$28,0,10*ROW('Sanitation Data'!I58)))</f>
        <v/>
      </c>
      <c r="DK64" s="280" t="str">
        <f ca="true">+IF(OFFSET('Sanitation Data'!$I$29,0,10*ROW('Sanitation Data'!I58))="","",OFFSET('Sanitation Data'!$I$29,0,10*ROW('Sanitation Data'!I58)))</f>
        <v/>
      </c>
      <c r="DL64" s="280" t="str">
        <f ca="true">+IF(OFFSET('Sanitation Data'!$I$30,0,10*ROW('Sanitation Data'!I58))="","",OFFSET('Sanitation Data'!$I$30,0,10*ROW('Sanitation Data'!I58)))</f>
        <v/>
      </c>
      <c r="DM64" s="280" t="str">
        <f ca="true">+IF(OFFSET('Sanitation Data'!$I$31,0,10*ROW('Sanitation Data'!I58))="","",OFFSET('Sanitation Data'!$I$31,0,10*ROW('Sanitation Data'!I58)))</f>
        <v/>
      </c>
      <c r="DN64" s="280" t="str">
        <f ca="true">+IF(OFFSET('Sanitation Data'!$I$32,0,10*ROW('Sanitation Data'!I58))="","",OFFSET('Sanitation Data'!$I$32,0,10*ROW('Sanitation Data'!I58)))</f>
        <v/>
      </c>
      <c r="DO64" s="280" t="str">
        <f ca="true">+IF(OFFSET('Hygiene Data'!$D$11,0,10*ROW('Hygiene Data'!D58))="","",OFFSET('Hygiene Data'!$D$11,0,10*ROW('Hygiene Data'!D58)))</f>
        <v/>
      </c>
      <c r="DP64" s="280" t="str">
        <f ca="true">+IF(OFFSET('Hygiene Data'!$D$12,0,10*ROW('Hygiene Data'!D58))="","",OFFSET('Hygiene Data'!$D$12,0,10*ROW('Hygiene Data'!D58)))</f>
        <v/>
      </c>
      <c r="DQ64" s="280" t="str">
        <f ca="true">+IF(OFFSET('Hygiene Data'!$D$13,0,10*ROW('Hygiene Data'!D58))="","",OFFSET('Hygiene Data'!$D$13,0,10*ROW('Hygiene Data'!D58)))</f>
        <v/>
      </c>
      <c r="DR64" s="280" t="str">
        <f ca="true">+IF(OFFSET('Hygiene Data'!$E$11,0,10*ROW('Hygiene Data'!E58))="","",OFFSET('Hygiene Data'!$E$11,0,10*ROW('Hygiene Data'!E58)))</f>
        <v/>
      </c>
      <c r="DS64" s="280" t="str">
        <f ca="true">+IF(OFFSET('Hygiene Data'!$E$12,0,10*ROW('Hygiene Data'!E58))="","",OFFSET('Hygiene Data'!$E$12,0,10*ROW('Hygiene Data'!E58)))</f>
        <v/>
      </c>
      <c r="DT64" s="280" t="str">
        <f ca="true">+IF(OFFSET('Hygiene Data'!$E$13,0,10*ROW('Hygiene Data'!E58))="","",OFFSET('Hygiene Data'!$E$13,0,10*ROW('Hygiene Data'!E58)))</f>
        <v/>
      </c>
      <c r="DU64" s="280" t="str">
        <f ca="true">+IF(OFFSET('Hygiene Data'!$F$11,0,10*ROW('Hygiene Data'!F58))="","",OFFSET('Hygiene Data'!$F$11,0,10*ROW('Hygiene Data'!F58)))</f>
        <v/>
      </c>
      <c r="DV64" s="280" t="str">
        <f ca="true">+IF(OFFSET('Hygiene Data'!$F$12,0,10*ROW('Hygiene Data'!F58))="","",OFFSET('Hygiene Data'!$F$12,0,10*ROW('Hygiene Data'!F58)))</f>
        <v/>
      </c>
      <c r="DW64" s="280" t="str">
        <f ca="true">+IF(OFFSET('Hygiene Data'!$F$13,0,10*ROW('Hygiene Data'!F58))="","",OFFSET('Hygiene Data'!$F$13,0,10*ROW('Hygiene Data'!F58)))</f>
        <v/>
      </c>
      <c r="DX64" s="280" t="str">
        <f ca="true">+IF(OFFSET('Hygiene Data'!$G$11,0,10*ROW('Hygiene Data'!G58))="","",OFFSET('Hygiene Data'!$G$11,0,10*ROW('Hygiene Data'!G58)))</f>
        <v/>
      </c>
      <c r="DY64" s="280" t="str">
        <f ca="true">+IF(OFFSET('Hygiene Data'!$G$12,0,10*ROW('Hygiene Data'!G58))="","",OFFSET('Hygiene Data'!$G$12,0,10*ROW('Hygiene Data'!G58)))</f>
        <v/>
      </c>
      <c r="DZ64" s="280" t="str">
        <f ca="true">+IF(OFFSET('Hygiene Data'!$G$13,0,10*ROW('Hygiene Data'!G58))="","",OFFSET('Hygiene Data'!$G$13,0,10*ROW('Hygiene Data'!G58)))</f>
        <v/>
      </c>
      <c r="EA64" s="280" t="str">
        <f ca="true">+IF(OFFSET('Hygiene Data'!$H$11,0,10*ROW('Hygiene Data'!H58))="","",OFFSET('Hygiene Data'!$H$11,0,10*ROW('Hygiene Data'!H58)))</f>
        <v/>
      </c>
      <c r="EB64" s="280" t="str">
        <f ca="true">+IF(OFFSET('Hygiene Data'!$H$12,0,10*ROW('Hygiene Data'!H58))="","",OFFSET('Hygiene Data'!$H$12,0,10*ROW('Hygiene Data'!H58)))</f>
        <v/>
      </c>
      <c r="EC64" s="280" t="str">
        <f ca="true">+IF(OFFSET('Hygiene Data'!$H$13,0,10*ROW('Hygiene Data'!H58))="","",OFFSET('Hygiene Data'!$H$13,0,10*ROW('Hygiene Data'!H58)))</f>
        <v/>
      </c>
      <c r="ED64" s="280" t="str">
        <f ca="true">+IF(OFFSET('Hygiene Data'!$I$11,0,10*ROW('Hygiene Data'!I58))="","",OFFSET('Hygiene Data'!$I$11,0,10*ROW('Hygiene Data'!I58)))</f>
        <v/>
      </c>
      <c r="EE64" s="280" t="str">
        <f ca="true">+IF(OFFSET('Hygiene Data'!$I$12,0,10*ROW('Hygiene Data'!I58))="","",OFFSET('Hygiene Data'!$I$12,0,10*ROW('Hygiene Data'!I58)))</f>
        <v/>
      </c>
      <c r="EF64" s="280" t="str">
        <f ca="true">+IF(OFFSET('Hygiene Data'!$I$13,0,10*ROW('Hygiene Data'!I58))="","",OFFSET('Hygiene Data'!$I$13,0,10*ROW('Hygiene Data'!I58)))</f>
        <v/>
      </c>
    </row>
    <row xmlns:x14ac="http://schemas.microsoft.com/office/spreadsheetml/2009/9/ac" r="65" x14ac:dyDescent="0.2">
      <c r="A65" s="34" t="str">
        <f ca="true">+IF(OFFSET('Water Data'!$B$2,0,10*ROW('Water Data'!E59))="","",OFFSET('Water Data'!$B$2,0,10*ROW('Water Data'!E59)))</f>
        <v/>
      </c>
      <c r="B65" s="34" t="str">
        <f ca="true">+IF(OFFSET('Water Data'!$C$2,0,10*ROW('Water Data'!F59))="","",OFFSET('Water Data'!$C$2,0,10*ROW('Water Data'!F59)))</f>
        <v/>
      </c>
      <c r="C65" s="336" t="str">
        <f t="shared" ca="true" si="0"/>
        <v/>
      </c>
      <c r="D65" s="8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0"/>
      <c r="BS65" s="280" t="str">
        <f ca="true">+IF(OFFSET('Water Data'!$D$27,0,10*ROW('Water Data'!D59))="","",OFFSET('Water Data'!$D$27,0,10*ROW('Water Data'!D59)))</f>
        <v/>
      </c>
      <c r="BT65" s="280" t="str">
        <f ca="true">+IF(OFFSET('Water Data'!$D$28,0,10*ROW('Water Data'!D59))="","",OFFSET('Water Data'!$D$28,0,10*ROW('Water Data'!D59)))</f>
        <v/>
      </c>
      <c r="BU65" s="280" t="str">
        <f ca="true">+IF(OFFSET('Water Data'!$D$29,0,10*ROW('Water Data'!D59))="","",OFFSET('Water Data'!$D$29,0,10*ROW('Water Data'!D59)))</f>
        <v/>
      </c>
      <c r="BV65" s="280" t="str">
        <f ca="true">+IF(OFFSET('Water Data'!$E$27,0,10*ROW('Water Data'!E59))="","",OFFSET('Water Data'!$E$27,0,10*ROW('Water Data'!E59)))</f>
        <v/>
      </c>
      <c r="BW65" s="280" t="str">
        <f ca="true">+IF(OFFSET('Water Data'!$E$28,0,10*ROW('Water Data'!E59))="","",OFFSET('Water Data'!$E$28,0,10*ROW('Water Data'!E59)))</f>
        <v/>
      </c>
      <c r="BX65" s="280" t="str">
        <f ca="true">+IF(OFFSET('Water Data'!$E$29,0,10*ROW('Water Data'!E59))="","",OFFSET('Water Data'!$E$29,0,10*ROW('Water Data'!E59)))</f>
        <v/>
      </c>
      <c r="BY65" s="280" t="str">
        <f ca="true">+IF(OFFSET('Water Data'!$F$27,0,10*ROW('Water Data'!F59))="","",OFFSET('Water Data'!$F$27,0,10*ROW('Water Data'!F59)))</f>
        <v/>
      </c>
      <c r="BZ65" s="280" t="str">
        <f ca="true">+IF(OFFSET('Water Data'!$F$28,0,10*ROW('Water Data'!F59))="","",OFFSET('Water Data'!$F$28,0,10*ROW('Water Data'!F59)))</f>
        <v/>
      </c>
      <c r="CA65" s="280" t="str">
        <f ca="true">+IF(OFFSET('Water Data'!$F$29,0,10*ROW('Water Data'!F59))="","",OFFSET('Water Data'!$F$29,0,10*ROW('Water Data'!F59)))</f>
        <v/>
      </c>
      <c r="CB65" s="280" t="str">
        <f ca="true">+IF(OFFSET('Water Data'!$G$27,0,10*ROW('Water Data'!G59))="","",OFFSET('Water Data'!$G$27,0,10*ROW('Water Data'!G59)))</f>
        <v/>
      </c>
      <c r="CC65" s="280" t="str">
        <f ca="true">+IF(OFFSET('Water Data'!$G$28,0,10*ROW('Water Data'!G59))="","",OFFSET('Water Data'!$G$28,0,10*ROW('Water Data'!G59)))</f>
        <v/>
      </c>
      <c r="CD65" s="280" t="str">
        <f ca="true">+IF(OFFSET('Water Data'!$G$29,0,10*ROW('Water Data'!G59))="","",OFFSET('Water Data'!$G$29,0,10*ROW('Water Data'!G59)))</f>
        <v/>
      </c>
      <c r="CE65" s="280" t="str">
        <f ca="true">+IF(OFFSET('Water Data'!$H$27,0,10*ROW('Water Data'!H59))="","",OFFSET('Water Data'!$H$27,0,10*ROW('Water Data'!H59)))</f>
        <v/>
      </c>
      <c r="CF65" s="280" t="str">
        <f ca="true">+IF(OFFSET('Water Data'!$H$28,0,10*ROW('Water Data'!H59))="","",OFFSET('Water Data'!$H$28,0,10*ROW('Water Data'!H59)))</f>
        <v/>
      </c>
      <c r="CG65" s="280" t="str">
        <f ca="true">+IF(OFFSET('Water Data'!$H$29,0,10*ROW('Water Data'!H59))="","",OFFSET('Water Data'!$H$29,0,10*ROW('Water Data'!H59)))</f>
        <v/>
      </c>
      <c r="CH65" s="280" t="str">
        <f ca="true">+IF(OFFSET('Water Data'!$I$27,0,10*ROW('Water Data'!I59))="","",OFFSET('Water Data'!$I$27,0,10*ROW('Water Data'!I59)))</f>
        <v/>
      </c>
      <c r="CI65" s="280" t="str">
        <f ca="true">+IF(OFFSET('Water Data'!$I$28,0,10*ROW('Water Data'!I59))="","",OFFSET('Water Data'!$I$28,0,10*ROW('Water Data'!I59)))</f>
        <v/>
      </c>
      <c r="CJ65" s="280" t="str">
        <f ca="true">+IF(OFFSET('Water Data'!$I$29,0,10*ROW('Water Data'!I59))="","",OFFSET('Water Data'!$I$29,0,10*ROW('Water Data'!I59)))</f>
        <v/>
      </c>
      <c r="CK65" s="280" t="str">
        <f ca="true">+IF(OFFSET('Sanitation Data'!$D$28,0,10*ROW('Sanitation Data'!D59))="","",OFFSET('Sanitation Data'!$D$28,0,10*ROW('Sanitation Data'!D59)))</f>
        <v/>
      </c>
      <c r="CL65" s="280" t="str">
        <f ca="true">+IF(OFFSET('Sanitation Data'!$D$29,0,10*ROW('Sanitation Data'!D59))="","",OFFSET('Sanitation Data'!$D$29,0,10*ROW('Sanitation Data'!D59)))</f>
        <v/>
      </c>
      <c r="CM65" s="280" t="str">
        <f ca="true">+IF(OFFSET('Sanitation Data'!$D$30,0,10*ROW('Sanitation Data'!D59))="","",OFFSET('Sanitation Data'!$D$30,0,10*ROW('Sanitation Data'!D59)))</f>
        <v/>
      </c>
      <c r="CN65" s="280" t="str">
        <f ca="true">+IF(OFFSET('Sanitation Data'!$D$31,0,10*ROW('Sanitation Data'!D59))="","",OFFSET('Sanitation Data'!$D$31,0,10*ROW('Sanitation Data'!D59)))</f>
        <v/>
      </c>
      <c r="CO65" s="280" t="str">
        <f ca="true">+IF(OFFSET('Sanitation Data'!$D$32,0,10*ROW('Sanitation Data'!D59))="","",OFFSET('Sanitation Data'!$D$32,0,10*ROW('Sanitation Data'!D59)))</f>
        <v/>
      </c>
      <c r="CP65" s="280" t="str">
        <f ca="true">+IF(OFFSET('Sanitation Data'!$E$28,0,10*ROW('Sanitation Data'!E59))="","",OFFSET('Sanitation Data'!$E$28,0,10*ROW('Sanitation Data'!E59)))</f>
        <v/>
      </c>
      <c r="CQ65" s="280" t="str">
        <f ca="true">+IF(OFFSET('Sanitation Data'!$E$29,0,10*ROW('Sanitation Data'!E59))="","",OFFSET('Sanitation Data'!$E$29,0,10*ROW('Sanitation Data'!E59)))</f>
        <v/>
      </c>
      <c r="CR65" s="280" t="str">
        <f ca="true">+IF(OFFSET('Sanitation Data'!$E$30,0,10*ROW('Sanitation Data'!E59))="","",OFFSET('Sanitation Data'!$E$30,0,10*ROW('Sanitation Data'!E59)))</f>
        <v/>
      </c>
      <c r="CS65" s="280" t="str">
        <f ca="true">+IF(OFFSET('Sanitation Data'!$E$31,0,10*ROW('Sanitation Data'!E59))="","",OFFSET('Sanitation Data'!$E$31,0,10*ROW('Sanitation Data'!E59)))</f>
        <v/>
      </c>
      <c r="CT65" s="280" t="str">
        <f ca="true">+IF(OFFSET('Sanitation Data'!$E$32,0,10*ROW('Sanitation Data'!E59))="","",OFFSET('Sanitation Data'!$E$32,0,10*ROW('Sanitation Data'!E59)))</f>
        <v/>
      </c>
      <c r="CU65" s="280" t="str">
        <f ca="true">+IF(OFFSET('Sanitation Data'!$F$28,0,10*ROW('Sanitation Data'!F59))="","",OFFSET('Sanitation Data'!$F$28,0,10*ROW('Sanitation Data'!F59)))</f>
        <v/>
      </c>
      <c r="CV65" s="280" t="str">
        <f ca="true">+IF(OFFSET('Sanitation Data'!$F$29,0,10*ROW('Sanitation Data'!F59))="","",OFFSET('Sanitation Data'!$F$29,0,10*ROW('Sanitation Data'!F59)))</f>
        <v/>
      </c>
      <c r="CW65" s="280" t="str">
        <f ca="true">+IF(OFFSET('Sanitation Data'!$F$30,0,10*ROW('Sanitation Data'!F59))="","",OFFSET('Sanitation Data'!$F$30,0,10*ROW('Sanitation Data'!F59)))</f>
        <v/>
      </c>
      <c r="CX65" s="280" t="str">
        <f ca="true">+IF(OFFSET('Sanitation Data'!$F$31,0,10*ROW('Sanitation Data'!F59))="","",OFFSET('Sanitation Data'!$F$31,0,10*ROW('Sanitation Data'!F59)))</f>
        <v/>
      </c>
      <c r="CY65" s="280" t="str">
        <f ca="true">+IF(OFFSET('Sanitation Data'!$F$32,0,10*ROW('Sanitation Data'!F59))="","",OFFSET('Sanitation Data'!$F$32,0,10*ROW('Sanitation Data'!F59)))</f>
        <v/>
      </c>
      <c r="CZ65" s="280" t="str">
        <f ca="true">+IF(OFFSET('Sanitation Data'!$G$28,0,10*ROW('Sanitation Data'!G59))="","",OFFSET('Sanitation Data'!$G$28,0,10*ROW('Sanitation Data'!G59)))</f>
        <v/>
      </c>
      <c r="DA65" s="280" t="str">
        <f ca="true">+IF(OFFSET('Sanitation Data'!$G$29,0,10*ROW('Sanitation Data'!G59))="","",OFFSET('Sanitation Data'!$G$29,0,10*ROW('Sanitation Data'!G59)))</f>
        <v/>
      </c>
      <c r="DB65" s="280" t="str">
        <f ca="true">+IF(OFFSET('Sanitation Data'!$G$30,0,10*ROW('Sanitation Data'!G59))="","",OFFSET('Sanitation Data'!$G$30,0,10*ROW('Sanitation Data'!G59)))</f>
        <v/>
      </c>
      <c r="DC65" s="280" t="str">
        <f ca="true">+IF(OFFSET('Sanitation Data'!$G$31,0,10*ROW('Sanitation Data'!G59))="","",OFFSET('Sanitation Data'!$G$31,0,10*ROW('Sanitation Data'!G59)))</f>
        <v/>
      </c>
      <c r="DD65" s="280" t="str">
        <f ca="true">+IF(OFFSET('Sanitation Data'!$G$32,0,10*ROW('Sanitation Data'!G59))="","",OFFSET('Sanitation Data'!$G$32,0,10*ROW('Sanitation Data'!G59)))</f>
        <v/>
      </c>
      <c r="DE65" s="280" t="str">
        <f ca="true">+IF(OFFSET('Sanitation Data'!$H$28,0,10*ROW('Sanitation Data'!H59))="","",OFFSET('Sanitation Data'!$H$28,0,10*ROW('Sanitation Data'!H59)))</f>
        <v/>
      </c>
      <c r="DF65" s="280" t="str">
        <f ca="true">+IF(OFFSET('Sanitation Data'!$H$29,0,10*ROW('Sanitation Data'!H59))="","",OFFSET('Sanitation Data'!$H$29,0,10*ROW('Sanitation Data'!H59)))</f>
        <v/>
      </c>
      <c r="DG65" s="280" t="str">
        <f ca="true">+IF(OFFSET('Sanitation Data'!$H$30,0,10*ROW('Sanitation Data'!H59))="","",OFFSET('Sanitation Data'!$H$30,0,10*ROW('Sanitation Data'!H59)))</f>
        <v/>
      </c>
      <c r="DH65" s="280" t="str">
        <f ca="true">+IF(OFFSET('Sanitation Data'!$H$31,0,10*ROW('Sanitation Data'!H59))="","",OFFSET('Sanitation Data'!$H$31,0,10*ROW('Sanitation Data'!H59)))</f>
        <v/>
      </c>
      <c r="DI65" s="280" t="str">
        <f ca="true">+IF(OFFSET('Sanitation Data'!$H$32,0,10*ROW('Sanitation Data'!H59))="","",OFFSET('Sanitation Data'!$H$32,0,10*ROW('Sanitation Data'!H59)))</f>
        <v/>
      </c>
      <c r="DJ65" s="280" t="str">
        <f ca="true">+IF(OFFSET('Sanitation Data'!$I$28,0,10*ROW('Sanitation Data'!I59))="","",OFFSET('Sanitation Data'!$I$28,0,10*ROW('Sanitation Data'!I59)))</f>
        <v/>
      </c>
      <c r="DK65" s="280" t="str">
        <f ca="true">+IF(OFFSET('Sanitation Data'!$I$29,0,10*ROW('Sanitation Data'!I59))="","",OFFSET('Sanitation Data'!$I$29,0,10*ROW('Sanitation Data'!I59)))</f>
        <v/>
      </c>
      <c r="DL65" s="280" t="str">
        <f ca="true">+IF(OFFSET('Sanitation Data'!$I$30,0,10*ROW('Sanitation Data'!I59))="","",OFFSET('Sanitation Data'!$I$30,0,10*ROW('Sanitation Data'!I59)))</f>
        <v/>
      </c>
      <c r="DM65" s="280" t="str">
        <f ca="true">+IF(OFFSET('Sanitation Data'!$I$31,0,10*ROW('Sanitation Data'!I59))="","",OFFSET('Sanitation Data'!$I$31,0,10*ROW('Sanitation Data'!I59)))</f>
        <v/>
      </c>
      <c r="DN65" s="280" t="str">
        <f ca="true">+IF(OFFSET('Sanitation Data'!$I$32,0,10*ROW('Sanitation Data'!I59))="","",OFFSET('Sanitation Data'!$I$32,0,10*ROW('Sanitation Data'!I59)))</f>
        <v/>
      </c>
      <c r="DO65" s="280" t="str">
        <f ca="true">+IF(OFFSET('Hygiene Data'!$D$11,0,10*ROW('Hygiene Data'!D59))="","",OFFSET('Hygiene Data'!$D$11,0,10*ROW('Hygiene Data'!D59)))</f>
        <v/>
      </c>
      <c r="DP65" s="280" t="str">
        <f ca="true">+IF(OFFSET('Hygiene Data'!$D$12,0,10*ROW('Hygiene Data'!D59))="","",OFFSET('Hygiene Data'!$D$12,0,10*ROW('Hygiene Data'!D59)))</f>
        <v/>
      </c>
      <c r="DQ65" s="280" t="str">
        <f ca="true">+IF(OFFSET('Hygiene Data'!$D$13,0,10*ROW('Hygiene Data'!D59))="","",OFFSET('Hygiene Data'!$D$13,0,10*ROW('Hygiene Data'!D59)))</f>
        <v/>
      </c>
      <c r="DR65" s="280" t="str">
        <f ca="true">+IF(OFFSET('Hygiene Data'!$E$11,0,10*ROW('Hygiene Data'!E59))="","",OFFSET('Hygiene Data'!$E$11,0,10*ROW('Hygiene Data'!E59)))</f>
        <v/>
      </c>
      <c r="DS65" s="280" t="str">
        <f ca="true">+IF(OFFSET('Hygiene Data'!$E$12,0,10*ROW('Hygiene Data'!E59))="","",OFFSET('Hygiene Data'!$E$12,0,10*ROW('Hygiene Data'!E59)))</f>
        <v/>
      </c>
      <c r="DT65" s="280" t="str">
        <f ca="true">+IF(OFFSET('Hygiene Data'!$E$13,0,10*ROW('Hygiene Data'!E59))="","",OFFSET('Hygiene Data'!$E$13,0,10*ROW('Hygiene Data'!E59)))</f>
        <v/>
      </c>
      <c r="DU65" s="280" t="str">
        <f ca="true">+IF(OFFSET('Hygiene Data'!$F$11,0,10*ROW('Hygiene Data'!F59))="","",OFFSET('Hygiene Data'!$F$11,0,10*ROW('Hygiene Data'!F59)))</f>
        <v/>
      </c>
      <c r="DV65" s="280" t="str">
        <f ca="true">+IF(OFFSET('Hygiene Data'!$F$12,0,10*ROW('Hygiene Data'!F59))="","",OFFSET('Hygiene Data'!$F$12,0,10*ROW('Hygiene Data'!F59)))</f>
        <v/>
      </c>
      <c r="DW65" s="280" t="str">
        <f ca="true">+IF(OFFSET('Hygiene Data'!$F$13,0,10*ROW('Hygiene Data'!F59))="","",OFFSET('Hygiene Data'!$F$13,0,10*ROW('Hygiene Data'!F59)))</f>
        <v/>
      </c>
      <c r="DX65" s="280" t="str">
        <f ca="true">+IF(OFFSET('Hygiene Data'!$G$11,0,10*ROW('Hygiene Data'!G59))="","",OFFSET('Hygiene Data'!$G$11,0,10*ROW('Hygiene Data'!G59)))</f>
        <v/>
      </c>
      <c r="DY65" s="280" t="str">
        <f ca="true">+IF(OFFSET('Hygiene Data'!$G$12,0,10*ROW('Hygiene Data'!G59))="","",OFFSET('Hygiene Data'!$G$12,0,10*ROW('Hygiene Data'!G59)))</f>
        <v/>
      </c>
      <c r="DZ65" s="280" t="str">
        <f ca="true">+IF(OFFSET('Hygiene Data'!$G$13,0,10*ROW('Hygiene Data'!G59))="","",OFFSET('Hygiene Data'!$G$13,0,10*ROW('Hygiene Data'!G59)))</f>
        <v/>
      </c>
      <c r="EA65" s="280" t="str">
        <f ca="true">+IF(OFFSET('Hygiene Data'!$H$11,0,10*ROW('Hygiene Data'!H59))="","",OFFSET('Hygiene Data'!$H$11,0,10*ROW('Hygiene Data'!H59)))</f>
        <v/>
      </c>
      <c r="EB65" s="280" t="str">
        <f ca="true">+IF(OFFSET('Hygiene Data'!$H$12,0,10*ROW('Hygiene Data'!H59))="","",OFFSET('Hygiene Data'!$H$12,0,10*ROW('Hygiene Data'!H59)))</f>
        <v/>
      </c>
      <c r="EC65" s="280" t="str">
        <f ca="true">+IF(OFFSET('Hygiene Data'!$H$13,0,10*ROW('Hygiene Data'!H59))="","",OFFSET('Hygiene Data'!$H$13,0,10*ROW('Hygiene Data'!H59)))</f>
        <v/>
      </c>
      <c r="ED65" s="280" t="str">
        <f ca="true">+IF(OFFSET('Hygiene Data'!$I$11,0,10*ROW('Hygiene Data'!I59))="","",OFFSET('Hygiene Data'!$I$11,0,10*ROW('Hygiene Data'!I59)))</f>
        <v/>
      </c>
      <c r="EE65" s="280" t="str">
        <f ca="true">+IF(OFFSET('Hygiene Data'!$I$12,0,10*ROW('Hygiene Data'!I59))="","",OFFSET('Hygiene Data'!$I$12,0,10*ROW('Hygiene Data'!I59)))</f>
        <v/>
      </c>
      <c r="EF65" s="280" t="str">
        <f ca="true">+IF(OFFSET('Hygiene Data'!$I$13,0,10*ROW('Hygiene Data'!I59))="","",OFFSET('Hygiene Data'!$I$13,0,10*ROW('Hygiene Data'!I59)))</f>
        <v/>
      </c>
    </row>
    <row xmlns:x14ac="http://schemas.microsoft.com/office/spreadsheetml/2009/9/ac" r="66" x14ac:dyDescent="0.2">
      <c r="A66" s="34" t="str">
        <f ca="true">+IF(OFFSET('Water Data'!$B$2,0,10*ROW('Water Data'!E60))="","",OFFSET('Water Data'!$B$2,0,10*ROW('Water Data'!E60)))</f>
        <v/>
      </c>
      <c r="B66" s="34" t="str">
        <f ca="true">+IF(OFFSET('Water Data'!$C$2,0,10*ROW('Water Data'!F60))="","",OFFSET('Water Data'!$C$2,0,10*ROW('Water Data'!F60)))</f>
        <v/>
      </c>
      <c r="C66" s="336" t="str">
        <f t="shared" ca="true" si="0"/>
        <v/>
      </c>
      <c r="D66" s="8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0"/>
      <c r="BS66" s="280" t="str">
        <f ca="true">+IF(OFFSET('Water Data'!$D$27,0,10*ROW('Water Data'!D60))="","",OFFSET('Water Data'!$D$27,0,10*ROW('Water Data'!D60)))</f>
        <v/>
      </c>
      <c r="BT66" s="280" t="str">
        <f ca="true">+IF(OFFSET('Water Data'!$D$28,0,10*ROW('Water Data'!D60))="","",OFFSET('Water Data'!$D$28,0,10*ROW('Water Data'!D60)))</f>
        <v/>
      </c>
      <c r="BU66" s="280" t="str">
        <f ca="true">+IF(OFFSET('Water Data'!$D$29,0,10*ROW('Water Data'!D60))="","",OFFSET('Water Data'!$D$29,0,10*ROW('Water Data'!D60)))</f>
        <v/>
      </c>
      <c r="BV66" s="280" t="str">
        <f ca="true">+IF(OFFSET('Water Data'!$E$27,0,10*ROW('Water Data'!E60))="","",OFFSET('Water Data'!$E$27,0,10*ROW('Water Data'!E60)))</f>
        <v/>
      </c>
      <c r="BW66" s="280" t="str">
        <f ca="true">+IF(OFFSET('Water Data'!$E$28,0,10*ROW('Water Data'!E60))="","",OFFSET('Water Data'!$E$28,0,10*ROW('Water Data'!E60)))</f>
        <v/>
      </c>
      <c r="BX66" s="280" t="str">
        <f ca="true">+IF(OFFSET('Water Data'!$E$29,0,10*ROW('Water Data'!E60))="","",OFFSET('Water Data'!$E$29,0,10*ROW('Water Data'!E60)))</f>
        <v/>
      </c>
      <c r="BY66" s="280" t="str">
        <f ca="true">+IF(OFFSET('Water Data'!$F$27,0,10*ROW('Water Data'!F60))="","",OFFSET('Water Data'!$F$27,0,10*ROW('Water Data'!F60)))</f>
        <v/>
      </c>
      <c r="BZ66" s="280" t="str">
        <f ca="true">+IF(OFFSET('Water Data'!$F$28,0,10*ROW('Water Data'!F60))="","",OFFSET('Water Data'!$F$28,0,10*ROW('Water Data'!F60)))</f>
        <v/>
      </c>
      <c r="CA66" s="280" t="str">
        <f ca="true">+IF(OFFSET('Water Data'!$F$29,0,10*ROW('Water Data'!F60))="","",OFFSET('Water Data'!$F$29,0,10*ROW('Water Data'!F60)))</f>
        <v/>
      </c>
      <c r="CB66" s="280" t="str">
        <f ca="true">+IF(OFFSET('Water Data'!$G$27,0,10*ROW('Water Data'!G60))="","",OFFSET('Water Data'!$G$27,0,10*ROW('Water Data'!G60)))</f>
        <v/>
      </c>
      <c r="CC66" s="280" t="str">
        <f ca="true">+IF(OFFSET('Water Data'!$G$28,0,10*ROW('Water Data'!G60))="","",OFFSET('Water Data'!$G$28,0,10*ROW('Water Data'!G60)))</f>
        <v/>
      </c>
      <c r="CD66" s="280" t="str">
        <f ca="true">+IF(OFFSET('Water Data'!$G$29,0,10*ROW('Water Data'!G60))="","",OFFSET('Water Data'!$G$29,0,10*ROW('Water Data'!G60)))</f>
        <v/>
      </c>
      <c r="CE66" s="280" t="str">
        <f ca="true">+IF(OFFSET('Water Data'!$H$27,0,10*ROW('Water Data'!H60))="","",OFFSET('Water Data'!$H$27,0,10*ROW('Water Data'!H60)))</f>
        <v/>
      </c>
      <c r="CF66" s="280" t="str">
        <f ca="true">+IF(OFFSET('Water Data'!$H$28,0,10*ROW('Water Data'!H60))="","",OFFSET('Water Data'!$H$28,0,10*ROW('Water Data'!H60)))</f>
        <v/>
      </c>
      <c r="CG66" s="280" t="str">
        <f ca="true">+IF(OFFSET('Water Data'!$H$29,0,10*ROW('Water Data'!H60))="","",OFFSET('Water Data'!$H$29,0,10*ROW('Water Data'!H60)))</f>
        <v/>
      </c>
      <c r="CH66" s="280" t="str">
        <f ca="true">+IF(OFFSET('Water Data'!$I$27,0,10*ROW('Water Data'!I60))="","",OFFSET('Water Data'!$I$27,0,10*ROW('Water Data'!I60)))</f>
        <v/>
      </c>
      <c r="CI66" s="280" t="str">
        <f ca="true">+IF(OFFSET('Water Data'!$I$28,0,10*ROW('Water Data'!I60))="","",OFFSET('Water Data'!$I$28,0,10*ROW('Water Data'!I60)))</f>
        <v/>
      </c>
      <c r="CJ66" s="280" t="str">
        <f ca="true">+IF(OFFSET('Water Data'!$I$29,0,10*ROW('Water Data'!I60))="","",OFFSET('Water Data'!$I$29,0,10*ROW('Water Data'!I60)))</f>
        <v/>
      </c>
      <c r="CK66" s="280" t="str">
        <f ca="true">+IF(OFFSET('Sanitation Data'!$D$28,0,10*ROW('Sanitation Data'!D60))="","",OFFSET('Sanitation Data'!$D$28,0,10*ROW('Sanitation Data'!D60)))</f>
        <v/>
      </c>
      <c r="CL66" s="280" t="str">
        <f ca="true">+IF(OFFSET('Sanitation Data'!$D$29,0,10*ROW('Sanitation Data'!D60))="","",OFFSET('Sanitation Data'!$D$29,0,10*ROW('Sanitation Data'!D60)))</f>
        <v/>
      </c>
      <c r="CM66" s="280" t="str">
        <f ca="true">+IF(OFFSET('Sanitation Data'!$D$30,0,10*ROW('Sanitation Data'!D60))="","",OFFSET('Sanitation Data'!$D$30,0,10*ROW('Sanitation Data'!D60)))</f>
        <v/>
      </c>
      <c r="CN66" s="280" t="str">
        <f ca="true">+IF(OFFSET('Sanitation Data'!$D$31,0,10*ROW('Sanitation Data'!D60))="","",OFFSET('Sanitation Data'!$D$31,0,10*ROW('Sanitation Data'!D60)))</f>
        <v/>
      </c>
      <c r="CO66" s="280" t="str">
        <f ca="true">+IF(OFFSET('Sanitation Data'!$D$32,0,10*ROW('Sanitation Data'!D60))="","",OFFSET('Sanitation Data'!$D$32,0,10*ROW('Sanitation Data'!D60)))</f>
        <v/>
      </c>
      <c r="CP66" s="280" t="str">
        <f ca="true">+IF(OFFSET('Sanitation Data'!$E$28,0,10*ROW('Sanitation Data'!E60))="","",OFFSET('Sanitation Data'!$E$28,0,10*ROW('Sanitation Data'!E60)))</f>
        <v/>
      </c>
      <c r="CQ66" s="280" t="str">
        <f ca="true">+IF(OFFSET('Sanitation Data'!$E$29,0,10*ROW('Sanitation Data'!E60))="","",OFFSET('Sanitation Data'!$E$29,0,10*ROW('Sanitation Data'!E60)))</f>
        <v/>
      </c>
      <c r="CR66" s="280" t="str">
        <f ca="true">+IF(OFFSET('Sanitation Data'!$E$30,0,10*ROW('Sanitation Data'!E60))="","",OFFSET('Sanitation Data'!$E$30,0,10*ROW('Sanitation Data'!E60)))</f>
        <v/>
      </c>
      <c r="CS66" s="280" t="str">
        <f ca="true">+IF(OFFSET('Sanitation Data'!$E$31,0,10*ROW('Sanitation Data'!E60))="","",OFFSET('Sanitation Data'!$E$31,0,10*ROW('Sanitation Data'!E60)))</f>
        <v/>
      </c>
      <c r="CT66" s="280" t="str">
        <f ca="true">+IF(OFFSET('Sanitation Data'!$E$32,0,10*ROW('Sanitation Data'!E60))="","",OFFSET('Sanitation Data'!$E$32,0,10*ROW('Sanitation Data'!E60)))</f>
        <v/>
      </c>
      <c r="CU66" s="280" t="str">
        <f ca="true">+IF(OFFSET('Sanitation Data'!$F$28,0,10*ROW('Sanitation Data'!F60))="","",OFFSET('Sanitation Data'!$F$28,0,10*ROW('Sanitation Data'!F60)))</f>
        <v/>
      </c>
      <c r="CV66" s="280" t="str">
        <f ca="true">+IF(OFFSET('Sanitation Data'!$F$29,0,10*ROW('Sanitation Data'!F60))="","",OFFSET('Sanitation Data'!$F$29,0,10*ROW('Sanitation Data'!F60)))</f>
        <v/>
      </c>
      <c r="CW66" s="280" t="str">
        <f ca="true">+IF(OFFSET('Sanitation Data'!$F$30,0,10*ROW('Sanitation Data'!F60))="","",OFFSET('Sanitation Data'!$F$30,0,10*ROW('Sanitation Data'!F60)))</f>
        <v/>
      </c>
      <c r="CX66" s="280" t="str">
        <f ca="true">+IF(OFFSET('Sanitation Data'!$F$31,0,10*ROW('Sanitation Data'!F60))="","",OFFSET('Sanitation Data'!$F$31,0,10*ROW('Sanitation Data'!F60)))</f>
        <v/>
      </c>
      <c r="CY66" s="280" t="str">
        <f ca="true">+IF(OFFSET('Sanitation Data'!$F$32,0,10*ROW('Sanitation Data'!F60))="","",OFFSET('Sanitation Data'!$F$32,0,10*ROW('Sanitation Data'!F60)))</f>
        <v/>
      </c>
      <c r="CZ66" s="280" t="str">
        <f ca="true">+IF(OFFSET('Sanitation Data'!$G$28,0,10*ROW('Sanitation Data'!G60))="","",OFFSET('Sanitation Data'!$G$28,0,10*ROW('Sanitation Data'!G60)))</f>
        <v/>
      </c>
      <c r="DA66" s="280" t="str">
        <f ca="true">+IF(OFFSET('Sanitation Data'!$G$29,0,10*ROW('Sanitation Data'!G60))="","",OFFSET('Sanitation Data'!$G$29,0,10*ROW('Sanitation Data'!G60)))</f>
        <v/>
      </c>
      <c r="DB66" s="280" t="str">
        <f ca="true">+IF(OFFSET('Sanitation Data'!$G$30,0,10*ROW('Sanitation Data'!G60))="","",OFFSET('Sanitation Data'!$G$30,0,10*ROW('Sanitation Data'!G60)))</f>
        <v/>
      </c>
      <c r="DC66" s="280" t="str">
        <f ca="true">+IF(OFFSET('Sanitation Data'!$G$31,0,10*ROW('Sanitation Data'!G60))="","",OFFSET('Sanitation Data'!$G$31,0,10*ROW('Sanitation Data'!G60)))</f>
        <v/>
      </c>
      <c r="DD66" s="280" t="str">
        <f ca="true">+IF(OFFSET('Sanitation Data'!$G$32,0,10*ROW('Sanitation Data'!G60))="","",OFFSET('Sanitation Data'!$G$32,0,10*ROW('Sanitation Data'!G60)))</f>
        <v/>
      </c>
      <c r="DE66" s="280" t="str">
        <f ca="true">+IF(OFFSET('Sanitation Data'!$H$28,0,10*ROW('Sanitation Data'!H60))="","",OFFSET('Sanitation Data'!$H$28,0,10*ROW('Sanitation Data'!H60)))</f>
        <v/>
      </c>
      <c r="DF66" s="280" t="str">
        <f ca="true">+IF(OFFSET('Sanitation Data'!$H$29,0,10*ROW('Sanitation Data'!H60))="","",OFFSET('Sanitation Data'!$H$29,0,10*ROW('Sanitation Data'!H60)))</f>
        <v/>
      </c>
      <c r="DG66" s="280" t="str">
        <f ca="true">+IF(OFFSET('Sanitation Data'!$H$30,0,10*ROW('Sanitation Data'!H60))="","",OFFSET('Sanitation Data'!$H$30,0,10*ROW('Sanitation Data'!H60)))</f>
        <v/>
      </c>
      <c r="DH66" s="280" t="str">
        <f ca="true">+IF(OFFSET('Sanitation Data'!$H$31,0,10*ROW('Sanitation Data'!H60))="","",OFFSET('Sanitation Data'!$H$31,0,10*ROW('Sanitation Data'!H60)))</f>
        <v/>
      </c>
      <c r="DI66" s="280" t="str">
        <f ca="true">+IF(OFFSET('Sanitation Data'!$H$32,0,10*ROW('Sanitation Data'!H60))="","",OFFSET('Sanitation Data'!$H$32,0,10*ROW('Sanitation Data'!H60)))</f>
        <v/>
      </c>
      <c r="DJ66" s="280" t="str">
        <f ca="true">+IF(OFFSET('Sanitation Data'!$I$28,0,10*ROW('Sanitation Data'!I60))="","",OFFSET('Sanitation Data'!$I$28,0,10*ROW('Sanitation Data'!I60)))</f>
        <v/>
      </c>
      <c r="DK66" s="280" t="str">
        <f ca="true">+IF(OFFSET('Sanitation Data'!$I$29,0,10*ROW('Sanitation Data'!I60))="","",OFFSET('Sanitation Data'!$I$29,0,10*ROW('Sanitation Data'!I60)))</f>
        <v/>
      </c>
      <c r="DL66" s="280" t="str">
        <f ca="true">+IF(OFFSET('Sanitation Data'!$I$30,0,10*ROW('Sanitation Data'!I60))="","",OFFSET('Sanitation Data'!$I$30,0,10*ROW('Sanitation Data'!I60)))</f>
        <v/>
      </c>
      <c r="DM66" s="280" t="str">
        <f ca="true">+IF(OFFSET('Sanitation Data'!$I$31,0,10*ROW('Sanitation Data'!I60))="","",OFFSET('Sanitation Data'!$I$31,0,10*ROW('Sanitation Data'!I60)))</f>
        <v/>
      </c>
      <c r="DN66" s="280" t="str">
        <f ca="true">+IF(OFFSET('Sanitation Data'!$I$32,0,10*ROW('Sanitation Data'!I60))="","",OFFSET('Sanitation Data'!$I$32,0,10*ROW('Sanitation Data'!I60)))</f>
        <v/>
      </c>
      <c r="DO66" s="280" t="str">
        <f ca="true">+IF(OFFSET('Hygiene Data'!$D$11,0,10*ROW('Hygiene Data'!D60))="","",OFFSET('Hygiene Data'!$D$11,0,10*ROW('Hygiene Data'!D60)))</f>
        <v/>
      </c>
      <c r="DP66" s="280" t="str">
        <f ca="true">+IF(OFFSET('Hygiene Data'!$D$12,0,10*ROW('Hygiene Data'!D60))="","",OFFSET('Hygiene Data'!$D$12,0,10*ROW('Hygiene Data'!D60)))</f>
        <v/>
      </c>
      <c r="DQ66" s="280" t="str">
        <f ca="true">+IF(OFFSET('Hygiene Data'!$D$13,0,10*ROW('Hygiene Data'!D60))="","",OFFSET('Hygiene Data'!$D$13,0,10*ROW('Hygiene Data'!D60)))</f>
        <v/>
      </c>
      <c r="DR66" s="280" t="str">
        <f ca="true">+IF(OFFSET('Hygiene Data'!$E$11,0,10*ROW('Hygiene Data'!E60))="","",OFFSET('Hygiene Data'!$E$11,0,10*ROW('Hygiene Data'!E60)))</f>
        <v/>
      </c>
      <c r="DS66" s="280" t="str">
        <f ca="true">+IF(OFFSET('Hygiene Data'!$E$12,0,10*ROW('Hygiene Data'!E60))="","",OFFSET('Hygiene Data'!$E$12,0,10*ROW('Hygiene Data'!E60)))</f>
        <v/>
      </c>
      <c r="DT66" s="280" t="str">
        <f ca="true">+IF(OFFSET('Hygiene Data'!$E$13,0,10*ROW('Hygiene Data'!E60))="","",OFFSET('Hygiene Data'!$E$13,0,10*ROW('Hygiene Data'!E60)))</f>
        <v/>
      </c>
      <c r="DU66" s="280" t="str">
        <f ca="true">+IF(OFFSET('Hygiene Data'!$F$11,0,10*ROW('Hygiene Data'!F60))="","",OFFSET('Hygiene Data'!$F$11,0,10*ROW('Hygiene Data'!F60)))</f>
        <v/>
      </c>
      <c r="DV66" s="280" t="str">
        <f ca="true">+IF(OFFSET('Hygiene Data'!$F$12,0,10*ROW('Hygiene Data'!F60))="","",OFFSET('Hygiene Data'!$F$12,0,10*ROW('Hygiene Data'!F60)))</f>
        <v/>
      </c>
      <c r="DW66" s="280" t="str">
        <f ca="true">+IF(OFFSET('Hygiene Data'!$F$13,0,10*ROW('Hygiene Data'!F60))="","",OFFSET('Hygiene Data'!$F$13,0,10*ROW('Hygiene Data'!F60)))</f>
        <v/>
      </c>
      <c r="DX66" s="280" t="str">
        <f ca="true">+IF(OFFSET('Hygiene Data'!$G$11,0,10*ROW('Hygiene Data'!G60))="","",OFFSET('Hygiene Data'!$G$11,0,10*ROW('Hygiene Data'!G60)))</f>
        <v/>
      </c>
      <c r="DY66" s="280" t="str">
        <f ca="true">+IF(OFFSET('Hygiene Data'!$G$12,0,10*ROW('Hygiene Data'!G60))="","",OFFSET('Hygiene Data'!$G$12,0,10*ROW('Hygiene Data'!G60)))</f>
        <v/>
      </c>
      <c r="DZ66" s="280" t="str">
        <f ca="true">+IF(OFFSET('Hygiene Data'!$G$13,0,10*ROW('Hygiene Data'!G60))="","",OFFSET('Hygiene Data'!$G$13,0,10*ROW('Hygiene Data'!G60)))</f>
        <v/>
      </c>
      <c r="EA66" s="280" t="str">
        <f ca="true">+IF(OFFSET('Hygiene Data'!$H$11,0,10*ROW('Hygiene Data'!H60))="","",OFFSET('Hygiene Data'!$H$11,0,10*ROW('Hygiene Data'!H60)))</f>
        <v/>
      </c>
      <c r="EB66" s="280" t="str">
        <f ca="true">+IF(OFFSET('Hygiene Data'!$H$12,0,10*ROW('Hygiene Data'!H60))="","",OFFSET('Hygiene Data'!$H$12,0,10*ROW('Hygiene Data'!H60)))</f>
        <v/>
      </c>
      <c r="EC66" s="280" t="str">
        <f ca="true">+IF(OFFSET('Hygiene Data'!$H$13,0,10*ROW('Hygiene Data'!H60))="","",OFFSET('Hygiene Data'!$H$13,0,10*ROW('Hygiene Data'!H60)))</f>
        <v/>
      </c>
      <c r="ED66" s="280" t="str">
        <f ca="true">+IF(OFFSET('Hygiene Data'!$I$11,0,10*ROW('Hygiene Data'!I60))="","",OFFSET('Hygiene Data'!$I$11,0,10*ROW('Hygiene Data'!I60)))</f>
        <v/>
      </c>
      <c r="EE66" s="280" t="str">
        <f ca="true">+IF(OFFSET('Hygiene Data'!$I$12,0,10*ROW('Hygiene Data'!I60))="","",OFFSET('Hygiene Data'!$I$12,0,10*ROW('Hygiene Data'!I60)))</f>
        <v/>
      </c>
      <c r="EF66" s="280" t="str">
        <f ca="true">+IF(OFFSET('Hygiene Data'!$I$13,0,10*ROW('Hygiene Data'!I60))="","",OFFSET('Hygiene Data'!$I$13,0,10*ROW('Hygiene Data'!I60)))</f>
        <v/>
      </c>
    </row>
    <row xmlns:x14ac="http://schemas.microsoft.com/office/spreadsheetml/2009/9/ac" r="67" x14ac:dyDescent="0.2">
      <c r="A67" s="34" t="str">
        <f ca="true">+IF(OFFSET('Water Data'!$B$2,0,10*ROW('Water Data'!E61))="","",OFFSET('Water Data'!$B$2,0,10*ROW('Water Data'!E61)))</f>
        <v/>
      </c>
      <c r="B67" s="34" t="str">
        <f ca="true">+IF(OFFSET('Water Data'!$C$2,0,10*ROW('Water Data'!F61))="","",OFFSET('Water Data'!$C$2,0,10*ROW('Water Data'!F61)))</f>
        <v/>
      </c>
      <c r="C67" s="336" t="str">
        <f t="shared" ca="true" si="0"/>
        <v/>
      </c>
      <c r="D67" s="8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0"/>
      <c r="BS67" s="280" t="str">
        <f ca="true">+IF(OFFSET('Water Data'!$D$27,0,10*ROW('Water Data'!D61))="","",OFFSET('Water Data'!$D$27,0,10*ROW('Water Data'!D61)))</f>
        <v/>
      </c>
      <c r="BT67" s="280" t="str">
        <f ca="true">+IF(OFFSET('Water Data'!$D$28,0,10*ROW('Water Data'!D61))="","",OFFSET('Water Data'!$D$28,0,10*ROW('Water Data'!D61)))</f>
        <v/>
      </c>
      <c r="BU67" s="280" t="str">
        <f ca="true">+IF(OFFSET('Water Data'!$D$29,0,10*ROW('Water Data'!D61))="","",OFFSET('Water Data'!$D$29,0,10*ROW('Water Data'!D61)))</f>
        <v/>
      </c>
      <c r="BV67" s="280" t="str">
        <f ca="true">+IF(OFFSET('Water Data'!$E$27,0,10*ROW('Water Data'!E61))="","",OFFSET('Water Data'!$E$27,0,10*ROW('Water Data'!E61)))</f>
        <v/>
      </c>
      <c r="BW67" s="280" t="str">
        <f ca="true">+IF(OFFSET('Water Data'!$E$28,0,10*ROW('Water Data'!E61))="","",OFFSET('Water Data'!$E$28,0,10*ROW('Water Data'!E61)))</f>
        <v/>
      </c>
      <c r="BX67" s="280" t="str">
        <f ca="true">+IF(OFFSET('Water Data'!$E$29,0,10*ROW('Water Data'!E61))="","",OFFSET('Water Data'!$E$29,0,10*ROW('Water Data'!E61)))</f>
        <v/>
      </c>
      <c r="BY67" s="280" t="str">
        <f ca="true">+IF(OFFSET('Water Data'!$F$27,0,10*ROW('Water Data'!F61))="","",OFFSET('Water Data'!$F$27,0,10*ROW('Water Data'!F61)))</f>
        <v/>
      </c>
      <c r="BZ67" s="280" t="str">
        <f ca="true">+IF(OFFSET('Water Data'!$F$28,0,10*ROW('Water Data'!F61))="","",OFFSET('Water Data'!$F$28,0,10*ROW('Water Data'!F61)))</f>
        <v/>
      </c>
      <c r="CA67" s="280" t="str">
        <f ca="true">+IF(OFFSET('Water Data'!$F$29,0,10*ROW('Water Data'!F61))="","",OFFSET('Water Data'!$F$29,0,10*ROW('Water Data'!F61)))</f>
        <v/>
      </c>
      <c r="CB67" s="280" t="str">
        <f ca="true">+IF(OFFSET('Water Data'!$G$27,0,10*ROW('Water Data'!G61))="","",OFFSET('Water Data'!$G$27,0,10*ROW('Water Data'!G61)))</f>
        <v/>
      </c>
      <c r="CC67" s="280" t="str">
        <f ca="true">+IF(OFFSET('Water Data'!$G$28,0,10*ROW('Water Data'!G61))="","",OFFSET('Water Data'!$G$28,0,10*ROW('Water Data'!G61)))</f>
        <v/>
      </c>
      <c r="CD67" s="280" t="str">
        <f ca="true">+IF(OFFSET('Water Data'!$G$29,0,10*ROW('Water Data'!G61))="","",OFFSET('Water Data'!$G$29,0,10*ROW('Water Data'!G61)))</f>
        <v/>
      </c>
      <c r="CE67" s="280" t="str">
        <f ca="true">+IF(OFFSET('Water Data'!$H$27,0,10*ROW('Water Data'!H61))="","",OFFSET('Water Data'!$H$27,0,10*ROW('Water Data'!H61)))</f>
        <v/>
      </c>
      <c r="CF67" s="280" t="str">
        <f ca="true">+IF(OFFSET('Water Data'!$H$28,0,10*ROW('Water Data'!H61))="","",OFFSET('Water Data'!$H$28,0,10*ROW('Water Data'!H61)))</f>
        <v/>
      </c>
      <c r="CG67" s="280" t="str">
        <f ca="true">+IF(OFFSET('Water Data'!$H$29,0,10*ROW('Water Data'!H61))="","",OFFSET('Water Data'!$H$29,0,10*ROW('Water Data'!H61)))</f>
        <v/>
      </c>
      <c r="CH67" s="280" t="str">
        <f ca="true">+IF(OFFSET('Water Data'!$I$27,0,10*ROW('Water Data'!I61))="","",OFFSET('Water Data'!$I$27,0,10*ROW('Water Data'!I61)))</f>
        <v/>
      </c>
      <c r="CI67" s="280" t="str">
        <f ca="true">+IF(OFFSET('Water Data'!$I$28,0,10*ROW('Water Data'!I61))="","",OFFSET('Water Data'!$I$28,0,10*ROW('Water Data'!I61)))</f>
        <v/>
      </c>
      <c r="CJ67" s="280" t="str">
        <f ca="true">+IF(OFFSET('Water Data'!$I$29,0,10*ROW('Water Data'!I61))="","",OFFSET('Water Data'!$I$29,0,10*ROW('Water Data'!I61)))</f>
        <v/>
      </c>
      <c r="CK67" s="280" t="str">
        <f ca="true">+IF(OFFSET('Sanitation Data'!$D$28,0,10*ROW('Sanitation Data'!D61))="","",OFFSET('Sanitation Data'!$D$28,0,10*ROW('Sanitation Data'!D61)))</f>
        <v/>
      </c>
      <c r="CL67" s="280" t="str">
        <f ca="true">+IF(OFFSET('Sanitation Data'!$D$29,0,10*ROW('Sanitation Data'!D61))="","",OFFSET('Sanitation Data'!$D$29,0,10*ROW('Sanitation Data'!D61)))</f>
        <v/>
      </c>
      <c r="CM67" s="280" t="str">
        <f ca="true">+IF(OFFSET('Sanitation Data'!$D$30,0,10*ROW('Sanitation Data'!D61))="","",OFFSET('Sanitation Data'!$D$30,0,10*ROW('Sanitation Data'!D61)))</f>
        <v/>
      </c>
      <c r="CN67" s="280" t="str">
        <f ca="true">+IF(OFFSET('Sanitation Data'!$D$31,0,10*ROW('Sanitation Data'!D61))="","",OFFSET('Sanitation Data'!$D$31,0,10*ROW('Sanitation Data'!D61)))</f>
        <v/>
      </c>
      <c r="CO67" s="280" t="str">
        <f ca="true">+IF(OFFSET('Sanitation Data'!$D$32,0,10*ROW('Sanitation Data'!D61))="","",OFFSET('Sanitation Data'!$D$32,0,10*ROW('Sanitation Data'!D61)))</f>
        <v/>
      </c>
      <c r="CP67" s="280" t="str">
        <f ca="true">+IF(OFFSET('Sanitation Data'!$E$28,0,10*ROW('Sanitation Data'!E61))="","",OFFSET('Sanitation Data'!$E$28,0,10*ROW('Sanitation Data'!E61)))</f>
        <v/>
      </c>
      <c r="CQ67" s="280" t="str">
        <f ca="true">+IF(OFFSET('Sanitation Data'!$E$29,0,10*ROW('Sanitation Data'!E61))="","",OFFSET('Sanitation Data'!$E$29,0,10*ROW('Sanitation Data'!E61)))</f>
        <v/>
      </c>
      <c r="CR67" s="280" t="str">
        <f ca="true">+IF(OFFSET('Sanitation Data'!$E$30,0,10*ROW('Sanitation Data'!E61))="","",OFFSET('Sanitation Data'!$E$30,0,10*ROW('Sanitation Data'!E61)))</f>
        <v/>
      </c>
      <c r="CS67" s="280" t="str">
        <f ca="true">+IF(OFFSET('Sanitation Data'!$E$31,0,10*ROW('Sanitation Data'!E61))="","",OFFSET('Sanitation Data'!$E$31,0,10*ROW('Sanitation Data'!E61)))</f>
        <v/>
      </c>
      <c r="CT67" s="280" t="str">
        <f ca="true">+IF(OFFSET('Sanitation Data'!$E$32,0,10*ROW('Sanitation Data'!E61))="","",OFFSET('Sanitation Data'!$E$32,0,10*ROW('Sanitation Data'!E61)))</f>
        <v/>
      </c>
      <c r="CU67" s="280" t="str">
        <f ca="true">+IF(OFFSET('Sanitation Data'!$F$28,0,10*ROW('Sanitation Data'!F61))="","",OFFSET('Sanitation Data'!$F$28,0,10*ROW('Sanitation Data'!F61)))</f>
        <v/>
      </c>
      <c r="CV67" s="280" t="str">
        <f ca="true">+IF(OFFSET('Sanitation Data'!$F$29,0,10*ROW('Sanitation Data'!F61))="","",OFFSET('Sanitation Data'!$F$29,0,10*ROW('Sanitation Data'!F61)))</f>
        <v/>
      </c>
      <c r="CW67" s="280" t="str">
        <f ca="true">+IF(OFFSET('Sanitation Data'!$F$30,0,10*ROW('Sanitation Data'!F61))="","",OFFSET('Sanitation Data'!$F$30,0,10*ROW('Sanitation Data'!F61)))</f>
        <v/>
      </c>
      <c r="CX67" s="280" t="str">
        <f ca="true">+IF(OFFSET('Sanitation Data'!$F$31,0,10*ROW('Sanitation Data'!F61))="","",OFFSET('Sanitation Data'!$F$31,0,10*ROW('Sanitation Data'!F61)))</f>
        <v/>
      </c>
      <c r="CY67" s="280" t="str">
        <f ca="true">+IF(OFFSET('Sanitation Data'!$F$32,0,10*ROW('Sanitation Data'!F61))="","",OFFSET('Sanitation Data'!$F$32,0,10*ROW('Sanitation Data'!F61)))</f>
        <v/>
      </c>
      <c r="CZ67" s="280" t="str">
        <f ca="true">+IF(OFFSET('Sanitation Data'!$G$28,0,10*ROW('Sanitation Data'!G61))="","",OFFSET('Sanitation Data'!$G$28,0,10*ROW('Sanitation Data'!G61)))</f>
        <v/>
      </c>
      <c r="DA67" s="280" t="str">
        <f ca="true">+IF(OFFSET('Sanitation Data'!$G$29,0,10*ROW('Sanitation Data'!G61))="","",OFFSET('Sanitation Data'!$G$29,0,10*ROW('Sanitation Data'!G61)))</f>
        <v/>
      </c>
      <c r="DB67" s="280" t="str">
        <f ca="true">+IF(OFFSET('Sanitation Data'!$G$30,0,10*ROW('Sanitation Data'!G61))="","",OFFSET('Sanitation Data'!$G$30,0,10*ROW('Sanitation Data'!G61)))</f>
        <v/>
      </c>
      <c r="DC67" s="280" t="str">
        <f ca="true">+IF(OFFSET('Sanitation Data'!$G$31,0,10*ROW('Sanitation Data'!G61))="","",OFFSET('Sanitation Data'!$G$31,0,10*ROW('Sanitation Data'!G61)))</f>
        <v/>
      </c>
      <c r="DD67" s="280" t="str">
        <f ca="true">+IF(OFFSET('Sanitation Data'!$G$32,0,10*ROW('Sanitation Data'!G61))="","",OFFSET('Sanitation Data'!$G$32,0,10*ROW('Sanitation Data'!G61)))</f>
        <v/>
      </c>
      <c r="DE67" s="280" t="str">
        <f ca="true">+IF(OFFSET('Sanitation Data'!$H$28,0,10*ROW('Sanitation Data'!H61))="","",OFFSET('Sanitation Data'!$H$28,0,10*ROW('Sanitation Data'!H61)))</f>
        <v/>
      </c>
      <c r="DF67" s="280" t="str">
        <f ca="true">+IF(OFFSET('Sanitation Data'!$H$29,0,10*ROW('Sanitation Data'!H61))="","",OFFSET('Sanitation Data'!$H$29,0,10*ROW('Sanitation Data'!H61)))</f>
        <v/>
      </c>
      <c r="DG67" s="280" t="str">
        <f ca="true">+IF(OFFSET('Sanitation Data'!$H$30,0,10*ROW('Sanitation Data'!H61))="","",OFFSET('Sanitation Data'!$H$30,0,10*ROW('Sanitation Data'!H61)))</f>
        <v/>
      </c>
      <c r="DH67" s="280" t="str">
        <f ca="true">+IF(OFFSET('Sanitation Data'!$H$31,0,10*ROW('Sanitation Data'!H61))="","",OFFSET('Sanitation Data'!$H$31,0,10*ROW('Sanitation Data'!H61)))</f>
        <v/>
      </c>
      <c r="DI67" s="280" t="str">
        <f ca="true">+IF(OFFSET('Sanitation Data'!$H$32,0,10*ROW('Sanitation Data'!H61))="","",OFFSET('Sanitation Data'!$H$32,0,10*ROW('Sanitation Data'!H61)))</f>
        <v/>
      </c>
      <c r="DJ67" s="280" t="str">
        <f ca="true">+IF(OFFSET('Sanitation Data'!$I$28,0,10*ROW('Sanitation Data'!I61))="","",OFFSET('Sanitation Data'!$I$28,0,10*ROW('Sanitation Data'!I61)))</f>
        <v/>
      </c>
      <c r="DK67" s="280" t="str">
        <f ca="true">+IF(OFFSET('Sanitation Data'!$I$29,0,10*ROW('Sanitation Data'!I61))="","",OFFSET('Sanitation Data'!$I$29,0,10*ROW('Sanitation Data'!I61)))</f>
        <v/>
      </c>
      <c r="DL67" s="280" t="str">
        <f ca="true">+IF(OFFSET('Sanitation Data'!$I$30,0,10*ROW('Sanitation Data'!I61))="","",OFFSET('Sanitation Data'!$I$30,0,10*ROW('Sanitation Data'!I61)))</f>
        <v/>
      </c>
      <c r="DM67" s="280" t="str">
        <f ca="true">+IF(OFFSET('Sanitation Data'!$I$31,0,10*ROW('Sanitation Data'!I61))="","",OFFSET('Sanitation Data'!$I$31,0,10*ROW('Sanitation Data'!I61)))</f>
        <v/>
      </c>
      <c r="DN67" s="280" t="str">
        <f ca="true">+IF(OFFSET('Sanitation Data'!$I$32,0,10*ROW('Sanitation Data'!I61))="","",OFFSET('Sanitation Data'!$I$32,0,10*ROW('Sanitation Data'!I61)))</f>
        <v/>
      </c>
      <c r="DO67" s="280" t="str">
        <f ca="true">+IF(OFFSET('Hygiene Data'!$D$11,0,10*ROW('Hygiene Data'!D61))="","",OFFSET('Hygiene Data'!$D$11,0,10*ROW('Hygiene Data'!D61)))</f>
        <v/>
      </c>
      <c r="DP67" s="280" t="str">
        <f ca="true">+IF(OFFSET('Hygiene Data'!$D$12,0,10*ROW('Hygiene Data'!D61))="","",OFFSET('Hygiene Data'!$D$12,0,10*ROW('Hygiene Data'!D61)))</f>
        <v/>
      </c>
      <c r="DQ67" s="280" t="str">
        <f ca="true">+IF(OFFSET('Hygiene Data'!$D$13,0,10*ROW('Hygiene Data'!D61))="","",OFFSET('Hygiene Data'!$D$13,0,10*ROW('Hygiene Data'!D61)))</f>
        <v/>
      </c>
      <c r="DR67" s="280" t="str">
        <f ca="true">+IF(OFFSET('Hygiene Data'!$E$11,0,10*ROW('Hygiene Data'!E61))="","",OFFSET('Hygiene Data'!$E$11,0,10*ROW('Hygiene Data'!E61)))</f>
        <v/>
      </c>
      <c r="DS67" s="280" t="str">
        <f ca="true">+IF(OFFSET('Hygiene Data'!$E$12,0,10*ROW('Hygiene Data'!E61))="","",OFFSET('Hygiene Data'!$E$12,0,10*ROW('Hygiene Data'!E61)))</f>
        <v/>
      </c>
      <c r="DT67" s="280" t="str">
        <f ca="true">+IF(OFFSET('Hygiene Data'!$E$13,0,10*ROW('Hygiene Data'!E61))="","",OFFSET('Hygiene Data'!$E$13,0,10*ROW('Hygiene Data'!E61)))</f>
        <v/>
      </c>
      <c r="DU67" s="280" t="str">
        <f ca="true">+IF(OFFSET('Hygiene Data'!$F$11,0,10*ROW('Hygiene Data'!F61))="","",OFFSET('Hygiene Data'!$F$11,0,10*ROW('Hygiene Data'!F61)))</f>
        <v/>
      </c>
      <c r="DV67" s="280" t="str">
        <f ca="true">+IF(OFFSET('Hygiene Data'!$F$12,0,10*ROW('Hygiene Data'!F61))="","",OFFSET('Hygiene Data'!$F$12,0,10*ROW('Hygiene Data'!F61)))</f>
        <v/>
      </c>
      <c r="DW67" s="280" t="str">
        <f ca="true">+IF(OFFSET('Hygiene Data'!$F$13,0,10*ROW('Hygiene Data'!F61))="","",OFFSET('Hygiene Data'!$F$13,0,10*ROW('Hygiene Data'!F61)))</f>
        <v/>
      </c>
      <c r="DX67" s="280" t="str">
        <f ca="true">+IF(OFFSET('Hygiene Data'!$G$11,0,10*ROW('Hygiene Data'!G61))="","",OFFSET('Hygiene Data'!$G$11,0,10*ROW('Hygiene Data'!G61)))</f>
        <v/>
      </c>
      <c r="DY67" s="280" t="str">
        <f ca="true">+IF(OFFSET('Hygiene Data'!$G$12,0,10*ROW('Hygiene Data'!G61))="","",OFFSET('Hygiene Data'!$G$12,0,10*ROW('Hygiene Data'!G61)))</f>
        <v/>
      </c>
      <c r="DZ67" s="280" t="str">
        <f ca="true">+IF(OFFSET('Hygiene Data'!$G$13,0,10*ROW('Hygiene Data'!G61))="","",OFFSET('Hygiene Data'!$G$13,0,10*ROW('Hygiene Data'!G61)))</f>
        <v/>
      </c>
      <c r="EA67" s="280" t="str">
        <f ca="true">+IF(OFFSET('Hygiene Data'!$H$11,0,10*ROW('Hygiene Data'!H61))="","",OFFSET('Hygiene Data'!$H$11,0,10*ROW('Hygiene Data'!H61)))</f>
        <v/>
      </c>
      <c r="EB67" s="280" t="str">
        <f ca="true">+IF(OFFSET('Hygiene Data'!$H$12,0,10*ROW('Hygiene Data'!H61))="","",OFFSET('Hygiene Data'!$H$12,0,10*ROW('Hygiene Data'!H61)))</f>
        <v/>
      </c>
      <c r="EC67" s="280" t="str">
        <f ca="true">+IF(OFFSET('Hygiene Data'!$H$13,0,10*ROW('Hygiene Data'!H61))="","",OFFSET('Hygiene Data'!$H$13,0,10*ROW('Hygiene Data'!H61)))</f>
        <v/>
      </c>
      <c r="ED67" s="280" t="str">
        <f ca="true">+IF(OFFSET('Hygiene Data'!$I$11,0,10*ROW('Hygiene Data'!I61))="","",OFFSET('Hygiene Data'!$I$11,0,10*ROW('Hygiene Data'!I61)))</f>
        <v/>
      </c>
      <c r="EE67" s="280" t="str">
        <f ca="true">+IF(OFFSET('Hygiene Data'!$I$12,0,10*ROW('Hygiene Data'!I61))="","",OFFSET('Hygiene Data'!$I$12,0,10*ROW('Hygiene Data'!I61)))</f>
        <v/>
      </c>
      <c r="EF67" s="280" t="str">
        <f ca="true">+IF(OFFSET('Hygiene Data'!$I$13,0,10*ROW('Hygiene Data'!I61))="","",OFFSET('Hygiene Data'!$I$13,0,10*ROW('Hygiene Data'!I61)))</f>
        <v/>
      </c>
    </row>
    <row xmlns:x14ac="http://schemas.microsoft.com/office/spreadsheetml/2009/9/ac" r="68" x14ac:dyDescent="0.2">
      <c r="A68" s="34" t="str">
        <f ca="true">+IF(OFFSET('Water Data'!$B$2,0,10*ROW('Water Data'!E62))="","",OFFSET('Water Data'!$B$2,0,10*ROW('Water Data'!E62)))</f>
        <v/>
      </c>
      <c r="B68" s="34" t="str">
        <f ca="true">+IF(OFFSET('Water Data'!$C$2,0,10*ROW('Water Data'!F62))="","",OFFSET('Water Data'!$C$2,0,10*ROW('Water Data'!F62)))</f>
        <v/>
      </c>
      <c r="C68" s="336" t="str">
        <f t="shared" ca="true" si="0"/>
        <v/>
      </c>
      <c r="D68" s="8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0"/>
      <c r="BS68" s="280" t="str">
        <f ca="true">+IF(OFFSET('Water Data'!$D$27,0,10*ROW('Water Data'!D62))="","",OFFSET('Water Data'!$D$27,0,10*ROW('Water Data'!D62)))</f>
        <v/>
      </c>
      <c r="BT68" s="280" t="str">
        <f ca="true">+IF(OFFSET('Water Data'!$D$28,0,10*ROW('Water Data'!D62))="","",OFFSET('Water Data'!$D$28,0,10*ROW('Water Data'!D62)))</f>
        <v/>
      </c>
      <c r="BU68" s="280" t="str">
        <f ca="true">+IF(OFFSET('Water Data'!$D$29,0,10*ROW('Water Data'!D62))="","",OFFSET('Water Data'!$D$29,0,10*ROW('Water Data'!D62)))</f>
        <v/>
      </c>
      <c r="BV68" s="280" t="str">
        <f ca="true">+IF(OFFSET('Water Data'!$E$27,0,10*ROW('Water Data'!E62))="","",OFFSET('Water Data'!$E$27,0,10*ROW('Water Data'!E62)))</f>
        <v/>
      </c>
      <c r="BW68" s="280" t="str">
        <f ca="true">+IF(OFFSET('Water Data'!$E$28,0,10*ROW('Water Data'!E62))="","",OFFSET('Water Data'!$E$28,0,10*ROW('Water Data'!E62)))</f>
        <v/>
      </c>
      <c r="BX68" s="280" t="str">
        <f ca="true">+IF(OFFSET('Water Data'!$E$29,0,10*ROW('Water Data'!E62))="","",OFFSET('Water Data'!$E$29,0,10*ROW('Water Data'!E62)))</f>
        <v/>
      </c>
      <c r="BY68" s="280" t="str">
        <f ca="true">+IF(OFFSET('Water Data'!$F$27,0,10*ROW('Water Data'!F62))="","",OFFSET('Water Data'!$F$27,0,10*ROW('Water Data'!F62)))</f>
        <v/>
      </c>
      <c r="BZ68" s="280" t="str">
        <f ca="true">+IF(OFFSET('Water Data'!$F$28,0,10*ROW('Water Data'!F62))="","",OFFSET('Water Data'!$F$28,0,10*ROW('Water Data'!F62)))</f>
        <v/>
      </c>
      <c r="CA68" s="280" t="str">
        <f ca="true">+IF(OFFSET('Water Data'!$F$29,0,10*ROW('Water Data'!F62))="","",OFFSET('Water Data'!$F$29,0,10*ROW('Water Data'!F62)))</f>
        <v/>
      </c>
      <c r="CB68" s="280" t="str">
        <f ca="true">+IF(OFFSET('Water Data'!$G$27,0,10*ROW('Water Data'!G62))="","",OFFSET('Water Data'!$G$27,0,10*ROW('Water Data'!G62)))</f>
        <v/>
      </c>
      <c r="CC68" s="280" t="str">
        <f ca="true">+IF(OFFSET('Water Data'!$G$28,0,10*ROW('Water Data'!G62))="","",OFFSET('Water Data'!$G$28,0,10*ROW('Water Data'!G62)))</f>
        <v/>
      </c>
      <c r="CD68" s="280" t="str">
        <f ca="true">+IF(OFFSET('Water Data'!$G$29,0,10*ROW('Water Data'!G62))="","",OFFSET('Water Data'!$G$29,0,10*ROW('Water Data'!G62)))</f>
        <v/>
      </c>
      <c r="CE68" s="280" t="str">
        <f ca="true">+IF(OFFSET('Water Data'!$H$27,0,10*ROW('Water Data'!H62))="","",OFFSET('Water Data'!$H$27,0,10*ROW('Water Data'!H62)))</f>
        <v/>
      </c>
      <c r="CF68" s="280" t="str">
        <f ca="true">+IF(OFFSET('Water Data'!$H$28,0,10*ROW('Water Data'!H62))="","",OFFSET('Water Data'!$H$28,0,10*ROW('Water Data'!H62)))</f>
        <v/>
      </c>
      <c r="CG68" s="280" t="str">
        <f ca="true">+IF(OFFSET('Water Data'!$H$29,0,10*ROW('Water Data'!H62))="","",OFFSET('Water Data'!$H$29,0,10*ROW('Water Data'!H62)))</f>
        <v/>
      </c>
      <c r="CH68" s="280" t="str">
        <f ca="true">+IF(OFFSET('Water Data'!$I$27,0,10*ROW('Water Data'!I62))="","",OFFSET('Water Data'!$I$27,0,10*ROW('Water Data'!I62)))</f>
        <v/>
      </c>
      <c r="CI68" s="280" t="str">
        <f ca="true">+IF(OFFSET('Water Data'!$I$28,0,10*ROW('Water Data'!I62))="","",OFFSET('Water Data'!$I$28,0,10*ROW('Water Data'!I62)))</f>
        <v/>
      </c>
      <c r="CJ68" s="280" t="str">
        <f ca="true">+IF(OFFSET('Water Data'!$I$29,0,10*ROW('Water Data'!I62))="","",OFFSET('Water Data'!$I$29,0,10*ROW('Water Data'!I62)))</f>
        <v/>
      </c>
      <c r="CK68" s="280" t="str">
        <f ca="true">+IF(OFFSET('Sanitation Data'!$D$28,0,10*ROW('Sanitation Data'!D62))="","",OFFSET('Sanitation Data'!$D$28,0,10*ROW('Sanitation Data'!D62)))</f>
        <v/>
      </c>
      <c r="CL68" s="280" t="str">
        <f ca="true">+IF(OFFSET('Sanitation Data'!$D$29,0,10*ROW('Sanitation Data'!D62))="","",OFFSET('Sanitation Data'!$D$29,0,10*ROW('Sanitation Data'!D62)))</f>
        <v/>
      </c>
      <c r="CM68" s="280" t="str">
        <f ca="true">+IF(OFFSET('Sanitation Data'!$D$30,0,10*ROW('Sanitation Data'!D62))="","",OFFSET('Sanitation Data'!$D$30,0,10*ROW('Sanitation Data'!D62)))</f>
        <v/>
      </c>
      <c r="CN68" s="280" t="str">
        <f ca="true">+IF(OFFSET('Sanitation Data'!$D$31,0,10*ROW('Sanitation Data'!D62))="","",OFFSET('Sanitation Data'!$D$31,0,10*ROW('Sanitation Data'!D62)))</f>
        <v/>
      </c>
      <c r="CO68" s="280" t="str">
        <f ca="true">+IF(OFFSET('Sanitation Data'!$D$32,0,10*ROW('Sanitation Data'!D62))="","",OFFSET('Sanitation Data'!$D$32,0,10*ROW('Sanitation Data'!D62)))</f>
        <v/>
      </c>
      <c r="CP68" s="280" t="str">
        <f ca="true">+IF(OFFSET('Sanitation Data'!$E$28,0,10*ROW('Sanitation Data'!E62))="","",OFFSET('Sanitation Data'!$E$28,0,10*ROW('Sanitation Data'!E62)))</f>
        <v/>
      </c>
      <c r="CQ68" s="280" t="str">
        <f ca="true">+IF(OFFSET('Sanitation Data'!$E$29,0,10*ROW('Sanitation Data'!E62))="","",OFFSET('Sanitation Data'!$E$29,0,10*ROW('Sanitation Data'!E62)))</f>
        <v/>
      </c>
      <c r="CR68" s="280" t="str">
        <f ca="true">+IF(OFFSET('Sanitation Data'!$E$30,0,10*ROW('Sanitation Data'!E62))="","",OFFSET('Sanitation Data'!$E$30,0,10*ROW('Sanitation Data'!E62)))</f>
        <v/>
      </c>
      <c r="CS68" s="280" t="str">
        <f ca="true">+IF(OFFSET('Sanitation Data'!$E$31,0,10*ROW('Sanitation Data'!E62))="","",OFFSET('Sanitation Data'!$E$31,0,10*ROW('Sanitation Data'!E62)))</f>
        <v/>
      </c>
      <c r="CT68" s="280" t="str">
        <f ca="true">+IF(OFFSET('Sanitation Data'!$E$32,0,10*ROW('Sanitation Data'!E62))="","",OFFSET('Sanitation Data'!$E$32,0,10*ROW('Sanitation Data'!E62)))</f>
        <v/>
      </c>
      <c r="CU68" s="280" t="str">
        <f ca="true">+IF(OFFSET('Sanitation Data'!$F$28,0,10*ROW('Sanitation Data'!F62))="","",OFFSET('Sanitation Data'!$F$28,0,10*ROW('Sanitation Data'!F62)))</f>
        <v/>
      </c>
      <c r="CV68" s="280" t="str">
        <f ca="true">+IF(OFFSET('Sanitation Data'!$F$29,0,10*ROW('Sanitation Data'!F62))="","",OFFSET('Sanitation Data'!$F$29,0,10*ROW('Sanitation Data'!F62)))</f>
        <v/>
      </c>
      <c r="CW68" s="280" t="str">
        <f ca="true">+IF(OFFSET('Sanitation Data'!$F$30,0,10*ROW('Sanitation Data'!F62))="","",OFFSET('Sanitation Data'!$F$30,0,10*ROW('Sanitation Data'!F62)))</f>
        <v/>
      </c>
      <c r="CX68" s="280" t="str">
        <f ca="true">+IF(OFFSET('Sanitation Data'!$F$31,0,10*ROW('Sanitation Data'!F62))="","",OFFSET('Sanitation Data'!$F$31,0,10*ROW('Sanitation Data'!F62)))</f>
        <v/>
      </c>
      <c r="CY68" s="280" t="str">
        <f ca="true">+IF(OFFSET('Sanitation Data'!$F$32,0,10*ROW('Sanitation Data'!F62))="","",OFFSET('Sanitation Data'!$F$32,0,10*ROW('Sanitation Data'!F62)))</f>
        <v/>
      </c>
      <c r="CZ68" s="280" t="str">
        <f ca="true">+IF(OFFSET('Sanitation Data'!$G$28,0,10*ROW('Sanitation Data'!G62))="","",OFFSET('Sanitation Data'!$G$28,0,10*ROW('Sanitation Data'!G62)))</f>
        <v/>
      </c>
      <c r="DA68" s="280" t="str">
        <f ca="true">+IF(OFFSET('Sanitation Data'!$G$29,0,10*ROW('Sanitation Data'!G62))="","",OFFSET('Sanitation Data'!$G$29,0,10*ROW('Sanitation Data'!G62)))</f>
        <v/>
      </c>
      <c r="DB68" s="280" t="str">
        <f ca="true">+IF(OFFSET('Sanitation Data'!$G$30,0,10*ROW('Sanitation Data'!G62))="","",OFFSET('Sanitation Data'!$G$30,0,10*ROW('Sanitation Data'!G62)))</f>
        <v/>
      </c>
      <c r="DC68" s="280" t="str">
        <f ca="true">+IF(OFFSET('Sanitation Data'!$G$31,0,10*ROW('Sanitation Data'!G62))="","",OFFSET('Sanitation Data'!$G$31,0,10*ROW('Sanitation Data'!G62)))</f>
        <v/>
      </c>
      <c r="DD68" s="280" t="str">
        <f ca="true">+IF(OFFSET('Sanitation Data'!$G$32,0,10*ROW('Sanitation Data'!G62))="","",OFFSET('Sanitation Data'!$G$32,0,10*ROW('Sanitation Data'!G62)))</f>
        <v/>
      </c>
      <c r="DE68" s="280" t="str">
        <f ca="true">+IF(OFFSET('Sanitation Data'!$H$28,0,10*ROW('Sanitation Data'!H62))="","",OFFSET('Sanitation Data'!$H$28,0,10*ROW('Sanitation Data'!H62)))</f>
        <v/>
      </c>
      <c r="DF68" s="280" t="str">
        <f ca="true">+IF(OFFSET('Sanitation Data'!$H$29,0,10*ROW('Sanitation Data'!H62))="","",OFFSET('Sanitation Data'!$H$29,0,10*ROW('Sanitation Data'!H62)))</f>
        <v/>
      </c>
      <c r="DG68" s="280" t="str">
        <f ca="true">+IF(OFFSET('Sanitation Data'!$H$30,0,10*ROW('Sanitation Data'!H62))="","",OFFSET('Sanitation Data'!$H$30,0,10*ROW('Sanitation Data'!H62)))</f>
        <v/>
      </c>
      <c r="DH68" s="280" t="str">
        <f ca="true">+IF(OFFSET('Sanitation Data'!$H$31,0,10*ROW('Sanitation Data'!H62))="","",OFFSET('Sanitation Data'!$H$31,0,10*ROW('Sanitation Data'!H62)))</f>
        <v/>
      </c>
      <c r="DI68" s="280" t="str">
        <f ca="true">+IF(OFFSET('Sanitation Data'!$H$32,0,10*ROW('Sanitation Data'!H62))="","",OFFSET('Sanitation Data'!$H$32,0,10*ROW('Sanitation Data'!H62)))</f>
        <v/>
      </c>
      <c r="DJ68" s="280" t="str">
        <f ca="true">+IF(OFFSET('Sanitation Data'!$I$28,0,10*ROW('Sanitation Data'!I62))="","",OFFSET('Sanitation Data'!$I$28,0,10*ROW('Sanitation Data'!I62)))</f>
        <v/>
      </c>
      <c r="DK68" s="280" t="str">
        <f ca="true">+IF(OFFSET('Sanitation Data'!$I$29,0,10*ROW('Sanitation Data'!I62))="","",OFFSET('Sanitation Data'!$I$29,0,10*ROW('Sanitation Data'!I62)))</f>
        <v/>
      </c>
      <c r="DL68" s="280" t="str">
        <f ca="true">+IF(OFFSET('Sanitation Data'!$I$30,0,10*ROW('Sanitation Data'!I62))="","",OFFSET('Sanitation Data'!$I$30,0,10*ROW('Sanitation Data'!I62)))</f>
        <v/>
      </c>
      <c r="DM68" s="280" t="str">
        <f ca="true">+IF(OFFSET('Sanitation Data'!$I$31,0,10*ROW('Sanitation Data'!I62))="","",OFFSET('Sanitation Data'!$I$31,0,10*ROW('Sanitation Data'!I62)))</f>
        <v/>
      </c>
      <c r="DN68" s="280" t="str">
        <f ca="true">+IF(OFFSET('Sanitation Data'!$I$32,0,10*ROW('Sanitation Data'!I62))="","",OFFSET('Sanitation Data'!$I$32,0,10*ROW('Sanitation Data'!I62)))</f>
        <v/>
      </c>
      <c r="DO68" s="280" t="str">
        <f ca="true">+IF(OFFSET('Hygiene Data'!$D$11,0,10*ROW('Hygiene Data'!D62))="","",OFFSET('Hygiene Data'!$D$11,0,10*ROW('Hygiene Data'!D62)))</f>
        <v/>
      </c>
      <c r="DP68" s="280" t="str">
        <f ca="true">+IF(OFFSET('Hygiene Data'!$D$12,0,10*ROW('Hygiene Data'!D62))="","",OFFSET('Hygiene Data'!$D$12,0,10*ROW('Hygiene Data'!D62)))</f>
        <v/>
      </c>
      <c r="DQ68" s="280" t="str">
        <f ca="true">+IF(OFFSET('Hygiene Data'!$D$13,0,10*ROW('Hygiene Data'!D62))="","",OFFSET('Hygiene Data'!$D$13,0,10*ROW('Hygiene Data'!D62)))</f>
        <v/>
      </c>
      <c r="DR68" s="280" t="str">
        <f ca="true">+IF(OFFSET('Hygiene Data'!$E$11,0,10*ROW('Hygiene Data'!E62))="","",OFFSET('Hygiene Data'!$E$11,0,10*ROW('Hygiene Data'!E62)))</f>
        <v/>
      </c>
      <c r="DS68" s="280" t="str">
        <f ca="true">+IF(OFFSET('Hygiene Data'!$E$12,0,10*ROW('Hygiene Data'!E62))="","",OFFSET('Hygiene Data'!$E$12,0,10*ROW('Hygiene Data'!E62)))</f>
        <v/>
      </c>
      <c r="DT68" s="280" t="str">
        <f ca="true">+IF(OFFSET('Hygiene Data'!$E$13,0,10*ROW('Hygiene Data'!E62))="","",OFFSET('Hygiene Data'!$E$13,0,10*ROW('Hygiene Data'!E62)))</f>
        <v/>
      </c>
      <c r="DU68" s="280" t="str">
        <f ca="true">+IF(OFFSET('Hygiene Data'!$F$11,0,10*ROW('Hygiene Data'!F62))="","",OFFSET('Hygiene Data'!$F$11,0,10*ROW('Hygiene Data'!F62)))</f>
        <v/>
      </c>
      <c r="DV68" s="280" t="str">
        <f ca="true">+IF(OFFSET('Hygiene Data'!$F$12,0,10*ROW('Hygiene Data'!F62))="","",OFFSET('Hygiene Data'!$F$12,0,10*ROW('Hygiene Data'!F62)))</f>
        <v/>
      </c>
      <c r="DW68" s="280" t="str">
        <f ca="true">+IF(OFFSET('Hygiene Data'!$F$13,0,10*ROW('Hygiene Data'!F62))="","",OFFSET('Hygiene Data'!$F$13,0,10*ROW('Hygiene Data'!F62)))</f>
        <v/>
      </c>
      <c r="DX68" s="280" t="str">
        <f ca="true">+IF(OFFSET('Hygiene Data'!$G$11,0,10*ROW('Hygiene Data'!G62))="","",OFFSET('Hygiene Data'!$G$11,0,10*ROW('Hygiene Data'!G62)))</f>
        <v/>
      </c>
      <c r="DY68" s="280" t="str">
        <f ca="true">+IF(OFFSET('Hygiene Data'!$G$12,0,10*ROW('Hygiene Data'!G62))="","",OFFSET('Hygiene Data'!$G$12,0,10*ROW('Hygiene Data'!G62)))</f>
        <v/>
      </c>
      <c r="DZ68" s="280" t="str">
        <f ca="true">+IF(OFFSET('Hygiene Data'!$G$13,0,10*ROW('Hygiene Data'!G62))="","",OFFSET('Hygiene Data'!$G$13,0,10*ROW('Hygiene Data'!G62)))</f>
        <v/>
      </c>
      <c r="EA68" s="280" t="str">
        <f ca="true">+IF(OFFSET('Hygiene Data'!$H$11,0,10*ROW('Hygiene Data'!H62))="","",OFFSET('Hygiene Data'!$H$11,0,10*ROW('Hygiene Data'!H62)))</f>
        <v/>
      </c>
      <c r="EB68" s="280" t="str">
        <f ca="true">+IF(OFFSET('Hygiene Data'!$H$12,0,10*ROW('Hygiene Data'!H62))="","",OFFSET('Hygiene Data'!$H$12,0,10*ROW('Hygiene Data'!H62)))</f>
        <v/>
      </c>
      <c r="EC68" s="280" t="str">
        <f ca="true">+IF(OFFSET('Hygiene Data'!$H$13,0,10*ROW('Hygiene Data'!H62))="","",OFFSET('Hygiene Data'!$H$13,0,10*ROW('Hygiene Data'!H62)))</f>
        <v/>
      </c>
      <c r="ED68" s="280" t="str">
        <f ca="true">+IF(OFFSET('Hygiene Data'!$I$11,0,10*ROW('Hygiene Data'!I62))="","",OFFSET('Hygiene Data'!$I$11,0,10*ROW('Hygiene Data'!I62)))</f>
        <v/>
      </c>
      <c r="EE68" s="280" t="str">
        <f ca="true">+IF(OFFSET('Hygiene Data'!$I$12,0,10*ROW('Hygiene Data'!I62))="","",OFFSET('Hygiene Data'!$I$12,0,10*ROW('Hygiene Data'!I62)))</f>
        <v/>
      </c>
      <c r="EF68" s="280" t="str">
        <f ca="true">+IF(OFFSET('Hygiene Data'!$I$13,0,10*ROW('Hygiene Data'!I62))="","",OFFSET('Hygiene Data'!$I$13,0,10*ROW('Hygiene Data'!I62)))</f>
        <v/>
      </c>
    </row>
    <row xmlns:x14ac="http://schemas.microsoft.com/office/spreadsheetml/2009/9/ac" r="69" x14ac:dyDescent="0.2">
      <c r="A69" s="34" t="str">
        <f ca="true">+IF(OFFSET('Water Data'!$B$2,0,10*ROW('Water Data'!E63))="","",OFFSET('Water Data'!$B$2,0,10*ROW('Water Data'!E63)))</f>
        <v/>
      </c>
      <c r="B69" s="34" t="str">
        <f ca="true">+IF(OFFSET('Water Data'!$C$2,0,10*ROW('Water Data'!F63))="","",OFFSET('Water Data'!$C$2,0,10*ROW('Water Data'!F63)))</f>
        <v/>
      </c>
      <c r="C69" s="336" t="str">
        <f t="shared" ca="true" si="0"/>
        <v/>
      </c>
      <c r="D69" s="8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0"/>
      <c r="BS69" s="280" t="str">
        <f ca="true">+IF(OFFSET('Water Data'!$D$27,0,10*ROW('Water Data'!D63))="","",OFFSET('Water Data'!$D$27,0,10*ROW('Water Data'!D63)))</f>
        <v/>
      </c>
      <c r="BT69" s="280" t="str">
        <f ca="true">+IF(OFFSET('Water Data'!$D$28,0,10*ROW('Water Data'!D63))="","",OFFSET('Water Data'!$D$28,0,10*ROW('Water Data'!D63)))</f>
        <v/>
      </c>
      <c r="BU69" s="280" t="str">
        <f ca="true">+IF(OFFSET('Water Data'!$D$29,0,10*ROW('Water Data'!D63))="","",OFFSET('Water Data'!$D$29,0,10*ROW('Water Data'!D63)))</f>
        <v/>
      </c>
      <c r="BV69" s="280" t="str">
        <f ca="true">+IF(OFFSET('Water Data'!$E$27,0,10*ROW('Water Data'!E63))="","",OFFSET('Water Data'!$E$27,0,10*ROW('Water Data'!E63)))</f>
        <v/>
      </c>
      <c r="BW69" s="280" t="str">
        <f ca="true">+IF(OFFSET('Water Data'!$E$28,0,10*ROW('Water Data'!E63))="","",OFFSET('Water Data'!$E$28,0,10*ROW('Water Data'!E63)))</f>
        <v/>
      </c>
      <c r="BX69" s="280" t="str">
        <f ca="true">+IF(OFFSET('Water Data'!$E$29,0,10*ROW('Water Data'!E63))="","",OFFSET('Water Data'!$E$29,0,10*ROW('Water Data'!E63)))</f>
        <v/>
      </c>
      <c r="BY69" s="280" t="str">
        <f ca="true">+IF(OFFSET('Water Data'!$F$27,0,10*ROW('Water Data'!F63))="","",OFFSET('Water Data'!$F$27,0,10*ROW('Water Data'!F63)))</f>
        <v/>
      </c>
      <c r="BZ69" s="280" t="str">
        <f ca="true">+IF(OFFSET('Water Data'!$F$28,0,10*ROW('Water Data'!F63))="","",OFFSET('Water Data'!$F$28,0,10*ROW('Water Data'!F63)))</f>
        <v/>
      </c>
      <c r="CA69" s="280" t="str">
        <f ca="true">+IF(OFFSET('Water Data'!$F$29,0,10*ROW('Water Data'!F63))="","",OFFSET('Water Data'!$F$29,0,10*ROW('Water Data'!F63)))</f>
        <v/>
      </c>
      <c r="CB69" s="280" t="str">
        <f ca="true">+IF(OFFSET('Water Data'!$G$27,0,10*ROW('Water Data'!G63))="","",OFFSET('Water Data'!$G$27,0,10*ROW('Water Data'!G63)))</f>
        <v/>
      </c>
      <c r="CC69" s="280" t="str">
        <f ca="true">+IF(OFFSET('Water Data'!$G$28,0,10*ROW('Water Data'!G63))="","",OFFSET('Water Data'!$G$28,0,10*ROW('Water Data'!G63)))</f>
        <v/>
      </c>
      <c r="CD69" s="280" t="str">
        <f ca="true">+IF(OFFSET('Water Data'!$G$29,0,10*ROW('Water Data'!G63))="","",OFFSET('Water Data'!$G$29,0,10*ROW('Water Data'!G63)))</f>
        <v/>
      </c>
      <c r="CE69" s="280" t="str">
        <f ca="true">+IF(OFFSET('Water Data'!$H$27,0,10*ROW('Water Data'!H63))="","",OFFSET('Water Data'!$H$27,0,10*ROW('Water Data'!H63)))</f>
        <v/>
      </c>
      <c r="CF69" s="280" t="str">
        <f ca="true">+IF(OFFSET('Water Data'!$H$28,0,10*ROW('Water Data'!H63))="","",OFFSET('Water Data'!$H$28,0,10*ROW('Water Data'!H63)))</f>
        <v/>
      </c>
      <c r="CG69" s="280" t="str">
        <f ca="true">+IF(OFFSET('Water Data'!$H$29,0,10*ROW('Water Data'!H63))="","",OFFSET('Water Data'!$H$29,0,10*ROW('Water Data'!H63)))</f>
        <v/>
      </c>
      <c r="CH69" s="280" t="str">
        <f ca="true">+IF(OFFSET('Water Data'!$I$27,0,10*ROW('Water Data'!I63))="","",OFFSET('Water Data'!$I$27,0,10*ROW('Water Data'!I63)))</f>
        <v/>
      </c>
      <c r="CI69" s="280" t="str">
        <f ca="true">+IF(OFFSET('Water Data'!$I$28,0,10*ROW('Water Data'!I63))="","",OFFSET('Water Data'!$I$28,0,10*ROW('Water Data'!I63)))</f>
        <v/>
      </c>
      <c r="CJ69" s="280" t="str">
        <f ca="true">+IF(OFFSET('Water Data'!$I$29,0,10*ROW('Water Data'!I63))="","",OFFSET('Water Data'!$I$29,0,10*ROW('Water Data'!I63)))</f>
        <v/>
      </c>
      <c r="CK69" s="280" t="str">
        <f ca="true">+IF(OFFSET('Sanitation Data'!$D$28,0,10*ROW('Sanitation Data'!D63))="","",OFFSET('Sanitation Data'!$D$28,0,10*ROW('Sanitation Data'!D63)))</f>
        <v/>
      </c>
      <c r="CL69" s="280" t="str">
        <f ca="true">+IF(OFFSET('Sanitation Data'!$D$29,0,10*ROW('Sanitation Data'!D63))="","",OFFSET('Sanitation Data'!$D$29,0,10*ROW('Sanitation Data'!D63)))</f>
        <v/>
      </c>
      <c r="CM69" s="280" t="str">
        <f ca="true">+IF(OFFSET('Sanitation Data'!$D$30,0,10*ROW('Sanitation Data'!D63))="","",OFFSET('Sanitation Data'!$D$30,0,10*ROW('Sanitation Data'!D63)))</f>
        <v/>
      </c>
      <c r="CN69" s="280" t="str">
        <f ca="true">+IF(OFFSET('Sanitation Data'!$D$31,0,10*ROW('Sanitation Data'!D63))="","",OFFSET('Sanitation Data'!$D$31,0,10*ROW('Sanitation Data'!D63)))</f>
        <v/>
      </c>
      <c r="CO69" s="280" t="str">
        <f ca="true">+IF(OFFSET('Sanitation Data'!$D$32,0,10*ROW('Sanitation Data'!D63))="","",OFFSET('Sanitation Data'!$D$32,0,10*ROW('Sanitation Data'!D63)))</f>
        <v/>
      </c>
      <c r="CP69" s="280" t="str">
        <f ca="true">+IF(OFFSET('Sanitation Data'!$E$28,0,10*ROW('Sanitation Data'!E63))="","",OFFSET('Sanitation Data'!$E$28,0,10*ROW('Sanitation Data'!E63)))</f>
        <v/>
      </c>
      <c r="CQ69" s="280" t="str">
        <f ca="true">+IF(OFFSET('Sanitation Data'!$E$29,0,10*ROW('Sanitation Data'!E63))="","",OFFSET('Sanitation Data'!$E$29,0,10*ROW('Sanitation Data'!E63)))</f>
        <v/>
      </c>
      <c r="CR69" s="280" t="str">
        <f ca="true">+IF(OFFSET('Sanitation Data'!$E$30,0,10*ROW('Sanitation Data'!E63))="","",OFFSET('Sanitation Data'!$E$30,0,10*ROW('Sanitation Data'!E63)))</f>
        <v/>
      </c>
      <c r="CS69" s="280" t="str">
        <f ca="true">+IF(OFFSET('Sanitation Data'!$E$31,0,10*ROW('Sanitation Data'!E63))="","",OFFSET('Sanitation Data'!$E$31,0,10*ROW('Sanitation Data'!E63)))</f>
        <v/>
      </c>
      <c r="CT69" s="280" t="str">
        <f ca="true">+IF(OFFSET('Sanitation Data'!$E$32,0,10*ROW('Sanitation Data'!E63))="","",OFFSET('Sanitation Data'!$E$32,0,10*ROW('Sanitation Data'!E63)))</f>
        <v/>
      </c>
      <c r="CU69" s="280" t="str">
        <f ca="true">+IF(OFFSET('Sanitation Data'!$F$28,0,10*ROW('Sanitation Data'!F63))="","",OFFSET('Sanitation Data'!$F$28,0,10*ROW('Sanitation Data'!F63)))</f>
        <v/>
      </c>
      <c r="CV69" s="280" t="str">
        <f ca="true">+IF(OFFSET('Sanitation Data'!$F$29,0,10*ROW('Sanitation Data'!F63))="","",OFFSET('Sanitation Data'!$F$29,0,10*ROW('Sanitation Data'!F63)))</f>
        <v/>
      </c>
      <c r="CW69" s="280" t="str">
        <f ca="true">+IF(OFFSET('Sanitation Data'!$F$30,0,10*ROW('Sanitation Data'!F63))="","",OFFSET('Sanitation Data'!$F$30,0,10*ROW('Sanitation Data'!F63)))</f>
        <v/>
      </c>
      <c r="CX69" s="280" t="str">
        <f ca="true">+IF(OFFSET('Sanitation Data'!$F$31,0,10*ROW('Sanitation Data'!F63))="","",OFFSET('Sanitation Data'!$F$31,0,10*ROW('Sanitation Data'!F63)))</f>
        <v/>
      </c>
      <c r="CY69" s="280" t="str">
        <f ca="true">+IF(OFFSET('Sanitation Data'!$F$32,0,10*ROW('Sanitation Data'!F63))="","",OFFSET('Sanitation Data'!$F$32,0,10*ROW('Sanitation Data'!F63)))</f>
        <v/>
      </c>
      <c r="CZ69" s="280" t="str">
        <f ca="true">+IF(OFFSET('Sanitation Data'!$G$28,0,10*ROW('Sanitation Data'!G63))="","",OFFSET('Sanitation Data'!$G$28,0,10*ROW('Sanitation Data'!G63)))</f>
        <v/>
      </c>
      <c r="DA69" s="280" t="str">
        <f ca="true">+IF(OFFSET('Sanitation Data'!$G$29,0,10*ROW('Sanitation Data'!G63))="","",OFFSET('Sanitation Data'!$G$29,0,10*ROW('Sanitation Data'!G63)))</f>
        <v/>
      </c>
      <c r="DB69" s="280" t="str">
        <f ca="true">+IF(OFFSET('Sanitation Data'!$G$30,0,10*ROW('Sanitation Data'!G63))="","",OFFSET('Sanitation Data'!$G$30,0,10*ROW('Sanitation Data'!G63)))</f>
        <v/>
      </c>
      <c r="DC69" s="280" t="str">
        <f ca="true">+IF(OFFSET('Sanitation Data'!$G$31,0,10*ROW('Sanitation Data'!G63))="","",OFFSET('Sanitation Data'!$G$31,0,10*ROW('Sanitation Data'!G63)))</f>
        <v/>
      </c>
      <c r="DD69" s="280" t="str">
        <f ca="true">+IF(OFFSET('Sanitation Data'!$G$32,0,10*ROW('Sanitation Data'!G63))="","",OFFSET('Sanitation Data'!$G$32,0,10*ROW('Sanitation Data'!G63)))</f>
        <v/>
      </c>
      <c r="DE69" s="280" t="str">
        <f ca="true">+IF(OFFSET('Sanitation Data'!$H$28,0,10*ROW('Sanitation Data'!H63))="","",OFFSET('Sanitation Data'!$H$28,0,10*ROW('Sanitation Data'!H63)))</f>
        <v/>
      </c>
      <c r="DF69" s="280" t="str">
        <f ca="true">+IF(OFFSET('Sanitation Data'!$H$29,0,10*ROW('Sanitation Data'!H63))="","",OFFSET('Sanitation Data'!$H$29,0,10*ROW('Sanitation Data'!H63)))</f>
        <v/>
      </c>
      <c r="DG69" s="280" t="str">
        <f ca="true">+IF(OFFSET('Sanitation Data'!$H$30,0,10*ROW('Sanitation Data'!H63))="","",OFFSET('Sanitation Data'!$H$30,0,10*ROW('Sanitation Data'!H63)))</f>
        <v/>
      </c>
      <c r="DH69" s="280" t="str">
        <f ca="true">+IF(OFFSET('Sanitation Data'!$H$31,0,10*ROW('Sanitation Data'!H63))="","",OFFSET('Sanitation Data'!$H$31,0,10*ROW('Sanitation Data'!H63)))</f>
        <v/>
      </c>
      <c r="DI69" s="280" t="str">
        <f ca="true">+IF(OFFSET('Sanitation Data'!$H$32,0,10*ROW('Sanitation Data'!H63))="","",OFFSET('Sanitation Data'!$H$32,0,10*ROW('Sanitation Data'!H63)))</f>
        <v/>
      </c>
      <c r="DJ69" s="280" t="str">
        <f ca="true">+IF(OFFSET('Sanitation Data'!$I$28,0,10*ROW('Sanitation Data'!I63))="","",OFFSET('Sanitation Data'!$I$28,0,10*ROW('Sanitation Data'!I63)))</f>
        <v/>
      </c>
      <c r="DK69" s="280" t="str">
        <f ca="true">+IF(OFFSET('Sanitation Data'!$I$29,0,10*ROW('Sanitation Data'!I63))="","",OFFSET('Sanitation Data'!$I$29,0,10*ROW('Sanitation Data'!I63)))</f>
        <v/>
      </c>
      <c r="DL69" s="280" t="str">
        <f ca="true">+IF(OFFSET('Sanitation Data'!$I$30,0,10*ROW('Sanitation Data'!I63))="","",OFFSET('Sanitation Data'!$I$30,0,10*ROW('Sanitation Data'!I63)))</f>
        <v/>
      </c>
      <c r="DM69" s="280" t="str">
        <f ca="true">+IF(OFFSET('Sanitation Data'!$I$31,0,10*ROW('Sanitation Data'!I63))="","",OFFSET('Sanitation Data'!$I$31,0,10*ROW('Sanitation Data'!I63)))</f>
        <v/>
      </c>
      <c r="DN69" s="280" t="str">
        <f ca="true">+IF(OFFSET('Sanitation Data'!$I$32,0,10*ROW('Sanitation Data'!I63))="","",OFFSET('Sanitation Data'!$I$32,0,10*ROW('Sanitation Data'!I63)))</f>
        <v/>
      </c>
      <c r="DO69" s="280" t="str">
        <f ca="true">+IF(OFFSET('Hygiene Data'!$D$11,0,10*ROW('Hygiene Data'!D63))="","",OFFSET('Hygiene Data'!$D$11,0,10*ROW('Hygiene Data'!D63)))</f>
        <v/>
      </c>
      <c r="DP69" s="280" t="str">
        <f ca="true">+IF(OFFSET('Hygiene Data'!$D$12,0,10*ROW('Hygiene Data'!D63))="","",OFFSET('Hygiene Data'!$D$12,0,10*ROW('Hygiene Data'!D63)))</f>
        <v/>
      </c>
      <c r="DQ69" s="280" t="str">
        <f ca="true">+IF(OFFSET('Hygiene Data'!$D$13,0,10*ROW('Hygiene Data'!D63))="","",OFFSET('Hygiene Data'!$D$13,0,10*ROW('Hygiene Data'!D63)))</f>
        <v/>
      </c>
      <c r="DR69" s="280" t="str">
        <f ca="true">+IF(OFFSET('Hygiene Data'!$E$11,0,10*ROW('Hygiene Data'!E63))="","",OFFSET('Hygiene Data'!$E$11,0,10*ROW('Hygiene Data'!E63)))</f>
        <v/>
      </c>
      <c r="DS69" s="280" t="str">
        <f ca="true">+IF(OFFSET('Hygiene Data'!$E$12,0,10*ROW('Hygiene Data'!E63))="","",OFFSET('Hygiene Data'!$E$12,0,10*ROW('Hygiene Data'!E63)))</f>
        <v/>
      </c>
      <c r="DT69" s="280" t="str">
        <f ca="true">+IF(OFFSET('Hygiene Data'!$E$13,0,10*ROW('Hygiene Data'!E63))="","",OFFSET('Hygiene Data'!$E$13,0,10*ROW('Hygiene Data'!E63)))</f>
        <v/>
      </c>
      <c r="DU69" s="280" t="str">
        <f ca="true">+IF(OFFSET('Hygiene Data'!$F$11,0,10*ROW('Hygiene Data'!F63))="","",OFFSET('Hygiene Data'!$F$11,0,10*ROW('Hygiene Data'!F63)))</f>
        <v/>
      </c>
      <c r="DV69" s="280" t="str">
        <f ca="true">+IF(OFFSET('Hygiene Data'!$F$12,0,10*ROW('Hygiene Data'!F63))="","",OFFSET('Hygiene Data'!$F$12,0,10*ROW('Hygiene Data'!F63)))</f>
        <v/>
      </c>
      <c r="DW69" s="280" t="str">
        <f ca="true">+IF(OFFSET('Hygiene Data'!$F$13,0,10*ROW('Hygiene Data'!F63))="","",OFFSET('Hygiene Data'!$F$13,0,10*ROW('Hygiene Data'!F63)))</f>
        <v/>
      </c>
      <c r="DX69" s="280" t="str">
        <f ca="true">+IF(OFFSET('Hygiene Data'!$G$11,0,10*ROW('Hygiene Data'!G63))="","",OFFSET('Hygiene Data'!$G$11,0,10*ROW('Hygiene Data'!G63)))</f>
        <v/>
      </c>
      <c r="DY69" s="280" t="str">
        <f ca="true">+IF(OFFSET('Hygiene Data'!$G$12,0,10*ROW('Hygiene Data'!G63))="","",OFFSET('Hygiene Data'!$G$12,0,10*ROW('Hygiene Data'!G63)))</f>
        <v/>
      </c>
      <c r="DZ69" s="280" t="str">
        <f ca="true">+IF(OFFSET('Hygiene Data'!$G$13,0,10*ROW('Hygiene Data'!G63))="","",OFFSET('Hygiene Data'!$G$13,0,10*ROW('Hygiene Data'!G63)))</f>
        <v/>
      </c>
      <c r="EA69" s="280" t="str">
        <f ca="true">+IF(OFFSET('Hygiene Data'!$H$11,0,10*ROW('Hygiene Data'!H63))="","",OFFSET('Hygiene Data'!$H$11,0,10*ROW('Hygiene Data'!H63)))</f>
        <v/>
      </c>
      <c r="EB69" s="280" t="str">
        <f ca="true">+IF(OFFSET('Hygiene Data'!$H$12,0,10*ROW('Hygiene Data'!H63))="","",OFFSET('Hygiene Data'!$H$12,0,10*ROW('Hygiene Data'!H63)))</f>
        <v/>
      </c>
      <c r="EC69" s="280" t="str">
        <f ca="true">+IF(OFFSET('Hygiene Data'!$H$13,0,10*ROW('Hygiene Data'!H63))="","",OFFSET('Hygiene Data'!$H$13,0,10*ROW('Hygiene Data'!H63)))</f>
        <v/>
      </c>
      <c r="ED69" s="280" t="str">
        <f ca="true">+IF(OFFSET('Hygiene Data'!$I$11,0,10*ROW('Hygiene Data'!I63))="","",OFFSET('Hygiene Data'!$I$11,0,10*ROW('Hygiene Data'!I63)))</f>
        <v/>
      </c>
      <c r="EE69" s="280" t="str">
        <f ca="true">+IF(OFFSET('Hygiene Data'!$I$12,0,10*ROW('Hygiene Data'!I63))="","",OFFSET('Hygiene Data'!$I$12,0,10*ROW('Hygiene Data'!I63)))</f>
        <v/>
      </c>
      <c r="EF69" s="280" t="str">
        <f ca="true">+IF(OFFSET('Hygiene Data'!$I$13,0,10*ROW('Hygiene Data'!I63))="","",OFFSET('Hygiene Data'!$I$13,0,10*ROW('Hygiene Data'!I63)))</f>
        <v/>
      </c>
    </row>
    <row xmlns:x14ac="http://schemas.microsoft.com/office/spreadsheetml/2009/9/ac" r="70" x14ac:dyDescent="0.2">
      <c r="A70" s="34" t="str">
        <f ca="true">+IF(OFFSET('Water Data'!$B$2,0,10*ROW('Water Data'!E64))="","",OFFSET('Water Data'!$B$2,0,10*ROW('Water Data'!E64)))</f>
        <v/>
      </c>
      <c r="B70" s="34" t="str">
        <f ca="true">+IF(OFFSET('Water Data'!$C$2,0,10*ROW('Water Data'!F64))="","",OFFSET('Water Data'!$C$2,0,10*ROW('Water Data'!F64)))</f>
        <v/>
      </c>
      <c r="C70" s="336" t="str">
        <f t="shared" ca="true" si="0"/>
        <v/>
      </c>
      <c r="D70" s="8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0"/>
      <c r="BS70" s="280" t="str">
        <f ca="true">+IF(OFFSET('Water Data'!$D$27,0,10*ROW('Water Data'!D64))="","",OFFSET('Water Data'!$D$27,0,10*ROW('Water Data'!D64)))</f>
        <v/>
      </c>
      <c r="BT70" s="280" t="str">
        <f ca="true">+IF(OFFSET('Water Data'!$D$28,0,10*ROW('Water Data'!D64))="","",OFFSET('Water Data'!$D$28,0,10*ROW('Water Data'!D64)))</f>
        <v/>
      </c>
      <c r="BU70" s="280" t="str">
        <f ca="true">+IF(OFFSET('Water Data'!$D$29,0,10*ROW('Water Data'!D64))="","",OFFSET('Water Data'!$D$29,0,10*ROW('Water Data'!D64)))</f>
        <v/>
      </c>
      <c r="BV70" s="280" t="str">
        <f ca="true">+IF(OFFSET('Water Data'!$E$27,0,10*ROW('Water Data'!E64))="","",OFFSET('Water Data'!$E$27,0,10*ROW('Water Data'!E64)))</f>
        <v/>
      </c>
      <c r="BW70" s="280" t="str">
        <f ca="true">+IF(OFFSET('Water Data'!$E$28,0,10*ROW('Water Data'!E64))="","",OFFSET('Water Data'!$E$28,0,10*ROW('Water Data'!E64)))</f>
        <v/>
      </c>
      <c r="BX70" s="280" t="str">
        <f ca="true">+IF(OFFSET('Water Data'!$E$29,0,10*ROW('Water Data'!E64))="","",OFFSET('Water Data'!$E$29,0,10*ROW('Water Data'!E64)))</f>
        <v/>
      </c>
      <c r="BY70" s="280" t="str">
        <f ca="true">+IF(OFFSET('Water Data'!$F$27,0,10*ROW('Water Data'!F64))="","",OFFSET('Water Data'!$F$27,0,10*ROW('Water Data'!F64)))</f>
        <v/>
      </c>
      <c r="BZ70" s="280" t="str">
        <f ca="true">+IF(OFFSET('Water Data'!$F$28,0,10*ROW('Water Data'!F64))="","",OFFSET('Water Data'!$F$28,0,10*ROW('Water Data'!F64)))</f>
        <v/>
      </c>
      <c r="CA70" s="280" t="str">
        <f ca="true">+IF(OFFSET('Water Data'!$F$29,0,10*ROW('Water Data'!F64))="","",OFFSET('Water Data'!$F$29,0,10*ROW('Water Data'!F64)))</f>
        <v/>
      </c>
      <c r="CB70" s="280" t="str">
        <f ca="true">+IF(OFFSET('Water Data'!$G$27,0,10*ROW('Water Data'!G64))="","",OFFSET('Water Data'!$G$27,0,10*ROW('Water Data'!G64)))</f>
        <v/>
      </c>
      <c r="CC70" s="280" t="str">
        <f ca="true">+IF(OFFSET('Water Data'!$G$28,0,10*ROW('Water Data'!G64))="","",OFFSET('Water Data'!$G$28,0,10*ROW('Water Data'!G64)))</f>
        <v/>
      </c>
      <c r="CD70" s="280" t="str">
        <f ca="true">+IF(OFFSET('Water Data'!$G$29,0,10*ROW('Water Data'!G64))="","",OFFSET('Water Data'!$G$29,0,10*ROW('Water Data'!G64)))</f>
        <v/>
      </c>
      <c r="CE70" s="280" t="str">
        <f ca="true">+IF(OFFSET('Water Data'!$H$27,0,10*ROW('Water Data'!H64))="","",OFFSET('Water Data'!$H$27,0,10*ROW('Water Data'!H64)))</f>
        <v/>
      </c>
      <c r="CF70" s="280" t="str">
        <f ca="true">+IF(OFFSET('Water Data'!$H$28,0,10*ROW('Water Data'!H64))="","",OFFSET('Water Data'!$H$28,0,10*ROW('Water Data'!H64)))</f>
        <v/>
      </c>
      <c r="CG70" s="280" t="str">
        <f ca="true">+IF(OFFSET('Water Data'!$H$29,0,10*ROW('Water Data'!H64))="","",OFFSET('Water Data'!$H$29,0,10*ROW('Water Data'!H64)))</f>
        <v/>
      </c>
      <c r="CH70" s="280" t="str">
        <f ca="true">+IF(OFFSET('Water Data'!$I$27,0,10*ROW('Water Data'!I64))="","",OFFSET('Water Data'!$I$27,0,10*ROW('Water Data'!I64)))</f>
        <v/>
      </c>
      <c r="CI70" s="280" t="str">
        <f ca="true">+IF(OFFSET('Water Data'!$I$28,0,10*ROW('Water Data'!I64))="","",OFFSET('Water Data'!$I$28,0,10*ROW('Water Data'!I64)))</f>
        <v/>
      </c>
      <c r="CJ70" s="280" t="str">
        <f ca="true">+IF(OFFSET('Water Data'!$I$29,0,10*ROW('Water Data'!I64))="","",OFFSET('Water Data'!$I$29,0,10*ROW('Water Data'!I64)))</f>
        <v/>
      </c>
      <c r="CK70" s="280" t="str">
        <f ca="true">+IF(OFFSET('Sanitation Data'!$D$28,0,10*ROW('Sanitation Data'!D64))="","",OFFSET('Sanitation Data'!$D$28,0,10*ROW('Sanitation Data'!D64)))</f>
        <v/>
      </c>
      <c r="CL70" s="280" t="str">
        <f ca="true">+IF(OFFSET('Sanitation Data'!$D$29,0,10*ROW('Sanitation Data'!D64))="","",OFFSET('Sanitation Data'!$D$29,0,10*ROW('Sanitation Data'!D64)))</f>
        <v/>
      </c>
      <c r="CM70" s="280" t="str">
        <f ca="true">+IF(OFFSET('Sanitation Data'!$D$30,0,10*ROW('Sanitation Data'!D64))="","",OFFSET('Sanitation Data'!$D$30,0,10*ROW('Sanitation Data'!D64)))</f>
        <v/>
      </c>
      <c r="CN70" s="280" t="str">
        <f ca="true">+IF(OFFSET('Sanitation Data'!$D$31,0,10*ROW('Sanitation Data'!D64))="","",OFFSET('Sanitation Data'!$D$31,0,10*ROW('Sanitation Data'!D64)))</f>
        <v/>
      </c>
      <c r="CO70" s="280" t="str">
        <f ca="true">+IF(OFFSET('Sanitation Data'!$D$32,0,10*ROW('Sanitation Data'!D64))="","",OFFSET('Sanitation Data'!$D$32,0,10*ROW('Sanitation Data'!D64)))</f>
        <v/>
      </c>
      <c r="CP70" s="280" t="str">
        <f ca="true">+IF(OFFSET('Sanitation Data'!$E$28,0,10*ROW('Sanitation Data'!E64))="","",OFFSET('Sanitation Data'!$E$28,0,10*ROW('Sanitation Data'!E64)))</f>
        <v/>
      </c>
      <c r="CQ70" s="280" t="str">
        <f ca="true">+IF(OFFSET('Sanitation Data'!$E$29,0,10*ROW('Sanitation Data'!E64))="","",OFFSET('Sanitation Data'!$E$29,0,10*ROW('Sanitation Data'!E64)))</f>
        <v/>
      </c>
      <c r="CR70" s="280" t="str">
        <f ca="true">+IF(OFFSET('Sanitation Data'!$E$30,0,10*ROW('Sanitation Data'!E64))="","",OFFSET('Sanitation Data'!$E$30,0,10*ROW('Sanitation Data'!E64)))</f>
        <v/>
      </c>
      <c r="CS70" s="280" t="str">
        <f ca="true">+IF(OFFSET('Sanitation Data'!$E$31,0,10*ROW('Sanitation Data'!E64))="","",OFFSET('Sanitation Data'!$E$31,0,10*ROW('Sanitation Data'!E64)))</f>
        <v/>
      </c>
      <c r="CT70" s="280" t="str">
        <f ca="true">+IF(OFFSET('Sanitation Data'!$E$32,0,10*ROW('Sanitation Data'!E64))="","",OFFSET('Sanitation Data'!$E$32,0,10*ROW('Sanitation Data'!E64)))</f>
        <v/>
      </c>
      <c r="CU70" s="280" t="str">
        <f ca="true">+IF(OFFSET('Sanitation Data'!$F$28,0,10*ROW('Sanitation Data'!F64))="","",OFFSET('Sanitation Data'!$F$28,0,10*ROW('Sanitation Data'!F64)))</f>
        <v/>
      </c>
      <c r="CV70" s="280" t="str">
        <f ca="true">+IF(OFFSET('Sanitation Data'!$F$29,0,10*ROW('Sanitation Data'!F64))="","",OFFSET('Sanitation Data'!$F$29,0,10*ROW('Sanitation Data'!F64)))</f>
        <v/>
      </c>
      <c r="CW70" s="280" t="str">
        <f ca="true">+IF(OFFSET('Sanitation Data'!$F$30,0,10*ROW('Sanitation Data'!F64))="","",OFFSET('Sanitation Data'!$F$30,0,10*ROW('Sanitation Data'!F64)))</f>
        <v/>
      </c>
      <c r="CX70" s="280" t="str">
        <f ca="true">+IF(OFFSET('Sanitation Data'!$F$31,0,10*ROW('Sanitation Data'!F64))="","",OFFSET('Sanitation Data'!$F$31,0,10*ROW('Sanitation Data'!F64)))</f>
        <v/>
      </c>
      <c r="CY70" s="280" t="str">
        <f ca="true">+IF(OFFSET('Sanitation Data'!$F$32,0,10*ROW('Sanitation Data'!F64))="","",OFFSET('Sanitation Data'!$F$32,0,10*ROW('Sanitation Data'!F64)))</f>
        <v/>
      </c>
      <c r="CZ70" s="280" t="str">
        <f ca="true">+IF(OFFSET('Sanitation Data'!$G$28,0,10*ROW('Sanitation Data'!G64))="","",OFFSET('Sanitation Data'!$G$28,0,10*ROW('Sanitation Data'!G64)))</f>
        <v/>
      </c>
      <c r="DA70" s="280" t="str">
        <f ca="true">+IF(OFFSET('Sanitation Data'!$G$29,0,10*ROW('Sanitation Data'!G64))="","",OFFSET('Sanitation Data'!$G$29,0,10*ROW('Sanitation Data'!G64)))</f>
        <v/>
      </c>
      <c r="DB70" s="280" t="str">
        <f ca="true">+IF(OFFSET('Sanitation Data'!$G$30,0,10*ROW('Sanitation Data'!G64))="","",OFFSET('Sanitation Data'!$G$30,0,10*ROW('Sanitation Data'!G64)))</f>
        <v/>
      </c>
      <c r="DC70" s="280" t="str">
        <f ca="true">+IF(OFFSET('Sanitation Data'!$G$31,0,10*ROW('Sanitation Data'!G64))="","",OFFSET('Sanitation Data'!$G$31,0,10*ROW('Sanitation Data'!G64)))</f>
        <v/>
      </c>
      <c r="DD70" s="280" t="str">
        <f ca="true">+IF(OFFSET('Sanitation Data'!$G$32,0,10*ROW('Sanitation Data'!G64))="","",OFFSET('Sanitation Data'!$G$32,0,10*ROW('Sanitation Data'!G64)))</f>
        <v/>
      </c>
      <c r="DE70" s="280" t="str">
        <f ca="true">+IF(OFFSET('Sanitation Data'!$H$28,0,10*ROW('Sanitation Data'!H64))="","",OFFSET('Sanitation Data'!$H$28,0,10*ROW('Sanitation Data'!H64)))</f>
        <v/>
      </c>
      <c r="DF70" s="280" t="str">
        <f ca="true">+IF(OFFSET('Sanitation Data'!$H$29,0,10*ROW('Sanitation Data'!H64))="","",OFFSET('Sanitation Data'!$H$29,0,10*ROW('Sanitation Data'!H64)))</f>
        <v/>
      </c>
      <c r="DG70" s="280" t="str">
        <f ca="true">+IF(OFFSET('Sanitation Data'!$H$30,0,10*ROW('Sanitation Data'!H64))="","",OFFSET('Sanitation Data'!$H$30,0,10*ROW('Sanitation Data'!H64)))</f>
        <v/>
      </c>
      <c r="DH70" s="280" t="str">
        <f ca="true">+IF(OFFSET('Sanitation Data'!$H$31,0,10*ROW('Sanitation Data'!H64))="","",OFFSET('Sanitation Data'!$H$31,0,10*ROW('Sanitation Data'!H64)))</f>
        <v/>
      </c>
      <c r="DI70" s="280" t="str">
        <f ca="true">+IF(OFFSET('Sanitation Data'!$H$32,0,10*ROW('Sanitation Data'!H64))="","",OFFSET('Sanitation Data'!$H$32,0,10*ROW('Sanitation Data'!H64)))</f>
        <v/>
      </c>
      <c r="DJ70" s="280" t="str">
        <f ca="true">+IF(OFFSET('Sanitation Data'!$I$28,0,10*ROW('Sanitation Data'!I64))="","",OFFSET('Sanitation Data'!$I$28,0,10*ROW('Sanitation Data'!I64)))</f>
        <v/>
      </c>
      <c r="DK70" s="280" t="str">
        <f ca="true">+IF(OFFSET('Sanitation Data'!$I$29,0,10*ROW('Sanitation Data'!I64))="","",OFFSET('Sanitation Data'!$I$29,0,10*ROW('Sanitation Data'!I64)))</f>
        <v/>
      </c>
      <c r="DL70" s="280" t="str">
        <f ca="true">+IF(OFFSET('Sanitation Data'!$I$30,0,10*ROW('Sanitation Data'!I64))="","",OFFSET('Sanitation Data'!$I$30,0,10*ROW('Sanitation Data'!I64)))</f>
        <v/>
      </c>
      <c r="DM70" s="280" t="str">
        <f ca="true">+IF(OFFSET('Sanitation Data'!$I$31,0,10*ROW('Sanitation Data'!I64))="","",OFFSET('Sanitation Data'!$I$31,0,10*ROW('Sanitation Data'!I64)))</f>
        <v/>
      </c>
      <c r="DN70" s="280" t="str">
        <f ca="true">+IF(OFFSET('Sanitation Data'!$I$32,0,10*ROW('Sanitation Data'!I64))="","",OFFSET('Sanitation Data'!$I$32,0,10*ROW('Sanitation Data'!I64)))</f>
        <v/>
      </c>
      <c r="DO70" s="280" t="str">
        <f ca="true">+IF(OFFSET('Hygiene Data'!$D$11,0,10*ROW('Hygiene Data'!D64))="","",OFFSET('Hygiene Data'!$D$11,0,10*ROW('Hygiene Data'!D64)))</f>
        <v/>
      </c>
      <c r="DP70" s="280" t="str">
        <f ca="true">+IF(OFFSET('Hygiene Data'!$D$12,0,10*ROW('Hygiene Data'!D64))="","",OFFSET('Hygiene Data'!$D$12,0,10*ROW('Hygiene Data'!D64)))</f>
        <v/>
      </c>
      <c r="DQ70" s="280" t="str">
        <f ca="true">+IF(OFFSET('Hygiene Data'!$D$13,0,10*ROW('Hygiene Data'!D64))="","",OFFSET('Hygiene Data'!$D$13,0,10*ROW('Hygiene Data'!D64)))</f>
        <v/>
      </c>
      <c r="DR70" s="280" t="str">
        <f ca="true">+IF(OFFSET('Hygiene Data'!$E$11,0,10*ROW('Hygiene Data'!E64))="","",OFFSET('Hygiene Data'!$E$11,0,10*ROW('Hygiene Data'!E64)))</f>
        <v/>
      </c>
      <c r="DS70" s="280" t="str">
        <f ca="true">+IF(OFFSET('Hygiene Data'!$E$12,0,10*ROW('Hygiene Data'!E64))="","",OFFSET('Hygiene Data'!$E$12,0,10*ROW('Hygiene Data'!E64)))</f>
        <v/>
      </c>
      <c r="DT70" s="280" t="str">
        <f ca="true">+IF(OFFSET('Hygiene Data'!$E$13,0,10*ROW('Hygiene Data'!E64))="","",OFFSET('Hygiene Data'!$E$13,0,10*ROW('Hygiene Data'!E64)))</f>
        <v/>
      </c>
      <c r="DU70" s="280" t="str">
        <f ca="true">+IF(OFFSET('Hygiene Data'!$F$11,0,10*ROW('Hygiene Data'!F64))="","",OFFSET('Hygiene Data'!$F$11,0,10*ROW('Hygiene Data'!F64)))</f>
        <v/>
      </c>
      <c r="DV70" s="280" t="str">
        <f ca="true">+IF(OFFSET('Hygiene Data'!$F$12,0,10*ROW('Hygiene Data'!F64))="","",OFFSET('Hygiene Data'!$F$12,0,10*ROW('Hygiene Data'!F64)))</f>
        <v/>
      </c>
      <c r="DW70" s="280" t="str">
        <f ca="true">+IF(OFFSET('Hygiene Data'!$F$13,0,10*ROW('Hygiene Data'!F64))="","",OFFSET('Hygiene Data'!$F$13,0,10*ROW('Hygiene Data'!F64)))</f>
        <v/>
      </c>
      <c r="DX70" s="280" t="str">
        <f ca="true">+IF(OFFSET('Hygiene Data'!$G$11,0,10*ROW('Hygiene Data'!G64))="","",OFFSET('Hygiene Data'!$G$11,0,10*ROW('Hygiene Data'!G64)))</f>
        <v/>
      </c>
      <c r="DY70" s="280" t="str">
        <f ca="true">+IF(OFFSET('Hygiene Data'!$G$12,0,10*ROW('Hygiene Data'!G64))="","",OFFSET('Hygiene Data'!$G$12,0,10*ROW('Hygiene Data'!G64)))</f>
        <v/>
      </c>
      <c r="DZ70" s="280" t="str">
        <f ca="true">+IF(OFFSET('Hygiene Data'!$G$13,0,10*ROW('Hygiene Data'!G64))="","",OFFSET('Hygiene Data'!$G$13,0,10*ROW('Hygiene Data'!G64)))</f>
        <v/>
      </c>
      <c r="EA70" s="280" t="str">
        <f ca="true">+IF(OFFSET('Hygiene Data'!$H$11,0,10*ROW('Hygiene Data'!H64))="","",OFFSET('Hygiene Data'!$H$11,0,10*ROW('Hygiene Data'!H64)))</f>
        <v/>
      </c>
      <c r="EB70" s="280" t="str">
        <f ca="true">+IF(OFFSET('Hygiene Data'!$H$12,0,10*ROW('Hygiene Data'!H64))="","",OFFSET('Hygiene Data'!$H$12,0,10*ROW('Hygiene Data'!H64)))</f>
        <v/>
      </c>
      <c r="EC70" s="280" t="str">
        <f ca="true">+IF(OFFSET('Hygiene Data'!$H$13,0,10*ROW('Hygiene Data'!H64))="","",OFFSET('Hygiene Data'!$H$13,0,10*ROW('Hygiene Data'!H64)))</f>
        <v/>
      </c>
      <c r="ED70" s="280" t="str">
        <f ca="true">+IF(OFFSET('Hygiene Data'!$I$11,0,10*ROW('Hygiene Data'!I64))="","",OFFSET('Hygiene Data'!$I$11,0,10*ROW('Hygiene Data'!I64)))</f>
        <v/>
      </c>
      <c r="EE70" s="280" t="str">
        <f ca="true">+IF(OFFSET('Hygiene Data'!$I$12,0,10*ROW('Hygiene Data'!I64))="","",OFFSET('Hygiene Data'!$I$12,0,10*ROW('Hygiene Data'!I64)))</f>
        <v/>
      </c>
      <c r="EF70" s="280" t="str">
        <f ca="true">+IF(OFFSET('Hygiene Data'!$I$13,0,10*ROW('Hygiene Data'!I64))="","",OFFSET('Hygiene Data'!$I$13,0,10*ROW('Hygiene Data'!I64)))</f>
        <v/>
      </c>
    </row>
    <row xmlns:x14ac="http://schemas.microsoft.com/office/spreadsheetml/2009/9/ac" r="71" x14ac:dyDescent="0.2">
      <c r="A71" s="34" t="str">
        <f ca="true">+IF(OFFSET('Water Data'!$B$2,0,10*ROW('Water Data'!E65))="","",OFFSET('Water Data'!$B$2,0,10*ROW('Water Data'!E65)))</f>
        <v/>
      </c>
      <c r="B71" s="34" t="str">
        <f ca="true">+IF(OFFSET('Water Data'!$C$2,0,10*ROW('Water Data'!F65))="","",OFFSET('Water Data'!$C$2,0,10*ROW('Water Data'!F65)))</f>
        <v/>
      </c>
      <c r="C71" s="336" t="str">
        <f t="shared" ref="C71:C134" ca="true" si="1">+IF(ISNUMBER(VALUE(MID(A71,5,4))), VALUE(MID(A71, 5,4)),"")</f>
        <v/>
      </c>
      <c r="D71" s="8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0"/>
      <c r="BS71" s="280" t="str">
        <f ca="true">+IF(OFFSET('Water Data'!$D$27,0,10*ROW('Water Data'!D65))="","",OFFSET('Water Data'!$D$27,0,10*ROW('Water Data'!D65)))</f>
        <v/>
      </c>
      <c r="BT71" s="280" t="str">
        <f ca="true">+IF(OFFSET('Water Data'!$D$28,0,10*ROW('Water Data'!D65))="","",OFFSET('Water Data'!$D$28,0,10*ROW('Water Data'!D65)))</f>
        <v/>
      </c>
      <c r="BU71" s="280" t="str">
        <f ca="true">+IF(OFFSET('Water Data'!$D$29,0,10*ROW('Water Data'!D65))="","",OFFSET('Water Data'!$D$29,0,10*ROW('Water Data'!D65)))</f>
        <v/>
      </c>
      <c r="BV71" s="280" t="str">
        <f ca="true">+IF(OFFSET('Water Data'!$E$27,0,10*ROW('Water Data'!E65))="","",OFFSET('Water Data'!$E$27,0,10*ROW('Water Data'!E65)))</f>
        <v/>
      </c>
      <c r="BW71" s="280" t="str">
        <f ca="true">+IF(OFFSET('Water Data'!$E$28,0,10*ROW('Water Data'!E65))="","",OFFSET('Water Data'!$E$28,0,10*ROW('Water Data'!E65)))</f>
        <v/>
      </c>
      <c r="BX71" s="280" t="str">
        <f ca="true">+IF(OFFSET('Water Data'!$E$29,0,10*ROW('Water Data'!E65))="","",OFFSET('Water Data'!$E$29,0,10*ROW('Water Data'!E65)))</f>
        <v/>
      </c>
      <c r="BY71" s="280" t="str">
        <f ca="true">+IF(OFFSET('Water Data'!$F$27,0,10*ROW('Water Data'!F65))="","",OFFSET('Water Data'!$F$27,0,10*ROW('Water Data'!F65)))</f>
        <v/>
      </c>
      <c r="BZ71" s="280" t="str">
        <f ca="true">+IF(OFFSET('Water Data'!$F$28,0,10*ROW('Water Data'!F65))="","",OFFSET('Water Data'!$F$28,0,10*ROW('Water Data'!F65)))</f>
        <v/>
      </c>
      <c r="CA71" s="280" t="str">
        <f ca="true">+IF(OFFSET('Water Data'!$F$29,0,10*ROW('Water Data'!F65))="","",OFFSET('Water Data'!$F$29,0,10*ROW('Water Data'!F65)))</f>
        <v/>
      </c>
      <c r="CB71" s="280" t="str">
        <f ca="true">+IF(OFFSET('Water Data'!$G$27,0,10*ROW('Water Data'!G65))="","",OFFSET('Water Data'!$G$27,0,10*ROW('Water Data'!G65)))</f>
        <v/>
      </c>
      <c r="CC71" s="280" t="str">
        <f ca="true">+IF(OFFSET('Water Data'!$G$28,0,10*ROW('Water Data'!G65))="","",OFFSET('Water Data'!$G$28,0,10*ROW('Water Data'!G65)))</f>
        <v/>
      </c>
      <c r="CD71" s="280" t="str">
        <f ca="true">+IF(OFFSET('Water Data'!$G$29,0,10*ROW('Water Data'!G65))="","",OFFSET('Water Data'!$G$29,0,10*ROW('Water Data'!G65)))</f>
        <v/>
      </c>
      <c r="CE71" s="280" t="str">
        <f ca="true">+IF(OFFSET('Water Data'!$H$27,0,10*ROW('Water Data'!H65))="","",OFFSET('Water Data'!$H$27,0,10*ROW('Water Data'!H65)))</f>
        <v/>
      </c>
      <c r="CF71" s="280" t="str">
        <f ca="true">+IF(OFFSET('Water Data'!$H$28,0,10*ROW('Water Data'!H65))="","",OFFSET('Water Data'!$H$28,0,10*ROW('Water Data'!H65)))</f>
        <v/>
      </c>
      <c r="CG71" s="280" t="str">
        <f ca="true">+IF(OFFSET('Water Data'!$H$29,0,10*ROW('Water Data'!H65))="","",OFFSET('Water Data'!$H$29,0,10*ROW('Water Data'!H65)))</f>
        <v/>
      </c>
      <c r="CH71" s="280" t="str">
        <f ca="true">+IF(OFFSET('Water Data'!$I$27,0,10*ROW('Water Data'!I65))="","",OFFSET('Water Data'!$I$27,0,10*ROW('Water Data'!I65)))</f>
        <v/>
      </c>
      <c r="CI71" s="280" t="str">
        <f ca="true">+IF(OFFSET('Water Data'!$I$28,0,10*ROW('Water Data'!I65))="","",OFFSET('Water Data'!$I$28,0,10*ROW('Water Data'!I65)))</f>
        <v/>
      </c>
      <c r="CJ71" s="280" t="str">
        <f ca="true">+IF(OFFSET('Water Data'!$I$29,0,10*ROW('Water Data'!I65))="","",OFFSET('Water Data'!$I$29,0,10*ROW('Water Data'!I65)))</f>
        <v/>
      </c>
      <c r="CK71" s="280" t="str">
        <f ca="true">+IF(OFFSET('Sanitation Data'!$D$28,0,10*ROW('Sanitation Data'!D65))="","",OFFSET('Sanitation Data'!$D$28,0,10*ROW('Sanitation Data'!D65)))</f>
        <v/>
      </c>
      <c r="CL71" s="280" t="str">
        <f ca="true">+IF(OFFSET('Sanitation Data'!$D$29,0,10*ROW('Sanitation Data'!D65))="","",OFFSET('Sanitation Data'!$D$29,0,10*ROW('Sanitation Data'!D65)))</f>
        <v/>
      </c>
      <c r="CM71" s="280" t="str">
        <f ca="true">+IF(OFFSET('Sanitation Data'!$D$30,0,10*ROW('Sanitation Data'!D65))="","",OFFSET('Sanitation Data'!$D$30,0,10*ROW('Sanitation Data'!D65)))</f>
        <v/>
      </c>
      <c r="CN71" s="280" t="str">
        <f ca="true">+IF(OFFSET('Sanitation Data'!$D$31,0,10*ROW('Sanitation Data'!D65))="","",OFFSET('Sanitation Data'!$D$31,0,10*ROW('Sanitation Data'!D65)))</f>
        <v/>
      </c>
      <c r="CO71" s="280" t="str">
        <f ca="true">+IF(OFFSET('Sanitation Data'!$D$32,0,10*ROW('Sanitation Data'!D65))="","",OFFSET('Sanitation Data'!$D$32,0,10*ROW('Sanitation Data'!D65)))</f>
        <v/>
      </c>
      <c r="CP71" s="280" t="str">
        <f ca="true">+IF(OFFSET('Sanitation Data'!$E$28,0,10*ROW('Sanitation Data'!E65))="","",OFFSET('Sanitation Data'!$E$28,0,10*ROW('Sanitation Data'!E65)))</f>
        <v/>
      </c>
      <c r="CQ71" s="280" t="str">
        <f ca="true">+IF(OFFSET('Sanitation Data'!$E$29,0,10*ROW('Sanitation Data'!E65))="","",OFFSET('Sanitation Data'!$E$29,0,10*ROW('Sanitation Data'!E65)))</f>
        <v/>
      </c>
      <c r="CR71" s="280" t="str">
        <f ca="true">+IF(OFFSET('Sanitation Data'!$E$30,0,10*ROW('Sanitation Data'!E65))="","",OFFSET('Sanitation Data'!$E$30,0,10*ROW('Sanitation Data'!E65)))</f>
        <v/>
      </c>
      <c r="CS71" s="280" t="str">
        <f ca="true">+IF(OFFSET('Sanitation Data'!$E$31,0,10*ROW('Sanitation Data'!E65))="","",OFFSET('Sanitation Data'!$E$31,0,10*ROW('Sanitation Data'!E65)))</f>
        <v/>
      </c>
      <c r="CT71" s="280" t="str">
        <f ca="true">+IF(OFFSET('Sanitation Data'!$E$32,0,10*ROW('Sanitation Data'!E65))="","",OFFSET('Sanitation Data'!$E$32,0,10*ROW('Sanitation Data'!E65)))</f>
        <v/>
      </c>
      <c r="CU71" s="280" t="str">
        <f ca="true">+IF(OFFSET('Sanitation Data'!$F$28,0,10*ROW('Sanitation Data'!F65))="","",OFFSET('Sanitation Data'!$F$28,0,10*ROW('Sanitation Data'!F65)))</f>
        <v/>
      </c>
      <c r="CV71" s="280" t="str">
        <f ca="true">+IF(OFFSET('Sanitation Data'!$F$29,0,10*ROW('Sanitation Data'!F65))="","",OFFSET('Sanitation Data'!$F$29,0,10*ROW('Sanitation Data'!F65)))</f>
        <v/>
      </c>
      <c r="CW71" s="280" t="str">
        <f ca="true">+IF(OFFSET('Sanitation Data'!$F$30,0,10*ROW('Sanitation Data'!F65))="","",OFFSET('Sanitation Data'!$F$30,0,10*ROW('Sanitation Data'!F65)))</f>
        <v/>
      </c>
      <c r="CX71" s="280" t="str">
        <f ca="true">+IF(OFFSET('Sanitation Data'!$F$31,0,10*ROW('Sanitation Data'!F65))="","",OFFSET('Sanitation Data'!$F$31,0,10*ROW('Sanitation Data'!F65)))</f>
        <v/>
      </c>
      <c r="CY71" s="280" t="str">
        <f ca="true">+IF(OFFSET('Sanitation Data'!$F$32,0,10*ROW('Sanitation Data'!F65))="","",OFFSET('Sanitation Data'!$F$32,0,10*ROW('Sanitation Data'!F65)))</f>
        <v/>
      </c>
      <c r="CZ71" s="280" t="str">
        <f ca="true">+IF(OFFSET('Sanitation Data'!$G$28,0,10*ROW('Sanitation Data'!G65))="","",OFFSET('Sanitation Data'!$G$28,0,10*ROW('Sanitation Data'!G65)))</f>
        <v/>
      </c>
      <c r="DA71" s="280" t="str">
        <f ca="true">+IF(OFFSET('Sanitation Data'!$G$29,0,10*ROW('Sanitation Data'!G65))="","",OFFSET('Sanitation Data'!$G$29,0,10*ROW('Sanitation Data'!G65)))</f>
        <v/>
      </c>
      <c r="DB71" s="280" t="str">
        <f ca="true">+IF(OFFSET('Sanitation Data'!$G$30,0,10*ROW('Sanitation Data'!G65))="","",OFFSET('Sanitation Data'!$G$30,0,10*ROW('Sanitation Data'!G65)))</f>
        <v/>
      </c>
      <c r="DC71" s="280" t="str">
        <f ca="true">+IF(OFFSET('Sanitation Data'!$G$31,0,10*ROW('Sanitation Data'!G65))="","",OFFSET('Sanitation Data'!$G$31,0,10*ROW('Sanitation Data'!G65)))</f>
        <v/>
      </c>
      <c r="DD71" s="280" t="str">
        <f ca="true">+IF(OFFSET('Sanitation Data'!$G$32,0,10*ROW('Sanitation Data'!G65))="","",OFFSET('Sanitation Data'!$G$32,0,10*ROW('Sanitation Data'!G65)))</f>
        <v/>
      </c>
      <c r="DE71" s="280" t="str">
        <f ca="true">+IF(OFFSET('Sanitation Data'!$H$28,0,10*ROW('Sanitation Data'!H65))="","",OFFSET('Sanitation Data'!$H$28,0,10*ROW('Sanitation Data'!H65)))</f>
        <v/>
      </c>
      <c r="DF71" s="280" t="str">
        <f ca="true">+IF(OFFSET('Sanitation Data'!$H$29,0,10*ROW('Sanitation Data'!H65))="","",OFFSET('Sanitation Data'!$H$29,0,10*ROW('Sanitation Data'!H65)))</f>
        <v/>
      </c>
      <c r="DG71" s="280" t="str">
        <f ca="true">+IF(OFFSET('Sanitation Data'!$H$30,0,10*ROW('Sanitation Data'!H65))="","",OFFSET('Sanitation Data'!$H$30,0,10*ROW('Sanitation Data'!H65)))</f>
        <v/>
      </c>
      <c r="DH71" s="280" t="str">
        <f ca="true">+IF(OFFSET('Sanitation Data'!$H$31,0,10*ROW('Sanitation Data'!H65))="","",OFFSET('Sanitation Data'!$H$31,0,10*ROW('Sanitation Data'!H65)))</f>
        <v/>
      </c>
      <c r="DI71" s="280" t="str">
        <f ca="true">+IF(OFFSET('Sanitation Data'!$H$32,0,10*ROW('Sanitation Data'!H65))="","",OFFSET('Sanitation Data'!$H$32,0,10*ROW('Sanitation Data'!H65)))</f>
        <v/>
      </c>
      <c r="DJ71" s="280" t="str">
        <f ca="true">+IF(OFFSET('Sanitation Data'!$I$28,0,10*ROW('Sanitation Data'!I65))="","",OFFSET('Sanitation Data'!$I$28,0,10*ROW('Sanitation Data'!I65)))</f>
        <v/>
      </c>
      <c r="DK71" s="280" t="str">
        <f ca="true">+IF(OFFSET('Sanitation Data'!$I$29,0,10*ROW('Sanitation Data'!I65))="","",OFFSET('Sanitation Data'!$I$29,0,10*ROW('Sanitation Data'!I65)))</f>
        <v/>
      </c>
      <c r="DL71" s="280" t="str">
        <f ca="true">+IF(OFFSET('Sanitation Data'!$I$30,0,10*ROW('Sanitation Data'!I65))="","",OFFSET('Sanitation Data'!$I$30,0,10*ROW('Sanitation Data'!I65)))</f>
        <v/>
      </c>
      <c r="DM71" s="280" t="str">
        <f ca="true">+IF(OFFSET('Sanitation Data'!$I$31,0,10*ROW('Sanitation Data'!I65))="","",OFFSET('Sanitation Data'!$I$31,0,10*ROW('Sanitation Data'!I65)))</f>
        <v/>
      </c>
      <c r="DN71" s="280" t="str">
        <f ca="true">+IF(OFFSET('Sanitation Data'!$I$32,0,10*ROW('Sanitation Data'!I65))="","",OFFSET('Sanitation Data'!$I$32,0,10*ROW('Sanitation Data'!I65)))</f>
        <v/>
      </c>
      <c r="DO71" s="280" t="str">
        <f ca="true">+IF(OFFSET('Hygiene Data'!$D$11,0,10*ROW('Hygiene Data'!D65))="","",OFFSET('Hygiene Data'!$D$11,0,10*ROW('Hygiene Data'!D65)))</f>
        <v/>
      </c>
      <c r="DP71" s="280" t="str">
        <f ca="true">+IF(OFFSET('Hygiene Data'!$D$12,0,10*ROW('Hygiene Data'!D65))="","",OFFSET('Hygiene Data'!$D$12,0,10*ROW('Hygiene Data'!D65)))</f>
        <v/>
      </c>
      <c r="DQ71" s="280" t="str">
        <f ca="true">+IF(OFFSET('Hygiene Data'!$D$13,0,10*ROW('Hygiene Data'!D65))="","",OFFSET('Hygiene Data'!$D$13,0,10*ROW('Hygiene Data'!D65)))</f>
        <v/>
      </c>
      <c r="DR71" s="280" t="str">
        <f ca="true">+IF(OFFSET('Hygiene Data'!$E$11,0,10*ROW('Hygiene Data'!E65))="","",OFFSET('Hygiene Data'!$E$11,0,10*ROW('Hygiene Data'!E65)))</f>
        <v/>
      </c>
      <c r="DS71" s="280" t="str">
        <f ca="true">+IF(OFFSET('Hygiene Data'!$E$12,0,10*ROW('Hygiene Data'!E65))="","",OFFSET('Hygiene Data'!$E$12,0,10*ROW('Hygiene Data'!E65)))</f>
        <v/>
      </c>
      <c r="DT71" s="280" t="str">
        <f ca="true">+IF(OFFSET('Hygiene Data'!$E$13,0,10*ROW('Hygiene Data'!E65))="","",OFFSET('Hygiene Data'!$E$13,0,10*ROW('Hygiene Data'!E65)))</f>
        <v/>
      </c>
      <c r="DU71" s="280" t="str">
        <f ca="true">+IF(OFFSET('Hygiene Data'!$F$11,0,10*ROW('Hygiene Data'!F65))="","",OFFSET('Hygiene Data'!$F$11,0,10*ROW('Hygiene Data'!F65)))</f>
        <v/>
      </c>
      <c r="DV71" s="280" t="str">
        <f ca="true">+IF(OFFSET('Hygiene Data'!$F$12,0,10*ROW('Hygiene Data'!F65))="","",OFFSET('Hygiene Data'!$F$12,0,10*ROW('Hygiene Data'!F65)))</f>
        <v/>
      </c>
      <c r="DW71" s="280" t="str">
        <f ca="true">+IF(OFFSET('Hygiene Data'!$F$13,0,10*ROW('Hygiene Data'!F65))="","",OFFSET('Hygiene Data'!$F$13,0,10*ROW('Hygiene Data'!F65)))</f>
        <v/>
      </c>
      <c r="DX71" s="280" t="str">
        <f ca="true">+IF(OFFSET('Hygiene Data'!$G$11,0,10*ROW('Hygiene Data'!G65))="","",OFFSET('Hygiene Data'!$G$11,0,10*ROW('Hygiene Data'!G65)))</f>
        <v/>
      </c>
      <c r="DY71" s="280" t="str">
        <f ca="true">+IF(OFFSET('Hygiene Data'!$G$12,0,10*ROW('Hygiene Data'!G65))="","",OFFSET('Hygiene Data'!$G$12,0,10*ROW('Hygiene Data'!G65)))</f>
        <v/>
      </c>
      <c r="DZ71" s="280" t="str">
        <f ca="true">+IF(OFFSET('Hygiene Data'!$G$13,0,10*ROW('Hygiene Data'!G65))="","",OFFSET('Hygiene Data'!$G$13,0,10*ROW('Hygiene Data'!G65)))</f>
        <v/>
      </c>
      <c r="EA71" s="280" t="str">
        <f ca="true">+IF(OFFSET('Hygiene Data'!$H$11,0,10*ROW('Hygiene Data'!H65))="","",OFFSET('Hygiene Data'!$H$11,0,10*ROW('Hygiene Data'!H65)))</f>
        <v/>
      </c>
      <c r="EB71" s="280" t="str">
        <f ca="true">+IF(OFFSET('Hygiene Data'!$H$12,0,10*ROW('Hygiene Data'!H65))="","",OFFSET('Hygiene Data'!$H$12,0,10*ROW('Hygiene Data'!H65)))</f>
        <v/>
      </c>
      <c r="EC71" s="280" t="str">
        <f ca="true">+IF(OFFSET('Hygiene Data'!$H$13,0,10*ROW('Hygiene Data'!H65))="","",OFFSET('Hygiene Data'!$H$13,0,10*ROW('Hygiene Data'!H65)))</f>
        <v/>
      </c>
      <c r="ED71" s="280" t="str">
        <f ca="true">+IF(OFFSET('Hygiene Data'!$I$11,0,10*ROW('Hygiene Data'!I65))="","",OFFSET('Hygiene Data'!$I$11,0,10*ROW('Hygiene Data'!I65)))</f>
        <v/>
      </c>
      <c r="EE71" s="280" t="str">
        <f ca="true">+IF(OFFSET('Hygiene Data'!$I$12,0,10*ROW('Hygiene Data'!I65))="","",OFFSET('Hygiene Data'!$I$12,0,10*ROW('Hygiene Data'!I65)))</f>
        <v/>
      </c>
      <c r="EF71" s="280" t="str">
        <f ca="true">+IF(OFFSET('Hygiene Data'!$I$13,0,10*ROW('Hygiene Data'!I65))="","",OFFSET('Hygiene Data'!$I$13,0,10*ROW('Hygiene Data'!I65)))</f>
        <v/>
      </c>
    </row>
    <row xmlns:x14ac="http://schemas.microsoft.com/office/spreadsheetml/2009/9/ac" r="72" x14ac:dyDescent="0.2">
      <c r="A72" s="34" t="str">
        <f ca="true">+IF(OFFSET('Water Data'!$B$2,0,10*ROW('Water Data'!E66))="","",OFFSET('Water Data'!$B$2,0,10*ROW('Water Data'!E66)))</f>
        <v/>
      </c>
      <c r="B72" s="34" t="str">
        <f ca="true">+IF(OFFSET('Water Data'!$C$2,0,10*ROW('Water Data'!F66))="","",OFFSET('Water Data'!$C$2,0,10*ROW('Water Data'!F66)))</f>
        <v/>
      </c>
      <c r="C72" s="336" t="str">
        <f t="shared" ca="true" si="1"/>
        <v/>
      </c>
      <c r="D72" s="8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0"/>
      <c r="BS72" s="280" t="str">
        <f ca="true">+IF(OFFSET('Water Data'!$D$27,0,10*ROW('Water Data'!D66))="","",OFFSET('Water Data'!$D$27,0,10*ROW('Water Data'!D66)))</f>
        <v/>
      </c>
      <c r="BT72" s="280" t="str">
        <f ca="true">+IF(OFFSET('Water Data'!$D$28,0,10*ROW('Water Data'!D66))="","",OFFSET('Water Data'!$D$28,0,10*ROW('Water Data'!D66)))</f>
        <v/>
      </c>
      <c r="BU72" s="280" t="str">
        <f ca="true">+IF(OFFSET('Water Data'!$D$29,0,10*ROW('Water Data'!D66))="","",OFFSET('Water Data'!$D$29,0,10*ROW('Water Data'!D66)))</f>
        <v/>
      </c>
      <c r="BV72" s="280" t="str">
        <f ca="true">+IF(OFFSET('Water Data'!$E$27,0,10*ROW('Water Data'!E66))="","",OFFSET('Water Data'!$E$27,0,10*ROW('Water Data'!E66)))</f>
        <v/>
      </c>
      <c r="BW72" s="280" t="str">
        <f ca="true">+IF(OFFSET('Water Data'!$E$28,0,10*ROW('Water Data'!E66))="","",OFFSET('Water Data'!$E$28,0,10*ROW('Water Data'!E66)))</f>
        <v/>
      </c>
      <c r="BX72" s="280" t="str">
        <f ca="true">+IF(OFFSET('Water Data'!$E$29,0,10*ROW('Water Data'!E66))="","",OFFSET('Water Data'!$E$29,0,10*ROW('Water Data'!E66)))</f>
        <v/>
      </c>
      <c r="BY72" s="280" t="str">
        <f ca="true">+IF(OFFSET('Water Data'!$F$27,0,10*ROW('Water Data'!F66))="","",OFFSET('Water Data'!$F$27,0,10*ROW('Water Data'!F66)))</f>
        <v/>
      </c>
      <c r="BZ72" s="280" t="str">
        <f ca="true">+IF(OFFSET('Water Data'!$F$28,0,10*ROW('Water Data'!F66))="","",OFFSET('Water Data'!$F$28,0,10*ROW('Water Data'!F66)))</f>
        <v/>
      </c>
      <c r="CA72" s="280" t="str">
        <f ca="true">+IF(OFFSET('Water Data'!$F$29,0,10*ROW('Water Data'!F66))="","",OFFSET('Water Data'!$F$29,0,10*ROW('Water Data'!F66)))</f>
        <v/>
      </c>
      <c r="CB72" s="280" t="str">
        <f ca="true">+IF(OFFSET('Water Data'!$G$27,0,10*ROW('Water Data'!G66))="","",OFFSET('Water Data'!$G$27,0,10*ROW('Water Data'!G66)))</f>
        <v/>
      </c>
      <c r="CC72" s="280" t="str">
        <f ca="true">+IF(OFFSET('Water Data'!$G$28,0,10*ROW('Water Data'!G66))="","",OFFSET('Water Data'!$G$28,0,10*ROW('Water Data'!G66)))</f>
        <v/>
      </c>
      <c r="CD72" s="280" t="str">
        <f ca="true">+IF(OFFSET('Water Data'!$G$29,0,10*ROW('Water Data'!G66))="","",OFFSET('Water Data'!$G$29,0,10*ROW('Water Data'!G66)))</f>
        <v/>
      </c>
      <c r="CE72" s="280" t="str">
        <f ca="true">+IF(OFFSET('Water Data'!$H$27,0,10*ROW('Water Data'!H66))="","",OFFSET('Water Data'!$H$27,0,10*ROW('Water Data'!H66)))</f>
        <v/>
      </c>
      <c r="CF72" s="280" t="str">
        <f ca="true">+IF(OFFSET('Water Data'!$H$28,0,10*ROW('Water Data'!H66))="","",OFFSET('Water Data'!$H$28,0,10*ROW('Water Data'!H66)))</f>
        <v/>
      </c>
      <c r="CG72" s="280" t="str">
        <f ca="true">+IF(OFFSET('Water Data'!$H$29,0,10*ROW('Water Data'!H66))="","",OFFSET('Water Data'!$H$29,0,10*ROW('Water Data'!H66)))</f>
        <v/>
      </c>
      <c r="CH72" s="280" t="str">
        <f ca="true">+IF(OFFSET('Water Data'!$I$27,0,10*ROW('Water Data'!I66))="","",OFFSET('Water Data'!$I$27,0,10*ROW('Water Data'!I66)))</f>
        <v/>
      </c>
      <c r="CI72" s="280" t="str">
        <f ca="true">+IF(OFFSET('Water Data'!$I$28,0,10*ROW('Water Data'!I66))="","",OFFSET('Water Data'!$I$28,0,10*ROW('Water Data'!I66)))</f>
        <v/>
      </c>
      <c r="CJ72" s="280" t="str">
        <f ca="true">+IF(OFFSET('Water Data'!$I$29,0,10*ROW('Water Data'!I66))="","",OFFSET('Water Data'!$I$29,0,10*ROW('Water Data'!I66)))</f>
        <v/>
      </c>
      <c r="CK72" s="280" t="str">
        <f ca="true">+IF(OFFSET('Sanitation Data'!$D$28,0,10*ROW('Sanitation Data'!D66))="","",OFFSET('Sanitation Data'!$D$28,0,10*ROW('Sanitation Data'!D66)))</f>
        <v/>
      </c>
      <c r="CL72" s="280" t="str">
        <f ca="true">+IF(OFFSET('Sanitation Data'!$D$29,0,10*ROW('Sanitation Data'!D66))="","",OFFSET('Sanitation Data'!$D$29,0,10*ROW('Sanitation Data'!D66)))</f>
        <v/>
      </c>
      <c r="CM72" s="280" t="str">
        <f ca="true">+IF(OFFSET('Sanitation Data'!$D$30,0,10*ROW('Sanitation Data'!D66))="","",OFFSET('Sanitation Data'!$D$30,0,10*ROW('Sanitation Data'!D66)))</f>
        <v/>
      </c>
      <c r="CN72" s="280" t="str">
        <f ca="true">+IF(OFFSET('Sanitation Data'!$D$31,0,10*ROW('Sanitation Data'!D66))="","",OFFSET('Sanitation Data'!$D$31,0,10*ROW('Sanitation Data'!D66)))</f>
        <v/>
      </c>
      <c r="CO72" s="280" t="str">
        <f ca="true">+IF(OFFSET('Sanitation Data'!$D$32,0,10*ROW('Sanitation Data'!D66))="","",OFFSET('Sanitation Data'!$D$32,0,10*ROW('Sanitation Data'!D66)))</f>
        <v/>
      </c>
      <c r="CP72" s="280" t="str">
        <f ca="true">+IF(OFFSET('Sanitation Data'!$E$28,0,10*ROW('Sanitation Data'!E66))="","",OFFSET('Sanitation Data'!$E$28,0,10*ROW('Sanitation Data'!E66)))</f>
        <v/>
      </c>
      <c r="CQ72" s="280" t="str">
        <f ca="true">+IF(OFFSET('Sanitation Data'!$E$29,0,10*ROW('Sanitation Data'!E66))="","",OFFSET('Sanitation Data'!$E$29,0,10*ROW('Sanitation Data'!E66)))</f>
        <v/>
      </c>
      <c r="CR72" s="280" t="str">
        <f ca="true">+IF(OFFSET('Sanitation Data'!$E$30,0,10*ROW('Sanitation Data'!E66))="","",OFFSET('Sanitation Data'!$E$30,0,10*ROW('Sanitation Data'!E66)))</f>
        <v/>
      </c>
      <c r="CS72" s="280" t="str">
        <f ca="true">+IF(OFFSET('Sanitation Data'!$E$31,0,10*ROW('Sanitation Data'!E66))="","",OFFSET('Sanitation Data'!$E$31,0,10*ROW('Sanitation Data'!E66)))</f>
        <v/>
      </c>
      <c r="CT72" s="280" t="str">
        <f ca="true">+IF(OFFSET('Sanitation Data'!$E$32,0,10*ROW('Sanitation Data'!E66))="","",OFFSET('Sanitation Data'!$E$32,0,10*ROW('Sanitation Data'!E66)))</f>
        <v/>
      </c>
      <c r="CU72" s="280" t="str">
        <f ca="true">+IF(OFFSET('Sanitation Data'!$F$28,0,10*ROW('Sanitation Data'!F66))="","",OFFSET('Sanitation Data'!$F$28,0,10*ROW('Sanitation Data'!F66)))</f>
        <v/>
      </c>
      <c r="CV72" s="280" t="str">
        <f ca="true">+IF(OFFSET('Sanitation Data'!$F$29,0,10*ROW('Sanitation Data'!F66))="","",OFFSET('Sanitation Data'!$F$29,0,10*ROW('Sanitation Data'!F66)))</f>
        <v/>
      </c>
      <c r="CW72" s="280" t="str">
        <f ca="true">+IF(OFFSET('Sanitation Data'!$F$30,0,10*ROW('Sanitation Data'!F66))="","",OFFSET('Sanitation Data'!$F$30,0,10*ROW('Sanitation Data'!F66)))</f>
        <v/>
      </c>
      <c r="CX72" s="280" t="str">
        <f ca="true">+IF(OFFSET('Sanitation Data'!$F$31,0,10*ROW('Sanitation Data'!F66))="","",OFFSET('Sanitation Data'!$F$31,0,10*ROW('Sanitation Data'!F66)))</f>
        <v/>
      </c>
      <c r="CY72" s="280" t="str">
        <f ca="true">+IF(OFFSET('Sanitation Data'!$F$32,0,10*ROW('Sanitation Data'!F66))="","",OFFSET('Sanitation Data'!$F$32,0,10*ROW('Sanitation Data'!F66)))</f>
        <v/>
      </c>
      <c r="CZ72" s="280" t="str">
        <f ca="true">+IF(OFFSET('Sanitation Data'!$G$28,0,10*ROW('Sanitation Data'!G66))="","",OFFSET('Sanitation Data'!$G$28,0,10*ROW('Sanitation Data'!G66)))</f>
        <v/>
      </c>
      <c r="DA72" s="280" t="str">
        <f ca="true">+IF(OFFSET('Sanitation Data'!$G$29,0,10*ROW('Sanitation Data'!G66))="","",OFFSET('Sanitation Data'!$G$29,0,10*ROW('Sanitation Data'!G66)))</f>
        <v/>
      </c>
      <c r="DB72" s="280" t="str">
        <f ca="true">+IF(OFFSET('Sanitation Data'!$G$30,0,10*ROW('Sanitation Data'!G66))="","",OFFSET('Sanitation Data'!$G$30,0,10*ROW('Sanitation Data'!G66)))</f>
        <v/>
      </c>
      <c r="DC72" s="280" t="str">
        <f ca="true">+IF(OFFSET('Sanitation Data'!$G$31,0,10*ROW('Sanitation Data'!G66))="","",OFFSET('Sanitation Data'!$G$31,0,10*ROW('Sanitation Data'!G66)))</f>
        <v/>
      </c>
      <c r="DD72" s="280" t="str">
        <f ca="true">+IF(OFFSET('Sanitation Data'!$G$32,0,10*ROW('Sanitation Data'!G66))="","",OFFSET('Sanitation Data'!$G$32,0,10*ROW('Sanitation Data'!G66)))</f>
        <v/>
      </c>
      <c r="DE72" s="280" t="str">
        <f ca="true">+IF(OFFSET('Sanitation Data'!$H$28,0,10*ROW('Sanitation Data'!H66))="","",OFFSET('Sanitation Data'!$H$28,0,10*ROW('Sanitation Data'!H66)))</f>
        <v/>
      </c>
      <c r="DF72" s="280" t="str">
        <f ca="true">+IF(OFFSET('Sanitation Data'!$H$29,0,10*ROW('Sanitation Data'!H66))="","",OFFSET('Sanitation Data'!$H$29,0,10*ROW('Sanitation Data'!H66)))</f>
        <v/>
      </c>
      <c r="DG72" s="280" t="str">
        <f ca="true">+IF(OFFSET('Sanitation Data'!$H$30,0,10*ROW('Sanitation Data'!H66))="","",OFFSET('Sanitation Data'!$H$30,0,10*ROW('Sanitation Data'!H66)))</f>
        <v/>
      </c>
      <c r="DH72" s="280" t="str">
        <f ca="true">+IF(OFFSET('Sanitation Data'!$H$31,0,10*ROW('Sanitation Data'!H66))="","",OFFSET('Sanitation Data'!$H$31,0,10*ROW('Sanitation Data'!H66)))</f>
        <v/>
      </c>
      <c r="DI72" s="280" t="str">
        <f ca="true">+IF(OFFSET('Sanitation Data'!$H$32,0,10*ROW('Sanitation Data'!H66))="","",OFFSET('Sanitation Data'!$H$32,0,10*ROW('Sanitation Data'!H66)))</f>
        <v/>
      </c>
      <c r="DJ72" s="280" t="str">
        <f ca="true">+IF(OFFSET('Sanitation Data'!$I$28,0,10*ROW('Sanitation Data'!I66))="","",OFFSET('Sanitation Data'!$I$28,0,10*ROW('Sanitation Data'!I66)))</f>
        <v/>
      </c>
      <c r="DK72" s="280" t="str">
        <f ca="true">+IF(OFFSET('Sanitation Data'!$I$29,0,10*ROW('Sanitation Data'!I66))="","",OFFSET('Sanitation Data'!$I$29,0,10*ROW('Sanitation Data'!I66)))</f>
        <v/>
      </c>
      <c r="DL72" s="280" t="str">
        <f ca="true">+IF(OFFSET('Sanitation Data'!$I$30,0,10*ROW('Sanitation Data'!I66))="","",OFFSET('Sanitation Data'!$I$30,0,10*ROW('Sanitation Data'!I66)))</f>
        <v/>
      </c>
      <c r="DM72" s="280" t="str">
        <f ca="true">+IF(OFFSET('Sanitation Data'!$I$31,0,10*ROW('Sanitation Data'!I66))="","",OFFSET('Sanitation Data'!$I$31,0,10*ROW('Sanitation Data'!I66)))</f>
        <v/>
      </c>
      <c r="DN72" s="280" t="str">
        <f ca="true">+IF(OFFSET('Sanitation Data'!$I$32,0,10*ROW('Sanitation Data'!I66))="","",OFFSET('Sanitation Data'!$I$32,0,10*ROW('Sanitation Data'!I66)))</f>
        <v/>
      </c>
      <c r="DO72" s="280" t="str">
        <f ca="true">+IF(OFFSET('Hygiene Data'!$D$11,0,10*ROW('Hygiene Data'!D66))="","",OFFSET('Hygiene Data'!$D$11,0,10*ROW('Hygiene Data'!D66)))</f>
        <v/>
      </c>
      <c r="DP72" s="280" t="str">
        <f ca="true">+IF(OFFSET('Hygiene Data'!$D$12,0,10*ROW('Hygiene Data'!D66))="","",OFFSET('Hygiene Data'!$D$12,0,10*ROW('Hygiene Data'!D66)))</f>
        <v/>
      </c>
      <c r="DQ72" s="280" t="str">
        <f ca="true">+IF(OFFSET('Hygiene Data'!$D$13,0,10*ROW('Hygiene Data'!D66))="","",OFFSET('Hygiene Data'!$D$13,0,10*ROW('Hygiene Data'!D66)))</f>
        <v/>
      </c>
      <c r="DR72" s="280" t="str">
        <f ca="true">+IF(OFFSET('Hygiene Data'!$E$11,0,10*ROW('Hygiene Data'!E66))="","",OFFSET('Hygiene Data'!$E$11,0,10*ROW('Hygiene Data'!E66)))</f>
        <v/>
      </c>
      <c r="DS72" s="280" t="str">
        <f ca="true">+IF(OFFSET('Hygiene Data'!$E$12,0,10*ROW('Hygiene Data'!E66))="","",OFFSET('Hygiene Data'!$E$12,0,10*ROW('Hygiene Data'!E66)))</f>
        <v/>
      </c>
      <c r="DT72" s="280" t="str">
        <f ca="true">+IF(OFFSET('Hygiene Data'!$E$13,0,10*ROW('Hygiene Data'!E66))="","",OFFSET('Hygiene Data'!$E$13,0,10*ROW('Hygiene Data'!E66)))</f>
        <v/>
      </c>
      <c r="DU72" s="280" t="str">
        <f ca="true">+IF(OFFSET('Hygiene Data'!$F$11,0,10*ROW('Hygiene Data'!F66))="","",OFFSET('Hygiene Data'!$F$11,0,10*ROW('Hygiene Data'!F66)))</f>
        <v/>
      </c>
      <c r="DV72" s="280" t="str">
        <f ca="true">+IF(OFFSET('Hygiene Data'!$F$12,0,10*ROW('Hygiene Data'!F66))="","",OFFSET('Hygiene Data'!$F$12,0,10*ROW('Hygiene Data'!F66)))</f>
        <v/>
      </c>
      <c r="DW72" s="280" t="str">
        <f ca="true">+IF(OFFSET('Hygiene Data'!$F$13,0,10*ROW('Hygiene Data'!F66))="","",OFFSET('Hygiene Data'!$F$13,0,10*ROW('Hygiene Data'!F66)))</f>
        <v/>
      </c>
      <c r="DX72" s="280" t="str">
        <f ca="true">+IF(OFFSET('Hygiene Data'!$G$11,0,10*ROW('Hygiene Data'!G66))="","",OFFSET('Hygiene Data'!$G$11,0,10*ROW('Hygiene Data'!G66)))</f>
        <v/>
      </c>
      <c r="DY72" s="280" t="str">
        <f ca="true">+IF(OFFSET('Hygiene Data'!$G$12,0,10*ROW('Hygiene Data'!G66))="","",OFFSET('Hygiene Data'!$G$12,0,10*ROW('Hygiene Data'!G66)))</f>
        <v/>
      </c>
      <c r="DZ72" s="280" t="str">
        <f ca="true">+IF(OFFSET('Hygiene Data'!$G$13,0,10*ROW('Hygiene Data'!G66))="","",OFFSET('Hygiene Data'!$G$13,0,10*ROW('Hygiene Data'!G66)))</f>
        <v/>
      </c>
      <c r="EA72" s="280" t="str">
        <f ca="true">+IF(OFFSET('Hygiene Data'!$H$11,0,10*ROW('Hygiene Data'!H66))="","",OFFSET('Hygiene Data'!$H$11,0,10*ROW('Hygiene Data'!H66)))</f>
        <v/>
      </c>
      <c r="EB72" s="280" t="str">
        <f ca="true">+IF(OFFSET('Hygiene Data'!$H$12,0,10*ROW('Hygiene Data'!H66))="","",OFFSET('Hygiene Data'!$H$12,0,10*ROW('Hygiene Data'!H66)))</f>
        <v/>
      </c>
      <c r="EC72" s="280" t="str">
        <f ca="true">+IF(OFFSET('Hygiene Data'!$H$13,0,10*ROW('Hygiene Data'!H66))="","",OFFSET('Hygiene Data'!$H$13,0,10*ROW('Hygiene Data'!H66)))</f>
        <v/>
      </c>
      <c r="ED72" s="280" t="str">
        <f ca="true">+IF(OFFSET('Hygiene Data'!$I$11,0,10*ROW('Hygiene Data'!I66))="","",OFFSET('Hygiene Data'!$I$11,0,10*ROW('Hygiene Data'!I66)))</f>
        <v/>
      </c>
      <c r="EE72" s="280" t="str">
        <f ca="true">+IF(OFFSET('Hygiene Data'!$I$12,0,10*ROW('Hygiene Data'!I66))="","",OFFSET('Hygiene Data'!$I$12,0,10*ROW('Hygiene Data'!I66)))</f>
        <v/>
      </c>
      <c r="EF72" s="280" t="str">
        <f ca="true">+IF(OFFSET('Hygiene Data'!$I$13,0,10*ROW('Hygiene Data'!I66))="","",OFFSET('Hygiene Data'!$I$13,0,10*ROW('Hygiene Data'!I66)))</f>
        <v/>
      </c>
    </row>
    <row xmlns:x14ac="http://schemas.microsoft.com/office/spreadsheetml/2009/9/ac" r="73" x14ac:dyDescent="0.2">
      <c r="A73" s="34" t="str">
        <f ca="true">+IF(OFFSET('Water Data'!$B$2,0,10*ROW('Water Data'!E67))="","",OFFSET('Water Data'!$B$2,0,10*ROW('Water Data'!E67)))</f>
        <v/>
      </c>
      <c r="B73" s="34" t="str">
        <f ca="true">+IF(OFFSET('Water Data'!$C$2,0,10*ROW('Water Data'!F67))="","",OFFSET('Water Data'!$C$2,0,10*ROW('Water Data'!F67)))</f>
        <v/>
      </c>
      <c r="C73" s="336" t="str">
        <f t="shared" ca="true" si="1"/>
        <v/>
      </c>
      <c r="D73" s="8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0"/>
      <c r="BS73" s="280" t="str">
        <f ca="true">+IF(OFFSET('Water Data'!$D$27,0,10*ROW('Water Data'!D67))="","",OFFSET('Water Data'!$D$27,0,10*ROW('Water Data'!D67)))</f>
        <v/>
      </c>
      <c r="BT73" s="280" t="str">
        <f ca="true">+IF(OFFSET('Water Data'!$D$28,0,10*ROW('Water Data'!D67))="","",OFFSET('Water Data'!$D$28,0,10*ROW('Water Data'!D67)))</f>
        <v/>
      </c>
      <c r="BU73" s="280" t="str">
        <f ca="true">+IF(OFFSET('Water Data'!$D$29,0,10*ROW('Water Data'!D67))="","",OFFSET('Water Data'!$D$29,0,10*ROW('Water Data'!D67)))</f>
        <v/>
      </c>
      <c r="BV73" s="280" t="str">
        <f ca="true">+IF(OFFSET('Water Data'!$E$27,0,10*ROW('Water Data'!E67))="","",OFFSET('Water Data'!$E$27,0,10*ROW('Water Data'!E67)))</f>
        <v/>
      </c>
      <c r="BW73" s="280" t="str">
        <f ca="true">+IF(OFFSET('Water Data'!$E$28,0,10*ROW('Water Data'!E67))="","",OFFSET('Water Data'!$E$28,0,10*ROW('Water Data'!E67)))</f>
        <v/>
      </c>
      <c r="BX73" s="280" t="str">
        <f ca="true">+IF(OFFSET('Water Data'!$E$29,0,10*ROW('Water Data'!E67))="","",OFFSET('Water Data'!$E$29,0,10*ROW('Water Data'!E67)))</f>
        <v/>
      </c>
      <c r="BY73" s="280" t="str">
        <f ca="true">+IF(OFFSET('Water Data'!$F$27,0,10*ROW('Water Data'!F67))="","",OFFSET('Water Data'!$F$27,0,10*ROW('Water Data'!F67)))</f>
        <v/>
      </c>
      <c r="BZ73" s="280" t="str">
        <f ca="true">+IF(OFFSET('Water Data'!$F$28,0,10*ROW('Water Data'!F67))="","",OFFSET('Water Data'!$F$28,0,10*ROW('Water Data'!F67)))</f>
        <v/>
      </c>
      <c r="CA73" s="280" t="str">
        <f ca="true">+IF(OFFSET('Water Data'!$F$29,0,10*ROW('Water Data'!F67))="","",OFFSET('Water Data'!$F$29,0,10*ROW('Water Data'!F67)))</f>
        <v/>
      </c>
      <c r="CB73" s="280" t="str">
        <f ca="true">+IF(OFFSET('Water Data'!$G$27,0,10*ROW('Water Data'!G67))="","",OFFSET('Water Data'!$G$27,0,10*ROW('Water Data'!G67)))</f>
        <v/>
      </c>
      <c r="CC73" s="280" t="str">
        <f ca="true">+IF(OFFSET('Water Data'!$G$28,0,10*ROW('Water Data'!G67))="","",OFFSET('Water Data'!$G$28,0,10*ROW('Water Data'!G67)))</f>
        <v/>
      </c>
      <c r="CD73" s="280" t="str">
        <f ca="true">+IF(OFFSET('Water Data'!$G$29,0,10*ROW('Water Data'!G67))="","",OFFSET('Water Data'!$G$29,0,10*ROW('Water Data'!G67)))</f>
        <v/>
      </c>
      <c r="CE73" s="280" t="str">
        <f ca="true">+IF(OFFSET('Water Data'!$H$27,0,10*ROW('Water Data'!H67))="","",OFFSET('Water Data'!$H$27,0,10*ROW('Water Data'!H67)))</f>
        <v/>
      </c>
      <c r="CF73" s="280" t="str">
        <f ca="true">+IF(OFFSET('Water Data'!$H$28,0,10*ROW('Water Data'!H67))="","",OFFSET('Water Data'!$H$28,0,10*ROW('Water Data'!H67)))</f>
        <v/>
      </c>
      <c r="CG73" s="280" t="str">
        <f ca="true">+IF(OFFSET('Water Data'!$H$29,0,10*ROW('Water Data'!H67))="","",OFFSET('Water Data'!$H$29,0,10*ROW('Water Data'!H67)))</f>
        <v/>
      </c>
      <c r="CH73" s="280" t="str">
        <f ca="true">+IF(OFFSET('Water Data'!$I$27,0,10*ROW('Water Data'!I67))="","",OFFSET('Water Data'!$I$27,0,10*ROW('Water Data'!I67)))</f>
        <v/>
      </c>
      <c r="CI73" s="280" t="str">
        <f ca="true">+IF(OFFSET('Water Data'!$I$28,0,10*ROW('Water Data'!I67))="","",OFFSET('Water Data'!$I$28,0,10*ROW('Water Data'!I67)))</f>
        <v/>
      </c>
      <c r="CJ73" s="280" t="str">
        <f ca="true">+IF(OFFSET('Water Data'!$I$29,0,10*ROW('Water Data'!I67))="","",OFFSET('Water Data'!$I$29,0,10*ROW('Water Data'!I67)))</f>
        <v/>
      </c>
      <c r="CK73" s="280" t="str">
        <f ca="true">+IF(OFFSET('Sanitation Data'!$D$28,0,10*ROW('Sanitation Data'!D67))="","",OFFSET('Sanitation Data'!$D$28,0,10*ROW('Sanitation Data'!D67)))</f>
        <v/>
      </c>
      <c r="CL73" s="280" t="str">
        <f ca="true">+IF(OFFSET('Sanitation Data'!$D$29,0,10*ROW('Sanitation Data'!D67))="","",OFFSET('Sanitation Data'!$D$29,0,10*ROW('Sanitation Data'!D67)))</f>
        <v/>
      </c>
      <c r="CM73" s="280" t="str">
        <f ca="true">+IF(OFFSET('Sanitation Data'!$D$30,0,10*ROW('Sanitation Data'!D67))="","",OFFSET('Sanitation Data'!$D$30,0,10*ROW('Sanitation Data'!D67)))</f>
        <v/>
      </c>
      <c r="CN73" s="280" t="str">
        <f ca="true">+IF(OFFSET('Sanitation Data'!$D$31,0,10*ROW('Sanitation Data'!D67))="","",OFFSET('Sanitation Data'!$D$31,0,10*ROW('Sanitation Data'!D67)))</f>
        <v/>
      </c>
      <c r="CO73" s="280" t="str">
        <f ca="true">+IF(OFFSET('Sanitation Data'!$D$32,0,10*ROW('Sanitation Data'!D67))="","",OFFSET('Sanitation Data'!$D$32,0,10*ROW('Sanitation Data'!D67)))</f>
        <v/>
      </c>
      <c r="CP73" s="280" t="str">
        <f ca="true">+IF(OFFSET('Sanitation Data'!$E$28,0,10*ROW('Sanitation Data'!E67))="","",OFFSET('Sanitation Data'!$E$28,0,10*ROW('Sanitation Data'!E67)))</f>
        <v/>
      </c>
      <c r="CQ73" s="280" t="str">
        <f ca="true">+IF(OFFSET('Sanitation Data'!$E$29,0,10*ROW('Sanitation Data'!E67))="","",OFFSET('Sanitation Data'!$E$29,0,10*ROW('Sanitation Data'!E67)))</f>
        <v/>
      </c>
      <c r="CR73" s="280" t="str">
        <f ca="true">+IF(OFFSET('Sanitation Data'!$E$30,0,10*ROW('Sanitation Data'!E67))="","",OFFSET('Sanitation Data'!$E$30,0,10*ROW('Sanitation Data'!E67)))</f>
        <v/>
      </c>
      <c r="CS73" s="280" t="str">
        <f ca="true">+IF(OFFSET('Sanitation Data'!$E$31,0,10*ROW('Sanitation Data'!E67))="","",OFFSET('Sanitation Data'!$E$31,0,10*ROW('Sanitation Data'!E67)))</f>
        <v/>
      </c>
      <c r="CT73" s="280" t="str">
        <f ca="true">+IF(OFFSET('Sanitation Data'!$E$32,0,10*ROW('Sanitation Data'!E67))="","",OFFSET('Sanitation Data'!$E$32,0,10*ROW('Sanitation Data'!E67)))</f>
        <v/>
      </c>
      <c r="CU73" s="280" t="str">
        <f ca="true">+IF(OFFSET('Sanitation Data'!$F$28,0,10*ROW('Sanitation Data'!F67))="","",OFFSET('Sanitation Data'!$F$28,0,10*ROW('Sanitation Data'!F67)))</f>
        <v/>
      </c>
      <c r="CV73" s="280" t="str">
        <f ca="true">+IF(OFFSET('Sanitation Data'!$F$29,0,10*ROW('Sanitation Data'!F67))="","",OFFSET('Sanitation Data'!$F$29,0,10*ROW('Sanitation Data'!F67)))</f>
        <v/>
      </c>
      <c r="CW73" s="280" t="str">
        <f ca="true">+IF(OFFSET('Sanitation Data'!$F$30,0,10*ROW('Sanitation Data'!F67))="","",OFFSET('Sanitation Data'!$F$30,0,10*ROW('Sanitation Data'!F67)))</f>
        <v/>
      </c>
      <c r="CX73" s="280" t="str">
        <f ca="true">+IF(OFFSET('Sanitation Data'!$F$31,0,10*ROW('Sanitation Data'!F67))="","",OFFSET('Sanitation Data'!$F$31,0,10*ROW('Sanitation Data'!F67)))</f>
        <v/>
      </c>
      <c r="CY73" s="280" t="str">
        <f ca="true">+IF(OFFSET('Sanitation Data'!$F$32,0,10*ROW('Sanitation Data'!F67))="","",OFFSET('Sanitation Data'!$F$32,0,10*ROW('Sanitation Data'!F67)))</f>
        <v/>
      </c>
      <c r="CZ73" s="280" t="str">
        <f ca="true">+IF(OFFSET('Sanitation Data'!$G$28,0,10*ROW('Sanitation Data'!G67))="","",OFFSET('Sanitation Data'!$G$28,0,10*ROW('Sanitation Data'!G67)))</f>
        <v/>
      </c>
      <c r="DA73" s="280" t="str">
        <f ca="true">+IF(OFFSET('Sanitation Data'!$G$29,0,10*ROW('Sanitation Data'!G67))="","",OFFSET('Sanitation Data'!$G$29,0,10*ROW('Sanitation Data'!G67)))</f>
        <v/>
      </c>
      <c r="DB73" s="280" t="str">
        <f ca="true">+IF(OFFSET('Sanitation Data'!$G$30,0,10*ROW('Sanitation Data'!G67))="","",OFFSET('Sanitation Data'!$G$30,0,10*ROW('Sanitation Data'!G67)))</f>
        <v/>
      </c>
      <c r="DC73" s="280" t="str">
        <f ca="true">+IF(OFFSET('Sanitation Data'!$G$31,0,10*ROW('Sanitation Data'!G67))="","",OFFSET('Sanitation Data'!$G$31,0,10*ROW('Sanitation Data'!G67)))</f>
        <v/>
      </c>
      <c r="DD73" s="280" t="str">
        <f ca="true">+IF(OFFSET('Sanitation Data'!$G$32,0,10*ROW('Sanitation Data'!G67))="","",OFFSET('Sanitation Data'!$G$32,0,10*ROW('Sanitation Data'!G67)))</f>
        <v/>
      </c>
      <c r="DE73" s="280" t="str">
        <f ca="true">+IF(OFFSET('Sanitation Data'!$H$28,0,10*ROW('Sanitation Data'!H67))="","",OFFSET('Sanitation Data'!$H$28,0,10*ROW('Sanitation Data'!H67)))</f>
        <v/>
      </c>
      <c r="DF73" s="280" t="str">
        <f ca="true">+IF(OFFSET('Sanitation Data'!$H$29,0,10*ROW('Sanitation Data'!H67))="","",OFFSET('Sanitation Data'!$H$29,0,10*ROW('Sanitation Data'!H67)))</f>
        <v/>
      </c>
      <c r="DG73" s="280" t="str">
        <f ca="true">+IF(OFFSET('Sanitation Data'!$H$30,0,10*ROW('Sanitation Data'!H67))="","",OFFSET('Sanitation Data'!$H$30,0,10*ROW('Sanitation Data'!H67)))</f>
        <v/>
      </c>
      <c r="DH73" s="280" t="str">
        <f ca="true">+IF(OFFSET('Sanitation Data'!$H$31,0,10*ROW('Sanitation Data'!H67))="","",OFFSET('Sanitation Data'!$H$31,0,10*ROW('Sanitation Data'!H67)))</f>
        <v/>
      </c>
      <c r="DI73" s="280" t="str">
        <f ca="true">+IF(OFFSET('Sanitation Data'!$H$32,0,10*ROW('Sanitation Data'!H67))="","",OFFSET('Sanitation Data'!$H$32,0,10*ROW('Sanitation Data'!H67)))</f>
        <v/>
      </c>
      <c r="DJ73" s="280" t="str">
        <f ca="true">+IF(OFFSET('Sanitation Data'!$I$28,0,10*ROW('Sanitation Data'!I67))="","",OFFSET('Sanitation Data'!$I$28,0,10*ROW('Sanitation Data'!I67)))</f>
        <v/>
      </c>
      <c r="DK73" s="280" t="str">
        <f ca="true">+IF(OFFSET('Sanitation Data'!$I$29,0,10*ROW('Sanitation Data'!I67))="","",OFFSET('Sanitation Data'!$I$29,0,10*ROW('Sanitation Data'!I67)))</f>
        <v/>
      </c>
      <c r="DL73" s="280" t="str">
        <f ca="true">+IF(OFFSET('Sanitation Data'!$I$30,0,10*ROW('Sanitation Data'!I67))="","",OFFSET('Sanitation Data'!$I$30,0,10*ROW('Sanitation Data'!I67)))</f>
        <v/>
      </c>
      <c r="DM73" s="280" t="str">
        <f ca="true">+IF(OFFSET('Sanitation Data'!$I$31,0,10*ROW('Sanitation Data'!I67))="","",OFFSET('Sanitation Data'!$I$31,0,10*ROW('Sanitation Data'!I67)))</f>
        <v/>
      </c>
      <c r="DN73" s="280" t="str">
        <f ca="true">+IF(OFFSET('Sanitation Data'!$I$32,0,10*ROW('Sanitation Data'!I67))="","",OFFSET('Sanitation Data'!$I$32,0,10*ROW('Sanitation Data'!I67)))</f>
        <v/>
      </c>
      <c r="DO73" s="280" t="str">
        <f ca="true">+IF(OFFSET('Hygiene Data'!$D$11,0,10*ROW('Hygiene Data'!D67))="","",OFFSET('Hygiene Data'!$D$11,0,10*ROW('Hygiene Data'!D67)))</f>
        <v/>
      </c>
      <c r="DP73" s="280" t="str">
        <f ca="true">+IF(OFFSET('Hygiene Data'!$D$12,0,10*ROW('Hygiene Data'!D67))="","",OFFSET('Hygiene Data'!$D$12,0,10*ROW('Hygiene Data'!D67)))</f>
        <v/>
      </c>
      <c r="DQ73" s="280" t="str">
        <f ca="true">+IF(OFFSET('Hygiene Data'!$D$13,0,10*ROW('Hygiene Data'!D67))="","",OFFSET('Hygiene Data'!$D$13,0,10*ROW('Hygiene Data'!D67)))</f>
        <v/>
      </c>
      <c r="DR73" s="280" t="str">
        <f ca="true">+IF(OFFSET('Hygiene Data'!$E$11,0,10*ROW('Hygiene Data'!E67))="","",OFFSET('Hygiene Data'!$E$11,0,10*ROW('Hygiene Data'!E67)))</f>
        <v/>
      </c>
      <c r="DS73" s="280" t="str">
        <f ca="true">+IF(OFFSET('Hygiene Data'!$E$12,0,10*ROW('Hygiene Data'!E67))="","",OFFSET('Hygiene Data'!$E$12,0,10*ROW('Hygiene Data'!E67)))</f>
        <v/>
      </c>
      <c r="DT73" s="280" t="str">
        <f ca="true">+IF(OFFSET('Hygiene Data'!$E$13,0,10*ROW('Hygiene Data'!E67))="","",OFFSET('Hygiene Data'!$E$13,0,10*ROW('Hygiene Data'!E67)))</f>
        <v/>
      </c>
      <c r="DU73" s="280" t="str">
        <f ca="true">+IF(OFFSET('Hygiene Data'!$F$11,0,10*ROW('Hygiene Data'!F67))="","",OFFSET('Hygiene Data'!$F$11,0,10*ROW('Hygiene Data'!F67)))</f>
        <v/>
      </c>
      <c r="DV73" s="280" t="str">
        <f ca="true">+IF(OFFSET('Hygiene Data'!$F$12,0,10*ROW('Hygiene Data'!F67))="","",OFFSET('Hygiene Data'!$F$12,0,10*ROW('Hygiene Data'!F67)))</f>
        <v/>
      </c>
      <c r="DW73" s="280" t="str">
        <f ca="true">+IF(OFFSET('Hygiene Data'!$F$13,0,10*ROW('Hygiene Data'!F67))="","",OFFSET('Hygiene Data'!$F$13,0,10*ROW('Hygiene Data'!F67)))</f>
        <v/>
      </c>
      <c r="DX73" s="280" t="str">
        <f ca="true">+IF(OFFSET('Hygiene Data'!$G$11,0,10*ROW('Hygiene Data'!G67))="","",OFFSET('Hygiene Data'!$G$11,0,10*ROW('Hygiene Data'!G67)))</f>
        <v/>
      </c>
      <c r="DY73" s="280" t="str">
        <f ca="true">+IF(OFFSET('Hygiene Data'!$G$12,0,10*ROW('Hygiene Data'!G67))="","",OFFSET('Hygiene Data'!$G$12,0,10*ROW('Hygiene Data'!G67)))</f>
        <v/>
      </c>
      <c r="DZ73" s="280" t="str">
        <f ca="true">+IF(OFFSET('Hygiene Data'!$G$13,0,10*ROW('Hygiene Data'!G67))="","",OFFSET('Hygiene Data'!$G$13,0,10*ROW('Hygiene Data'!G67)))</f>
        <v/>
      </c>
      <c r="EA73" s="280" t="str">
        <f ca="true">+IF(OFFSET('Hygiene Data'!$H$11,0,10*ROW('Hygiene Data'!H67))="","",OFFSET('Hygiene Data'!$H$11,0,10*ROW('Hygiene Data'!H67)))</f>
        <v/>
      </c>
      <c r="EB73" s="280" t="str">
        <f ca="true">+IF(OFFSET('Hygiene Data'!$H$12,0,10*ROW('Hygiene Data'!H67))="","",OFFSET('Hygiene Data'!$H$12,0,10*ROW('Hygiene Data'!H67)))</f>
        <v/>
      </c>
      <c r="EC73" s="280" t="str">
        <f ca="true">+IF(OFFSET('Hygiene Data'!$H$13,0,10*ROW('Hygiene Data'!H67))="","",OFFSET('Hygiene Data'!$H$13,0,10*ROW('Hygiene Data'!H67)))</f>
        <v/>
      </c>
      <c r="ED73" s="280" t="str">
        <f ca="true">+IF(OFFSET('Hygiene Data'!$I$11,0,10*ROW('Hygiene Data'!I67))="","",OFFSET('Hygiene Data'!$I$11,0,10*ROW('Hygiene Data'!I67)))</f>
        <v/>
      </c>
      <c r="EE73" s="280" t="str">
        <f ca="true">+IF(OFFSET('Hygiene Data'!$I$12,0,10*ROW('Hygiene Data'!I67))="","",OFFSET('Hygiene Data'!$I$12,0,10*ROW('Hygiene Data'!I67)))</f>
        <v/>
      </c>
      <c r="EF73" s="280" t="str">
        <f ca="true">+IF(OFFSET('Hygiene Data'!$I$13,0,10*ROW('Hygiene Data'!I67))="","",OFFSET('Hygiene Data'!$I$13,0,10*ROW('Hygiene Data'!I67)))</f>
        <v/>
      </c>
    </row>
    <row xmlns:x14ac="http://schemas.microsoft.com/office/spreadsheetml/2009/9/ac" r="74" x14ac:dyDescent="0.2">
      <c r="A74" s="34" t="str">
        <f ca="true">+IF(OFFSET('Water Data'!$B$2,0,10*ROW('Water Data'!E68))="","",OFFSET('Water Data'!$B$2,0,10*ROW('Water Data'!E68)))</f>
        <v/>
      </c>
      <c r="B74" s="34" t="str">
        <f ca="true">+IF(OFFSET('Water Data'!$C$2,0,10*ROW('Water Data'!F68))="","",OFFSET('Water Data'!$C$2,0,10*ROW('Water Data'!F68)))</f>
        <v/>
      </c>
      <c r="C74" s="336" t="str">
        <f t="shared" ca="true" si="1"/>
        <v/>
      </c>
      <c r="D74" s="8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0"/>
      <c r="BS74" s="280" t="str">
        <f ca="true">+IF(OFFSET('Water Data'!$D$27,0,10*ROW('Water Data'!D68))="","",OFFSET('Water Data'!$D$27,0,10*ROW('Water Data'!D68)))</f>
        <v/>
      </c>
      <c r="BT74" s="280" t="str">
        <f ca="true">+IF(OFFSET('Water Data'!$D$28,0,10*ROW('Water Data'!D68))="","",OFFSET('Water Data'!$D$28,0,10*ROW('Water Data'!D68)))</f>
        <v/>
      </c>
      <c r="BU74" s="280" t="str">
        <f ca="true">+IF(OFFSET('Water Data'!$D$29,0,10*ROW('Water Data'!D68))="","",OFFSET('Water Data'!$D$29,0,10*ROW('Water Data'!D68)))</f>
        <v/>
      </c>
      <c r="BV74" s="280" t="str">
        <f ca="true">+IF(OFFSET('Water Data'!$E$27,0,10*ROW('Water Data'!E68))="","",OFFSET('Water Data'!$E$27,0,10*ROW('Water Data'!E68)))</f>
        <v/>
      </c>
      <c r="BW74" s="280" t="str">
        <f ca="true">+IF(OFFSET('Water Data'!$E$28,0,10*ROW('Water Data'!E68))="","",OFFSET('Water Data'!$E$28,0,10*ROW('Water Data'!E68)))</f>
        <v/>
      </c>
      <c r="BX74" s="280" t="str">
        <f ca="true">+IF(OFFSET('Water Data'!$E$29,0,10*ROW('Water Data'!E68))="","",OFFSET('Water Data'!$E$29,0,10*ROW('Water Data'!E68)))</f>
        <v/>
      </c>
      <c r="BY74" s="280" t="str">
        <f ca="true">+IF(OFFSET('Water Data'!$F$27,0,10*ROW('Water Data'!F68))="","",OFFSET('Water Data'!$F$27,0,10*ROW('Water Data'!F68)))</f>
        <v/>
      </c>
      <c r="BZ74" s="280" t="str">
        <f ca="true">+IF(OFFSET('Water Data'!$F$28,0,10*ROW('Water Data'!F68))="","",OFFSET('Water Data'!$F$28,0,10*ROW('Water Data'!F68)))</f>
        <v/>
      </c>
      <c r="CA74" s="280" t="str">
        <f ca="true">+IF(OFFSET('Water Data'!$F$29,0,10*ROW('Water Data'!F68))="","",OFFSET('Water Data'!$F$29,0,10*ROW('Water Data'!F68)))</f>
        <v/>
      </c>
      <c r="CB74" s="280" t="str">
        <f ca="true">+IF(OFFSET('Water Data'!$G$27,0,10*ROW('Water Data'!G68))="","",OFFSET('Water Data'!$G$27,0,10*ROW('Water Data'!G68)))</f>
        <v/>
      </c>
      <c r="CC74" s="280" t="str">
        <f ca="true">+IF(OFFSET('Water Data'!$G$28,0,10*ROW('Water Data'!G68))="","",OFFSET('Water Data'!$G$28,0,10*ROW('Water Data'!G68)))</f>
        <v/>
      </c>
      <c r="CD74" s="280" t="str">
        <f ca="true">+IF(OFFSET('Water Data'!$G$29,0,10*ROW('Water Data'!G68))="","",OFFSET('Water Data'!$G$29,0,10*ROW('Water Data'!G68)))</f>
        <v/>
      </c>
      <c r="CE74" s="280" t="str">
        <f ca="true">+IF(OFFSET('Water Data'!$H$27,0,10*ROW('Water Data'!H68))="","",OFFSET('Water Data'!$H$27,0,10*ROW('Water Data'!H68)))</f>
        <v/>
      </c>
      <c r="CF74" s="280" t="str">
        <f ca="true">+IF(OFFSET('Water Data'!$H$28,0,10*ROW('Water Data'!H68))="","",OFFSET('Water Data'!$H$28,0,10*ROW('Water Data'!H68)))</f>
        <v/>
      </c>
      <c r="CG74" s="280" t="str">
        <f ca="true">+IF(OFFSET('Water Data'!$H$29,0,10*ROW('Water Data'!H68))="","",OFFSET('Water Data'!$H$29,0,10*ROW('Water Data'!H68)))</f>
        <v/>
      </c>
      <c r="CH74" s="280" t="str">
        <f ca="true">+IF(OFFSET('Water Data'!$I$27,0,10*ROW('Water Data'!I68))="","",OFFSET('Water Data'!$I$27,0,10*ROW('Water Data'!I68)))</f>
        <v/>
      </c>
      <c r="CI74" s="280" t="str">
        <f ca="true">+IF(OFFSET('Water Data'!$I$28,0,10*ROW('Water Data'!I68))="","",OFFSET('Water Data'!$I$28,0,10*ROW('Water Data'!I68)))</f>
        <v/>
      </c>
      <c r="CJ74" s="280" t="str">
        <f ca="true">+IF(OFFSET('Water Data'!$I$29,0,10*ROW('Water Data'!I68))="","",OFFSET('Water Data'!$I$29,0,10*ROW('Water Data'!I68)))</f>
        <v/>
      </c>
      <c r="CK74" s="280" t="str">
        <f ca="true">+IF(OFFSET('Sanitation Data'!$D$28,0,10*ROW('Sanitation Data'!D68))="","",OFFSET('Sanitation Data'!$D$28,0,10*ROW('Sanitation Data'!D68)))</f>
        <v/>
      </c>
      <c r="CL74" s="280" t="str">
        <f ca="true">+IF(OFFSET('Sanitation Data'!$D$29,0,10*ROW('Sanitation Data'!D68))="","",OFFSET('Sanitation Data'!$D$29,0,10*ROW('Sanitation Data'!D68)))</f>
        <v/>
      </c>
      <c r="CM74" s="280" t="str">
        <f ca="true">+IF(OFFSET('Sanitation Data'!$D$30,0,10*ROW('Sanitation Data'!D68))="","",OFFSET('Sanitation Data'!$D$30,0,10*ROW('Sanitation Data'!D68)))</f>
        <v/>
      </c>
      <c r="CN74" s="280" t="str">
        <f ca="true">+IF(OFFSET('Sanitation Data'!$D$31,0,10*ROW('Sanitation Data'!D68))="","",OFFSET('Sanitation Data'!$D$31,0,10*ROW('Sanitation Data'!D68)))</f>
        <v/>
      </c>
      <c r="CO74" s="280" t="str">
        <f ca="true">+IF(OFFSET('Sanitation Data'!$D$32,0,10*ROW('Sanitation Data'!D68))="","",OFFSET('Sanitation Data'!$D$32,0,10*ROW('Sanitation Data'!D68)))</f>
        <v/>
      </c>
      <c r="CP74" s="280" t="str">
        <f ca="true">+IF(OFFSET('Sanitation Data'!$E$28,0,10*ROW('Sanitation Data'!E68))="","",OFFSET('Sanitation Data'!$E$28,0,10*ROW('Sanitation Data'!E68)))</f>
        <v/>
      </c>
      <c r="CQ74" s="280" t="str">
        <f ca="true">+IF(OFFSET('Sanitation Data'!$E$29,0,10*ROW('Sanitation Data'!E68))="","",OFFSET('Sanitation Data'!$E$29,0,10*ROW('Sanitation Data'!E68)))</f>
        <v/>
      </c>
      <c r="CR74" s="280" t="str">
        <f ca="true">+IF(OFFSET('Sanitation Data'!$E$30,0,10*ROW('Sanitation Data'!E68))="","",OFFSET('Sanitation Data'!$E$30,0,10*ROW('Sanitation Data'!E68)))</f>
        <v/>
      </c>
      <c r="CS74" s="280" t="str">
        <f ca="true">+IF(OFFSET('Sanitation Data'!$E$31,0,10*ROW('Sanitation Data'!E68))="","",OFFSET('Sanitation Data'!$E$31,0,10*ROW('Sanitation Data'!E68)))</f>
        <v/>
      </c>
      <c r="CT74" s="280" t="str">
        <f ca="true">+IF(OFFSET('Sanitation Data'!$E$32,0,10*ROW('Sanitation Data'!E68))="","",OFFSET('Sanitation Data'!$E$32,0,10*ROW('Sanitation Data'!E68)))</f>
        <v/>
      </c>
      <c r="CU74" s="280" t="str">
        <f ca="true">+IF(OFFSET('Sanitation Data'!$F$28,0,10*ROW('Sanitation Data'!F68))="","",OFFSET('Sanitation Data'!$F$28,0,10*ROW('Sanitation Data'!F68)))</f>
        <v/>
      </c>
      <c r="CV74" s="280" t="str">
        <f ca="true">+IF(OFFSET('Sanitation Data'!$F$29,0,10*ROW('Sanitation Data'!F68))="","",OFFSET('Sanitation Data'!$F$29,0,10*ROW('Sanitation Data'!F68)))</f>
        <v/>
      </c>
      <c r="CW74" s="280" t="str">
        <f ca="true">+IF(OFFSET('Sanitation Data'!$F$30,0,10*ROW('Sanitation Data'!F68))="","",OFFSET('Sanitation Data'!$F$30,0,10*ROW('Sanitation Data'!F68)))</f>
        <v/>
      </c>
      <c r="CX74" s="280" t="str">
        <f ca="true">+IF(OFFSET('Sanitation Data'!$F$31,0,10*ROW('Sanitation Data'!F68))="","",OFFSET('Sanitation Data'!$F$31,0,10*ROW('Sanitation Data'!F68)))</f>
        <v/>
      </c>
      <c r="CY74" s="280" t="str">
        <f ca="true">+IF(OFFSET('Sanitation Data'!$F$32,0,10*ROW('Sanitation Data'!F68))="","",OFFSET('Sanitation Data'!$F$32,0,10*ROW('Sanitation Data'!F68)))</f>
        <v/>
      </c>
      <c r="CZ74" s="280" t="str">
        <f ca="true">+IF(OFFSET('Sanitation Data'!$G$28,0,10*ROW('Sanitation Data'!G68))="","",OFFSET('Sanitation Data'!$G$28,0,10*ROW('Sanitation Data'!G68)))</f>
        <v/>
      </c>
      <c r="DA74" s="280" t="str">
        <f ca="true">+IF(OFFSET('Sanitation Data'!$G$29,0,10*ROW('Sanitation Data'!G68))="","",OFFSET('Sanitation Data'!$G$29,0,10*ROW('Sanitation Data'!G68)))</f>
        <v/>
      </c>
      <c r="DB74" s="280" t="str">
        <f ca="true">+IF(OFFSET('Sanitation Data'!$G$30,0,10*ROW('Sanitation Data'!G68))="","",OFFSET('Sanitation Data'!$G$30,0,10*ROW('Sanitation Data'!G68)))</f>
        <v/>
      </c>
      <c r="DC74" s="280" t="str">
        <f ca="true">+IF(OFFSET('Sanitation Data'!$G$31,0,10*ROW('Sanitation Data'!G68))="","",OFFSET('Sanitation Data'!$G$31,0,10*ROW('Sanitation Data'!G68)))</f>
        <v/>
      </c>
      <c r="DD74" s="280" t="str">
        <f ca="true">+IF(OFFSET('Sanitation Data'!$G$32,0,10*ROW('Sanitation Data'!G68))="","",OFFSET('Sanitation Data'!$G$32,0,10*ROW('Sanitation Data'!G68)))</f>
        <v/>
      </c>
      <c r="DE74" s="280" t="str">
        <f ca="true">+IF(OFFSET('Sanitation Data'!$H$28,0,10*ROW('Sanitation Data'!H68))="","",OFFSET('Sanitation Data'!$H$28,0,10*ROW('Sanitation Data'!H68)))</f>
        <v/>
      </c>
      <c r="DF74" s="280" t="str">
        <f ca="true">+IF(OFFSET('Sanitation Data'!$H$29,0,10*ROW('Sanitation Data'!H68))="","",OFFSET('Sanitation Data'!$H$29,0,10*ROW('Sanitation Data'!H68)))</f>
        <v/>
      </c>
      <c r="DG74" s="280" t="str">
        <f ca="true">+IF(OFFSET('Sanitation Data'!$H$30,0,10*ROW('Sanitation Data'!H68))="","",OFFSET('Sanitation Data'!$H$30,0,10*ROW('Sanitation Data'!H68)))</f>
        <v/>
      </c>
      <c r="DH74" s="280" t="str">
        <f ca="true">+IF(OFFSET('Sanitation Data'!$H$31,0,10*ROW('Sanitation Data'!H68))="","",OFFSET('Sanitation Data'!$H$31,0,10*ROW('Sanitation Data'!H68)))</f>
        <v/>
      </c>
      <c r="DI74" s="280" t="str">
        <f ca="true">+IF(OFFSET('Sanitation Data'!$H$32,0,10*ROW('Sanitation Data'!H68))="","",OFFSET('Sanitation Data'!$H$32,0,10*ROW('Sanitation Data'!H68)))</f>
        <v/>
      </c>
      <c r="DJ74" s="280" t="str">
        <f ca="true">+IF(OFFSET('Sanitation Data'!$I$28,0,10*ROW('Sanitation Data'!I68))="","",OFFSET('Sanitation Data'!$I$28,0,10*ROW('Sanitation Data'!I68)))</f>
        <v/>
      </c>
      <c r="DK74" s="280" t="str">
        <f ca="true">+IF(OFFSET('Sanitation Data'!$I$29,0,10*ROW('Sanitation Data'!I68))="","",OFFSET('Sanitation Data'!$I$29,0,10*ROW('Sanitation Data'!I68)))</f>
        <v/>
      </c>
      <c r="DL74" s="280" t="str">
        <f ca="true">+IF(OFFSET('Sanitation Data'!$I$30,0,10*ROW('Sanitation Data'!I68))="","",OFFSET('Sanitation Data'!$I$30,0,10*ROW('Sanitation Data'!I68)))</f>
        <v/>
      </c>
      <c r="DM74" s="280" t="str">
        <f ca="true">+IF(OFFSET('Sanitation Data'!$I$31,0,10*ROW('Sanitation Data'!I68))="","",OFFSET('Sanitation Data'!$I$31,0,10*ROW('Sanitation Data'!I68)))</f>
        <v/>
      </c>
      <c r="DN74" s="280" t="str">
        <f ca="true">+IF(OFFSET('Sanitation Data'!$I$32,0,10*ROW('Sanitation Data'!I68))="","",OFFSET('Sanitation Data'!$I$32,0,10*ROW('Sanitation Data'!I68)))</f>
        <v/>
      </c>
      <c r="DO74" s="280" t="str">
        <f ca="true">+IF(OFFSET('Hygiene Data'!$D$11,0,10*ROW('Hygiene Data'!D68))="","",OFFSET('Hygiene Data'!$D$11,0,10*ROW('Hygiene Data'!D68)))</f>
        <v/>
      </c>
      <c r="DP74" s="280" t="str">
        <f ca="true">+IF(OFFSET('Hygiene Data'!$D$12,0,10*ROW('Hygiene Data'!D68))="","",OFFSET('Hygiene Data'!$D$12,0,10*ROW('Hygiene Data'!D68)))</f>
        <v/>
      </c>
      <c r="DQ74" s="280" t="str">
        <f ca="true">+IF(OFFSET('Hygiene Data'!$D$13,0,10*ROW('Hygiene Data'!D68))="","",OFFSET('Hygiene Data'!$D$13,0,10*ROW('Hygiene Data'!D68)))</f>
        <v/>
      </c>
      <c r="DR74" s="280" t="str">
        <f ca="true">+IF(OFFSET('Hygiene Data'!$E$11,0,10*ROW('Hygiene Data'!E68))="","",OFFSET('Hygiene Data'!$E$11,0,10*ROW('Hygiene Data'!E68)))</f>
        <v/>
      </c>
      <c r="DS74" s="280" t="str">
        <f ca="true">+IF(OFFSET('Hygiene Data'!$E$12,0,10*ROW('Hygiene Data'!E68))="","",OFFSET('Hygiene Data'!$E$12,0,10*ROW('Hygiene Data'!E68)))</f>
        <v/>
      </c>
      <c r="DT74" s="280" t="str">
        <f ca="true">+IF(OFFSET('Hygiene Data'!$E$13,0,10*ROW('Hygiene Data'!E68))="","",OFFSET('Hygiene Data'!$E$13,0,10*ROW('Hygiene Data'!E68)))</f>
        <v/>
      </c>
      <c r="DU74" s="280" t="str">
        <f ca="true">+IF(OFFSET('Hygiene Data'!$F$11,0,10*ROW('Hygiene Data'!F68))="","",OFFSET('Hygiene Data'!$F$11,0,10*ROW('Hygiene Data'!F68)))</f>
        <v/>
      </c>
      <c r="DV74" s="280" t="str">
        <f ca="true">+IF(OFFSET('Hygiene Data'!$F$12,0,10*ROW('Hygiene Data'!F68))="","",OFFSET('Hygiene Data'!$F$12,0,10*ROW('Hygiene Data'!F68)))</f>
        <v/>
      </c>
      <c r="DW74" s="280" t="str">
        <f ca="true">+IF(OFFSET('Hygiene Data'!$F$13,0,10*ROW('Hygiene Data'!F68))="","",OFFSET('Hygiene Data'!$F$13,0,10*ROW('Hygiene Data'!F68)))</f>
        <v/>
      </c>
      <c r="DX74" s="280" t="str">
        <f ca="true">+IF(OFFSET('Hygiene Data'!$G$11,0,10*ROW('Hygiene Data'!G68))="","",OFFSET('Hygiene Data'!$G$11,0,10*ROW('Hygiene Data'!G68)))</f>
        <v/>
      </c>
      <c r="DY74" s="280" t="str">
        <f ca="true">+IF(OFFSET('Hygiene Data'!$G$12,0,10*ROW('Hygiene Data'!G68))="","",OFFSET('Hygiene Data'!$G$12,0,10*ROW('Hygiene Data'!G68)))</f>
        <v/>
      </c>
      <c r="DZ74" s="280" t="str">
        <f ca="true">+IF(OFFSET('Hygiene Data'!$G$13,0,10*ROW('Hygiene Data'!G68))="","",OFFSET('Hygiene Data'!$G$13,0,10*ROW('Hygiene Data'!G68)))</f>
        <v/>
      </c>
      <c r="EA74" s="280" t="str">
        <f ca="true">+IF(OFFSET('Hygiene Data'!$H$11,0,10*ROW('Hygiene Data'!H68))="","",OFFSET('Hygiene Data'!$H$11,0,10*ROW('Hygiene Data'!H68)))</f>
        <v/>
      </c>
      <c r="EB74" s="280" t="str">
        <f ca="true">+IF(OFFSET('Hygiene Data'!$H$12,0,10*ROW('Hygiene Data'!H68))="","",OFFSET('Hygiene Data'!$H$12,0,10*ROW('Hygiene Data'!H68)))</f>
        <v/>
      </c>
      <c r="EC74" s="280" t="str">
        <f ca="true">+IF(OFFSET('Hygiene Data'!$H$13,0,10*ROW('Hygiene Data'!H68))="","",OFFSET('Hygiene Data'!$H$13,0,10*ROW('Hygiene Data'!H68)))</f>
        <v/>
      </c>
      <c r="ED74" s="280" t="str">
        <f ca="true">+IF(OFFSET('Hygiene Data'!$I$11,0,10*ROW('Hygiene Data'!I68))="","",OFFSET('Hygiene Data'!$I$11,0,10*ROW('Hygiene Data'!I68)))</f>
        <v/>
      </c>
      <c r="EE74" s="280" t="str">
        <f ca="true">+IF(OFFSET('Hygiene Data'!$I$12,0,10*ROW('Hygiene Data'!I68))="","",OFFSET('Hygiene Data'!$I$12,0,10*ROW('Hygiene Data'!I68)))</f>
        <v/>
      </c>
      <c r="EF74" s="280" t="str">
        <f ca="true">+IF(OFFSET('Hygiene Data'!$I$13,0,10*ROW('Hygiene Data'!I68))="","",OFFSET('Hygiene Data'!$I$13,0,10*ROW('Hygiene Data'!I68)))</f>
        <v/>
      </c>
    </row>
    <row xmlns:x14ac="http://schemas.microsoft.com/office/spreadsheetml/2009/9/ac" r="75" x14ac:dyDescent="0.2">
      <c r="A75" s="34" t="str">
        <f ca="true">+IF(OFFSET('Water Data'!$B$2,0,10*ROW('Water Data'!E69))="","",OFFSET('Water Data'!$B$2,0,10*ROW('Water Data'!E69)))</f>
        <v/>
      </c>
      <c r="B75" s="34" t="str">
        <f ca="true">+IF(OFFSET('Water Data'!$C$2,0,10*ROW('Water Data'!F69))="","",OFFSET('Water Data'!$C$2,0,10*ROW('Water Data'!F69)))</f>
        <v/>
      </c>
      <c r="C75" s="336" t="str">
        <f t="shared" ca="true" si="1"/>
        <v/>
      </c>
      <c r="D75" s="8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0"/>
      <c r="BS75" s="280" t="str">
        <f ca="true">+IF(OFFSET('Water Data'!$D$27,0,10*ROW('Water Data'!D69))="","",OFFSET('Water Data'!$D$27,0,10*ROW('Water Data'!D69)))</f>
        <v/>
      </c>
      <c r="BT75" s="280" t="str">
        <f ca="true">+IF(OFFSET('Water Data'!$D$28,0,10*ROW('Water Data'!D69))="","",OFFSET('Water Data'!$D$28,0,10*ROW('Water Data'!D69)))</f>
        <v/>
      </c>
      <c r="BU75" s="280" t="str">
        <f ca="true">+IF(OFFSET('Water Data'!$D$29,0,10*ROW('Water Data'!D69))="","",OFFSET('Water Data'!$D$29,0,10*ROW('Water Data'!D69)))</f>
        <v/>
      </c>
      <c r="BV75" s="280" t="str">
        <f ca="true">+IF(OFFSET('Water Data'!$E$27,0,10*ROW('Water Data'!E69))="","",OFFSET('Water Data'!$E$27,0,10*ROW('Water Data'!E69)))</f>
        <v/>
      </c>
      <c r="BW75" s="280" t="str">
        <f ca="true">+IF(OFFSET('Water Data'!$E$28,0,10*ROW('Water Data'!E69))="","",OFFSET('Water Data'!$E$28,0,10*ROW('Water Data'!E69)))</f>
        <v/>
      </c>
      <c r="BX75" s="280" t="str">
        <f ca="true">+IF(OFFSET('Water Data'!$E$29,0,10*ROW('Water Data'!E69))="","",OFFSET('Water Data'!$E$29,0,10*ROW('Water Data'!E69)))</f>
        <v/>
      </c>
      <c r="BY75" s="280" t="str">
        <f ca="true">+IF(OFFSET('Water Data'!$F$27,0,10*ROW('Water Data'!F69))="","",OFFSET('Water Data'!$F$27,0,10*ROW('Water Data'!F69)))</f>
        <v/>
      </c>
      <c r="BZ75" s="280" t="str">
        <f ca="true">+IF(OFFSET('Water Data'!$F$28,0,10*ROW('Water Data'!F69))="","",OFFSET('Water Data'!$F$28,0,10*ROW('Water Data'!F69)))</f>
        <v/>
      </c>
      <c r="CA75" s="280" t="str">
        <f ca="true">+IF(OFFSET('Water Data'!$F$29,0,10*ROW('Water Data'!F69))="","",OFFSET('Water Data'!$F$29,0,10*ROW('Water Data'!F69)))</f>
        <v/>
      </c>
      <c r="CB75" s="280" t="str">
        <f ca="true">+IF(OFFSET('Water Data'!$G$27,0,10*ROW('Water Data'!G69))="","",OFFSET('Water Data'!$G$27,0,10*ROW('Water Data'!G69)))</f>
        <v/>
      </c>
      <c r="CC75" s="280" t="str">
        <f ca="true">+IF(OFFSET('Water Data'!$G$28,0,10*ROW('Water Data'!G69))="","",OFFSET('Water Data'!$G$28,0,10*ROW('Water Data'!G69)))</f>
        <v/>
      </c>
      <c r="CD75" s="280" t="str">
        <f ca="true">+IF(OFFSET('Water Data'!$G$29,0,10*ROW('Water Data'!G69))="","",OFFSET('Water Data'!$G$29,0,10*ROW('Water Data'!G69)))</f>
        <v/>
      </c>
      <c r="CE75" s="280" t="str">
        <f ca="true">+IF(OFFSET('Water Data'!$H$27,0,10*ROW('Water Data'!H69))="","",OFFSET('Water Data'!$H$27,0,10*ROW('Water Data'!H69)))</f>
        <v/>
      </c>
      <c r="CF75" s="280" t="str">
        <f ca="true">+IF(OFFSET('Water Data'!$H$28,0,10*ROW('Water Data'!H69))="","",OFFSET('Water Data'!$H$28,0,10*ROW('Water Data'!H69)))</f>
        <v/>
      </c>
      <c r="CG75" s="280" t="str">
        <f ca="true">+IF(OFFSET('Water Data'!$H$29,0,10*ROW('Water Data'!H69))="","",OFFSET('Water Data'!$H$29,0,10*ROW('Water Data'!H69)))</f>
        <v/>
      </c>
      <c r="CH75" s="280" t="str">
        <f ca="true">+IF(OFFSET('Water Data'!$I$27,0,10*ROW('Water Data'!I69))="","",OFFSET('Water Data'!$I$27,0,10*ROW('Water Data'!I69)))</f>
        <v/>
      </c>
      <c r="CI75" s="280" t="str">
        <f ca="true">+IF(OFFSET('Water Data'!$I$28,0,10*ROW('Water Data'!I69))="","",OFFSET('Water Data'!$I$28,0,10*ROW('Water Data'!I69)))</f>
        <v/>
      </c>
      <c r="CJ75" s="280" t="str">
        <f ca="true">+IF(OFFSET('Water Data'!$I$29,0,10*ROW('Water Data'!I69))="","",OFFSET('Water Data'!$I$29,0,10*ROW('Water Data'!I69)))</f>
        <v/>
      </c>
      <c r="CK75" s="280" t="str">
        <f ca="true">+IF(OFFSET('Sanitation Data'!$D$28,0,10*ROW('Sanitation Data'!D69))="","",OFFSET('Sanitation Data'!$D$28,0,10*ROW('Sanitation Data'!D69)))</f>
        <v/>
      </c>
      <c r="CL75" s="280" t="str">
        <f ca="true">+IF(OFFSET('Sanitation Data'!$D$29,0,10*ROW('Sanitation Data'!D69))="","",OFFSET('Sanitation Data'!$D$29,0,10*ROW('Sanitation Data'!D69)))</f>
        <v/>
      </c>
      <c r="CM75" s="280" t="str">
        <f ca="true">+IF(OFFSET('Sanitation Data'!$D$30,0,10*ROW('Sanitation Data'!D69))="","",OFFSET('Sanitation Data'!$D$30,0,10*ROW('Sanitation Data'!D69)))</f>
        <v/>
      </c>
      <c r="CN75" s="280" t="str">
        <f ca="true">+IF(OFFSET('Sanitation Data'!$D$31,0,10*ROW('Sanitation Data'!D69))="","",OFFSET('Sanitation Data'!$D$31,0,10*ROW('Sanitation Data'!D69)))</f>
        <v/>
      </c>
      <c r="CO75" s="280" t="str">
        <f ca="true">+IF(OFFSET('Sanitation Data'!$D$32,0,10*ROW('Sanitation Data'!D69))="","",OFFSET('Sanitation Data'!$D$32,0,10*ROW('Sanitation Data'!D69)))</f>
        <v/>
      </c>
      <c r="CP75" s="280" t="str">
        <f ca="true">+IF(OFFSET('Sanitation Data'!$E$28,0,10*ROW('Sanitation Data'!E69))="","",OFFSET('Sanitation Data'!$E$28,0,10*ROW('Sanitation Data'!E69)))</f>
        <v/>
      </c>
      <c r="CQ75" s="280" t="str">
        <f ca="true">+IF(OFFSET('Sanitation Data'!$E$29,0,10*ROW('Sanitation Data'!E69))="","",OFFSET('Sanitation Data'!$E$29,0,10*ROW('Sanitation Data'!E69)))</f>
        <v/>
      </c>
      <c r="CR75" s="280" t="str">
        <f ca="true">+IF(OFFSET('Sanitation Data'!$E$30,0,10*ROW('Sanitation Data'!E69))="","",OFFSET('Sanitation Data'!$E$30,0,10*ROW('Sanitation Data'!E69)))</f>
        <v/>
      </c>
      <c r="CS75" s="280" t="str">
        <f ca="true">+IF(OFFSET('Sanitation Data'!$E$31,0,10*ROW('Sanitation Data'!E69))="","",OFFSET('Sanitation Data'!$E$31,0,10*ROW('Sanitation Data'!E69)))</f>
        <v/>
      </c>
      <c r="CT75" s="280" t="str">
        <f ca="true">+IF(OFFSET('Sanitation Data'!$E$32,0,10*ROW('Sanitation Data'!E69))="","",OFFSET('Sanitation Data'!$E$32,0,10*ROW('Sanitation Data'!E69)))</f>
        <v/>
      </c>
      <c r="CU75" s="280" t="str">
        <f ca="true">+IF(OFFSET('Sanitation Data'!$F$28,0,10*ROW('Sanitation Data'!F69))="","",OFFSET('Sanitation Data'!$F$28,0,10*ROW('Sanitation Data'!F69)))</f>
        <v/>
      </c>
      <c r="CV75" s="280" t="str">
        <f ca="true">+IF(OFFSET('Sanitation Data'!$F$29,0,10*ROW('Sanitation Data'!F69))="","",OFFSET('Sanitation Data'!$F$29,0,10*ROW('Sanitation Data'!F69)))</f>
        <v/>
      </c>
      <c r="CW75" s="280" t="str">
        <f ca="true">+IF(OFFSET('Sanitation Data'!$F$30,0,10*ROW('Sanitation Data'!F69))="","",OFFSET('Sanitation Data'!$F$30,0,10*ROW('Sanitation Data'!F69)))</f>
        <v/>
      </c>
      <c r="CX75" s="280" t="str">
        <f ca="true">+IF(OFFSET('Sanitation Data'!$F$31,0,10*ROW('Sanitation Data'!F69))="","",OFFSET('Sanitation Data'!$F$31,0,10*ROW('Sanitation Data'!F69)))</f>
        <v/>
      </c>
      <c r="CY75" s="280" t="str">
        <f ca="true">+IF(OFFSET('Sanitation Data'!$F$32,0,10*ROW('Sanitation Data'!F69))="","",OFFSET('Sanitation Data'!$F$32,0,10*ROW('Sanitation Data'!F69)))</f>
        <v/>
      </c>
      <c r="CZ75" s="280" t="str">
        <f ca="true">+IF(OFFSET('Sanitation Data'!$G$28,0,10*ROW('Sanitation Data'!G69))="","",OFFSET('Sanitation Data'!$G$28,0,10*ROW('Sanitation Data'!G69)))</f>
        <v/>
      </c>
      <c r="DA75" s="280" t="str">
        <f ca="true">+IF(OFFSET('Sanitation Data'!$G$29,0,10*ROW('Sanitation Data'!G69))="","",OFFSET('Sanitation Data'!$G$29,0,10*ROW('Sanitation Data'!G69)))</f>
        <v/>
      </c>
      <c r="DB75" s="280" t="str">
        <f ca="true">+IF(OFFSET('Sanitation Data'!$G$30,0,10*ROW('Sanitation Data'!G69))="","",OFFSET('Sanitation Data'!$G$30,0,10*ROW('Sanitation Data'!G69)))</f>
        <v/>
      </c>
      <c r="DC75" s="280" t="str">
        <f ca="true">+IF(OFFSET('Sanitation Data'!$G$31,0,10*ROW('Sanitation Data'!G69))="","",OFFSET('Sanitation Data'!$G$31,0,10*ROW('Sanitation Data'!G69)))</f>
        <v/>
      </c>
      <c r="DD75" s="280" t="str">
        <f ca="true">+IF(OFFSET('Sanitation Data'!$G$32,0,10*ROW('Sanitation Data'!G69))="","",OFFSET('Sanitation Data'!$G$32,0,10*ROW('Sanitation Data'!G69)))</f>
        <v/>
      </c>
      <c r="DE75" s="280" t="str">
        <f ca="true">+IF(OFFSET('Sanitation Data'!$H$28,0,10*ROW('Sanitation Data'!H69))="","",OFFSET('Sanitation Data'!$H$28,0,10*ROW('Sanitation Data'!H69)))</f>
        <v/>
      </c>
      <c r="DF75" s="280" t="str">
        <f ca="true">+IF(OFFSET('Sanitation Data'!$H$29,0,10*ROW('Sanitation Data'!H69))="","",OFFSET('Sanitation Data'!$H$29,0,10*ROW('Sanitation Data'!H69)))</f>
        <v/>
      </c>
      <c r="DG75" s="280" t="str">
        <f ca="true">+IF(OFFSET('Sanitation Data'!$H$30,0,10*ROW('Sanitation Data'!H69))="","",OFFSET('Sanitation Data'!$H$30,0,10*ROW('Sanitation Data'!H69)))</f>
        <v/>
      </c>
      <c r="DH75" s="280" t="str">
        <f ca="true">+IF(OFFSET('Sanitation Data'!$H$31,0,10*ROW('Sanitation Data'!H69))="","",OFFSET('Sanitation Data'!$H$31,0,10*ROW('Sanitation Data'!H69)))</f>
        <v/>
      </c>
      <c r="DI75" s="280" t="str">
        <f ca="true">+IF(OFFSET('Sanitation Data'!$H$32,0,10*ROW('Sanitation Data'!H69))="","",OFFSET('Sanitation Data'!$H$32,0,10*ROW('Sanitation Data'!H69)))</f>
        <v/>
      </c>
      <c r="DJ75" s="280" t="str">
        <f ca="true">+IF(OFFSET('Sanitation Data'!$I$28,0,10*ROW('Sanitation Data'!I69))="","",OFFSET('Sanitation Data'!$I$28,0,10*ROW('Sanitation Data'!I69)))</f>
        <v/>
      </c>
      <c r="DK75" s="280" t="str">
        <f ca="true">+IF(OFFSET('Sanitation Data'!$I$29,0,10*ROW('Sanitation Data'!I69))="","",OFFSET('Sanitation Data'!$I$29,0,10*ROW('Sanitation Data'!I69)))</f>
        <v/>
      </c>
      <c r="DL75" s="280" t="str">
        <f ca="true">+IF(OFFSET('Sanitation Data'!$I$30,0,10*ROW('Sanitation Data'!I69))="","",OFFSET('Sanitation Data'!$I$30,0,10*ROW('Sanitation Data'!I69)))</f>
        <v/>
      </c>
      <c r="DM75" s="280" t="str">
        <f ca="true">+IF(OFFSET('Sanitation Data'!$I$31,0,10*ROW('Sanitation Data'!I69))="","",OFFSET('Sanitation Data'!$I$31,0,10*ROW('Sanitation Data'!I69)))</f>
        <v/>
      </c>
      <c r="DN75" s="280" t="str">
        <f ca="true">+IF(OFFSET('Sanitation Data'!$I$32,0,10*ROW('Sanitation Data'!I69))="","",OFFSET('Sanitation Data'!$I$32,0,10*ROW('Sanitation Data'!I69)))</f>
        <v/>
      </c>
      <c r="DO75" s="280" t="str">
        <f ca="true">+IF(OFFSET('Hygiene Data'!$D$11,0,10*ROW('Hygiene Data'!D69))="","",OFFSET('Hygiene Data'!$D$11,0,10*ROW('Hygiene Data'!D69)))</f>
        <v/>
      </c>
      <c r="DP75" s="280" t="str">
        <f ca="true">+IF(OFFSET('Hygiene Data'!$D$12,0,10*ROW('Hygiene Data'!D69))="","",OFFSET('Hygiene Data'!$D$12,0,10*ROW('Hygiene Data'!D69)))</f>
        <v/>
      </c>
      <c r="DQ75" s="280" t="str">
        <f ca="true">+IF(OFFSET('Hygiene Data'!$D$13,0,10*ROW('Hygiene Data'!D69))="","",OFFSET('Hygiene Data'!$D$13,0,10*ROW('Hygiene Data'!D69)))</f>
        <v/>
      </c>
      <c r="DR75" s="280" t="str">
        <f ca="true">+IF(OFFSET('Hygiene Data'!$E$11,0,10*ROW('Hygiene Data'!E69))="","",OFFSET('Hygiene Data'!$E$11,0,10*ROW('Hygiene Data'!E69)))</f>
        <v/>
      </c>
      <c r="DS75" s="280" t="str">
        <f ca="true">+IF(OFFSET('Hygiene Data'!$E$12,0,10*ROW('Hygiene Data'!E69))="","",OFFSET('Hygiene Data'!$E$12,0,10*ROW('Hygiene Data'!E69)))</f>
        <v/>
      </c>
      <c r="DT75" s="280" t="str">
        <f ca="true">+IF(OFFSET('Hygiene Data'!$E$13,0,10*ROW('Hygiene Data'!E69))="","",OFFSET('Hygiene Data'!$E$13,0,10*ROW('Hygiene Data'!E69)))</f>
        <v/>
      </c>
      <c r="DU75" s="280" t="str">
        <f ca="true">+IF(OFFSET('Hygiene Data'!$F$11,0,10*ROW('Hygiene Data'!F69))="","",OFFSET('Hygiene Data'!$F$11,0,10*ROW('Hygiene Data'!F69)))</f>
        <v/>
      </c>
      <c r="DV75" s="280" t="str">
        <f ca="true">+IF(OFFSET('Hygiene Data'!$F$12,0,10*ROW('Hygiene Data'!F69))="","",OFFSET('Hygiene Data'!$F$12,0,10*ROW('Hygiene Data'!F69)))</f>
        <v/>
      </c>
      <c r="DW75" s="280" t="str">
        <f ca="true">+IF(OFFSET('Hygiene Data'!$F$13,0,10*ROW('Hygiene Data'!F69))="","",OFFSET('Hygiene Data'!$F$13,0,10*ROW('Hygiene Data'!F69)))</f>
        <v/>
      </c>
      <c r="DX75" s="280" t="str">
        <f ca="true">+IF(OFFSET('Hygiene Data'!$G$11,0,10*ROW('Hygiene Data'!G69))="","",OFFSET('Hygiene Data'!$G$11,0,10*ROW('Hygiene Data'!G69)))</f>
        <v/>
      </c>
      <c r="DY75" s="280" t="str">
        <f ca="true">+IF(OFFSET('Hygiene Data'!$G$12,0,10*ROW('Hygiene Data'!G69))="","",OFFSET('Hygiene Data'!$G$12,0,10*ROW('Hygiene Data'!G69)))</f>
        <v/>
      </c>
      <c r="DZ75" s="280" t="str">
        <f ca="true">+IF(OFFSET('Hygiene Data'!$G$13,0,10*ROW('Hygiene Data'!G69))="","",OFFSET('Hygiene Data'!$G$13,0,10*ROW('Hygiene Data'!G69)))</f>
        <v/>
      </c>
      <c r="EA75" s="280" t="str">
        <f ca="true">+IF(OFFSET('Hygiene Data'!$H$11,0,10*ROW('Hygiene Data'!H69))="","",OFFSET('Hygiene Data'!$H$11,0,10*ROW('Hygiene Data'!H69)))</f>
        <v/>
      </c>
      <c r="EB75" s="280" t="str">
        <f ca="true">+IF(OFFSET('Hygiene Data'!$H$12,0,10*ROW('Hygiene Data'!H69))="","",OFFSET('Hygiene Data'!$H$12,0,10*ROW('Hygiene Data'!H69)))</f>
        <v/>
      </c>
      <c r="EC75" s="280" t="str">
        <f ca="true">+IF(OFFSET('Hygiene Data'!$H$13,0,10*ROW('Hygiene Data'!H69))="","",OFFSET('Hygiene Data'!$H$13,0,10*ROW('Hygiene Data'!H69)))</f>
        <v/>
      </c>
      <c r="ED75" s="280" t="str">
        <f ca="true">+IF(OFFSET('Hygiene Data'!$I$11,0,10*ROW('Hygiene Data'!I69))="","",OFFSET('Hygiene Data'!$I$11,0,10*ROW('Hygiene Data'!I69)))</f>
        <v/>
      </c>
      <c r="EE75" s="280" t="str">
        <f ca="true">+IF(OFFSET('Hygiene Data'!$I$12,0,10*ROW('Hygiene Data'!I69))="","",OFFSET('Hygiene Data'!$I$12,0,10*ROW('Hygiene Data'!I69)))</f>
        <v/>
      </c>
      <c r="EF75" s="280" t="str">
        <f ca="true">+IF(OFFSET('Hygiene Data'!$I$13,0,10*ROW('Hygiene Data'!I69))="","",OFFSET('Hygiene Data'!$I$13,0,10*ROW('Hygiene Data'!I69)))</f>
        <v/>
      </c>
    </row>
    <row xmlns:x14ac="http://schemas.microsoft.com/office/spreadsheetml/2009/9/ac" r="76" x14ac:dyDescent="0.2">
      <c r="A76" s="34" t="str">
        <f ca="true">+IF(OFFSET('Water Data'!$B$2,0,10*ROW('Water Data'!E70))="","",OFFSET('Water Data'!$B$2,0,10*ROW('Water Data'!E70)))</f>
        <v/>
      </c>
      <c r="B76" s="34" t="str">
        <f ca="true">+IF(OFFSET('Water Data'!$C$2,0,10*ROW('Water Data'!F70))="","",OFFSET('Water Data'!$C$2,0,10*ROW('Water Data'!F70)))</f>
        <v/>
      </c>
      <c r="C76" s="336" t="str">
        <f t="shared" ca="true" si="1"/>
        <v/>
      </c>
      <c r="D76" s="8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0"/>
      <c r="BS76" s="280" t="str">
        <f ca="true">+IF(OFFSET('Water Data'!$D$27,0,10*ROW('Water Data'!D70))="","",OFFSET('Water Data'!$D$27,0,10*ROW('Water Data'!D70)))</f>
        <v/>
      </c>
      <c r="BT76" s="280" t="str">
        <f ca="true">+IF(OFFSET('Water Data'!$D$28,0,10*ROW('Water Data'!D70))="","",OFFSET('Water Data'!$D$28,0,10*ROW('Water Data'!D70)))</f>
        <v/>
      </c>
      <c r="BU76" s="280" t="str">
        <f ca="true">+IF(OFFSET('Water Data'!$D$29,0,10*ROW('Water Data'!D70))="","",OFFSET('Water Data'!$D$29,0,10*ROW('Water Data'!D70)))</f>
        <v/>
      </c>
      <c r="BV76" s="280" t="str">
        <f ca="true">+IF(OFFSET('Water Data'!$E$27,0,10*ROW('Water Data'!E70))="","",OFFSET('Water Data'!$E$27,0,10*ROW('Water Data'!E70)))</f>
        <v/>
      </c>
      <c r="BW76" s="280" t="str">
        <f ca="true">+IF(OFFSET('Water Data'!$E$28,0,10*ROW('Water Data'!E70))="","",OFFSET('Water Data'!$E$28,0,10*ROW('Water Data'!E70)))</f>
        <v/>
      </c>
      <c r="BX76" s="280" t="str">
        <f ca="true">+IF(OFFSET('Water Data'!$E$29,0,10*ROW('Water Data'!E70))="","",OFFSET('Water Data'!$E$29,0,10*ROW('Water Data'!E70)))</f>
        <v/>
      </c>
      <c r="BY76" s="280" t="str">
        <f ca="true">+IF(OFFSET('Water Data'!$F$27,0,10*ROW('Water Data'!F70))="","",OFFSET('Water Data'!$F$27,0,10*ROW('Water Data'!F70)))</f>
        <v/>
      </c>
      <c r="BZ76" s="280" t="str">
        <f ca="true">+IF(OFFSET('Water Data'!$F$28,0,10*ROW('Water Data'!F70))="","",OFFSET('Water Data'!$F$28,0,10*ROW('Water Data'!F70)))</f>
        <v/>
      </c>
      <c r="CA76" s="280" t="str">
        <f ca="true">+IF(OFFSET('Water Data'!$F$29,0,10*ROW('Water Data'!F70))="","",OFFSET('Water Data'!$F$29,0,10*ROW('Water Data'!F70)))</f>
        <v/>
      </c>
      <c r="CB76" s="280" t="str">
        <f ca="true">+IF(OFFSET('Water Data'!$G$27,0,10*ROW('Water Data'!G70))="","",OFFSET('Water Data'!$G$27,0,10*ROW('Water Data'!G70)))</f>
        <v/>
      </c>
      <c r="CC76" s="280" t="str">
        <f ca="true">+IF(OFFSET('Water Data'!$G$28,0,10*ROW('Water Data'!G70))="","",OFFSET('Water Data'!$G$28,0,10*ROW('Water Data'!G70)))</f>
        <v/>
      </c>
      <c r="CD76" s="280" t="str">
        <f ca="true">+IF(OFFSET('Water Data'!$G$29,0,10*ROW('Water Data'!G70))="","",OFFSET('Water Data'!$G$29,0,10*ROW('Water Data'!G70)))</f>
        <v/>
      </c>
      <c r="CE76" s="280" t="str">
        <f ca="true">+IF(OFFSET('Water Data'!$H$27,0,10*ROW('Water Data'!H70))="","",OFFSET('Water Data'!$H$27,0,10*ROW('Water Data'!H70)))</f>
        <v/>
      </c>
      <c r="CF76" s="280" t="str">
        <f ca="true">+IF(OFFSET('Water Data'!$H$28,0,10*ROW('Water Data'!H70))="","",OFFSET('Water Data'!$H$28,0,10*ROW('Water Data'!H70)))</f>
        <v/>
      </c>
      <c r="CG76" s="280" t="str">
        <f ca="true">+IF(OFFSET('Water Data'!$H$29,0,10*ROW('Water Data'!H70))="","",OFFSET('Water Data'!$H$29,0,10*ROW('Water Data'!H70)))</f>
        <v/>
      </c>
      <c r="CH76" s="280" t="str">
        <f ca="true">+IF(OFFSET('Water Data'!$I$27,0,10*ROW('Water Data'!I70))="","",OFFSET('Water Data'!$I$27,0,10*ROW('Water Data'!I70)))</f>
        <v/>
      </c>
      <c r="CI76" s="280" t="str">
        <f ca="true">+IF(OFFSET('Water Data'!$I$28,0,10*ROW('Water Data'!I70))="","",OFFSET('Water Data'!$I$28,0,10*ROW('Water Data'!I70)))</f>
        <v/>
      </c>
      <c r="CJ76" s="280" t="str">
        <f ca="true">+IF(OFFSET('Water Data'!$I$29,0,10*ROW('Water Data'!I70))="","",OFFSET('Water Data'!$I$29,0,10*ROW('Water Data'!I70)))</f>
        <v/>
      </c>
      <c r="CK76" s="280" t="str">
        <f ca="true">+IF(OFFSET('Sanitation Data'!$D$28,0,10*ROW('Sanitation Data'!D70))="","",OFFSET('Sanitation Data'!$D$28,0,10*ROW('Sanitation Data'!D70)))</f>
        <v/>
      </c>
      <c r="CL76" s="280" t="str">
        <f ca="true">+IF(OFFSET('Sanitation Data'!$D$29,0,10*ROW('Sanitation Data'!D70))="","",OFFSET('Sanitation Data'!$D$29,0,10*ROW('Sanitation Data'!D70)))</f>
        <v/>
      </c>
      <c r="CM76" s="280" t="str">
        <f ca="true">+IF(OFFSET('Sanitation Data'!$D$30,0,10*ROW('Sanitation Data'!D70))="","",OFFSET('Sanitation Data'!$D$30,0,10*ROW('Sanitation Data'!D70)))</f>
        <v/>
      </c>
      <c r="CN76" s="280" t="str">
        <f ca="true">+IF(OFFSET('Sanitation Data'!$D$31,0,10*ROW('Sanitation Data'!D70))="","",OFFSET('Sanitation Data'!$D$31,0,10*ROW('Sanitation Data'!D70)))</f>
        <v/>
      </c>
      <c r="CO76" s="280" t="str">
        <f ca="true">+IF(OFFSET('Sanitation Data'!$D$32,0,10*ROW('Sanitation Data'!D70))="","",OFFSET('Sanitation Data'!$D$32,0,10*ROW('Sanitation Data'!D70)))</f>
        <v/>
      </c>
      <c r="CP76" s="280" t="str">
        <f ca="true">+IF(OFFSET('Sanitation Data'!$E$28,0,10*ROW('Sanitation Data'!E70))="","",OFFSET('Sanitation Data'!$E$28,0,10*ROW('Sanitation Data'!E70)))</f>
        <v/>
      </c>
      <c r="CQ76" s="280" t="str">
        <f ca="true">+IF(OFFSET('Sanitation Data'!$E$29,0,10*ROW('Sanitation Data'!E70))="","",OFFSET('Sanitation Data'!$E$29,0,10*ROW('Sanitation Data'!E70)))</f>
        <v/>
      </c>
      <c r="CR76" s="280" t="str">
        <f ca="true">+IF(OFFSET('Sanitation Data'!$E$30,0,10*ROW('Sanitation Data'!E70))="","",OFFSET('Sanitation Data'!$E$30,0,10*ROW('Sanitation Data'!E70)))</f>
        <v/>
      </c>
      <c r="CS76" s="280" t="str">
        <f ca="true">+IF(OFFSET('Sanitation Data'!$E$31,0,10*ROW('Sanitation Data'!E70))="","",OFFSET('Sanitation Data'!$E$31,0,10*ROW('Sanitation Data'!E70)))</f>
        <v/>
      </c>
      <c r="CT76" s="280" t="str">
        <f ca="true">+IF(OFFSET('Sanitation Data'!$E$32,0,10*ROW('Sanitation Data'!E70))="","",OFFSET('Sanitation Data'!$E$32,0,10*ROW('Sanitation Data'!E70)))</f>
        <v/>
      </c>
      <c r="CU76" s="280" t="str">
        <f ca="true">+IF(OFFSET('Sanitation Data'!$F$28,0,10*ROW('Sanitation Data'!F70))="","",OFFSET('Sanitation Data'!$F$28,0,10*ROW('Sanitation Data'!F70)))</f>
        <v/>
      </c>
      <c r="CV76" s="280" t="str">
        <f ca="true">+IF(OFFSET('Sanitation Data'!$F$29,0,10*ROW('Sanitation Data'!F70))="","",OFFSET('Sanitation Data'!$F$29,0,10*ROW('Sanitation Data'!F70)))</f>
        <v/>
      </c>
      <c r="CW76" s="280" t="str">
        <f ca="true">+IF(OFFSET('Sanitation Data'!$F$30,0,10*ROW('Sanitation Data'!F70))="","",OFFSET('Sanitation Data'!$F$30,0,10*ROW('Sanitation Data'!F70)))</f>
        <v/>
      </c>
      <c r="CX76" s="280" t="str">
        <f ca="true">+IF(OFFSET('Sanitation Data'!$F$31,0,10*ROW('Sanitation Data'!F70))="","",OFFSET('Sanitation Data'!$F$31,0,10*ROW('Sanitation Data'!F70)))</f>
        <v/>
      </c>
      <c r="CY76" s="280" t="str">
        <f ca="true">+IF(OFFSET('Sanitation Data'!$F$32,0,10*ROW('Sanitation Data'!F70))="","",OFFSET('Sanitation Data'!$F$32,0,10*ROW('Sanitation Data'!F70)))</f>
        <v/>
      </c>
      <c r="CZ76" s="280" t="str">
        <f ca="true">+IF(OFFSET('Sanitation Data'!$G$28,0,10*ROW('Sanitation Data'!G70))="","",OFFSET('Sanitation Data'!$G$28,0,10*ROW('Sanitation Data'!G70)))</f>
        <v/>
      </c>
      <c r="DA76" s="280" t="str">
        <f ca="true">+IF(OFFSET('Sanitation Data'!$G$29,0,10*ROW('Sanitation Data'!G70))="","",OFFSET('Sanitation Data'!$G$29,0,10*ROW('Sanitation Data'!G70)))</f>
        <v/>
      </c>
      <c r="DB76" s="280" t="str">
        <f ca="true">+IF(OFFSET('Sanitation Data'!$G$30,0,10*ROW('Sanitation Data'!G70))="","",OFFSET('Sanitation Data'!$G$30,0,10*ROW('Sanitation Data'!G70)))</f>
        <v/>
      </c>
      <c r="DC76" s="280" t="str">
        <f ca="true">+IF(OFFSET('Sanitation Data'!$G$31,0,10*ROW('Sanitation Data'!G70))="","",OFFSET('Sanitation Data'!$G$31,0,10*ROW('Sanitation Data'!G70)))</f>
        <v/>
      </c>
      <c r="DD76" s="280" t="str">
        <f ca="true">+IF(OFFSET('Sanitation Data'!$G$32,0,10*ROW('Sanitation Data'!G70))="","",OFFSET('Sanitation Data'!$G$32,0,10*ROW('Sanitation Data'!G70)))</f>
        <v/>
      </c>
      <c r="DE76" s="280" t="str">
        <f ca="true">+IF(OFFSET('Sanitation Data'!$H$28,0,10*ROW('Sanitation Data'!H70))="","",OFFSET('Sanitation Data'!$H$28,0,10*ROW('Sanitation Data'!H70)))</f>
        <v/>
      </c>
      <c r="DF76" s="280" t="str">
        <f ca="true">+IF(OFFSET('Sanitation Data'!$H$29,0,10*ROW('Sanitation Data'!H70))="","",OFFSET('Sanitation Data'!$H$29,0,10*ROW('Sanitation Data'!H70)))</f>
        <v/>
      </c>
      <c r="DG76" s="280" t="str">
        <f ca="true">+IF(OFFSET('Sanitation Data'!$H$30,0,10*ROW('Sanitation Data'!H70))="","",OFFSET('Sanitation Data'!$H$30,0,10*ROW('Sanitation Data'!H70)))</f>
        <v/>
      </c>
      <c r="DH76" s="280" t="str">
        <f ca="true">+IF(OFFSET('Sanitation Data'!$H$31,0,10*ROW('Sanitation Data'!H70))="","",OFFSET('Sanitation Data'!$H$31,0,10*ROW('Sanitation Data'!H70)))</f>
        <v/>
      </c>
      <c r="DI76" s="280" t="str">
        <f ca="true">+IF(OFFSET('Sanitation Data'!$H$32,0,10*ROW('Sanitation Data'!H70))="","",OFFSET('Sanitation Data'!$H$32,0,10*ROW('Sanitation Data'!H70)))</f>
        <v/>
      </c>
      <c r="DJ76" s="280" t="str">
        <f ca="true">+IF(OFFSET('Sanitation Data'!$I$28,0,10*ROW('Sanitation Data'!I70))="","",OFFSET('Sanitation Data'!$I$28,0,10*ROW('Sanitation Data'!I70)))</f>
        <v/>
      </c>
      <c r="DK76" s="280" t="str">
        <f ca="true">+IF(OFFSET('Sanitation Data'!$I$29,0,10*ROW('Sanitation Data'!I70))="","",OFFSET('Sanitation Data'!$I$29,0,10*ROW('Sanitation Data'!I70)))</f>
        <v/>
      </c>
      <c r="DL76" s="280" t="str">
        <f ca="true">+IF(OFFSET('Sanitation Data'!$I$30,0,10*ROW('Sanitation Data'!I70))="","",OFFSET('Sanitation Data'!$I$30,0,10*ROW('Sanitation Data'!I70)))</f>
        <v/>
      </c>
      <c r="DM76" s="280" t="str">
        <f ca="true">+IF(OFFSET('Sanitation Data'!$I$31,0,10*ROW('Sanitation Data'!I70))="","",OFFSET('Sanitation Data'!$I$31,0,10*ROW('Sanitation Data'!I70)))</f>
        <v/>
      </c>
      <c r="DN76" s="280" t="str">
        <f ca="true">+IF(OFFSET('Sanitation Data'!$I$32,0,10*ROW('Sanitation Data'!I70))="","",OFFSET('Sanitation Data'!$I$32,0,10*ROW('Sanitation Data'!I70)))</f>
        <v/>
      </c>
      <c r="DO76" s="280" t="str">
        <f ca="true">+IF(OFFSET('Hygiene Data'!$D$11,0,10*ROW('Hygiene Data'!D70))="","",OFFSET('Hygiene Data'!$D$11,0,10*ROW('Hygiene Data'!D70)))</f>
        <v/>
      </c>
      <c r="DP76" s="280" t="str">
        <f ca="true">+IF(OFFSET('Hygiene Data'!$D$12,0,10*ROW('Hygiene Data'!D70))="","",OFFSET('Hygiene Data'!$D$12,0,10*ROW('Hygiene Data'!D70)))</f>
        <v/>
      </c>
      <c r="DQ76" s="280" t="str">
        <f ca="true">+IF(OFFSET('Hygiene Data'!$D$13,0,10*ROW('Hygiene Data'!D70))="","",OFFSET('Hygiene Data'!$D$13,0,10*ROW('Hygiene Data'!D70)))</f>
        <v/>
      </c>
      <c r="DR76" s="280" t="str">
        <f ca="true">+IF(OFFSET('Hygiene Data'!$E$11,0,10*ROW('Hygiene Data'!E70))="","",OFFSET('Hygiene Data'!$E$11,0,10*ROW('Hygiene Data'!E70)))</f>
        <v/>
      </c>
      <c r="DS76" s="280" t="str">
        <f ca="true">+IF(OFFSET('Hygiene Data'!$E$12,0,10*ROW('Hygiene Data'!E70))="","",OFFSET('Hygiene Data'!$E$12,0,10*ROW('Hygiene Data'!E70)))</f>
        <v/>
      </c>
      <c r="DT76" s="280" t="str">
        <f ca="true">+IF(OFFSET('Hygiene Data'!$E$13,0,10*ROW('Hygiene Data'!E70))="","",OFFSET('Hygiene Data'!$E$13,0,10*ROW('Hygiene Data'!E70)))</f>
        <v/>
      </c>
      <c r="DU76" s="280" t="str">
        <f ca="true">+IF(OFFSET('Hygiene Data'!$F$11,0,10*ROW('Hygiene Data'!F70))="","",OFFSET('Hygiene Data'!$F$11,0,10*ROW('Hygiene Data'!F70)))</f>
        <v/>
      </c>
      <c r="DV76" s="280" t="str">
        <f ca="true">+IF(OFFSET('Hygiene Data'!$F$12,0,10*ROW('Hygiene Data'!F70))="","",OFFSET('Hygiene Data'!$F$12,0,10*ROW('Hygiene Data'!F70)))</f>
        <v/>
      </c>
      <c r="DW76" s="280" t="str">
        <f ca="true">+IF(OFFSET('Hygiene Data'!$F$13,0,10*ROW('Hygiene Data'!F70))="","",OFFSET('Hygiene Data'!$F$13,0,10*ROW('Hygiene Data'!F70)))</f>
        <v/>
      </c>
      <c r="DX76" s="280" t="str">
        <f ca="true">+IF(OFFSET('Hygiene Data'!$G$11,0,10*ROW('Hygiene Data'!G70))="","",OFFSET('Hygiene Data'!$G$11,0,10*ROW('Hygiene Data'!G70)))</f>
        <v/>
      </c>
      <c r="DY76" s="280" t="str">
        <f ca="true">+IF(OFFSET('Hygiene Data'!$G$12,0,10*ROW('Hygiene Data'!G70))="","",OFFSET('Hygiene Data'!$G$12,0,10*ROW('Hygiene Data'!G70)))</f>
        <v/>
      </c>
      <c r="DZ76" s="280" t="str">
        <f ca="true">+IF(OFFSET('Hygiene Data'!$G$13,0,10*ROW('Hygiene Data'!G70))="","",OFFSET('Hygiene Data'!$G$13,0,10*ROW('Hygiene Data'!G70)))</f>
        <v/>
      </c>
      <c r="EA76" s="280" t="str">
        <f ca="true">+IF(OFFSET('Hygiene Data'!$H$11,0,10*ROW('Hygiene Data'!H70))="","",OFFSET('Hygiene Data'!$H$11,0,10*ROW('Hygiene Data'!H70)))</f>
        <v/>
      </c>
      <c r="EB76" s="280" t="str">
        <f ca="true">+IF(OFFSET('Hygiene Data'!$H$12,0,10*ROW('Hygiene Data'!H70))="","",OFFSET('Hygiene Data'!$H$12,0,10*ROW('Hygiene Data'!H70)))</f>
        <v/>
      </c>
      <c r="EC76" s="280" t="str">
        <f ca="true">+IF(OFFSET('Hygiene Data'!$H$13,0,10*ROW('Hygiene Data'!H70))="","",OFFSET('Hygiene Data'!$H$13,0,10*ROW('Hygiene Data'!H70)))</f>
        <v/>
      </c>
      <c r="ED76" s="280" t="str">
        <f ca="true">+IF(OFFSET('Hygiene Data'!$I$11,0,10*ROW('Hygiene Data'!I70))="","",OFFSET('Hygiene Data'!$I$11,0,10*ROW('Hygiene Data'!I70)))</f>
        <v/>
      </c>
      <c r="EE76" s="280" t="str">
        <f ca="true">+IF(OFFSET('Hygiene Data'!$I$12,0,10*ROW('Hygiene Data'!I70))="","",OFFSET('Hygiene Data'!$I$12,0,10*ROW('Hygiene Data'!I70)))</f>
        <v/>
      </c>
      <c r="EF76" s="280" t="str">
        <f ca="true">+IF(OFFSET('Hygiene Data'!$I$13,0,10*ROW('Hygiene Data'!I70))="","",OFFSET('Hygiene Data'!$I$13,0,10*ROW('Hygiene Data'!I70)))</f>
        <v/>
      </c>
    </row>
    <row xmlns:x14ac="http://schemas.microsoft.com/office/spreadsheetml/2009/9/ac" r="77" x14ac:dyDescent="0.2">
      <c r="A77" s="34" t="str">
        <f ca="true">+IF(OFFSET('Water Data'!$B$2,0,10*ROW('Water Data'!E71))="","",OFFSET('Water Data'!$B$2,0,10*ROW('Water Data'!E71)))</f>
        <v/>
      </c>
      <c r="B77" s="34" t="str">
        <f ca="true">+IF(OFFSET('Water Data'!$C$2,0,10*ROW('Water Data'!F71))="","",OFFSET('Water Data'!$C$2,0,10*ROW('Water Data'!F71)))</f>
        <v/>
      </c>
      <c r="C77" s="336" t="str">
        <f t="shared" ca="true" si="1"/>
        <v/>
      </c>
      <c r="D77" s="8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0"/>
      <c r="BS77" s="280" t="str">
        <f ca="true">+IF(OFFSET('Water Data'!$D$27,0,10*ROW('Water Data'!D71))="","",OFFSET('Water Data'!$D$27,0,10*ROW('Water Data'!D71)))</f>
        <v/>
      </c>
      <c r="BT77" s="280" t="str">
        <f ca="true">+IF(OFFSET('Water Data'!$D$28,0,10*ROW('Water Data'!D71))="","",OFFSET('Water Data'!$D$28,0,10*ROW('Water Data'!D71)))</f>
        <v/>
      </c>
      <c r="BU77" s="280" t="str">
        <f ca="true">+IF(OFFSET('Water Data'!$D$29,0,10*ROW('Water Data'!D71))="","",OFFSET('Water Data'!$D$29,0,10*ROW('Water Data'!D71)))</f>
        <v/>
      </c>
      <c r="BV77" s="280" t="str">
        <f ca="true">+IF(OFFSET('Water Data'!$E$27,0,10*ROW('Water Data'!E71))="","",OFFSET('Water Data'!$E$27,0,10*ROW('Water Data'!E71)))</f>
        <v/>
      </c>
      <c r="BW77" s="280" t="str">
        <f ca="true">+IF(OFFSET('Water Data'!$E$28,0,10*ROW('Water Data'!E71))="","",OFFSET('Water Data'!$E$28,0,10*ROW('Water Data'!E71)))</f>
        <v/>
      </c>
      <c r="BX77" s="280" t="str">
        <f ca="true">+IF(OFFSET('Water Data'!$E$29,0,10*ROW('Water Data'!E71))="","",OFFSET('Water Data'!$E$29,0,10*ROW('Water Data'!E71)))</f>
        <v/>
      </c>
      <c r="BY77" s="280" t="str">
        <f ca="true">+IF(OFFSET('Water Data'!$F$27,0,10*ROW('Water Data'!F71))="","",OFFSET('Water Data'!$F$27,0,10*ROW('Water Data'!F71)))</f>
        <v/>
      </c>
      <c r="BZ77" s="280" t="str">
        <f ca="true">+IF(OFFSET('Water Data'!$F$28,0,10*ROW('Water Data'!F71))="","",OFFSET('Water Data'!$F$28,0,10*ROW('Water Data'!F71)))</f>
        <v/>
      </c>
      <c r="CA77" s="280" t="str">
        <f ca="true">+IF(OFFSET('Water Data'!$F$29,0,10*ROW('Water Data'!F71))="","",OFFSET('Water Data'!$F$29,0,10*ROW('Water Data'!F71)))</f>
        <v/>
      </c>
      <c r="CB77" s="280" t="str">
        <f ca="true">+IF(OFFSET('Water Data'!$G$27,0,10*ROW('Water Data'!G71))="","",OFFSET('Water Data'!$G$27,0,10*ROW('Water Data'!G71)))</f>
        <v/>
      </c>
      <c r="CC77" s="280" t="str">
        <f ca="true">+IF(OFFSET('Water Data'!$G$28,0,10*ROW('Water Data'!G71))="","",OFFSET('Water Data'!$G$28,0,10*ROW('Water Data'!G71)))</f>
        <v/>
      </c>
      <c r="CD77" s="280" t="str">
        <f ca="true">+IF(OFFSET('Water Data'!$G$29,0,10*ROW('Water Data'!G71))="","",OFFSET('Water Data'!$G$29,0,10*ROW('Water Data'!G71)))</f>
        <v/>
      </c>
      <c r="CE77" s="280" t="str">
        <f ca="true">+IF(OFFSET('Water Data'!$H$27,0,10*ROW('Water Data'!H71))="","",OFFSET('Water Data'!$H$27,0,10*ROW('Water Data'!H71)))</f>
        <v/>
      </c>
      <c r="CF77" s="280" t="str">
        <f ca="true">+IF(OFFSET('Water Data'!$H$28,0,10*ROW('Water Data'!H71))="","",OFFSET('Water Data'!$H$28,0,10*ROW('Water Data'!H71)))</f>
        <v/>
      </c>
      <c r="CG77" s="280" t="str">
        <f ca="true">+IF(OFFSET('Water Data'!$H$29,0,10*ROW('Water Data'!H71))="","",OFFSET('Water Data'!$H$29,0,10*ROW('Water Data'!H71)))</f>
        <v/>
      </c>
      <c r="CH77" s="280" t="str">
        <f ca="true">+IF(OFFSET('Water Data'!$I$27,0,10*ROW('Water Data'!I71))="","",OFFSET('Water Data'!$I$27,0,10*ROW('Water Data'!I71)))</f>
        <v/>
      </c>
      <c r="CI77" s="280" t="str">
        <f ca="true">+IF(OFFSET('Water Data'!$I$28,0,10*ROW('Water Data'!I71))="","",OFFSET('Water Data'!$I$28,0,10*ROW('Water Data'!I71)))</f>
        <v/>
      </c>
      <c r="CJ77" s="280" t="str">
        <f ca="true">+IF(OFFSET('Water Data'!$I$29,0,10*ROW('Water Data'!I71))="","",OFFSET('Water Data'!$I$29,0,10*ROW('Water Data'!I71)))</f>
        <v/>
      </c>
      <c r="CK77" s="280" t="str">
        <f ca="true">+IF(OFFSET('Sanitation Data'!$D$28,0,10*ROW('Sanitation Data'!D71))="","",OFFSET('Sanitation Data'!$D$28,0,10*ROW('Sanitation Data'!D71)))</f>
        <v/>
      </c>
      <c r="CL77" s="280" t="str">
        <f ca="true">+IF(OFFSET('Sanitation Data'!$D$29,0,10*ROW('Sanitation Data'!D71))="","",OFFSET('Sanitation Data'!$D$29,0,10*ROW('Sanitation Data'!D71)))</f>
        <v/>
      </c>
      <c r="CM77" s="280" t="str">
        <f ca="true">+IF(OFFSET('Sanitation Data'!$D$30,0,10*ROW('Sanitation Data'!D71))="","",OFFSET('Sanitation Data'!$D$30,0,10*ROW('Sanitation Data'!D71)))</f>
        <v/>
      </c>
      <c r="CN77" s="280" t="str">
        <f ca="true">+IF(OFFSET('Sanitation Data'!$D$31,0,10*ROW('Sanitation Data'!D71))="","",OFFSET('Sanitation Data'!$D$31,0,10*ROW('Sanitation Data'!D71)))</f>
        <v/>
      </c>
      <c r="CO77" s="280" t="str">
        <f ca="true">+IF(OFFSET('Sanitation Data'!$D$32,0,10*ROW('Sanitation Data'!D71))="","",OFFSET('Sanitation Data'!$D$32,0,10*ROW('Sanitation Data'!D71)))</f>
        <v/>
      </c>
      <c r="CP77" s="280" t="str">
        <f ca="true">+IF(OFFSET('Sanitation Data'!$E$28,0,10*ROW('Sanitation Data'!E71))="","",OFFSET('Sanitation Data'!$E$28,0,10*ROW('Sanitation Data'!E71)))</f>
        <v/>
      </c>
      <c r="CQ77" s="280" t="str">
        <f ca="true">+IF(OFFSET('Sanitation Data'!$E$29,0,10*ROW('Sanitation Data'!E71))="","",OFFSET('Sanitation Data'!$E$29,0,10*ROW('Sanitation Data'!E71)))</f>
        <v/>
      </c>
      <c r="CR77" s="280" t="str">
        <f ca="true">+IF(OFFSET('Sanitation Data'!$E$30,0,10*ROW('Sanitation Data'!E71))="","",OFFSET('Sanitation Data'!$E$30,0,10*ROW('Sanitation Data'!E71)))</f>
        <v/>
      </c>
      <c r="CS77" s="280" t="str">
        <f ca="true">+IF(OFFSET('Sanitation Data'!$E$31,0,10*ROW('Sanitation Data'!E71))="","",OFFSET('Sanitation Data'!$E$31,0,10*ROW('Sanitation Data'!E71)))</f>
        <v/>
      </c>
      <c r="CT77" s="280" t="str">
        <f ca="true">+IF(OFFSET('Sanitation Data'!$E$32,0,10*ROW('Sanitation Data'!E71))="","",OFFSET('Sanitation Data'!$E$32,0,10*ROW('Sanitation Data'!E71)))</f>
        <v/>
      </c>
      <c r="CU77" s="280" t="str">
        <f ca="true">+IF(OFFSET('Sanitation Data'!$F$28,0,10*ROW('Sanitation Data'!F71))="","",OFFSET('Sanitation Data'!$F$28,0,10*ROW('Sanitation Data'!F71)))</f>
        <v/>
      </c>
      <c r="CV77" s="280" t="str">
        <f ca="true">+IF(OFFSET('Sanitation Data'!$F$29,0,10*ROW('Sanitation Data'!F71))="","",OFFSET('Sanitation Data'!$F$29,0,10*ROW('Sanitation Data'!F71)))</f>
        <v/>
      </c>
      <c r="CW77" s="280" t="str">
        <f ca="true">+IF(OFFSET('Sanitation Data'!$F$30,0,10*ROW('Sanitation Data'!F71))="","",OFFSET('Sanitation Data'!$F$30,0,10*ROW('Sanitation Data'!F71)))</f>
        <v/>
      </c>
      <c r="CX77" s="280" t="str">
        <f ca="true">+IF(OFFSET('Sanitation Data'!$F$31,0,10*ROW('Sanitation Data'!F71))="","",OFFSET('Sanitation Data'!$F$31,0,10*ROW('Sanitation Data'!F71)))</f>
        <v/>
      </c>
      <c r="CY77" s="280" t="str">
        <f ca="true">+IF(OFFSET('Sanitation Data'!$F$32,0,10*ROW('Sanitation Data'!F71))="","",OFFSET('Sanitation Data'!$F$32,0,10*ROW('Sanitation Data'!F71)))</f>
        <v/>
      </c>
      <c r="CZ77" s="280" t="str">
        <f ca="true">+IF(OFFSET('Sanitation Data'!$G$28,0,10*ROW('Sanitation Data'!G71))="","",OFFSET('Sanitation Data'!$G$28,0,10*ROW('Sanitation Data'!G71)))</f>
        <v/>
      </c>
      <c r="DA77" s="280" t="str">
        <f ca="true">+IF(OFFSET('Sanitation Data'!$G$29,0,10*ROW('Sanitation Data'!G71))="","",OFFSET('Sanitation Data'!$G$29,0,10*ROW('Sanitation Data'!G71)))</f>
        <v/>
      </c>
      <c r="DB77" s="280" t="str">
        <f ca="true">+IF(OFFSET('Sanitation Data'!$G$30,0,10*ROW('Sanitation Data'!G71))="","",OFFSET('Sanitation Data'!$G$30,0,10*ROW('Sanitation Data'!G71)))</f>
        <v/>
      </c>
      <c r="DC77" s="280" t="str">
        <f ca="true">+IF(OFFSET('Sanitation Data'!$G$31,0,10*ROW('Sanitation Data'!G71))="","",OFFSET('Sanitation Data'!$G$31,0,10*ROW('Sanitation Data'!G71)))</f>
        <v/>
      </c>
      <c r="DD77" s="280" t="str">
        <f ca="true">+IF(OFFSET('Sanitation Data'!$G$32,0,10*ROW('Sanitation Data'!G71))="","",OFFSET('Sanitation Data'!$G$32,0,10*ROW('Sanitation Data'!G71)))</f>
        <v/>
      </c>
      <c r="DE77" s="280" t="str">
        <f ca="true">+IF(OFFSET('Sanitation Data'!$H$28,0,10*ROW('Sanitation Data'!H71))="","",OFFSET('Sanitation Data'!$H$28,0,10*ROW('Sanitation Data'!H71)))</f>
        <v/>
      </c>
      <c r="DF77" s="280" t="str">
        <f ca="true">+IF(OFFSET('Sanitation Data'!$H$29,0,10*ROW('Sanitation Data'!H71))="","",OFFSET('Sanitation Data'!$H$29,0,10*ROW('Sanitation Data'!H71)))</f>
        <v/>
      </c>
      <c r="DG77" s="280" t="str">
        <f ca="true">+IF(OFFSET('Sanitation Data'!$H$30,0,10*ROW('Sanitation Data'!H71))="","",OFFSET('Sanitation Data'!$H$30,0,10*ROW('Sanitation Data'!H71)))</f>
        <v/>
      </c>
      <c r="DH77" s="280" t="str">
        <f ca="true">+IF(OFFSET('Sanitation Data'!$H$31,0,10*ROW('Sanitation Data'!H71))="","",OFFSET('Sanitation Data'!$H$31,0,10*ROW('Sanitation Data'!H71)))</f>
        <v/>
      </c>
      <c r="DI77" s="280" t="str">
        <f ca="true">+IF(OFFSET('Sanitation Data'!$H$32,0,10*ROW('Sanitation Data'!H71))="","",OFFSET('Sanitation Data'!$H$32,0,10*ROW('Sanitation Data'!H71)))</f>
        <v/>
      </c>
      <c r="DJ77" s="280" t="str">
        <f ca="true">+IF(OFFSET('Sanitation Data'!$I$28,0,10*ROW('Sanitation Data'!I71))="","",OFFSET('Sanitation Data'!$I$28,0,10*ROW('Sanitation Data'!I71)))</f>
        <v/>
      </c>
      <c r="DK77" s="280" t="str">
        <f ca="true">+IF(OFFSET('Sanitation Data'!$I$29,0,10*ROW('Sanitation Data'!I71))="","",OFFSET('Sanitation Data'!$I$29,0,10*ROW('Sanitation Data'!I71)))</f>
        <v/>
      </c>
      <c r="DL77" s="280" t="str">
        <f ca="true">+IF(OFFSET('Sanitation Data'!$I$30,0,10*ROW('Sanitation Data'!I71))="","",OFFSET('Sanitation Data'!$I$30,0,10*ROW('Sanitation Data'!I71)))</f>
        <v/>
      </c>
      <c r="DM77" s="280" t="str">
        <f ca="true">+IF(OFFSET('Sanitation Data'!$I$31,0,10*ROW('Sanitation Data'!I71))="","",OFFSET('Sanitation Data'!$I$31,0,10*ROW('Sanitation Data'!I71)))</f>
        <v/>
      </c>
      <c r="DN77" s="280" t="str">
        <f ca="true">+IF(OFFSET('Sanitation Data'!$I$32,0,10*ROW('Sanitation Data'!I71))="","",OFFSET('Sanitation Data'!$I$32,0,10*ROW('Sanitation Data'!I71)))</f>
        <v/>
      </c>
      <c r="DO77" s="280" t="str">
        <f ca="true">+IF(OFFSET('Hygiene Data'!$D$11,0,10*ROW('Hygiene Data'!D71))="","",OFFSET('Hygiene Data'!$D$11,0,10*ROW('Hygiene Data'!D71)))</f>
        <v/>
      </c>
      <c r="DP77" s="280" t="str">
        <f ca="true">+IF(OFFSET('Hygiene Data'!$D$12,0,10*ROW('Hygiene Data'!D71))="","",OFFSET('Hygiene Data'!$D$12,0,10*ROW('Hygiene Data'!D71)))</f>
        <v/>
      </c>
      <c r="DQ77" s="280" t="str">
        <f ca="true">+IF(OFFSET('Hygiene Data'!$D$13,0,10*ROW('Hygiene Data'!D71))="","",OFFSET('Hygiene Data'!$D$13,0,10*ROW('Hygiene Data'!D71)))</f>
        <v/>
      </c>
      <c r="DR77" s="280" t="str">
        <f ca="true">+IF(OFFSET('Hygiene Data'!$E$11,0,10*ROW('Hygiene Data'!E71))="","",OFFSET('Hygiene Data'!$E$11,0,10*ROW('Hygiene Data'!E71)))</f>
        <v/>
      </c>
      <c r="DS77" s="280" t="str">
        <f ca="true">+IF(OFFSET('Hygiene Data'!$E$12,0,10*ROW('Hygiene Data'!E71))="","",OFFSET('Hygiene Data'!$E$12,0,10*ROW('Hygiene Data'!E71)))</f>
        <v/>
      </c>
      <c r="DT77" s="280" t="str">
        <f ca="true">+IF(OFFSET('Hygiene Data'!$E$13,0,10*ROW('Hygiene Data'!E71))="","",OFFSET('Hygiene Data'!$E$13,0,10*ROW('Hygiene Data'!E71)))</f>
        <v/>
      </c>
      <c r="DU77" s="280" t="str">
        <f ca="true">+IF(OFFSET('Hygiene Data'!$F$11,0,10*ROW('Hygiene Data'!F71))="","",OFFSET('Hygiene Data'!$F$11,0,10*ROW('Hygiene Data'!F71)))</f>
        <v/>
      </c>
      <c r="DV77" s="280" t="str">
        <f ca="true">+IF(OFFSET('Hygiene Data'!$F$12,0,10*ROW('Hygiene Data'!F71))="","",OFFSET('Hygiene Data'!$F$12,0,10*ROW('Hygiene Data'!F71)))</f>
        <v/>
      </c>
      <c r="DW77" s="280" t="str">
        <f ca="true">+IF(OFFSET('Hygiene Data'!$F$13,0,10*ROW('Hygiene Data'!F71))="","",OFFSET('Hygiene Data'!$F$13,0,10*ROW('Hygiene Data'!F71)))</f>
        <v/>
      </c>
      <c r="DX77" s="280" t="str">
        <f ca="true">+IF(OFFSET('Hygiene Data'!$G$11,0,10*ROW('Hygiene Data'!G71))="","",OFFSET('Hygiene Data'!$G$11,0,10*ROW('Hygiene Data'!G71)))</f>
        <v/>
      </c>
      <c r="DY77" s="280" t="str">
        <f ca="true">+IF(OFFSET('Hygiene Data'!$G$12,0,10*ROW('Hygiene Data'!G71))="","",OFFSET('Hygiene Data'!$G$12,0,10*ROW('Hygiene Data'!G71)))</f>
        <v/>
      </c>
      <c r="DZ77" s="280" t="str">
        <f ca="true">+IF(OFFSET('Hygiene Data'!$G$13,0,10*ROW('Hygiene Data'!G71))="","",OFFSET('Hygiene Data'!$G$13,0,10*ROW('Hygiene Data'!G71)))</f>
        <v/>
      </c>
      <c r="EA77" s="280" t="str">
        <f ca="true">+IF(OFFSET('Hygiene Data'!$H$11,0,10*ROW('Hygiene Data'!H71))="","",OFFSET('Hygiene Data'!$H$11,0,10*ROW('Hygiene Data'!H71)))</f>
        <v/>
      </c>
      <c r="EB77" s="280" t="str">
        <f ca="true">+IF(OFFSET('Hygiene Data'!$H$12,0,10*ROW('Hygiene Data'!H71))="","",OFFSET('Hygiene Data'!$H$12,0,10*ROW('Hygiene Data'!H71)))</f>
        <v/>
      </c>
      <c r="EC77" s="280" t="str">
        <f ca="true">+IF(OFFSET('Hygiene Data'!$H$13,0,10*ROW('Hygiene Data'!H71))="","",OFFSET('Hygiene Data'!$H$13,0,10*ROW('Hygiene Data'!H71)))</f>
        <v/>
      </c>
      <c r="ED77" s="280" t="str">
        <f ca="true">+IF(OFFSET('Hygiene Data'!$I$11,0,10*ROW('Hygiene Data'!I71))="","",OFFSET('Hygiene Data'!$I$11,0,10*ROW('Hygiene Data'!I71)))</f>
        <v/>
      </c>
      <c r="EE77" s="280" t="str">
        <f ca="true">+IF(OFFSET('Hygiene Data'!$I$12,0,10*ROW('Hygiene Data'!I71))="","",OFFSET('Hygiene Data'!$I$12,0,10*ROW('Hygiene Data'!I71)))</f>
        <v/>
      </c>
      <c r="EF77" s="280" t="str">
        <f ca="true">+IF(OFFSET('Hygiene Data'!$I$13,0,10*ROW('Hygiene Data'!I71))="","",OFFSET('Hygiene Data'!$I$13,0,10*ROW('Hygiene Data'!I71)))</f>
        <v/>
      </c>
    </row>
    <row xmlns:x14ac="http://schemas.microsoft.com/office/spreadsheetml/2009/9/ac" r="78" x14ac:dyDescent="0.2">
      <c r="A78" s="34" t="str">
        <f ca="true">+IF(OFFSET('Water Data'!$B$2,0,10*ROW('Water Data'!E72))="","",OFFSET('Water Data'!$B$2,0,10*ROW('Water Data'!E72)))</f>
        <v/>
      </c>
      <c r="B78" s="34" t="str">
        <f ca="true">+IF(OFFSET('Water Data'!$C$2,0,10*ROW('Water Data'!F72))="","",OFFSET('Water Data'!$C$2,0,10*ROW('Water Data'!F72)))</f>
        <v/>
      </c>
      <c r="C78" s="336" t="str">
        <f t="shared" ca="true" si="1"/>
        <v/>
      </c>
      <c r="D78" s="8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0"/>
      <c r="BS78" s="280" t="str">
        <f ca="true">+IF(OFFSET('Water Data'!$D$27,0,10*ROW('Water Data'!D72))="","",OFFSET('Water Data'!$D$27,0,10*ROW('Water Data'!D72)))</f>
        <v/>
      </c>
      <c r="BT78" s="280" t="str">
        <f ca="true">+IF(OFFSET('Water Data'!$D$28,0,10*ROW('Water Data'!D72))="","",OFFSET('Water Data'!$D$28,0,10*ROW('Water Data'!D72)))</f>
        <v/>
      </c>
      <c r="BU78" s="280" t="str">
        <f ca="true">+IF(OFFSET('Water Data'!$D$29,0,10*ROW('Water Data'!D72))="","",OFFSET('Water Data'!$D$29,0,10*ROW('Water Data'!D72)))</f>
        <v/>
      </c>
      <c r="BV78" s="280" t="str">
        <f ca="true">+IF(OFFSET('Water Data'!$E$27,0,10*ROW('Water Data'!E72))="","",OFFSET('Water Data'!$E$27,0,10*ROW('Water Data'!E72)))</f>
        <v/>
      </c>
      <c r="BW78" s="280" t="str">
        <f ca="true">+IF(OFFSET('Water Data'!$E$28,0,10*ROW('Water Data'!E72))="","",OFFSET('Water Data'!$E$28,0,10*ROW('Water Data'!E72)))</f>
        <v/>
      </c>
      <c r="BX78" s="280" t="str">
        <f ca="true">+IF(OFFSET('Water Data'!$E$29,0,10*ROW('Water Data'!E72))="","",OFFSET('Water Data'!$E$29,0,10*ROW('Water Data'!E72)))</f>
        <v/>
      </c>
      <c r="BY78" s="280" t="str">
        <f ca="true">+IF(OFFSET('Water Data'!$F$27,0,10*ROW('Water Data'!F72))="","",OFFSET('Water Data'!$F$27,0,10*ROW('Water Data'!F72)))</f>
        <v/>
      </c>
      <c r="BZ78" s="280" t="str">
        <f ca="true">+IF(OFFSET('Water Data'!$F$28,0,10*ROW('Water Data'!F72))="","",OFFSET('Water Data'!$F$28,0,10*ROW('Water Data'!F72)))</f>
        <v/>
      </c>
      <c r="CA78" s="280" t="str">
        <f ca="true">+IF(OFFSET('Water Data'!$F$29,0,10*ROW('Water Data'!F72))="","",OFFSET('Water Data'!$F$29,0,10*ROW('Water Data'!F72)))</f>
        <v/>
      </c>
      <c r="CB78" s="280" t="str">
        <f ca="true">+IF(OFFSET('Water Data'!$G$27,0,10*ROW('Water Data'!G72))="","",OFFSET('Water Data'!$G$27,0,10*ROW('Water Data'!G72)))</f>
        <v/>
      </c>
      <c r="CC78" s="280" t="str">
        <f ca="true">+IF(OFFSET('Water Data'!$G$28,0,10*ROW('Water Data'!G72))="","",OFFSET('Water Data'!$G$28,0,10*ROW('Water Data'!G72)))</f>
        <v/>
      </c>
      <c r="CD78" s="280" t="str">
        <f ca="true">+IF(OFFSET('Water Data'!$G$29,0,10*ROW('Water Data'!G72))="","",OFFSET('Water Data'!$G$29,0,10*ROW('Water Data'!G72)))</f>
        <v/>
      </c>
      <c r="CE78" s="280" t="str">
        <f ca="true">+IF(OFFSET('Water Data'!$H$27,0,10*ROW('Water Data'!H72))="","",OFFSET('Water Data'!$H$27,0,10*ROW('Water Data'!H72)))</f>
        <v/>
      </c>
      <c r="CF78" s="280" t="str">
        <f ca="true">+IF(OFFSET('Water Data'!$H$28,0,10*ROW('Water Data'!H72))="","",OFFSET('Water Data'!$H$28,0,10*ROW('Water Data'!H72)))</f>
        <v/>
      </c>
      <c r="CG78" s="280" t="str">
        <f ca="true">+IF(OFFSET('Water Data'!$H$29,0,10*ROW('Water Data'!H72))="","",OFFSET('Water Data'!$H$29,0,10*ROW('Water Data'!H72)))</f>
        <v/>
      </c>
      <c r="CH78" s="280" t="str">
        <f ca="true">+IF(OFFSET('Water Data'!$I$27,0,10*ROW('Water Data'!I72))="","",OFFSET('Water Data'!$I$27,0,10*ROW('Water Data'!I72)))</f>
        <v/>
      </c>
      <c r="CI78" s="280" t="str">
        <f ca="true">+IF(OFFSET('Water Data'!$I$28,0,10*ROW('Water Data'!I72))="","",OFFSET('Water Data'!$I$28,0,10*ROW('Water Data'!I72)))</f>
        <v/>
      </c>
      <c r="CJ78" s="280" t="str">
        <f ca="true">+IF(OFFSET('Water Data'!$I$29,0,10*ROW('Water Data'!I72))="","",OFFSET('Water Data'!$I$29,0,10*ROW('Water Data'!I72)))</f>
        <v/>
      </c>
      <c r="CK78" s="280" t="str">
        <f ca="true">+IF(OFFSET('Sanitation Data'!$D$28,0,10*ROW('Sanitation Data'!D72))="","",OFFSET('Sanitation Data'!$D$28,0,10*ROW('Sanitation Data'!D72)))</f>
        <v/>
      </c>
      <c r="CL78" s="280" t="str">
        <f ca="true">+IF(OFFSET('Sanitation Data'!$D$29,0,10*ROW('Sanitation Data'!D72))="","",OFFSET('Sanitation Data'!$D$29,0,10*ROW('Sanitation Data'!D72)))</f>
        <v/>
      </c>
      <c r="CM78" s="280" t="str">
        <f ca="true">+IF(OFFSET('Sanitation Data'!$D$30,0,10*ROW('Sanitation Data'!D72))="","",OFFSET('Sanitation Data'!$D$30,0,10*ROW('Sanitation Data'!D72)))</f>
        <v/>
      </c>
      <c r="CN78" s="280" t="str">
        <f ca="true">+IF(OFFSET('Sanitation Data'!$D$31,0,10*ROW('Sanitation Data'!D72))="","",OFFSET('Sanitation Data'!$D$31,0,10*ROW('Sanitation Data'!D72)))</f>
        <v/>
      </c>
      <c r="CO78" s="280" t="str">
        <f ca="true">+IF(OFFSET('Sanitation Data'!$D$32,0,10*ROW('Sanitation Data'!D72))="","",OFFSET('Sanitation Data'!$D$32,0,10*ROW('Sanitation Data'!D72)))</f>
        <v/>
      </c>
      <c r="CP78" s="280" t="str">
        <f ca="true">+IF(OFFSET('Sanitation Data'!$E$28,0,10*ROW('Sanitation Data'!E72))="","",OFFSET('Sanitation Data'!$E$28,0,10*ROW('Sanitation Data'!E72)))</f>
        <v/>
      </c>
      <c r="CQ78" s="280" t="str">
        <f ca="true">+IF(OFFSET('Sanitation Data'!$E$29,0,10*ROW('Sanitation Data'!E72))="","",OFFSET('Sanitation Data'!$E$29,0,10*ROW('Sanitation Data'!E72)))</f>
        <v/>
      </c>
      <c r="CR78" s="280" t="str">
        <f ca="true">+IF(OFFSET('Sanitation Data'!$E$30,0,10*ROW('Sanitation Data'!E72))="","",OFFSET('Sanitation Data'!$E$30,0,10*ROW('Sanitation Data'!E72)))</f>
        <v/>
      </c>
      <c r="CS78" s="280" t="str">
        <f ca="true">+IF(OFFSET('Sanitation Data'!$E$31,0,10*ROW('Sanitation Data'!E72))="","",OFFSET('Sanitation Data'!$E$31,0,10*ROW('Sanitation Data'!E72)))</f>
        <v/>
      </c>
      <c r="CT78" s="280" t="str">
        <f ca="true">+IF(OFFSET('Sanitation Data'!$E$32,0,10*ROW('Sanitation Data'!E72))="","",OFFSET('Sanitation Data'!$E$32,0,10*ROW('Sanitation Data'!E72)))</f>
        <v/>
      </c>
      <c r="CU78" s="280" t="str">
        <f ca="true">+IF(OFFSET('Sanitation Data'!$F$28,0,10*ROW('Sanitation Data'!F72))="","",OFFSET('Sanitation Data'!$F$28,0,10*ROW('Sanitation Data'!F72)))</f>
        <v/>
      </c>
      <c r="CV78" s="280" t="str">
        <f ca="true">+IF(OFFSET('Sanitation Data'!$F$29,0,10*ROW('Sanitation Data'!F72))="","",OFFSET('Sanitation Data'!$F$29,0,10*ROW('Sanitation Data'!F72)))</f>
        <v/>
      </c>
      <c r="CW78" s="280" t="str">
        <f ca="true">+IF(OFFSET('Sanitation Data'!$F$30,0,10*ROW('Sanitation Data'!F72))="","",OFFSET('Sanitation Data'!$F$30,0,10*ROW('Sanitation Data'!F72)))</f>
        <v/>
      </c>
      <c r="CX78" s="280" t="str">
        <f ca="true">+IF(OFFSET('Sanitation Data'!$F$31,0,10*ROW('Sanitation Data'!F72))="","",OFFSET('Sanitation Data'!$F$31,0,10*ROW('Sanitation Data'!F72)))</f>
        <v/>
      </c>
      <c r="CY78" s="280" t="str">
        <f ca="true">+IF(OFFSET('Sanitation Data'!$F$32,0,10*ROW('Sanitation Data'!F72))="","",OFFSET('Sanitation Data'!$F$32,0,10*ROW('Sanitation Data'!F72)))</f>
        <v/>
      </c>
      <c r="CZ78" s="280" t="str">
        <f ca="true">+IF(OFFSET('Sanitation Data'!$G$28,0,10*ROW('Sanitation Data'!G72))="","",OFFSET('Sanitation Data'!$G$28,0,10*ROW('Sanitation Data'!G72)))</f>
        <v/>
      </c>
      <c r="DA78" s="280" t="str">
        <f ca="true">+IF(OFFSET('Sanitation Data'!$G$29,0,10*ROW('Sanitation Data'!G72))="","",OFFSET('Sanitation Data'!$G$29,0,10*ROW('Sanitation Data'!G72)))</f>
        <v/>
      </c>
      <c r="DB78" s="280" t="str">
        <f ca="true">+IF(OFFSET('Sanitation Data'!$G$30,0,10*ROW('Sanitation Data'!G72))="","",OFFSET('Sanitation Data'!$G$30,0,10*ROW('Sanitation Data'!G72)))</f>
        <v/>
      </c>
      <c r="DC78" s="280" t="str">
        <f ca="true">+IF(OFFSET('Sanitation Data'!$G$31,0,10*ROW('Sanitation Data'!G72))="","",OFFSET('Sanitation Data'!$G$31,0,10*ROW('Sanitation Data'!G72)))</f>
        <v/>
      </c>
      <c r="DD78" s="280" t="str">
        <f ca="true">+IF(OFFSET('Sanitation Data'!$G$32,0,10*ROW('Sanitation Data'!G72))="","",OFFSET('Sanitation Data'!$G$32,0,10*ROW('Sanitation Data'!G72)))</f>
        <v/>
      </c>
      <c r="DE78" s="280" t="str">
        <f ca="true">+IF(OFFSET('Sanitation Data'!$H$28,0,10*ROW('Sanitation Data'!H72))="","",OFFSET('Sanitation Data'!$H$28,0,10*ROW('Sanitation Data'!H72)))</f>
        <v/>
      </c>
      <c r="DF78" s="280" t="str">
        <f ca="true">+IF(OFFSET('Sanitation Data'!$H$29,0,10*ROW('Sanitation Data'!H72))="","",OFFSET('Sanitation Data'!$H$29,0,10*ROW('Sanitation Data'!H72)))</f>
        <v/>
      </c>
      <c r="DG78" s="280" t="str">
        <f ca="true">+IF(OFFSET('Sanitation Data'!$H$30,0,10*ROW('Sanitation Data'!H72))="","",OFFSET('Sanitation Data'!$H$30,0,10*ROW('Sanitation Data'!H72)))</f>
        <v/>
      </c>
      <c r="DH78" s="280" t="str">
        <f ca="true">+IF(OFFSET('Sanitation Data'!$H$31,0,10*ROW('Sanitation Data'!H72))="","",OFFSET('Sanitation Data'!$H$31,0,10*ROW('Sanitation Data'!H72)))</f>
        <v/>
      </c>
      <c r="DI78" s="280" t="str">
        <f ca="true">+IF(OFFSET('Sanitation Data'!$H$32,0,10*ROW('Sanitation Data'!H72))="","",OFFSET('Sanitation Data'!$H$32,0,10*ROW('Sanitation Data'!H72)))</f>
        <v/>
      </c>
      <c r="DJ78" s="280" t="str">
        <f ca="true">+IF(OFFSET('Sanitation Data'!$I$28,0,10*ROW('Sanitation Data'!I72))="","",OFFSET('Sanitation Data'!$I$28,0,10*ROW('Sanitation Data'!I72)))</f>
        <v/>
      </c>
      <c r="DK78" s="280" t="str">
        <f ca="true">+IF(OFFSET('Sanitation Data'!$I$29,0,10*ROW('Sanitation Data'!I72))="","",OFFSET('Sanitation Data'!$I$29,0,10*ROW('Sanitation Data'!I72)))</f>
        <v/>
      </c>
      <c r="DL78" s="280" t="str">
        <f ca="true">+IF(OFFSET('Sanitation Data'!$I$30,0,10*ROW('Sanitation Data'!I72))="","",OFFSET('Sanitation Data'!$I$30,0,10*ROW('Sanitation Data'!I72)))</f>
        <v/>
      </c>
      <c r="DM78" s="280" t="str">
        <f ca="true">+IF(OFFSET('Sanitation Data'!$I$31,0,10*ROW('Sanitation Data'!I72))="","",OFFSET('Sanitation Data'!$I$31,0,10*ROW('Sanitation Data'!I72)))</f>
        <v/>
      </c>
      <c r="DN78" s="280" t="str">
        <f ca="true">+IF(OFFSET('Sanitation Data'!$I$32,0,10*ROW('Sanitation Data'!I72))="","",OFFSET('Sanitation Data'!$I$32,0,10*ROW('Sanitation Data'!I72)))</f>
        <v/>
      </c>
      <c r="DO78" s="280" t="str">
        <f ca="true">+IF(OFFSET('Hygiene Data'!$D$11,0,10*ROW('Hygiene Data'!D72))="","",OFFSET('Hygiene Data'!$D$11,0,10*ROW('Hygiene Data'!D72)))</f>
        <v/>
      </c>
      <c r="DP78" s="280" t="str">
        <f ca="true">+IF(OFFSET('Hygiene Data'!$D$12,0,10*ROW('Hygiene Data'!D72))="","",OFFSET('Hygiene Data'!$D$12,0,10*ROW('Hygiene Data'!D72)))</f>
        <v/>
      </c>
      <c r="DQ78" s="280" t="str">
        <f ca="true">+IF(OFFSET('Hygiene Data'!$D$13,0,10*ROW('Hygiene Data'!D72))="","",OFFSET('Hygiene Data'!$D$13,0,10*ROW('Hygiene Data'!D72)))</f>
        <v/>
      </c>
      <c r="DR78" s="280" t="str">
        <f ca="true">+IF(OFFSET('Hygiene Data'!$E$11,0,10*ROW('Hygiene Data'!E72))="","",OFFSET('Hygiene Data'!$E$11,0,10*ROW('Hygiene Data'!E72)))</f>
        <v/>
      </c>
      <c r="DS78" s="280" t="str">
        <f ca="true">+IF(OFFSET('Hygiene Data'!$E$12,0,10*ROW('Hygiene Data'!E72))="","",OFFSET('Hygiene Data'!$E$12,0,10*ROW('Hygiene Data'!E72)))</f>
        <v/>
      </c>
      <c r="DT78" s="280" t="str">
        <f ca="true">+IF(OFFSET('Hygiene Data'!$E$13,0,10*ROW('Hygiene Data'!E72))="","",OFFSET('Hygiene Data'!$E$13,0,10*ROW('Hygiene Data'!E72)))</f>
        <v/>
      </c>
      <c r="DU78" s="280" t="str">
        <f ca="true">+IF(OFFSET('Hygiene Data'!$F$11,0,10*ROW('Hygiene Data'!F72))="","",OFFSET('Hygiene Data'!$F$11,0,10*ROW('Hygiene Data'!F72)))</f>
        <v/>
      </c>
      <c r="DV78" s="280" t="str">
        <f ca="true">+IF(OFFSET('Hygiene Data'!$F$12,0,10*ROW('Hygiene Data'!F72))="","",OFFSET('Hygiene Data'!$F$12,0,10*ROW('Hygiene Data'!F72)))</f>
        <v/>
      </c>
      <c r="DW78" s="280" t="str">
        <f ca="true">+IF(OFFSET('Hygiene Data'!$F$13,0,10*ROW('Hygiene Data'!F72))="","",OFFSET('Hygiene Data'!$F$13,0,10*ROW('Hygiene Data'!F72)))</f>
        <v/>
      </c>
      <c r="DX78" s="280" t="str">
        <f ca="true">+IF(OFFSET('Hygiene Data'!$G$11,0,10*ROW('Hygiene Data'!G72))="","",OFFSET('Hygiene Data'!$G$11,0,10*ROW('Hygiene Data'!G72)))</f>
        <v/>
      </c>
      <c r="DY78" s="280" t="str">
        <f ca="true">+IF(OFFSET('Hygiene Data'!$G$12,0,10*ROW('Hygiene Data'!G72))="","",OFFSET('Hygiene Data'!$G$12,0,10*ROW('Hygiene Data'!G72)))</f>
        <v/>
      </c>
      <c r="DZ78" s="280" t="str">
        <f ca="true">+IF(OFFSET('Hygiene Data'!$G$13,0,10*ROW('Hygiene Data'!G72))="","",OFFSET('Hygiene Data'!$G$13,0,10*ROW('Hygiene Data'!G72)))</f>
        <v/>
      </c>
      <c r="EA78" s="280" t="str">
        <f ca="true">+IF(OFFSET('Hygiene Data'!$H$11,0,10*ROW('Hygiene Data'!H72))="","",OFFSET('Hygiene Data'!$H$11,0,10*ROW('Hygiene Data'!H72)))</f>
        <v/>
      </c>
      <c r="EB78" s="280" t="str">
        <f ca="true">+IF(OFFSET('Hygiene Data'!$H$12,0,10*ROW('Hygiene Data'!H72))="","",OFFSET('Hygiene Data'!$H$12,0,10*ROW('Hygiene Data'!H72)))</f>
        <v/>
      </c>
      <c r="EC78" s="280" t="str">
        <f ca="true">+IF(OFFSET('Hygiene Data'!$H$13,0,10*ROW('Hygiene Data'!H72))="","",OFFSET('Hygiene Data'!$H$13,0,10*ROW('Hygiene Data'!H72)))</f>
        <v/>
      </c>
      <c r="ED78" s="280" t="str">
        <f ca="true">+IF(OFFSET('Hygiene Data'!$I$11,0,10*ROW('Hygiene Data'!I72))="","",OFFSET('Hygiene Data'!$I$11,0,10*ROW('Hygiene Data'!I72)))</f>
        <v/>
      </c>
      <c r="EE78" s="280" t="str">
        <f ca="true">+IF(OFFSET('Hygiene Data'!$I$12,0,10*ROW('Hygiene Data'!I72))="","",OFFSET('Hygiene Data'!$I$12,0,10*ROW('Hygiene Data'!I72)))</f>
        <v/>
      </c>
      <c r="EF78" s="280" t="str">
        <f ca="true">+IF(OFFSET('Hygiene Data'!$I$13,0,10*ROW('Hygiene Data'!I72))="","",OFFSET('Hygiene Data'!$I$13,0,10*ROW('Hygiene Data'!I72)))</f>
        <v/>
      </c>
    </row>
    <row xmlns:x14ac="http://schemas.microsoft.com/office/spreadsheetml/2009/9/ac" r="79" x14ac:dyDescent="0.2">
      <c r="A79" s="34" t="str">
        <f ca="true">+IF(OFFSET('Water Data'!$B$2,0,10*ROW('Water Data'!E73))="","",OFFSET('Water Data'!$B$2,0,10*ROW('Water Data'!E73)))</f>
        <v/>
      </c>
      <c r="B79" s="34" t="str">
        <f ca="true">+IF(OFFSET('Water Data'!$C$2,0,10*ROW('Water Data'!F73))="","",OFFSET('Water Data'!$C$2,0,10*ROW('Water Data'!F73)))</f>
        <v/>
      </c>
      <c r="C79" s="336" t="str">
        <f t="shared" ca="true" si="1"/>
        <v/>
      </c>
      <c r="D79" s="8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0"/>
      <c r="BS79" s="280" t="str">
        <f ca="true">+IF(OFFSET('Water Data'!$D$27,0,10*ROW('Water Data'!D73))="","",OFFSET('Water Data'!$D$27,0,10*ROW('Water Data'!D73)))</f>
        <v/>
      </c>
      <c r="BT79" s="280" t="str">
        <f ca="true">+IF(OFFSET('Water Data'!$D$28,0,10*ROW('Water Data'!D73))="","",OFFSET('Water Data'!$D$28,0,10*ROW('Water Data'!D73)))</f>
        <v/>
      </c>
      <c r="BU79" s="280" t="str">
        <f ca="true">+IF(OFFSET('Water Data'!$D$29,0,10*ROW('Water Data'!D73))="","",OFFSET('Water Data'!$D$29,0,10*ROW('Water Data'!D73)))</f>
        <v/>
      </c>
      <c r="BV79" s="280" t="str">
        <f ca="true">+IF(OFFSET('Water Data'!$E$27,0,10*ROW('Water Data'!E73))="","",OFFSET('Water Data'!$E$27,0,10*ROW('Water Data'!E73)))</f>
        <v/>
      </c>
      <c r="BW79" s="280" t="str">
        <f ca="true">+IF(OFFSET('Water Data'!$E$28,0,10*ROW('Water Data'!E73))="","",OFFSET('Water Data'!$E$28,0,10*ROW('Water Data'!E73)))</f>
        <v/>
      </c>
      <c r="BX79" s="280" t="str">
        <f ca="true">+IF(OFFSET('Water Data'!$E$29,0,10*ROW('Water Data'!E73))="","",OFFSET('Water Data'!$E$29,0,10*ROW('Water Data'!E73)))</f>
        <v/>
      </c>
      <c r="BY79" s="280" t="str">
        <f ca="true">+IF(OFFSET('Water Data'!$F$27,0,10*ROW('Water Data'!F73))="","",OFFSET('Water Data'!$F$27,0,10*ROW('Water Data'!F73)))</f>
        <v/>
      </c>
      <c r="BZ79" s="280" t="str">
        <f ca="true">+IF(OFFSET('Water Data'!$F$28,0,10*ROW('Water Data'!F73))="","",OFFSET('Water Data'!$F$28,0,10*ROW('Water Data'!F73)))</f>
        <v/>
      </c>
      <c r="CA79" s="280" t="str">
        <f ca="true">+IF(OFFSET('Water Data'!$F$29,0,10*ROW('Water Data'!F73))="","",OFFSET('Water Data'!$F$29,0,10*ROW('Water Data'!F73)))</f>
        <v/>
      </c>
      <c r="CB79" s="280" t="str">
        <f ca="true">+IF(OFFSET('Water Data'!$G$27,0,10*ROW('Water Data'!G73))="","",OFFSET('Water Data'!$G$27,0,10*ROW('Water Data'!G73)))</f>
        <v/>
      </c>
      <c r="CC79" s="280" t="str">
        <f ca="true">+IF(OFFSET('Water Data'!$G$28,0,10*ROW('Water Data'!G73))="","",OFFSET('Water Data'!$G$28,0,10*ROW('Water Data'!G73)))</f>
        <v/>
      </c>
      <c r="CD79" s="280" t="str">
        <f ca="true">+IF(OFFSET('Water Data'!$G$29,0,10*ROW('Water Data'!G73))="","",OFFSET('Water Data'!$G$29,0,10*ROW('Water Data'!G73)))</f>
        <v/>
      </c>
      <c r="CE79" s="280" t="str">
        <f ca="true">+IF(OFFSET('Water Data'!$H$27,0,10*ROW('Water Data'!H73))="","",OFFSET('Water Data'!$H$27,0,10*ROW('Water Data'!H73)))</f>
        <v/>
      </c>
      <c r="CF79" s="280" t="str">
        <f ca="true">+IF(OFFSET('Water Data'!$H$28,0,10*ROW('Water Data'!H73))="","",OFFSET('Water Data'!$H$28,0,10*ROW('Water Data'!H73)))</f>
        <v/>
      </c>
      <c r="CG79" s="280" t="str">
        <f ca="true">+IF(OFFSET('Water Data'!$H$29,0,10*ROW('Water Data'!H73))="","",OFFSET('Water Data'!$H$29,0,10*ROW('Water Data'!H73)))</f>
        <v/>
      </c>
      <c r="CH79" s="280" t="str">
        <f ca="true">+IF(OFFSET('Water Data'!$I$27,0,10*ROW('Water Data'!I73))="","",OFFSET('Water Data'!$I$27,0,10*ROW('Water Data'!I73)))</f>
        <v/>
      </c>
      <c r="CI79" s="280" t="str">
        <f ca="true">+IF(OFFSET('Water Data'!$I$28,0,10*ROW('Water Data'!I73))="","",OFFSET('Water Data'!$I$28,0,10*ROW('Water Data'!I73)))</f>
        <v/>
      </c>
      <c r="CJ79" s="280" t="str">
        <f ca="true">+IF(OFFSET('Water Data'!$I$29,0,10*ROW('Water Data'!I73))="","",OFFSET('Water Data'!$I$29,0,10*ROW('Water Data'!I73)))</f>
        <v/>
      </c>
      <c r="CK79" s="280" t="str">
        <f ca="true">+IF(OFFSET('Sanitation Data'!$D$28,0,10*ROW('Sanitation Data'!D73))="","",OFFSET('Sanitation Data'!$D$28,0,10*ROW('Sanitation Data'!D73)))</f>
        <v/>
      </c>
      <c r="CL79" s="280" t="str">
        <f ca="true">+IF(OFFSET('Sanitation Data'!$D$29,0,10*ROW('Sanitation Data'!D73))="","",OFFSET('Sanitation Data'!$D$29,0,10*ROW('Sanitation Data'!D73)))</f>
        <v/>
      </c>
      <c r="CM79" s="280" t="str">
        <f ca="true">+IF(OFFSET('Sanitation Data'!$D$30,0,10*ROW('Sanitation Data'!D73))="","",OFFSET('Sanitation Data'!$D$30,0,10*ROW('Sanitation Data'!D73)))</f>
        <v/>
      </c>
      <c r="CN79" s="280" t="str">
        <f ca="true">+IF(OFFSET('Sanitation Data'!$D$31,0,10*ROW('Sanitation Data'!D73))="","",OFFSET('Sanitation Data'!$D$31,0,10*ROW('Sanitation Data'!D73)))</f>
        <v/>
      </c>
      <c r="CO79" s="280" t="str">
        <f ca="true">+IF(OFFSET('Sanitation Data'!$D$32,0,10*ROW('Sanitation Data'!D73))="","",OFFSET('Sanitation Data'!$D$32,0,10*ROW('Sanitation Data'!D73)))</f>
        <v/>
      </c>
      <c r="CP79" s="280" t="str">
        <f ca="true">+IF(OFFSET('Sanitation Data'!$E$28,0,10*ROW('Sanitation Data'!E73))="","",OFFSET('Sanitation Data'!$E$28,0,10*ROW('Sanitation Data'!E73)))</f>
        <v/>
      </c>
      <c r="CQ79" s="280" t="str">
        <f ca="true">+IF(OFFSET('Sanitation Data'!$E$29,0,10*ROW('Sanitation Data'!E73))="","",OFFSET('Sanitation Data'!$E$29,0,10*ROW('Sanitation Data'!E73)))</f>
        <v/>
      </c>
      <c r="CR79" s="280" t="str">
        <f ca="true">+IF(OFFSET('Sanitation Data'!$E$30,0,10*ROW('Sanitation Data'!E73))="","",OFFSET('Sanitation Data'!$E$30,0,10*ROW('Sanitation Data'!E73)))</f>
        <v/>
      </c>
      <c r="CS79" s="280" t="str">
        <f ca="true">+IF(OFFSET('Sanitation Data'!$E$31,0,10*ROW('Sanitation Data'!E73))="","",OFFSET('Sanitation Data'!$E$31,0,10*ROW('Sanitation Data'!E73)))</f>
        <v/>
      </c>
      <c r="CT79" s="280" t="str">
        <f ca="true">+IF(OFFSET('Sanitation Data'!$E$32,0,10*ROW('Sanitation Data'!E73))="","",OFFSET('Sanitation Data'!$E$32,0,10*ROW('Sanitation Data'!E73)))</f>
        <v/>
      </c>
      <c r="CU79" s="280" t="str">
        <f ca="true">+IF(OFFSET('Sanitation Data'!$F$28,0,10*ROW('Sanitation Data'!F73))="","",OFFSET('Sanitation Data'!$F$28,0,10*ROW('Sanitation Data'!F73)))</f>
        <v/>
      </c>
      <c r="CV79" s="280" t="str">
        <f ca="true">+IF(OFFSET('Sanitation Data'!$F$29,0,10*ROW('Sanitation Data'!F73))="","",OFFSET('Sanitation Data'!$F$29,0,10*ROW('Sanitation Data'!F73)))</f>
        <v/>
      </c>
      <c r="CW79" s="280" t="str">
        <f ca="true">+IF(OFFSET('Sanitation Data'!$F$30,0,10*ROW('Sanitation Data'!F73))="","",OFFSET('Sanitation Data'!$F$30,0,10*ROW('Sanitation Data'!F73)))</f>
        <v/>
      </c>
      <c r="CX79" s="280" t="str">
        <f ca="true">+IF(OFFSET('Sanitation Data'!$F$31,0,10*ROW('Sanitation Data'!F73))="","",OFFSET('Sanitation Data'!$F$31,0,10*ROW('Sanitation Data'!F73)))</f>
        <v/>
      </c>
      <c r="CY79" s="280" t="str">
        <f ca="true">+IF(OFFSET('Sanitation Data'!$F$32,0,10*ROW('Sanitation Data'!F73))="","",OFFSET('Sanitation Data'!$F$32,0,10*ROW('Sanitation Data'!F73)))</f>
        <v/>
      </c>
      <c r="CZ79" s="280" t="str">
        <f ca="true">+IF(OFFSET('Sanitation Data'!$G$28,0,10*ROW('Sanitation Data'!G73))="","",OFFSET('Sanitation Data'!$G$28,0,10*ROW('Sanitation Data'!G73)))</f>
        <v/>
      </c>
      <c r="DA79" s="280" t="str">
        <f ca="true">+IF(OFFSET('Sanitation Data'!$G$29,0,10*ROW('Sanitation Data'!G73))="","",OFFSET('Sanitation Data'!$G$29,0,10*ROW('Sanitation Data'!G73)))</f>
        <v/>
      </c>
      <c r="DB79" s="280" t="str">
        <f ca="true">+IF(OFFSET('Sanitation Data'!$G$30,0,10*ROW('Sanitation Data'!G73))="","",OFFSET('Sanitation Data'!$G$30,0,10*ROW('Sanitation Data'!G73)))</f>
        <v/>
      </c>
      <c r="DC79" s="280" t="str">
        <f ca="true">+IF(OFFSET('Sanitation Data'!$G$31,0,10*ROW('Sanitation Data'!G73))="","",OFFSET('Sanitation Data'!$G$31,0,10*ROW('Sanitation Data'!G73)))</f>
        <v/>
      </c>
      <c r="DD79" s="280" t="str">
        <f ca="true">+IF(OFFSET('Sanitation Data'!$G$32,0,10*ROW('Sanitation Data'!G73))="","",OFFSET('Sanitation Data'!$G$32,0,10*ROW('Sanitation Data'!G73)))</f>
        <v/>
      </c>
      <c r="DE79" s="280" t="str">
        <f ca="true">+IF(OFFSET('Sanitation Data'!$H$28,0,10*ROW('Sanitation Data'!H73))="","",OFFSET('Sanitation Data'!$H$28,0,10*ROW('Sanitation Data'!H73)))</f>
        <v/>
      </c>
      <c r="DF79" s="280" t="str">
        <f ca="true">+IF(OFFSET('Sanitation Data'!$H$29,0,10*ROW('Sanitation Data'!H73))="","",OFFSET('Sanitation Data'!$H$29,0,10*ROW('Sanitation Data'!H73)))</f>
        <v/>
      </c>
      <c r="DG79" s="280" t="str">
        <f ca="true">+IF(OFFSET('Sanitation Data'!$H$30,0,10*ROW('Sanitation Data'!H73))="","",OFFSET('Sanitation Data'!$H$30,0,10*ROW('Sanitation Data'!H73)))</f>
        <v/>
      </c>
      <c r="DH79" s="280" t="str">
        <f ca="true">+IF(OFFSET('Sanitation Data'!$H$31,0,10*ROW('Sanitation Data'!H73))="","",OFFSET('Sanitation Data'!$H$31,0,10*ROW('Sanitation Data'!H73)))</f>
        <v/>
      </c>
      <c r="DI79" s="280" t="str">
        <f ca="true">+IF(OFFSET('Sanitation Data'!$H$32,0,10*ROW('Sanitation Data'!H73))="","",OFFSET('Sanitation Data'!$H$32,0,10*ROW('Sanitation Data'!H73)))</f>
        <v/>
      </c>
      <c r="DJ79" s="280" t="str">
        <f ca="true">+IF(OFFSET('Sanitation Data'!$I$28,0,10*ROW('Sanitation Data'!I73))="","",OFFSET('Sanitation Data'!$I$28,0,10*ROW('Sanitation Data'!I73)))</f>
        <v/>
      </c>
      <c r="DK79" s="280" t="str">
        <f ca="true">+IF(OFFSET('Sanitation Data'!$I$29,0,10*ROW('Sanitation Data'!I73))="","",OFFSET('Sanitation Data'!$I$29,0,10*ROW('Sanitation Data'!I73)))</f>
        <v/>
      </c>
      <c r="DL79" s="280" t="str">
        <f ca="true">+IF(OFFSET('Sanitation Data'!$I$30,0,10*ROW('Sanitation Data'!I73))="","",OFFSET('Sanitation Data'!$I$30,0,10*ROW('Sanitation Data'!I73)))</f>
        <v/>
      </c>
      <c r="DM79" s="280" t="str">
        <f ca="true">+IF(OFFSET('Sanitation Data'!$I$31,0,10*ROW('Sanitation Data'!I73))="","",OFFSET('Sanitation Data'!$I$31,0,10*ROW('Sanitation Data'!I73)))</f>
        <v/>
      </c>
      <c r="DN79" s="280" t="str">
        <f ca="true">+IF(OFFSET('Sanitation Data'!$I$32,0,10*ROW('Sanitation Data'!I73))="","",OFFSET('Sanitation Data'!$I$32,0,10*ROW('Sanitation Data'!I73)))</f>
        <v/>
      </c>
      <c r="DO79" s="280" t="str">
        <f ca="true">+IF(OFFSET('Hygiene Data'!$D$11,0,10*ROW('Hygiene Data'!D73))="","",OFFSET('Hygiene Data'!$D$11,0,10*ROW('Hygiene Data'!D73)))</f>
        <v/>
      </c>
      <c r="DP79" s="280" t="str">
        <f ca="true">+IF(OFFSET('Hygiene Data'!$D$12,0,10*ROW('Hygiene Data'!D73))="","",OFFSET('Hygiene Data'!$D$12,0,10*ROW('Hygiene Data'!D73)))</f>
        <v/>
      </c>
      <c r="DQ79" s="280" t="str">
        <f ca="true">+IF(OFFSET('Hygiene Data'!$D$13,0,10*ROW('Hygiene Data'!D73))="","",OFFSET('Hygiene Data'!$D$13,0,10*ROW('Hygiene Data'!D73)))</f>
        <v/>
      </c>
      <c r="DR79" s="280" t="str">
        <f ca="true">+IF(OFFSET('Hygiene Data'!$E$11,0,10*ROW('Hygiene Data'!E73))="","",OFFSET('Hygiene Data'!$E$11,0,10*ROW('Hygiene Data'!E73)))</f>
        <v/>
      </c>
      <c r="DS79" s="280" t="str">
        <f ca="true">+IF(OFFSET('Hygiene Data'!$E$12,0,10*ROW('Hygiene Data'!E73))="","",OFFSET('Hygiene Data'!$E$12,0,10*ROW('Hygiene Data'!E73)))</f>
        <v/>
      </c>
      <c r="DT79" s="280" t="str">
        <f ca="true">+IF(OFFSET('Hygiene Data'!$E$13,0,10*ROW('Hygiene Data'!E73))="","",OFFSET('Hygiene Data'!$E$13,0,10*ROW('Hygiene Data'!E73)))</f>
        <v/>
      </c>
      <c r="DU79" s="280" t="str">
        <f ca="true">+IF(OFFSET('Hygiene Data'!$F$11,0,10*ROW('Hygiene Data'!F73))="","",OFFSET('Hygiene Data'!$F$11,0,10*ROW('Hygiene Data'!F73)))</f>
        <v/>
      </c>
      <c r="DV79" s="280" t="str">
        <f ca="true">+IF(OFFSET('Hygiene Data'!$F$12,0,10*ROW('Hygiene Data'!F73))="","",OFFSET('Hygiene Data'!$F$12,0,10*ROW('Hygiene Data'!F73)))</f>
        <v/>
      </c>
      <c r="DW79" s="280" t="str">
        <f ca="true">+IF(OFFSET('Hygiene Data'!$F$13,0,10*ROW('Hygiene Data'!F73))="","",OFFSET('Hygiene Data'!$F$13,0,10*ROW('Hygiene Data'!F73)))</f>
        <v/>
      </c>
      <c r="DX79" s="280" t="str">
        <f ca="true">+IF(OFFSET('Hygiene Data'!$G$11,0,10*ROW('Hygiene Data'!G73))="","",OFFSET('Hygiene Data'!$G$11,0,10*ROW('Hygiene Data'!G73)))</f>
        <v/>
      </c>
      <c r="DY79" s="280" t="str">
        <f ca="true">+IF(OFFSET('Hygiene Data'!$G$12,0,10*ROW('Hygiene Data'!G73))="","",OFFSET('Hygiene Data'!$G$12,0,10*ROW('Hygiene Data'!G73)))</f>
        <v/>
      </c>
      <c r="DZ79" s="280" t="str">
        <f ca="true">+IF(OFFSET('Hygiene Data'!$G$13,0,10*ROW('Hygiene Data'!G73))="","",OFFSET('Hygiene Data'!$G$13,0,10*ROW('Hygiene Data'!G73)))</f>
        <v/>
      </c>
      <c r="EA79" s="280" t="str">
        <f ca="true">+IF(OFFSET('Hygiene Data'!$H$11,0,10*ROW('Hygiene Data'!H73))="","",OFFSET('Hygiene Data'!$H$11,0,10*ROW('Hygiene Data'!H73)))</f>
        <v/>
      </c>
      <c r="EB79" s="280" t="str">
        <f ca="true">+IF(OFFSET('Hygiene Data'!$H$12,0,10*ROW('Hygiene Data'!H73))="","",OFFSET('Hygiene Data'!$H$12,0,10*ROW('Hygiene Data'!H73)))</f>
        <v/>
      </c>
      <c r="EC79" s="280" t="str">
        <f ca="true">+IF(OFFSET('Hygiene Data'!$H$13,0,10*ROW('Hygiene Data'!H73))="","",OFFSET('Hygiene Data'!$H$13,0,10*ROW('Hygiene Data'!H73)))</f>
        <v/>
      </c>
      <c r="ED79" s="280" t="str">
        <f ca="true">+IF(OFFSET('Hygiene Data'!$I$11,0,10*ROW('Hygiene Data'!I73))="","",OFFSET('Hygiene Data'!$I$11,0,10*ROW('Hygiene Data'!I73)))</f>
        <v/>
      </c>
      <c r="EE79" s="280" t="str">
        <f ca="true">+IF(OFFSET('Hygiene Data'!$I$12,0,10*ROW('Hygiene Data'!I73))="","",OFFSET('Hygiene Data'!$I$12,0,10*ROW('Hygiene Data'!I73)))</f>
        <v/>
      </c>
      <c r="EF79" s="280" t="str">
        <f ca="true">+IF(OFFSET('Hygiene Data'!$I$13,0,10*ROW('Hygiene Data'!I73))="","",OFFSET('Hygiene Data'!$I$13,0,10*ROW('Hygiene Data'!I73)))</f>
        <v/>
      </c>
    </row>
    <row xmlns:x14ac="http://schemas.microsoft.com/office/spreadsheetml/2009/9/ac" r="80" x14ac:dyDescent="0.2">
      <c r="A80" s="34" t="str">
        <f ca="true">+IF(OFFSET('Water Data'!$B$2,0,10*ROW('Water Data'!E74))="","",OFFSET('Water Data'!$B$2,0,10*ROW('Water Data'!E74)))</f>
        <v/>
      </c>
      <c r="B80" s="34" t="str">
        <f ca="true">+IF(OFFSET('Water Data'!$C$2,0,10*ROW('Water Data'!F74))="","",OFFSET('Water Data'!$C$2,0,10*ROW('Water Data'!F74)))</f>
        <v/>
      </c>
      <c r="C80" s="336" t="str">
        <f t="shared" ca="true" si="1"/>
        <v/>
      </c>
      <c r="D80" s="8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0"/>
      <c r="BS80" s="280" t="str">
        <f ca="true">+IF(OFFSET('Water Data'!$D$27,0,10*ROW('Water Data'!D74))="","",OFFSET('Water Data'!$D$27,0,10*ROW('Water Data'!D74)))</f>
        <v/>
      </c>
      <c r="BT80" s="280" t="str">
        <f ca="true">+IF(OFFSET('Water Data'!$D$28,0,10*ROW('Water Data'!D74))="","",OFFSET('Water Data'!$D$28,0,10*ROW('Water Data'!D74)))</f>
        <v/>
      </c>
      <c r="BU80" s="280" t="str">
        <f ca="true">+IF(OFFSET('Water Data'!$D$29,0,10*ROW('Water Data'!D74))="","",OFFSET('Water Data'!$D$29,0,10*ROW('Water Data'!D74)))</f>
        <v/>
      </c>
      <c r="BV80" s="280" t="str">
        <f ca="true">+IF(OFFSET('Water Data'!$E$27,0,10*ROW('Water Data'!E74))="","",OFFSET('Water Data'!$E$27,0,10*ROW('Water Data'!E74)))</f>
        <v/>
      </c>
      <c r="BW80" s="280" t="str">
        <f ca="true">+IF(OFFSET('Water Data'!$E$28,0,10*ROW('Water Data'!E74))="","",OFFSET('Water Data'!$E$28,0,10*ROW('Water Data'!E74)))</f>
        <v/>
      </c>
      <c r="BX80" s="280" t="str">
        <f ca="true">+IF(OFFSET('Water Data'!$E$29,0,10*ROW('Water Data'!E74))="","",OFFSET('Water Data'!$E$29,0,10*ROW('Water Data'!E74)))</f>
        <v/>
      </c>
      <c r="BY80" s="280" t="str">
        <f ca="true">+IF(OFFSET('Water Data'!$F$27,0,10*ROW('Water Data'!F74))="","",OFFSET('Water Data'!$F$27,0,10*ROW('Water Data'!F74)))</f>
        <v/>
      </c>
      <c r="BZ80" s="280" t="str">
        <f ca="true">+IF(OFFSET('Water Data'!$F$28,0,10*ROW('Water Data'!F74))="","",OFFSET('Water Data'!$F$28,0,10*ROW('Water Data'!F74)))</f>
        <v/>
      </c>
      <c r="CA80" s="280" t="str">
        <f ca="true">+IF(OFFSET('Water Data'!$F$29,0,10*ROW('Water Data'!F74))="","",OFFSET('Water Data'!$F$29,0,10*ROW('Water Data'!F74)))</f>
        <v/>
      </c>
      <c r="CB80" s="280" t="str">
        <f ca="true">+IF(OFFSET('Water Data'!$G$27,0,10*ROW('Water Data'!G74))="","",OFFSET('Water Data'!$G$27,0,10*ROW('Water Data'!G74)))</f>
        <v/>
      </c>
      <c r="CC80" s="280" t="str">
        <f ca="true">+IF(OFFSET('Water Data'!$G$28,0,10*ROW('Water Data'!G74))="","",OFFSET('Water Data'!$G$28,0,10*ROW('Water Data'!G74)))</f>
        <v/>
      </c>
      <c r="CD80" s="280" t="str">
        <f ca="true">+IF(OFFSET('Water Data'!$G$29,0,10*ROW('Water Data'!G74))="","",OFFSET('Water Data'!$G$29,0,10*ROW('Water Data'!G74)))</f>
        <v/>
      </c>
      <c r="CE80" s="280" t="str">
        <f ca="true">+IF(OFFSET('Water Data'!$H$27,0,10*ROW('Water Data'!H74))="","",OFFSET('Water Data'!$H$27,0,10*ROW('Water Data'!H74)))</f>
        <v/>
      </c>
      <c r="CF80" s="280" t="str">
        <f ca="true">+IF(OFFSET('Water Data'!$H$28,0,10*ROW('Water Data'!H74))="","",OFFSET('Water Data'!$H$28,0,10*ROW('Water Data'!H74)))</f>
        <v/>
      </c>
      <c r="CG80" s="280" t="str">
        <f ca="true">+IF(OFFSET('Water Data'!$H$29,0,10*ROW('Water Data'!H74))="","",OFFSET('Water Data'!$H$29,0,10*ROW('Water Data'!H74)))</f>
        <v/>
      </c>
      <c r="CH80" s="280" t="str">
        <f ca="true">+IF(OFFSET('Water Data'!$I$27,0,10*ROW('Water Data'!I74))="","",OFFSET('Water Data'!$I$27,0,10*ROW('Water Data'!I74)))</f>
        <v/>
      </c>
      <c r="CI80" s="280" t="str">
        <f ca="true">+IF(OFFSET('Water Data'!$I$28,0,10*ROW('Water Data'!I74))="","",OFFSET('Water Data'!$I$28,0,10*ROW('Water Data'!I74)))</f>
        <v/>
      </c>
      <c r="CJ80" s="280" t="str">
        <f ca="true">+IF(OFFSET('Water Data'!$I$29,0,10*ROW('Water Data'!I74))="","",OFFSET('Water Data'!$I$29,0,10*ROW('Water Data'!I74)))</f>
        <v/>
      </c>
      <c r="CK80" s="280" t="str">
        <f ca="true">+IF(OFFSET('Sanitation Data'!$D$28,0,10*ROW('Sanitation Data'!D74))="","",OFFSET('Sanitation Data'!$D$28,0,10*ROW('Sanitation Data'!D74)))</f>
        <v/>
      </c>
      <c r="CL80" s="280" t="str">
        <f ca="true">+IF(OFFSET('Sanitation Data'!$D$29,0,10*ROW('Sanitation Data'!D74))="","",OFFSET('Sanitation Data'!$D$29,0,10*ROW('Sanitation Data'!D74)))</f>
        <v/>
      </c>
      <c r="CM80" s="280" t="str">
        <f ca="true">+IF(OFFSET('Sanitation Data'!$D$30,0,10*ROW('Sanitation Data'!D74))="","",OFFSET('Sanitation Data'!$D$30,0,10*ROW('Sanitation Data'!D74)))</f>
        <v/>
      </c>
      <c r="CN80" s="280" t="str">
        <f ca="true">+IF(OFFSET('Sanitation Data'!$D$31,0,10*ROW('Sanitation Data'!D74))="","",OFFSET('Sanitation Data'!$D$31,0,10*ROW('Sanitation Data'!D74)))</f>
        <v/>
      </c>
      <c r="CO80" s="280" t="str">
        <f ca="true">+IF(OFFSET('Sanitation Data'!$D$32,0,10*ROW('Sanitation Data'!D74))="","",OFFSET('Sanitation Data'!$D$32,0,10*ROW('Sanitation Data'!D74)))</f>
        <v/>
      </c>
      <c r="CP80" s="280" t="str">
        <f ca="true">+IF(OFFSET('Sanitation Data'!$E$28,0,10*ROW('Sanitation Data'!E74))="","",OFFSET('Sanitation Data'!$E$28,0,10*ROW('Sanitation Data'!E74)))</f>
        <v/>
      </c>
      <c r="CQ80" s="280" t="str">
        <f ca="true">+IF(OFFSET('Sanitation Data'!$E$29,0,10*ROW('Sanitation Data'!E74))="","",OFFSET('Sanitation Data'!$E$29,0,10*ROW('Sanitation Data'!E74)))</f>
        <v/>
      </c>
      <c r="CR80" s="280" t="str">
        <f ca="true">+IF(OFFSET('Sanitation Data'!$E$30,0,10*ROW('Sanitation Data'!E74))="","",OFFSET('Sanitation Data'!$E$30,0,10*ROW('Sanitation Data'!E74)))</f>
        <v/>
      </c>
      <c r="CS80" s="280" t="str">
        <f ca="true">+IF(OFFSET('Sanitation Data'!$E$31,0,10*ROW('Sanitation Data'!E74))="","",OFFSET('Sanitation Data'!$E$31,0,10*ROW('Sanitation Data'!E74)))</f>
        <v/>
      </c>
      <c r="CT80" s="280" t="str">
        <f ca="true">+IF(OFFSET('Sanitation Data'!$E$32,0,10*ROW('Sanitation Data'!E74))="","",OFFSET('Sanitation Data'!$E$32,0,10*ROW('Sanitation Data'!E74)))</f>
        <v/>
      </c>
      <c r="CU80" s="280" t="str">
        <f ca="true">+IF(OFFSET('Sanitation Data'!$F$28,0,10*ROW('Sanitation Data'!F74))="","",OFFSET('Sanitation Data'!$F$28,0,10*ROW('Sanitation Data'!F74)))</f>
        <v/>
      </c>
      <c r="CV80" s="280" t="str">
        <f ca="true">+IF(OFFSET('Sanitation Data'!$F$29,0,10*ROW('Sanitation Data'!F74))="","",OFFSET('Sanitation Data'!$F$29,0,10*ROW('Sanitation Data'!F74)))</f>
        <v/>
      </c>
      <c r="CW80" s="280" t="str">
        <f ca="true">+IF(OFFSET('Sanitation Data'!$F$30,0,10*ROW('Sanitation Data'!F74))="","",OFFSET('Sanitation Data'!$F$30,0,10*ROW('Sanitation Data'!F74)))</f>
        <v/>
      </c>
      <c r="CX80" s="280" t="str">
        <f ca="true">+IF(OFFSET('Sanitation Data'!$F$31,0,10*ROW('Sanitation Data'!F74))="","",OFFSET('Sanitation Data'!$F$31,0,10*ROW('Sanitation Data'!F74)))</f>
        <v/>
      </c>
      <c r="CY80" s="280" t="str">
        <f ca="true">+IF(OFFSET('Sanitation Data'!$F$32,0,10*ROW('Sanitation Data'!F74))="","",OFFSET('Sanitation Data'!$F$32,0,10*ROW('Sanitation Data'!F74)))</f>
        <v/>
      </c>
      <c r="CZ80" s="280" t="str">
        <f ca="true">+IF(OFFSET('Sanitation Data'!$G$28,0,10*ROW('Sanitation Data'!G74))="","",OFFSET('Sanitation Data'!$G$28,0,10*ROW('Sanitation Data'!G74)))</f>
        <v/>
      </c>
      <c r="DA80" s="280" t="str">
        <f ca="true">+IF(OFFSET('Sanitation Data'!$G$29,0,10*ROW('Sanitation Data'!G74))="","",OFFSET('Sanitation Data'!$G$29,0,10*ROW('Sanitation Data'!G74)))</f>
        <v/>
      </c>
      <c r="DB80" s="280" t="str">
        <f ca="true">+IF(OFFSET('Sanitation Data'!$G$30,0,10*ROW('Sanitation Data'!G74))="","",OFFSET('Sanitation Data'!$G$30,0,10*ROW('Sanitation Data'!G74)))</f>
        <v/>
      </c>
      <c r="DC80" s="280" t="str">
        <f ca="true">+IF(OFFSET('Sanitation Data'!$G$31,0,10*ROW('Sanitation Data'!G74))="","",OFFSET('Sanitation Data'!$G$31,0,10*ROW('Sanitation Data'!G74)))</f>
        <v/>
      </c>
      <c r="DD80" s="280" t="str">
        <f ca="true">+IF(OFFSET('Sanitation Data'!$G$32,0,10*ROW('Sanitation Data'!G74))="","",OFFSET('Sanitation Data'!$G$32,0,10*ROW('Sanitation Data'!G74)))</f>
        <v/>
      </c>
      <c r="DE80" s="280" t="str">
        <f ca="true">+IF(OFFSET('Sanitation Data'!$H$28,0,10*ROW('Sanitation Data'!H74))="","",OFFSET('Sanitation Data'!$H$28,0,10*ROW('Sanitation Data'!H74)))</f>
        <v/>
      </c>
      <c r="DF80" s="280" t="str">
        <f ca="true">+IF(OFFSET('Sanitation Data'!$H$29,0,10*ROW('Sanitation Data'!H74))="","",OFFSET('Sanitation Data'!$H$29,0,10*ROW('Sanitation Data'!H74)))</f>
        <v/>
      </c>
      <c r="DG80" s="280" t="str">
        <f ca="true">+IF(OFFSET('Sanitation Data'!$H$30,0,10*ROW('Sanitation Data'!H74))="","",OFFSET('Sanitation Data'!$H$30,0,10*ROW('Sanitation Data'!H74)))</f>
        <v/>
      </c>
      <c r="DH80" s="280" t="str">
        <f ca="true">+IF(OFFSET('Sanitation Data'!$H$31,0,10*ROW('Sanitation Data'!H74))="","",OFFSET('Sanitation Data'!$H$31,0,10*ROW('Sanitation Data'!H74)))</f>
        <v/>
      </c>
      <c r="DI80" s="280" t="str">
        <f ca="true">+IF(OFFSET('Sanitation Data'!$H$32,0,10*ROW('Sanitation Data'!H74))="","",OFFSET('Sanitation Data'!$H$32,0,10*ROW('Sanitation Data'!H74)))</f>
        <v/>
      </c>
      <c r="DJ80" s="280" t="str">
        <f ca="true">+IF(OFFSET('Sanitation Data'!$I$28,0,10*ROW('Sanitation Data'!I74))="","",OFFSET('Sanitation Data'!$I$28,0,10*ROW('Sanitation Data'!I74)))</f>
        <v/>
      </c>
      <c r="DK80" s="280" t="str">
        <f ca="true">+IF(OFFSET('Sanitation Data'!$I$29,0,10*ROW('Sanitation Data'!I74))="","",OFFSET('Sanitation Data'!$I$29,0,10*ROW('Sanitation Data'!I74)))</f>
        <v/>
      </c>
      <c r="DL80" s="280" t="str">
        <f ca="true">+IF(OFFSET('Sanitation Data'!$I$30,0,10*ROW('Sanitation Data'!I74))="","",OFFSET('Sanitation Data'!$I$30,0,10*ROW('Sanitation Data'!I74)))</f>
        <v/>
      </c>
      <c r="DM80" s="280" t="str">
        <f ca="true">+IF(OFFSET('Sanitation Data'!$I$31,0,10*ROW('Sanitation Data'!I74))="","",OFFSET('Sanitation Data'!$I$31,0,10*ROW('Sanitation Data'!I74)))</f>
        <v/>
      </c>
      <c r="DN80" s="280" t="str">
        <f ca="true">+IF(OFFSET('Sanitation Data'!$I$32,0,10*ROW('Sanitation Data'!I74))="","",OFFSET('Sanitation Data'!$I$32,0,10*ROW('Sanitation Data'!I74)))</f>
        <v/>
      </c>
      <c r="DO80" s="280" t="str">
        <f ca="true">+IF(OFFSET('Hygiene Data'!$D$11,0,10*ROW('Hygiene Data'!D74))="","",OFFSET('Hygiene Data'!$D$11,0,10*ROW('Hygiene Data'!D74)))</f>
        <v/>
      </c>
      <c r="DP80" s="280" t="str">
        <f ca="true">+IF(OFFSET('Hygiene Data'!$D$12,0,10*ROW('Hygiene Data'!D74))="","",OFFSET('Hygiene Data'!$D$12,0,10*ROW('Hygiene Data'!D74)))</f>
        <v/>
      </c>
      <c r="DQ80" s="280" t="str">
        <f ca="true">+IF(OFFSET('Hygiene Data'!$D$13,0,10*ROW('Hygiene Data'!D74))="","",OFFSET('Hygiene Data'!$D$13,0,10*ROW('Hygiene Data'!D74)))</f>
        <v/>
      </c>
      <c r="DR80" s="280" t="str">
        <f ca="true">+IF(OFFSET('Hygiene Data'!$E$11,0,10*ROW('Hygiene Data'!E74))="","",OFFSET('Hygiene Data'!$E$11,0,10*ROW('Hygiene Data'!E74)))</f>
        <v/>
      </c>
      <c r="DS80" s="280" t="str">
        <f ca="true">+IF(OFFSET('Hygiene Data'!$E$12,0,10*ROW('Hygiene Data'!E74))="","",OFFSET('Hygiene Data'!$E$12,0,10*ROW('Hygiene Data'!E74)))</f>
        <v/>
      </c>
      <c r="DT80" s="280" t="str">
        <f ca="true">+IF(OFFSET('Hygiene Data'!$E$13,0,10*ROW('Hygiene Data'!E74))="","",OFFSET('Hygiene Data'!$E$13,0,10*ROW('Hygiene Data'!E74)))</f>
        <v/>
      </c>
      <c r="DU80" s="280" t="str">
        <f ca="true">+IF(OFFSET('Hygiene Data'!$F$11,0,10*ROW('Hygiene Data'!F74))="","",OFFSET('Hygiene Data'!$F$11,0,10*ROW('Hygiene Data'!F74)))</f>
        <v/>
      </c>
      <c r="DV80" s="280" t="str">
        <f ca="true">+IF(OFFSET('Hygiene Data'!$F$12,0,10*ROW('Hygiene Data'!F74))="","",OFFSET('Hygiene Data'!$F$12,0,10*ROW('Hygiene Data'!F74)))</f>
        <v/>
      </c>
      <c r="DW80" s="280" t="str">
        <f ca="true">+IF(OFFSET('Hygiene Data'!$F$13,0,10*ROW('Hygiene Data'!F74))="","",OFFSET('Hygiene Data'!$F$13,0,10*ROW('Hygiene Data'!F74)))</f>
        <v/>
      </c>
      <c r="DX80" s="280" t="str">
        <f ca="true">+IF(OFFSET('Hygiene Data'!$G$11,0,10*ROW('Hygiene Data'!G74))="","",OFFSET('Hygiene Data'!$G$11,0,10*ROW('Hygiene Data'!G74)))</f>
        <v/>
      </c>
      <c r="DY80" s="280" t="str">
        <f ca="true">+IF(OFFSET('Hygiene Data'!$G$12,0,10*ROW('Hygiene Data'!G74))="","",OFFSET('Hygiene Data'!$G$12,0,10*ROW('Hygiene Data'!G74)))</f>
        <v/>
      </c>
      <c r="DZ80" s="280" t="str">
        <f ca="true">+IF(OFFSET('Hygiene Data'!$G$13,0,10*ROW('Hygiene Data'!G74))="","",OFFSET('Hygiene Data'!$G$13,0,10*ROW('Hygiene Data'!G74)))</f>
        <v/>
      </c>
      <c r="EA80" s="280" t="str">
        <f ca="true">+IF(OFFSET('Hygiene Data'!$H$11,0,10*ROW('Hygiene Data'!H74))="","",OFFSET('Hygiene Data'!$H$11,0,10*ROW('Hygiene Data'!H74)))</f>
        <v/>
      </c>
      <c r="EB80" s="280" t="str">
        <f ca="true">+IF(OFFSET('Hygiene Data'!$H$12,0,10*ROW('Hygiene Data'!H74))="","",OFFSET('Hygiene Data'!$H$12,0,10*ROW('Hygiene Data'!H74)))</f>
        <v/>
      </c>
      <c r="EC80" s="280" t="str">
        <f ca="true">+IF(OFFSET('Hygiene Data'!$H$13,0,10*ROW('Hygiene Data'!H74))="","",OFFSET('Hygiene Data'!$H$13,0,10*ROW('Hygiene Data'!H74)))</f>
        <v/>
      </c>
      <c r="ED80" s="280" t="str">
        <f ca="true">+IF(OFFSET('Hygiene Data'!$I$11,0,10*ROW('Hygiene Data'!I74))="","",OFFSET('Hygiene Data'!$I$11,0,10*ROW('Hygiene Data'!I74)))</f>
        <v/>
      </c>
      <c r="EE80" s="280" t="str">
        <f ca="true">+IF(OFFSET('Hygiene Data'!$I$12,0,10*ROW('Hygiene Data'!I74))="","",OFFSET('Hygiene Data'!$I$12,0,10*ROW('Hygiene Data'!I74)))</f>
        <v/>
      </c>
      <c r="EF80" s="280" t="str">
        <f ca="true">+IF(OFFSET('Hygiene Data'!$I$13,0,10*ROW('Hygiene Data'!I74))="","",OFFSET('Hygiene Data'!$I$13,0,10*ROW('Hygiene Data'!I74)))</f>
        <v/>
      </c>
    </row>
    <row xmlns:x14ac="http://schemas.microsoft.com/office/spreadsheetml/2009/9/ac" r="81" x14ac:dyDescent="0.2">
      <c r="A81" s="34" t="str">
        <f ca="true">+IF(OFFSET('Water Data'!$B$2,0,10*ROW('Water Data'!E75))="","",OFFSET('Water Data'!$B$2,0,10*ROW('Water Data'!E75)))</f>
        <v/>
      </c>
      <c r="B81" s="34" t="str">
        <f ca="true">+IF(OFFSET('Water Data'!$C$2,0,10*ROW('Water Data'!F75))="","",OFFSET('Water Data'!$C$2,0,10*ROW('Water Data'!F75)))</f>
        <v/>
      </c>
      <c r="C81" s="336" t="str">
        <f t="shared" ca="true" si="1"/>
        <v/>
      </c>
      <c r="D81" s="8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0"/>
      <c r="BS81" s="280" t="str">
        <f ca="true">+IF(OFFSET('Water Data'!$D$27,0,10*ROW('Water Data'!D75))="","",OFFSET('Water Data'!$D$27,0,10*ROW('Water Data'!D75)))</f>
        <v/>
      </c>
      <c r="BT81" s="280" t="str">
        <f ca="true">+IF(OFFSET('Water Data'!$D$28,0,10*ROW('Water Data'!D75))="","",OFFSET('Water Data'!$D$28,0,10*ROW('Water Data'!D75)))</f>
        <v/>
      </c>
      <c r="BU81" s="280" t="str">
        <f ca="true">+IF(OFFSET('Water Data'!$D$29,0,10*ROW('Water Data'!D75))="","",OFFSET('Water Data'!$D$29,0,10*ROW('Water Data'!D75)))</f>
        <v/>
      </c>
      <c r="BV81" s="280" t="str">
        <f ca="true">+IF(OFFSET('Water Data'!$E$27,0,10*ROW('Water Data'!E75))="","",OFFSET('Water Data'!$E$27,0,10*ROW('Water Data'!E75)))</f>
        <v/>
      </c>
      <c r="BW81" s="280" t="str">
        <f ca="true">+IF(OFFSET('Water Data'!$E$28,0,10*ROW('Water Data'!E75))="","",OFFSET('Water Data'!$E$28,0,10*ROW('Water Data'!E75)))</f>
        <v/>
      </c>
      <c r="BX81" s="280" t="str">
        <f ca="true">+IF(OFFSET('Water Data'!$E$29,0,10*ROW('Water Data'!E75))="","",OFFSET('Water Data'!$E$29,0,10*ROW('Water Data'!E75)))</f>
        <v/>
      </c>
      <c r="BY81" s="280" t="str">
        <f ca="true">+IF(OFFSET('Water Data'!$F$27,0,10*ROW('Water Data'!F75))="","",OFFSET('Water Data'!$F$27,0,10*ROW('Water Data'!F75)))</f>
        <v/>
      </c>
      <c r="BZ81" s="280" t="str">
        <f ca="true">+IF(OFFSET('Water Data'!$F$28,0,10*ROW('Water Data'!F75))="","",OFFSET('Water Data'!$F$28,0,10*ROW('Water Data'!F75)))</f>
        <v/>
      </c>
      <c r="CA81" s="280" t="str">
        <f ca="true">+IF(OFFSET('Water Data'!$F$29,0,10*ROW('Water Data'!F75))="","",OFFSET('Water Data'!$F$29,0,10*ROW('Water Data'!F75)))</f>
        <v/>
      </c>
      <c r="CB81" s="280" t="str">
        <f ca="true">+IF(OFFSET('Water Data'!$G$27,0,10*ROW('Water Data'!G75))="","",OFFSET('Water Data'!$G$27,0,10*ROW('Water Data'!G75)))</f>
        <v/>
      </c>
      <c r="CC81" s="280" t="str">
        <f ca="true">+IF(OFFSET('Water Data'!$G$28,0,10*ROW('Water Data'!G75))="","",OFFSET('Water Data'!$G$28,0,10*ROW('Water Data'!G75)))</f>
        <v/>
      </c>
      <c r="CD81" s="280" t="str">
        <f ca="true">+IF(OFFSET('Water Data'!$G$29,0,10*ROW('Water Data'!G75))="","",OFFSET('Water Data'!$G$29,0,10*ROW('Water Data'!G75)))</f>
        <v/>
      </c>
      <c r="CE81" s="280" t="str">
        <f ca="true">+IF(OFFSET('Water Data'!$H$27,0,10*ROW('Water Data'!H75))="","",OFFSET('Water Data'!$H$27,0,10*ROW('Water Data'!H75)))</f>
        <v/>
      </c>
      <c r="CF81" s="280" t="str">
        <f ca="true">+IF(OFFSET('Water Data'!$H$28,0,10*ROW('Water Data'!H75))="","",OFFSET('Water Data'!$H$28,0,10*ROW('Water Data'!H75)))</f>
        <v/>
      </c>
      <c r="CG81" s="280" t="str">
        <f ca="true">+IF(OFFSET('Water Data'!$H$29,0,10*ROW('Water Data'!H75))="","",OFFSET('Water Data'!$H$29,0,10*ROW('Water Data'!H75)))</f>
        <v/>
      </c>
      <c r="CH81" s="280" t="str">
        <f ca="true">+IF(OFFSET('Water Data'!$I$27,0,10*ROW('Water Data'!I75))="","",OFFSET('Water Data'!$I$27,0,10*ROW('Water Data'!I75)))</f>
        <v/>
      </c>
      <c r="CI81" s="280" t="str">
        <f ca="true">+IF(OFFSET('Water Data'!$I$28,0,10*ROW('Water Data'!I75))="","",OFFSET('Water Data'!$I$28,0,10*ROW('Water Data'!I75)))</f>
        <v/>
      </c>
      <c r="CJ81" s="280" t="str">
        <f ca="true">+IF(OFFSET('Water Data'!$I$29,0,10*ROW('Water Data'!I75))="","",OFFSET('Water Data'!$I$29,0,10*ROW('Water Data'!I75)))</f>
        <v/>
      </c>
      <c r="CK81" s="280" t="str">
        <f ca="true">+IF(OFFSET('Sanitation Data'!$D$28,0,10*ROW('Sanitation Data'!D75))="","",OFFSET('Sanitation Data'!$D$28,0,10*ROW('Sanitation Data'!D75)))</f>
        <v/>
      </c>
      <c r="CL81" s="280" t="str">
        <f ca="true">+IF(OFFSET('Sanitation Data'!$D$29,0,10*ROW('Sanitation Data'!D75))="","",OFFSET('Sanitation Data'!$D$29,0,10*ROW('Sanitation Data'!D75)))</f>
        <v/>
      </c>
      <c r="CM81" s="280" t="str">
        <f ca="true">+IF(OFFSET('Sanitation Data'!$D$30,0,10*ROW('Sanitation Data'!D75))="","",OFFSET('Sanitation Data'!$D$30,0,10*ROW('Sanitation Data'!D75)))</f>
        <v/>
      </c>
      <c r="CN81" s="280" t="str">
        <f ca="true">+IF(OFFSET('Sanitation Data'!$D$31,0,10*ROW('Sanitation Data'!D75))="","",OFFSET('Sanitation Data'!$D$31,0,10*ROW('Sanitation Data'!D75)))</f>
        <v/>
      </c>
      <c r="CO81" s="280" t="str">
        <f ca="true">+IF(OFFSET('Sanitation Data'!$D$32,0,10*ROW('Sanitation Data'!D75))="","",OFFSET('Sanitation Data'!$D$32,0,10*ROW('Sanitation Data'!D75)))</f>
        <v/>
      </c>
      <c r="CP81" s="280" t="str">
        <f ca="true">+IF(OFFSET('Sanitation Data'!$E$28,0,10*ROW('Sanitation Data'!E75))="","",OFFSET('Sanitation Data'!$E$28,0,10*ROW('Sanitation Data'!E75)))</f>
        <v/>
      </c>
      <c r="CQ81" s="280" t="str">
        <f ca="true">+IF(OFFSET('Sanitation Data'!$E$29,0,10*ROW('Sanitation Data'!E75))="","",OFFSET('Sanitation Data'!$E$29,0,10*ROW('Sanitation Data'!E75)))</f>
        <v/>
      </c>
      <c r="CR81" s="280" t="str">
        <f ca="true">+IF(OFFSET('Sanitation Data'!$E$30,0,10*ROW('Sanitation Data'!E75))="","",OFFSET('Sanitation Data'!$E$30,0,10*ROW('Sanitation Data'!E75)))</f>
        <v/>
      </c>
      <c r="CS81" s="280" t="str">
        <f ca="true">+IF(OFFSET('Sanitation Data'!$E$31,0,10*ROW('Sanitation Data'!E75))="","",OFFSET('Sanitation Data'!$E$31,0,10*ROW('Sanitation Data'!E75)))</f>
        <v/>
      </c>
      <c r="CT81" s="280" t="str">
        <f ca="true">+IF(OFFSET('Sanitation Data'!$E$32,0,10*ROW('Sanitation Data'!E75))="","",OFFSET('Sanitation Data'!$E$32,0,10*ROW('Sanitation Data'!E75)))</f>
        <v/>
      </c>
      <c r="CU81" s="280" t="str">
        <f ca="true">+IF(OFFSET('Sanitation Data'!$F$28,0,10*ROW('Sanitation Data'!F75))="","",OFFSET('Sanitation Data'!$F$28,0,10*ROW('Sanitation Data'!F75)))</f>
        <v/>
      </c>
      <c r="CV81" s="280" t="str">
        <f ca="true">+IF(OFFSET('Sanitation Data'!$F$29,0,10*ROW('Sanitation Data'!F75))="","",OFFSET('Sanitation Data'!$F$29,0,10*ROW('Sanitation Data'!F75)))</f>
        <v/>
      </c>
      <c r="CW81" s="280" t="str">
        <f ca="true">+IF(OFFSET('Sanitation Data'!$F$30,0,10*ROW('Sanitation Data'!F75))="","",OFFSET('Sanitation Data'!$F$30,0,10*ROW('Sanitation Data'!F75)))</f>
        <v/>
      </c>
      <c r="CX81" s="280" t="str">
        <f ca="true">+IF(OFFSET('Sanitation Data'!$F$31,0,10*ROW('Sanitation Data'!F75))="","",OFFSET('Sanitation Data'!$F$31,0,10*ROW('Sanitation Data'!F75)))</f>
        <v/>
      </c>
      <c r="CY81" s="280" t="str">
        <f ca="true">+IF(OFFSET('Sanitation Data'!$F$32,0,10*ROW('Sanitation Data'!F75))="","",OFFSET('Sanitation Data'!$F$32,0,10*ROW('Sanitation Data'!F75)))</f>
        <v/>
      </c>
      <c r="CZ81" s="280" t="str">
        <f ca="true">+IF(OFFSET('Sanitation Data'!$G$28,0,10*ROW('Sanitation Data'!G75))="","",OFFSET('Sanitation Data'!$G$28,0,10*ROW('Sanitation Data'!G75)))</f>
        <v/>
      </c>
      <c r="DA81" s="280" t="str">
        <f ca="true">+IF(OFFSET('Sanitation Data'!$G$29,0,10*ROW('Sanitation Data'!G75))="","",OFFSET('Sanitation Data'!$G$29,0,10*ROW('Sanitation Data'!G75)))</f>
        <v/>
      </c>
      <c r="DB81" s="280" t="str">
        <f ca="true">+IF(OFFSET('Sanitation Data'!$G$30,0,10*ROW('Sanitation Data'!G75))="","",OFFSET('Sanitation Data'!$G$30,0,10*ROW('Sanitation Data'!G75)))</f>
        <v/>
      </c>
      <c r="DC81" s="280" t="str">
        <f ca="true">+IF(OFFSET('Sanitation Data'!$G$31,0,10*ROW('Sanitation Data'!G75))="","",OFFSET('Sanitation Data'!$G$31,0,10*ROW('Sanitation Data'!G75)))</f>
        <v/>
      </c>
      <c r="DD81" s="280" t="str">
        <f ca="true">+IF(OFFSET('Sanitation Data'!$G$32,0,10*ROW('Sanitation Data'!G75))="","",OFFSET('Sanitation Data'!$G$32,0,10*ROW('Sanitation Data'!G75)))</f>
        <v/>
      </c>
      <c r="DE81" s="280" t="str">
        <f ca="true">+IF(OFFSET('Sanitation Data'!$H$28,0,10*ROW('Sanitation Data'!H75))="","",OFFSET('Sanitation Data'!$H$28,0,10*ROW('Sanitation Data'!H75)))</f>
        <v/>
      </c>
      <c r="DF81" s="280" t="str">
        <f ca="true">+IF(OFFSET('Sanitation Data'!$H$29,0,10*ROW('Sanitation Data'!H75))="","",OFFSET('Sanitation Data'!$H$29,0,10*ROW('Sanitation Data'!H75)))</f>
        <v/>
      </c>
      <c r="DG81" s="280" t="str">
        <f ca="true">+IF(OFFSET('Sanitation Data'!$H$30,0,10*ROW('Sanitation Data'!H75))="","",OFFSET('Sanitation Data'!$H$30,0,10*ROW('Sanitation Data'!H75)))</f>
        <v/>
      </c>
      <c r="DH81" s="280" t="str">
        <f ca="true">+IF(OFFSET('Sanitation Data'!$H$31,0,10*ROW('Sanitation Data'!H75))="","",OFFSET('Sanitation Data'!$H$31,0,10*ROW('Sanitation Data'!H75)))</f>
        <v/>
      </c>
      <c r="DI81" s="280" t="str">
        <f ca="true">+IF(OFFSET('Sanitation Data'!$H$32,0,10*ROW('Sanitation Data'!H75))="","",OFFSET('Sanitation Data'!$H$32,0,10*ROW('Sanitation Data'!H75)))</f>
        <v/>
      </c>
      <c r="DJ81" s="280" t="str">
        <f ca="true">+IF(OFFSET('Sanitation Data'!$I$28,0,10*ROW('Sanitation Data'!I75))="","",OFFSET('Sanitation Data'!$I$28,0,10*ROW('Sanitation Data'!I75)))</f>
        <v/>
      </c>
      <c r="DK81" s="280" t="str">
        <f ca="true">+IF(OFFSET('Sanitation Data'!$I$29,0,10*ROW('Sanitation Data'!I75))="","",OFFSET('Sanitation Data'!$I$29,0,10*ROW('Sanitation Data'!I75)))</f>
        <v/>
      </c>
      <c r="DL81" s="280" t="str">
        <f ca="true">+IF(OFFSET('Sanitation Data'!$I$30,0,10*ROW('Sanitation Data'!I75))="","",OFFSET('Sanitation Data'!$I$30,0,10*ROW('Sanitation Data'!I75)))</f>
        <v/>
      </c>
      <c r="DM81" s="280" t="str">
        <f ca="true">+IF(OFFSET('Sanitation Data'!$I$31,0,10*ROW('Sanitation Data'!I75))="","",OFFSET('Sanitation Data'!$I$31,0,10*ROW('Sanitation Data'!I75)))</f>
        <v/>
      </c>
      <c r="DN81" s="280" t="str">
        <f ca="true">+IF(OFFSET('Sanitation Data'!$I$32,0,10*ROW('Sanitation Data'!I75))="","",OFFSET('Sanitation Data'!$I$32,0,10*ROW('Sanitation Data'!I75)))</f>
        <v/>
      </c>
      <c r="DO81" s="280" t="str">
        <f ca="true">+IF(OFFSET('Hygiene Data'!$D$11,0,10*ROW('Hygiene Data'!D75))="","",OFFSET('Hygiene Data'!$D$11,0,10*ROW('Hygiene Data'!D75)))</f>
        <v/>
      </c>
      <c r="DP81" s="280" t="str">
        <f ca="true">+IF(OFFSET('Hygiene Data'!$D$12,0,10*ROW('Hygiene Data'!D75))="","",OFFSET('Hygiene Data'!$D$12,0,10*ROW('Hygiene Data'!D75)))</f>
        <v/>
      </c>
      <c r="DQ81" s="280" t="str">
        <f ca="true">+IF(OFFSET('Hygiene Data'!$D$13,0,10*ROW('Hygiene Data'!D75))="","",OFFSET('Hygiene Data'!$D$13,0,10*ROW('Hygiene Data'!D75)))</f>
        <v/>
      </c>
      <c r="DR81" s="280" t="str">
        <f ca="true">+IF(OFFSET('Hygiene Data'!$E$11,0,10*ROW('Hygiene Data'!E75))="","",OFFSET('Hygiene Data'!$E$11,0,10*ROW('Hygiene Data'!E75)))</f>
        <v/>
      </c>
      <c r="DS81" s="280" t="str">
        <f ca="true">+IF(OFFSET('Hygiene Data'!$E$12,0,10*ROW('Hygiene Data'!E75))="","",OFFSET('Hygiene Data'!$E$12,0,10*ROW('Hygiene Data'!E75)))</f>
        <v/>
      </c>
      <c r="DT81" s="280" t="str">
        <f ca="true">+IF(OFFSET('Hygiene Data'!$E$13,0,10*ROW('Hygiene Data'!E75))="","",OFFSET('Hygiene Data'!$E$13,0,10*ROW('Hygiene Data'!E75)))</f>
        <v/>
      </c>
      <c r="DU81" s="280" t="str">
        <f ca="true">+IF(OFFSET('Hygiene Data'!$F$11,0,10*ROW('Hygiene Data'!F75))="","",OFFSET('Hygiene Data'!$F$11,0,10*ROW('Hygiene Data'!F75)))</f>
        <v/>
      </c>
      <c r="DV81" s="280" t="str">
        <f ca="true">+IF(OFFSET('Hygiene Data'!$F$12,0,10*ROW('Hygiene Data'!F75))="","",OFFSET('Hygiene Data'!$F$12,0,10*ROW('Hygiene Data'!F75)))</f>
        <v/>
      </c>
      <c r="DW81" s="280" t="str">
        <f ca="true">+IF(OFFSET('Hygiene Data'!$F$13,0,10*ROW('Hygiene Data'!F75))="","",OFFSET('Hygiene Data'!$F$13,0,10*ROW('Hygiene Data'!F75)))</f>
        <v/>
      </c>
      <c r="DX81" s="280" t="str">
        <f ca="true">+IF(OFFSET('Hygiene Data'!$G$11,0,10*ROW('Hygiene Data'!G75))="","",OFFSET('Hygiene Data'!$G$11,0,10*ROW('Hygiene Data'!G75)))</f>
        <v/>
      </c>
      <c r="DY81" s="280" t="str">
        <f ca="true">+IF(OFFSET('Hygiene Data'!$G$12,0,10*ROW('Hygiene Data'!G75))="","",OFFSET('Hygiene Data'!$G$12,0,10*ROW('Hygiene Data'!G75)))</f>
        <v/>
      </c>
      <c r="DZ81" s="280" t="str">
        <f ca="true">+IF(OFFSET('Hygiene Data'!$G$13,0,10*ROW('Hygiene Data'!G75))="","",OFFSET('Hygiene Data'!$G$13,0,10*ROW('Hygiene Data'!G75)))</f>
        <v/>
      </c>
      <c r="EA81" s="280" t="str">
        <f ca="true">+IF(OFFSET('Hygiene Data'!$H$11,0,10*ROW('Hygiene Data'!H75))="","",OFFSET('Hygiene Data'!$H$11,0,10*ROW('Hygiene Data'!H75)))</f>
        <v/>
      </c>
      <c r="EB81" s="280" t="str">
        <f ca="true">+IF(OFFSET('Hygiene Data'!$H$12,0,10*ROW('Hygiene Data'!H75))="","",OFFSET('Hygiene Data'!$H$12,0,10*ROW('Hygiene Data'!H75)))</f>
        <v/>
      </c>
      <c r="EC81" s="280" t="str">
        <f ca="true">+IF(OFFSET('Hygiene Data'!$H$13,0,10*ROW('Hygiene Data'!H75))="","",OFFSET('Hygiene Data'!$H$13,0,10*ROW('Hygiene Data'!H75)))</f>
        <v/>
      </c>
      <c r="ED81" s="280" t="str">
        <f ca="true">+IF(OFFSET('Hygiene Data'!$I$11,0,10*ROW('Hygiene Data'!I75))="","",OFFSET('Hygiene Data'!$I$11,0,10*ROW('Hygiene Data'!I75)))</f>
        <v/>
      </c>
      <c r="EE81" s="280" t="str">
        <f ca="true">+IF(OFFSET('Hygiene Data'!$I$12,0,10*ROW('Hygiene Data'!I75))="","",OFFSET('Hygiene Data'!$I$12,0,10*ROW('Hygiene Data'!I75)))</f>
        <v/>
      </c>
      <c r="EF81" s="280" t="str">
        <f ca="true">+IF(OFFSET('Hygiene Data'!$I$13,0,10*ROW('Hygiene Data'!I75))="","",OFFSET('Hygiene Data'!$I$13,0,10*ROW('Hygiene Data'!I75)))</f>
        <v/>
      </c>
    </row>
    <row xmlns:x14ac="http://schemas.microsoft.com/office/spreadsheetml/2009/9/ac" r="82" x14ac:dyDescent="0.2">
      <c r="A82" s="34" t="str">
        <f ca="true">+IF(OFFSET('Water Data'!$B$2,0,10*ROW('Water Data'!E76))="","",OFFSET('Water Data'!$B$2,0,10*ROW('Water Data'!E76)))</f>
        <v/>
      </c>
      <c r="B82" s="34" t="str">
        <f ca="true">+IF(OFFSET('Water Data'!$C$2,0,10*ROW('Water Data'!F76))="","",OFFSET('Water Data'!$C$2,0,10*ROW('Water Data'!F76)))</f>
        <v/>
      </c>
      <c r="C82" s="336" t="str">
        <f t="shared" ca="true" si="1"/>
        <v/>
      </c>
      <c r="D82" s="8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0"/>
      <c r="BS82" s="280" t="str">
        <f ca="true">+IF(OFFSET('Water Data'!$D$27,0,10*ROW('Water Data'!D76))="","",OFFSET('Water Data'!$D$27,0,10*ROW('Water Data'!D76)))</f>
        <v/>
      </c>
      <c r="BT82" s="280" t="str">
        <f ca="true">+IF(OFFSET('Water Data'!$D$28,0,10*ROW('Water Data'!D76))="","",OFFSET('Water Data'!$D$28,0,10*ROW('Water Data'!D76)))</f>
        <v/>
      </c>
      <c r="BU82" s="280" t="str">
        <f ca="true">+IF(OFFSET('Water Data'!$D$29,0,10*ROW('Water Data'!D76))="","",OFFSET('Water Data'!$D$29,0,10*ROW('Water Data'!D76)))</f>
        <v/>
      </c>
      <c r="BV82" s="280" t="str">
        <f ca="true">+IF(OFFSET('Water Data'!$E$27,0,10*ROW('Water Data'!E76))="","",OFFSET('Water Data'!$E$27,0,10*ROW('Water Data'!E76)))</f>
        <v/>
      </c>
      <c r="BW82" s="280" t="str">
        <f ca="true">+IF(OFFSET('Water Data'!$E$28,0,10*ROW('Water Data'!E76))="","",OFFSET('Water Data'!$E$28,0,10*ROW('Water Data'!E76)))</f>
        <v/>
      </c>
      <c r="BX82" s="280" t="str">
        <f ca="true">+IF(OFFSET('Water Data'!$E$29,0,10*ROW('Water Data'!E76))="","",OFFSET('Water Data'!$E$29,0,10*ROW('Water Data'!E76)))</f>
        <v/>
      </c>
      <c r="BY82" s="280" t="str">
        <f ca="true">+IF(OFFSET('Water Data'!$F$27,0,10*ROW('Water Data'!F76))="","",OFFSET('Water Data'!$F$27,0,10*ROW('Water Data'!F76)))</f>
        <v/>
      </c>
      <c r="BZ82" s="280" t="str">
        <f ca="true">+IF(OFFSET('Water Data'!$F$28,0,10*ROW('Water Data'!F76))="","",OFFSET('Water Data'!$F$28,0,10*ROW('Water Data'!F76)))</f>
        <v/>
      </c>
      <c r="CA82" s="280" t="str">
        <f ca="true">+IF(OFFSET('Water Data'!$F$29,0,10*ROW('Water Data'!F76))="","",OFFSET('Water Data'!$F$29,0,10*ROW('Water Data'!F76)))</f>
        <v/>
      </c>
      <c r="CB82" s="280" t="str">
        <f ca="true">+IF(OFFSET('Water Data'!$G$27,0,10*ROW('Water Data'!G76))="","",OFFSET('Water Data'!$G$27,0,10*ROW('Water Data'!G76)))</f>
        <v/>
      </c>
      <c r="CC82" s="280" t="str">
        <f ca="true">+IF(OFFSET('Water Data'!$G$28,0,10*ROW('Water Data'!G76))="","",OFFSET('Water Data'!$G$28,0,10*ROW('Water Data'!G76)))</f>
        <v/>
      </c>
      <c r="CD82" s="280" t="str">
        <f ca="true">+IF(OFFSET('Water Data'!$G$29,0,10*ROW('Water Data'!G76))="","",OFFSET('Water Data'!$G$29,0,10*ROW('Water Data'!G76)))</f>
        <v/>
      </c>
      <c r="CE82" s="280" t="str">
        <f ca="true">+IF(OFFSET('Water Data'!$H$27,0,10*ROW('Water Data'!H76))="","",OFFSET('Water Data'!$H$27,0,10*ROW('Water Data'!H76)))</f>
        <v/>
      </c>
      <c r="CF82" s="280" t="str">
        <f ca="true">+IF(OFFSET('Water Data'!$H$28,0,10*ROW('Water Data'!H76))="","",OFFSET('Water Data'!$H$28,0,10*ROW('Water Data'!H76)))</f>
        <v/>
      </c>
      <c r="CG82" s="280" t="str">
        <f ca="true">+IF(OFFSET('Water Data'!$H$29,0,10*ROW('Water Data'!H76))="","",OFFSET('Water Data'!$H$29,0,10*ROW('Water Data'!H76)))</f>
        <v/>
      </c>
      <c r="CH82" s="280" t="str">
        <f ca="true">+IF(OFFSET('Water Data'!$I$27,0,10*ROW('Water Data'!I76))="","",OFFSET('Water Data'!$I$27,0,10*ROW('Water Data'!I76)))</f>
        <v/>
      </c>
      <c r="CI82" s="280" t="str">
        <f ca="true">+IF(OFFSET('Water Data'!$I$28,0,10*ROW('Water Data'!I76))="","",OFFSET('Water Data'!$I$28,0,10*ROW('Water Data'!I76)))</f>
        <v/>
      </c>
      <c r="CJ82" s="280" t="str">
        <f ca="true">+IF(OFFSET('Water Data'!$I$29,0,10*ROW('Water Data'!I76))="","",OFFSET('Water Data'!$I$29,0,10*ROW('Water Data'!I76)))</f>
        <v/>
      </c>
      <c r="CK82" s="280" t="str">
        <f ca="true">+IF(OFFSET('Sanitation Data'!$D$28,0,10*ROW('Sanitation Data'!D76))="","",OFFSET('Sanitation Data'!$D$28,0,10*ROW('Sanitation Data'!D76)))</f>
        <v/>
      </c>
      <c r="CL82" s="280" t="str">
        <f ca="true">+IF(OFFSET('Sanitation Data'!$D$29,0,10*ROW('Sanitation Data'!D76))="","",OFFSET('Sanitation Data'!$D$29,0,10*ROW('Sanitation Data'!D76)))</f>
        <v/>
      </c>
      <c r="CM82" s="280" t="str">
        <f ca="true">+IF(OFFSET('Sanitation Data'!$D$30,0,10*ROW('Sanitation Data'!D76))="","",OFFSET('Sanitation Data'!$D$30,0,10*ROW('Sanitation Data'!D76)))</f>
        <v/>
      </c>
      <c r="CN82" s="280" t="str">
        <f ca="true">+IF(OFFSET('Sanitation Data'!$D$31,0,10*ROW('Sanitation Data'!D76))="","",OFFSET('Sanitation Data'!$D$31,0,10*ROW('Sanitation Data'!D76)))</f>
        <v/>
      </c>
      <c r="CO82" s="280" t="str">
        <f ca="true">+IF(OFFSET('Sanitation Data'!$D$32,0,10*ROW('Sanitation Data'!D76))="","",OFFSET('Sanitation Data'!$D$32,0,10*ROW('Sanitation Data'!D76)))</f>
        <v/>
      </c>
      <c r="CP82" s="280" t="str">
        <f ca="true">+IF(OFFSET('Sanitation Data'!$E$28,0,10*ROW('Sanitation Data'!E76))="","",OFFSET('Sanitation Data'!$E$28,0,10*ROW('Sanitation Data'!E76)))</f>
        <v/>
      </c>
      <c r="CQ82" s="280" t="str">
        <f ca="true">+IF(OFFSET('Sanitation Data'!$E$29,0,10*ROW('Sanitation Data'!E76))="","",OFFSET('Sanitation Data'!$E$29,0,10*ROW('Sanitation Data'!E76)))</f>
        <v/>
      </c>
      <c r="CR82" s="280" t="str">
        <f ca="true">+IF(OFFSET('Sanitation Data'!$E$30,0,10*ROW('Sanitation Data'!E76))="","",OFFSET('Sanitation Data'!$E$30,0,10*ROW('Sanitation Data'!E76)))</f>
        <v/>
      </c>
      <c r="CS82" s="280" t="str">
        <f ca="true">+IF(OFFSET('Sanitation Data'!$E$31,0,10*ROW('Sanitation Data'!E76))="","",OFFSET('Sanitation Data'!$E$31,0,10*ROW('Sanitation Data'!E76)))</f>
        <v/>
      </c>
      <c r="CT82" s="280" t="str">
        <f ca="true">+IF(OFFSET('Sanitation Data'!$E$32,0,10*ROW('Sanitation Data'!E76))="","",OFFSET('Sanitation Data'!$E$32,0,10*ROW('Sanitation Data'!E76)))</f>
        <v/>
      </c>
      <c r="CU82" s="280" t="str">
        <f ca="true">+IF(OFFSET('Sanitation Data'!$F$28,0,10*ROW('Sanitation Data'!F76))="","",OFFSET('Sanitation Data'!$F$28,0,10*ROW('Sanitation Data'!F76)))</f>
        <v/>
      </c>
      <c r="CV82" s="280" t="str">
        <f ca="true">+IF(OFFSET('Sanitation Data'!$F$29,0,10*ROW('Sanitation Data'!F76))="","",OFFSET('Sanitation Data'!$F$29,0,10*ROW('Sanitation Data'!F76)))</f>
        <v/>
      </c>
      <c r="CW82" s="280" t="str">
        <f ca="true">+IF(OFFSET('Sanitation Data'!$F$30,0,10*ROW('Sanitation Data'!F76))="","",OFFSET('Sanitation Data'!$F$30,0,10*ROW('Sanitation Data'!F76)))</f>
        <v/>
      </c>
      <c r="CX82" s="280" t="str">
        <f ca="true">+IF(OFFSET('Sanitation Data'!$F$31,0,10*ROW('Sanitation Data'!F76))="","",OFFSET('Sanitation Data'!$F$31,0,10*ROW('Sanitation Data'!F76)))</f>
        <v/>
      </c>
      <c r="CY82" s="280" t="str">
        <f ca="true">+IF(OFFSET('Sanitation Data'!$F$32,0,10*ROW('Sanitation Data'!F76))="","",OFFSET('Sanitation Data'!$F$32,0,10*ROW('Sanitation Data'!F76)))</f>
        <v/>
      </c>
      <c r="CZ82" s="280" t="str">
        <f ca="true">+IF(OFFSET('Sanitation Data'!$G$28,0,10*ROW('Sanitation Data'!G76))="","",OFFSET('Sanitation Data'!$G$28,0,10*ROW('Sanitation Data'!G76)))</f>
        <v/>
      </c>
      <c r="DA82" s="280" t="str">
        <f ca="true">+IF(OFFSET('Sanitation Data'!$G$29,0,10*ROW('Sanitation Data'!G76))="","",OFFSET('Sanitation Data'!$G$29,0,10*ROW('Sanitation Data'!G76)))</f>
        <v/>
      </c>
      <c r="DB82" s="280" t="str">
        <f ca="true">+IF(OFFSET('Sanitation Data'!$G$30,0,10*ROW('Sanitation Data'!G76))="","",OFFSET('Sanitation Data'!$G$30,0,10*ROW('Sanitation Data'!G76)))</f>
        <v/>
      </c>
      <c r="DC82" s="280" t="str">
        <f ca="true">+IF(OFFSET('Sanitation Data'!$G$31,0,10*ROW('Sanitation Data'!G76))="","",OFFSET('Sanitation Data'!$G$31,0,10*ROW('Sanitation Data'!G76)))</f>
        <v/>
      </c>
      <c r="DD82" s="280" t="str">
        <f ca="true">+IF(OFFSET('Sanitation Data'!$G$32,0,10*ROW('Sanitation Data'!G76))="","",OFFSET('Sanitation Data'!$G$32,0,10*ROW('Sanitation Data'!G76)))</f>
        <v/>
      </c>
      <c r="DE82" s="280" t="str">
        <f ca="true">+IF(OFFSET('Sanitation Data'!$H$28,0,10*ROW('Sanitation Data'!H76))="","",OFFSET('Sanitation Data'!$H$28,0,10*ROW('Sanitation Data'!H76)))</f>
        <v/>
      </c>
      <c r="DF82" s="280" t="str">
        <f ca="true">+IF(OFFSET('Sanitation Data'!$H$29,0,10*ROW('Sanitation Data'!H76))="","",OFFSET('Sanitation Data'!$H$29,0,10*ROW('Sanitation Data'!H76)))</f>
        <v/>
      </c>
      <c r="DG82" s="280" t="str">
        <f ca="true">+IF(OFFSET('Sanitation Data'!$H$30,0,10*ROW('Sanitation Data'!H76))="","",OFFSET('Sanitation Data'!$H$30,0,10*ROW('Sanitation Data'!H76)))</f>
        <v/>
      </c>
      <c r="DH82" s="280" t="str">
        <f ca="true">+IF(OFFSET('Sanitation Data'!$H$31,0,10*ROW('Sanitation Data'!H76))="","",OFFSET('Sanitation Data'!$H$31,0,10*ROW('Sanitation Data'!H76)))</f>
        <v/>
      </c>
      <c r="DI82" s="280" t="str">
        <f ca="true">+IF(OFFSET('Sanitation Data'!$H$32,0,10*ROW('Sanitation Data'!H76))="","",OFFSET('Sanitation Data'!$H$32,0,10*ROW('Sanitation Data'!H76)))</f>
        <v/>
      </c>
      <c r="DJ82" s="280" t="str">
        <f ca="true">+IF(OFFSET('Sanitation Data'!$I$28,0,10*ROW('Sanitation Data'!I76))="","",OFFSET('Sanitation Data'!$I$28,0,10*ROW('Sanitation Data'!I76)))</f>
        <v/>
      </c>
      <c r="DK82" s="280" t="str">
        <f ca="true">+IF(OFFSET('Sanitation Data'!$I$29,0,10*ROW('Sanitation Data'!I76))="","",OFFSET('Sanitation Data'!$I$29,0,10*ROW('Sanitation Data'!I76)))</f>
        <v/>
      </c>
      <c r="DL82" s="280" t="str">
        <f ca="true">+IF(OFFSET('Sanitation Data'!$I$30,0,10*ROW('Sanitation Data'!I76))="","",OFFSET('Sanitation Data'!$I$30,0,10*ROW('Sanitation Data'!I76)))</f>
        <v/>
      </c>
      <c r="DM82" s="280" t="str">
        <f ca="true">+IF(OFFSET('Sanitation Data'!$I$31,0,10*ROW('Sanitation Data'!I76))="","",OFFSET('Sanitation Data'!$I$31,0,10*ROW('Sanitation Data'!I76)))</f>
        <v/>
      </c>
      <c r="DN82" s="280" t="str">
        <f ca="true">+IF(OFFSET('Sanitation Data'!$I$32,0,10*ROW('Sanitation Data'!I76))="","",OFFSET('Sanitation Data'!$I$32,0,10*ROW('Sanitation Data'!I76)))</f>
        <v/>
      </c>
      <c r="DO82" s="280" t="str">
        <f ca="true">+IF(OFFSET('Hygiene Data'!$D$11,0,10*ROW('Hygiene Data'!D76))="","",OFFSET('Hygiene Data'!$D$11,0,10*ROW('Hygiene Data'!D76)))</f>
        <v/>
      </c>
      <c r="DP82" s="280" t="str">
        <f ca="true">+IF(OFFSET('Hygiene Data'!$D$12,0,10*ROW('Hygiene Data'!D76))="","",OFFSET('Hygiene Data'!$D$12,0,10*ROW('Hygiene Data'!D76)))</f>
        <v/>
      </c>
      <c r="DQ82" s="280" t="str">
        <f ca="true">+IF(OFFSET('Hygiene Data'!$D$13,0,10*ROW('Hygiene Data'!D76))="","",OFFSET('Hygiene Data'!$D$13,0,10*ROW('Hygiene Data'!D76)))</f>
        <v/>
      </c>
      <c r="DR82" s="280" t="str">
        <f ca="true">+IF(OFFSET('Hygiene Data'!$E$11,0,10*ROW('Hygiene Data'!E76))="","",OFFSET('Hygiene Data'!$E$11,0,10*ROW('Hygiene Data'!E76)))</f>
        <v/>
      </c>
      <c r="DS82" s="280" t="str">
        <f ca="true">+IF(OFFSET('Hygiene Data'!$E$12,0,10*ROW('Hygiene Data'!E76))="","",OFFSET('Hygiene Data'!$E$12,0,10*ROW('Hygiene Data'!E76)))</f>
        <v/>
      </c>
      <c r="DT82" s="280" t="str">
        <f ca="true">+IF(OFFSET('Hygiene Data'!$E$13,0,10*ROW('Hygiene Data'!E76))="","",OFFSET('Hygiene Data'!$E$13,0,10*ROW('Hygiene Data'!E76)))</f>
        <v/>
      </c>
      <c r="DU82" s="280" t="str">
        <f ca="true">+IF(OFFSET('Hygiene Data'!$F$11,0,10*ROW('Hygiene Data'!F76))="","",OFFSET('Hygiene Data'!$F$11,0,10*ROW('Hygiene Data'!F76)))</f>
        <v/>
      </c>
      <c r="DV82" s="280" t="str">
        <f ca="true">+IF(OFFSET('Hygiene Data'!$F$12,0,10*ROW('Hygiene Data'!F76))="","",OFFSET('Hygiene Data'!$F$12,0,10*ROW('Hygiene Data'!F76)))</f>
        <v/>
      </c>
      <c r="DW82" s="280" t="str">
        <f ca="true">+IF(OFFSET('Hygiene Data'!$F$13,0,10*ROW('Hygiene Data'!F76))="","",OFFSET('Hygiene Data'!$F$13,0,10*ROW('Hygiene Data'!F76)))</f>
        <v/>
      </c>
      <c r="DX82" s="280" t="str">
        <f ca="true">+IF(OFFSET('Hygiene Data'!$G$11,0,10*ROW('Hygiene Data'!G76))="","",OFFSET('Hygiene Data'!$G$11,0,10*ROW('Hygiene Data'!G76)))</f>
        <v/>
      </c>
      <c r="DY82" s="280" t="str">
        <f ca="true">+IF(OFFSET('Hygiene Data'!$G$12,0,10*ROW('Hygiene Data'!G76))="","",OFFSET('Hygiene Data'!$G$12,0,10*ROW('Hygiene Data'!G76)))</f>
        <v/>
      </c>
      <c r="DZ82" s="280" t="str">
        <f ca="true">+IF(OFFSET('Hygiene Data'!$G$13,0,10*ROW('Hygiene Data'!G76))="","",OFFSET('Hygiene Data'!$G$13,0,10*ROW('Hygiene Data'!G76)))</f>
        <v/>
      </c>
      <c r="EA82" s="280" t="str">
        <f ca="true">+IF(OFFSET('Hygiene Data'!$H$11,0,10*ROW('Hygiene Data'!H76))="","",OFFSET('Hygiene Data'!$H$11,0,10*ROW('Hygiene Data'!H76)))</f>
        <v/>
      </c>
      <c r="EB82" s="280" t="str">
        <f ca="true">+IF(OFFSET('Hygiene Data'!$H$12,0,10*ROW('Hygiene Data'!H76))="","",OFFSET('Hygiene Data'!$H$12,0,10*ROW('Hygiene Data'!H76)))</f>
        <v/>
      </c>
      <c r="EC82" s="280" t="str">
        <f ca="true">+IF(OFFSET('Hygiene Data'!$H$13,0,10*ROW('Hygiene Data'!H76))="","",OFFSET('Hygiene Data'!$H$13,0,10*ROW('Hygiene Data'!H76)))</f>
        <v/>
      </c>
      <c r="ED82" s="280" t="str">
        <f ca="true">+IF(OFFSET('Hygiene Data'!$I$11,0,10*ROW('Hygiene Data'!I76))="","",OFFSET('Hygiene Data'!$I$11,0,10*ROW('Hygiene Data'!I76)))</f>
        <v/>
      </c>
      <c r="EE82" s="280" t="str">
        <f ca="true">+IF(OFFSET('Hygiene Data'!$I$12,0,10*ROW('Hygiene Data'!I76))="","",OFFSET('Hygiene Data'!$I$12,0,10*ROW('Hygiene Data'!I76)))</f>
        <v/>
      </c>
      <c r="EF82" s="280" t="str">
        <f ca="true">+IF(OFFSET('Hygiene Data'!$I$13,0,10*ROW('Hygiene Data'!I76))="","",OFFSET('Hygiene Data'!$I$13,0,10*ROW('Hygiene Data'!I76)))</f>
        <v/>
      </c>
    </row>
    <row xmlns:x14ac="http://schemas.microsoft.com/office/spreadsheetml/2009/9/ac" r="83" x14ac:dyDescent="0.2">
      <c r="A83" s="34" t="str">
        <f ca="true">+IF(OFFSET('Water Data'!$B$2,0,10*ROW('Water Data'!E77))="","",OFFSET('Water Data'!$B$2,0,10*ROW('Water Data'!E77)))</f>
        <v/>
      </c>
      <c r="B83" s="34" t="str">
        <f ca="true">+IF(OFFSET('Water Data'!$C$2,0,10*ROW('Water Data'!F77))="","",OFFSET('Water Data'!$C$2,0,10*ROW('Water Data'!F77)))</f>
        <v/>
      </c>
      <c r="C83" s="336" t="str">
        <f t="shared" ca="true" si="1"/>
        <v/>
      </c>
      <c r="D83" s="8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0"/>
      <c r="BS83" s="280" t="str">
        <f ca="true">+IF(OFFSET('Water Data'!$D$27,0,10*ROW('Water Data'!D77))="","",OFFSET('Water Data'!$D$27,0,10*ROW('Water Data'!D77)))</f>
        <v/>
      </c>
      <c r="BT83" s="280" t="str">
        <f ca="true">+IF(OFFSET('Water Data'!$D$28,0,10*ROW('Water Data'!D77))="","",OFFSET('Water Data'!$D$28,0,10*ROW('Water Data'!D77)))</f>
        <v/>
      </c>
      <c r="BU83" s="280" t="str">
        <f ca="true">+IF(OFFSET('Water Data'!$D$29,0,10*ROW('Water Data'!D77))="","",OFFSET('Water Data'!$D$29,0,10*ROW('Water Data'!D77)))</f>
        <v/>
      </c>
      <c r="BV83" s="280" t="str">
        <f ca="true">+IF(OFFSET('Water Data'!$E$27,0,10*ROW('Water Data'!E77))="","",OFFSET('Water Data'!$E$27,0,10*ROW('Water Data'!E77)))</f>
        <v/>
      </c>
      <c r="BW83" s="280" t="str">
        <f ca="true">+IF(OFFSET('Water Data'!$E$28,0,10*ROW('Water Data'!E77))="","",OFFSET('Water Data'!$E$28,0,10*ROW('Water Data'!E77)))</f>
        <v/>
      </c>
      <c r="BX83" s="280" t="str">
        <f ca="true">+IF(OFFSET('Water Data'!$E$29,0,10*ROW('Water Data'!E77))="","",OFFSET('Water Data'!$E$29,0,10*ROW('Water Data'!E77)))</f>
        <v/>
      </c>
      <c r="BY83" s="280" t="str">
        <f ca="true">+IF(OFFSET('Water Data'!$F$27,0,10*ROW('Water Data'!F77))="","",OFFSET('Water Data'!$F$27,0,10*ROW('Water Data'!F77)))</f>
        <v/>
      </c>
      <c r="BZ83" s="280" t="str">
        <f ca="true">+IF(OFFSET('Water Data'!$F$28,0,10*ROW('Water Data'!F77))="","",OFFSET('Water Data'!$F$28,0,10*ROW('Water Data'!F77)))</f>
        <v/>
      </c>
      <c r="CA83" s="280" t="str">
        <f ca="true">+IF(OFFSET('Water Data'!$F$29,0,10*ROW('Water Data'!F77))="","",OFFSET('Water Data'!$F$29,0,10*ROW('Water Data'!F77)))</f>
        <v/>
      </c>
      <c r="CB83" s="280" t="str">
        <f ca="true">+IF(OFFSET('Water Data'!$G$27,0,10*ROW('Water Data'!G77))="","",OFFSET('Water Data'!$G$27,0,10*ROW('Water Data'!G77)))</f>
        <v/>
      </c>
      <c r="CC83" s="280" t="str">
        <f ca="true">+IF(OFFSET('Water Data'!$G$28,0,10*ROW('Water Data'!G77))="","",OFFSET('Water Data'!$G$28,0,10*ROW('Water Data'!G77)))</f>
        <v/>
      </c>
      <c r="CD83" s="280" t="str">
        <f ca="true">+IF(OFFSET('Water Data'!$G$29,0,10*ROW('Water Data'!G77))="","",OFFSET('Water Data'!$G$29,0,10*ROW('Water Data'!G77)))</f>
        <v/>
      </c>
      <c r="CE83" s="280" t="str">
        <f ca="true">+IF(OFFSET('Water Data'!$H$27,0,10*ROW('Water Data'!H77))="","",OFFSET('Water Data'!$H$27,0,10*ROW('Water Data'!H77)))</f>
        <v/>
      </c>
      <c r="CF83" s="280" t="str">
        <f ca="true">+IF(OFFSET('Water Data'!$H$28,0,10*ROW('Water Data'!H77))="","",OFFSET('Water Data'!$H$28,0,10*ROW('Water Data'!H77)))</f>
        <v/>
      </c>
      <c r="CG83" s="280" t="str">
        <f ca="true">+IF(OFFSET('Water Data'!$H$29,0,10*ROW('Water Data'!H77))="","",OFFSET('Water Data'!$H$29,0,10*ROW('Water Data'!H77)))</f>
        <v/>
      </c>
      <c r="CH83" s="280" t="str">
        <f ca="true">+IF(OFFSET('Water Data'!$I$27,0,10*ROW('Water Data'!I77))="","",OFFSET('Water Data'!$I$27,0,10*ROW('Water Data'!I77)))</f>
        <v/>
      </c>
      <c r="CI83" s="280" t="str">
        <f ca="true">+IF(OFFSET('Water Data'!$I$28,0,10*ROW('Water Data'!I77))="","",OFFSET('Water Data'!$I$28,0,10*ROW('Water Data'!I77)))</f>
        <v/>
      </c>
      <c r="CJ83" s="280" t="str">
        <f ca="true">+IF(OFFSET('Water Data'!$I$29,0,10*ROW('Water Data'!I77))="","",OFFSET('Water Data'!$I$29,0,10*ROW('Water Data'!I77)))</f>
        <v/>
      </c>
      <c r="CK83" s="280" t="str">
        <f ca="true">+IF(OFFSET('Sanitation Data'!$D$28,0,10*ROW('Sanitation Data'!D77))="","",OFFSET('Sanitation Data'!$D$28,0,10*ROW('Sanitation Data'!D77)))</f>
        <v/>
      </c>
      <c r="CL83" s="280" t="str">
        <f ca="true">+IF(OFFSET('Sanitation Data'!$D$29,0,10*ROW('Sanitation Data'!D77))="","",OFFSET('Sanitation Data'!$D$29,0,10*ROW('Sanitation Data'!D77)))</f>
        <v/>
      </c>
      <c r="CM83" s="280" t="str">
        <f ca="true">+IF(OFFSET('Sanitation Data'!$D$30,0,10*ROW('Sanitation Data'!D77))="","",OFFSET('Sanitation Data'!$D$30,0,10*ROW('Sanitation Data'!D77)))</f>
        <v/>
      </c>
      <c r="CN83" s="280" t="str">
        <f ca="true">+IF(OFFSET('Sanitation Data'!$D$31,0,10*ROW('Sanitation Data'!D77))="","",OFFSET('Sanitation Data'!$D$31,0,10*ROW('Sanitation Data'!D77)))</f>
        <v/>
      </c>
      <c r="CO83" s="280" t="str">
        <f ca="true">+IF(OFFSET('Sanitation Data'!$D$32,0,10*ROW('Sanitation Data'!D77))="","",OFFSET('Sanitation Data'!$D$32,0,10*ROW('Sanitation Data'!D77)))</f>
        <v/>
      </c>
      <c r="CP83" s="280" t="str">
        <f ca="true">+IF(OFFSET('Sanitation Data'!$E$28,0,10*ROW('Sanitation Data'!E77))="","",OFFSET('Sanitation Data'!$E$28,0,10*ROW('Sanitation Data'!E77)))</f>
        <v/>
      </c>
      <c r="CQ83" s="280" t="str">
        <f ca="true">+IF(OFFSET('Sanitation Data'!$E$29,0,10*ROW('Sanitation Data'!E77))="","",OFFSET('Sanitation Data'!$E$29,0,10*ROW('Sanitation Data'!E77)))</f>
        <v/>
      </c>
      <c r="CR83" s="280" t="str">
        <f ca="true">+IF(OFFSET('Sanitation Data'!$E$30,0,10*ROW('Sanitation Data'!E77))="","",OFFSET('Sanitation Data'!$E$30,0,10*ROW('Sanitation Data'!E77)))</f>
        <v/>
      </c>
      <c r="CS83" s="280" t="str">
        <f ca="true">+IF(OFFSET('Sanitation Data'!$E$31,0,10*ROW('Sanitation Data'!E77))="","",OFFSET('Sanitation Data'!$E$31,0,10*ROW('Sanitation Data'!E77)))</f>
        <v/>
      </c>
      <c r="CT83" s="280" t="str">
        <f ca="true">+IF(OFFSET('Sanitation Data'!$E$32,0,10*ROW('Sanitation Data'!E77))="","",OFFSET('Sanitation Data'!$E$32,0,10*ROW('Sanitation Data'!E77)))</f>
        <v/>
      </c>
      <c r="CU83" s="280" t="str">
        <f ca="true">+IF(OFFSET('Sanitation Data'!$F$28,0,10*ROW('Sanitation Data'!F77))="","",OFFSET('Sanitation Data'!$F$28,0,10*ROW('Sanitation Data'!F77)))</f>
        <v/>
      </c>
      <c r="CV83" s="280" t="str">
        <f ca="true">+IF(OFFSET('Sanitation Data'!$F$29,0,10*ROW('Sanitation Data'!F77))="","",OFFSET('Sanitation Data'!$F$29,0,10*ROW('Sanitation Data'!F77)))</f>
        <v/>
      </c>
      <c r="CW83" s="280" t="str">
        <f ca="true">+IF(OFFSET('Sanitation Data'!$F$30,0,10*ROW('Sanitation Data'!F77))="","",OFFSET('Sanitation Data'!$F$30,0,10*ROW('Sanitation Data'!F77)))</f>
        <v/>
      </c>
      <c r="CX83" s="280" t="str">
        <f ca="true">+IF(OFFSET('Sanitation Data'!$F$31,0,10*ROW('Sanitation Data'!F77))="","",OFFSET('Sanitation Data'!$F$31,0,10*ROW('Sanitation Data'!F77)))</f>
        <v/>
      </c>
      <c r="CY83" s="280" t="str">
        <f ca="true">+IF(OFFSET('Sanitation Data'!$F$32,0,10*ROW('Sanitation Data'!F77))="","",OFFSET('Sanitation Data'!$F$32,0,10*ROW('Sanitation Data'!F77)))</f>
        <v/>
      </c>
      <c r="CZ83" s="280" t="str">
        <f ca="true">+IF(OFFSET('Sanitation Data'!$G$28,0,10*ROW('Sanitation Data'!G77))="","",OFFSET('Sanitation Data'!$G$28,0,10*ROW('Sanitation Data'!G77)))</f>
        <v/>
      </c>
      <c r="DA83" s="280" t="str">
        <f ca="true">+IF(OFFSET('Sanitation Data'!$G$29,0,10*ROW('Sanitation Data'!G77))="","",OFFSET('Sanitation Data'!$G$29,0,10*ROW('Sanitation Data'!G77)))</f>
        <v/>
      </c>
      <c r="DB83" s="280" t="str">
        <f ca="true">+IF(OFFSET('Sanitation Data'!$G$30,0,10*ROW('Sanitation Data'!G77))="","",OFFSET('Sanitation Data'!$G$30,0,10*ROW('Sanitation Data'!G77)))</f>
        <v/>
      </c>
      <c r="DC83" s="280" t="str">
        <f ca="true">+IF(OFFSET('Sanitation Data'!$G$31,0,10*ROW('Sanitation Data'!G77))="","",OFFSET('Sanitation Data'!$G$31,0,10*ROW('Sanitation Data'!G77)))</f>
        <v/>
      </c>
      <c r="DD83" s="280" t="str">
        <f ca="true">+IF(OFFSET('Sanitation Data'!$G$32,0,10*ROW('Sanitation Data'!G77))="","",OFFSET('Sanitation Data'!$G$32,0,10*ROW('Sanitation Data'!G77)))</f>
        <v/>
      </c>
      <c r="DE83" s="280" t="str">
        <f ca="true">+IF(OFFSET('Sanitation Data'!$H$28,0,10*ROW('Sanitation Data'!H77))="","",OFFSET('Sanitation Data'!$H$28,0,10*ROW('Sanitation Data'!H77)))</f>
        <v/>
      </c>
      <c r="DF83" s="280" t="str">
        <f ca="true">+IF(OFFSET('Sanitation Data'!$H$29,0,10*ROW('Sanitation Data'!H77))="","",OFFSET('Sanitation Data'!$H$29,0,10*ROW('Sanitation Data'!H77)))</f>
        <v/>
      </c>
      <c r="DG83" s="280" t="str">
        <f ca="true">+IF(OFFSET('Sanitation Data'!$H$30,0,10*ROW('Sanitation Data'!H77))="","",OFFSET('Sanitation Data'!$H$30,0,10*ROW('Sanitation Data'!H77)))</f>
        <v/>
      </c>
      <c r="DH83" s="280" t="str">
        <f ca="true">+IF(OFFSET('Sanitation Data'!$H$31,0,10*ROW('Sanitation Data'!H77))="","",OFFSET('Sanitation Data'!$H$31,0,10*ROW('Sanitation Data'!H77)))</f>
        <v/>
      </c>
      <c r="DI83" s="280" t="str">
        <f ca="true">+IF(OFFSET('Sanitation Data'!$H$32,0,10*ROW('Sanitation Data'!H77))="","",OFFSET('Sanitation Data'!$H$32,0,10*ROW('Sanitation Data'!H77)))</f>
        <v/>
      </c>
      <c r="DJ83" s="280" t="str">
        <f ca="true">+IF(OFFSET('Sanitation Data'!$I$28,0,10*ROW('Sanitation Data'!I77))="","",OFFSET('Sanitation Data'!$I$28,0,10*ROW('Sanitation Data'!I77)))</f>
        <v/>
      </c>
      <c r="DK83" s="280" t="str">
        <f ca="true">+IF(OFFSET('Sanitation Data'!$I$29,0,10*ROW('Sanitation Data'!I77))="","",OFFSET('Sanitation Data'!$I$29,0,10*ROW('Sanitation Data'!I77)))</f>
        <v/>
      </c>
      <c r="DL83" s="280" t="str">
        <f ca="true">+IF(OFFSET('Sanitation Data'!$I$30,0,10*ROW('Sanitation Data'!I77))="","",OFFSET('Sanitation Data'!$I$30,0,10*ROW('Sanitation Data'!I77)))</f>
        <v/>
      </c>
      <c r="DM83" s="280" t="str">
        <f ca="true">+IF(OFFSET('Sanitation Data'!$I$31,0,10*ROW('Sanitation Data'!I77))="","",OFFSET('Sanitation Data'!$I$31,0,10*ROW('Sanitation Data'!I77)))</f>
        <v/>
      </c>
      <c r="DN83" s="280" t="str">
        <f ca="true">+IF(OFFSET('Sanitation Data'!$I$32,0,10*ROW('Sanitation Data'!I77))="","",OFFSET('Sanitation Data'!$I$32,0,10*ROW('Sanitation Data'!I77)))</f>
        <v/>
      </c>
      <c r="DO83" s="280" t="str">
        <f ca="true">+IF(OFFSET('Hygiene Data'!$D$11,0,10*ROW('Hygiene Data'!D77))="","",OFFSET('Hygiene Data'!$D$11,0,10*ROW('Hygiene Data'!D77)))</f>
        <v/>
      </c>
      <c r="DP83" s="280" t="str">
        <f ca="true">+IF(OFFSET('Hygiene Data'!$D$12,0,10*ROW('Hygiene Data'!D77))="","",OFFSET('Hygiene Data'!$D$12,0,10*ROW('Hygiene Data'!D77)))</f>
        <v/>
      </c>
      <c r="DQ83" s="280" t="str">
        <f ca="true">+IF(OFFSET('Hygiene Data'!$D$13,0,10*ROW('Hygiene Data'!D77))="","",OFFSET('Hygiene Data'!$D$13,0,10*ROW('Hygiene Data'!D77)))</f>
        <v/>
      </c>
      <c r="DR83" s="280" t="str">
        <f ca="true">+IF(OFFSET('Hygiene Data'!$E$11,0,10*ROW('Hygiene Data'!E77))="","",OFFSET('Hygiene Data'!$E$11,0,10*ROW('Hygiene Data'!E77)))</f>
        <v/>
      </c>
      <c r="DS83" s="280" t="str">
        <f ca="true">+IF(OFFSET('Hygiene Data'!$E$12,0,10*ROW('Hygiene Data'!E77))="","",OFFSET('Hygiene Data'!$E$12,0,10*ROW('Hygiene Data'!E77)))</f>
        <v/>
      </c>
      <c r="DT83" s="280" t="str">
        <f ca="true">+IF(OFFSET('Hygiene Data'!$E$13,0,10*ROW('Hygiene Data'!E77))="","",OFFSET('Hygiene Data'!$E$13,0,10*ROW('Hygiene Data'!E77)))</f>
        <v/>
      </c>
      <c r="DU83" s="280" t="str">
        <f ca="true">+IF(OFFSET('Hygiene Data'!$F$11,0,10*ROW('Hygiene Data'!F77))="","",OFFSET('Hygiene Data'!$F$11,0,10*ROW('Hygiene Data'!F77)))</f>
        <v/>
      </c>
      <c r="DV83" s="280" t="str">
        <f ca="true">+IF(OFFSET('Hygiene Data'!$F$12,0,10*ROW('Hygiene Data'!F77))="","",OFFSET('Hygiene Data'!$F$12,0,10*ROW('Hygiene Data'!F77)))</f>
        <v/>
      </c>
      <c r="DW83" s="280" t="str">
        <f ca="true">+IF(OFFSET('Hygiene Data'!$F$13,0,10*ROW('Hygiene Data'!F77))="","",OFFSET('Hygiene Data'!$F$13,0,10*ROW('Hygiene Data'!F77)))</f>
        <v/>
      </c>
      <c r="DX83" s="280" t="str">
        <f ca="true">+IF(OFFSET('Hygiene Data'!$G$11,0,10*ROW('Hygiene Data'!G77))="","",OFFSET('Hygiene Data'!$G$11,0,10*ROW('Hygiene Data'!G77)))</f>
        <v/>
      </c>
      <c r="DY83" s="280" t="str">
        <f ca="true">+IF(OFFSET('Hygiene Data'!$G$12,0,10*ROW('Hygiene Data'!G77))="","",OFFSET('Hygiene Data'!$G$12,0,10*ROW('Hygiene Data'!G77)))</f>
        <v/>
      </c>
      <c r="DZ83" s="280" t="str">
        <f ca="true">+IF(OFFSET('Hygiene Data'!$G$13,0,10*ROW('Hygiene Data'!G77))="","",OFFSET('Hygiene Data'!$G$13,0,10*ROW('Hygiene Data'!G77)))</f>
        <v/>
      </c>
      <c r="EA83" s="280" t="str">
        <f ca="true">+IF(OFFSET('Hygiene Data'!$H$11,0,10*ROW('Hygiene Data'!H77))="","",OFFSET('Hygiene Data'!$H$11,0,10*ROW('Hygiene Data'!H77)))</f>
        <v/>
      </c>
      <c r="EB83" s="280" t="str">
        <f ca="true">+IF(OFFSET('Hygiene Data'!$H$12,0,10*ROW('Hygiene Data'!H77))="","",OFFSET('Hygiene Data'!$H$12,0,10*ROW('Hygiene Data'!H77)))</f>
        <v/>
      </c>
      <c r="EC83" s="280" t="str">
        <f ca="true">+IF(OFFSET('Hygiene Data'!$H$13,0,10*ROW('Hygiene Data'!H77))="","",OFFSET('Hygiene Data'!$H$13,0,10*ROW('Hygiene Data'!H77)))</f>
        <v/>
      </c>
      <c r="ED83" s="280" t="str">
        <f ca="true">+IF(OFFSET('Hygiene Data'!$I$11,0,10*ROW('Hygiene Data'!I77))="","",OFFSET('Hygiene Data'!$I$11,0,10*ROW('Hygiene Data'!I77)))</f>
        <v/>
      </c>
      <c r="EE83" s="280" t="str">
        <f ca="true">+IF(OFFSET('Hygiene Data'!$I$12,0,10*ROW('Hygiene Data'!I77))="","",OFFSET('Hygiene Data'!$I$12,0,10*ROW('Hygiene Data'!I77)))</f>
        <v/>
      </c>
      <c r="EF83" s="280" t="str">
        <f ca="true">+IF(OFFSET('Hygiene Data'!$I$13,0,10*ROW('Hygiene Data'!I77))="","",OFFSET('Hygiene Data'!$I$13,0,10*ROW('Hygiene Data'!I77)))</f>
        <v/>
      </c>
    </row>
    <row xmlns:x14ac="http://schemas.microsoft.com/office/spreadsheetml/2009/9/ac" r="84" x14ac:dyDescent="0.2">
      <c r="A84" s="34" t="str">
        <f ca="true">+IF(OFFSET('Water Data'!$B$2,0,10*ROW('Water Data'!E78))="","",OFFSET('Water Data'!$B$2,0,10*ROW('Water Data'!E78)))</f>
        <v/>
      </c>
      <c r="B84" s="34" t="str">
        <f ca="true">+IF(OFFSET('Water Data'!$C$2,0,10*ROW('Water Data'!F78))="","",OFFSET('Water Data'!$C$2,0,10*ROW('Water Data'!F78)))</f>
        <v/>
      </c>
      <c r="C84" s="336" t="str">
        <f t="shared" ca="true" si="1"/>
        <v/>
      </c>
      <c r="D84" s="8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0"/>
      <c r="BS84" s="280" t="str">
        <f ca="true">+IF(OFFSET('Water Data'!$D$27,0,10*ROW('Water Data'!D78))="","",OFFSET('Water Data'!$D$27,0,10*ROW('Water Data'!D78)))</f>
        <v/>
      </c>
      <c r="BT84" s="280" t="str">
        <f ca="true">+IF(OFFSET('Water Data'!$D$28,0,10*ROW('Water Data'!D78))="","",OFFSET('Water Data'!$D$28,0,10*ROW('Water Data'!D78)))</f>
        <v/>
      </c>
      <c r="BU84" s="280" t="str">
        <f ca="true">+IF(OFFSET('Water Data'!$D$29,0,10*ROW('Water Data'!D78))="","",OFFSET('Water Data'!$D$29,0,10*ROW('Water Data'!D78)))</f>
        <v/>
      </c>
      <c r="BV84" s="280" t="str">
        <f ca="true">+IF(OFFSET('Water Data'!$E$27,0,10*ROW('Water Data'!E78))="","",OFFSET('Water Data'!$E$27,0,10*ROW('Water Data'!E78)))</f>
        <v/>
      </c>
      <c r="BW84" s="280" t="str">
        <f ca="true">+IF(OFFSET('Water Data'!$E$28,0,10*ROW('Water Data'!E78))="","",OFFSET('Water Data'!$E$28,0,10*ROW('Water Data'!E78)))</f>
        <v/>
      </c>
      <c r="BX84" s="280" t="str">
        <f ca="true">+IF(OFFSET('Water Data'!$E$29,0,10*ROW('Water Data'!E78))="","",OFFSET('Water Data'!$E$29,0,10*ROW('Water Data'!E78)))</f>
        <v/>
      </c>
      <c r="BY84" s="280" t="str">
        <f ca="true">+IF(OFFSET('Water Data'!$F$27,0,10*ROW('Water Data'!F78))="","",OFFSET('Water Data'!$F$27,0,10*ROW('Water Data'!F78)))</f>
        <v/>
      </c>
      <c r="BZ84" s="280" t="str">
        <f ca="true">+IF(OFFSET('Water Data'!$F$28,0,10*ROW('Water Data'!F78))="","",OFFSET('Water Data'!$F$28,0,10*ROW('Water Data'!F78)))</f>
        <v/>
      </c>
      <c r="CA84" s="280" t="str">
        <f ca="true">+IF(OFFSET('Water Data'!$F$29,0,10*ROW('Water Data'!F78))="","",OFFSET('Water Data'!$F$29,0,10*ROW('Water Data'!F78)))</f>
        <v/>
      </c>
      <c r="CB84" s="280" t="str">
        <f ca="true">+IF(OFFSET('Water Data'!$G$27,0,10*ROW('Water Data'!G78))="","",OFFSET('Water Data'!$G$27,0,10*ROW('Water Data'!G78)))</f>
        <v/>
      </c>
      <c r="CC84" s="280" t="str">
        <f ca="true">+IF(OFFSET('Water Data'!$G$28,0,10*ROW('Water Data'!G78))="","",OFFSET('Water Data'!$G$28,0,10*ROW('Water Data'!G78)))</f>
        <v/>
      </c>
      <c r="CD84" s="280" t="str">
        <f ca="true">+IF(OFFSET('Water Data'!$G$29,0,10*ROW('Water Data'!G78))="","",OFFSET('Water Data'!$G$29,0,10*ROW('Water Data'!G78)))</f>
        <v/>
      </c>
      <c r="CE84" s="280" t="str">
        <f ca="true">+IF(OFFSET('Water Data'!$H$27,0,10*ROW('Water Data'!H78))="","",OFFSET('Water Data'!$H$27,0,10*ROW('Water Data'!H78)))</f>
        <v/>
      </c>
      <c r="CF84" s="280" t="str">
        <f ca="true">+IF(OFFSET('Water Data'!$H$28,0,10*ROW('Water Data'!H78))="","",OFFSET('Water Data'!$H$28,0,10*ROW('Water Data'!H78)))</f>
        <v/>
      </c>
      <c r="CG84" s="280" t="str">
        <f ca="true">+IF(OFFSET('Water Data'!$H$29,0,10*ROW('Water Data'!H78))="","",OFFSET('Water Data'!$H$29,0,10*ROW('Water Data'!H78)))</f>
        <v/>
      </c>
      <c r="CH84" s="280" t="str">
        <f ca="true">+IF(OFFSET('Water Data'!$I$27,0,10*ROW('Water Data'!I78))="","",OFFSET('Water Data'!$I$27,0,10*ROW('Water Data'!I78)))</f>
        <v/>
      </c>
      <c r="CI84" s="280" t="str">
        <f ca="true">+IF(OFFSET('Water Data'!$I$28,0,10*ROW('Water Data'!I78))="","",OFFSET('Water Data'!$I$28,0,10*ROW('Water Data'!I78)))</f>
        <v/>
      </c>
      <c r="CJ84" s="280" t="str">
        <f ca="true">+IF(OFFSET('Water Data'!$I$29,0,10*ROW('Water Data'!I78))="","",OFFSET('Water Data'!$I$29,0,10*ROW('Water Data'!I78)))</f>
        <v/>
      </c>
      <c r="CK84" s="280" t="str">
        <f ca="true">+IF(OFFSET('Sanitation Data'!$D$28,0,10*ROW('Sanitation Data'!D78))="","",OFFSET('Sanitation Data'!$D$28,0,10*ROW('Sanitation Data'!D78)))</f>
        <v/>
      </c>
      <c r="CL84" s="280" t="str">
        <f ca="true">+IF(OFFSET('Sanitation Data'!$D$29,0,10*ROW('Sanitation Data'!D78))="","",OFFSET('Sanitation Data'!$D$29,0,10*ROW('Sanitation Data'!D78)))</f>
        <v/>
      </c>
      <c r="CM84" s="280" t="str">
        <f ca="true">+IF(OFFSET('Sanitation Data'!$D$30,0,10*ROW('Sanitation Data'!D78))="","",OFFSET('Sanitation Data'!$D$30,0,10*ROW('Sanitation Data'!D78)))</f>
        <v/>
      </c>
      <c r="CN84" s="280" t="str">
        <f ca="true">+IF(OFFSET('Sanitation Data'!$D$31,0,10*ROW('Sanitation Data'!D78))="","",OFFSET('Sanitation Data'!$D$31,0,10*ROW('Sanitation Data'!D78)))</f>
        <v/>
      </c>
      <c r="CO84" s="280" t="str">
        <f ca="true">+IF(OFFSET('Sanitation Data'!$D$32,0,10*ROW('Sanitation Data'!D78))="","",OFFSET('Sanitation Data'!$D$32,0,10*ROW('Sanitation Data'!D78)))</f>
        <v/>
      </c>
      <c r="CP84" s="280" t="str">
        <f ca="true">+IF(OFFSET('Sanitation Data'!$E$28,0,10*ROW('Sanitation Data'!E78))="","",OFFSET('Sanitation Data'!$E$28,0,10*ROW('Sanitation Data'!E78)))</f>
        <v/>
      </c>
      <c r="CQ84" s="280" t="str">
        <f ca="true">+IF(OFFSET('Sanitation Data'!$E$29,0,10*ROW('Sanitation Data'!E78))="","",OFFSET('Sanitation Data'!$E$29,0,10*ROW('Sanitation Data'!E78)))</f>
        <v/>
      </c>
      <c r="CR84" s="280" t="str">
        <f ca="true">+IF(OFFSET('Sanitation Data'!$E$30,0,10*ROW('Sanitation Data'!E78))="","",OFFSET('Sanitation Data'!$E$30,0,10*ROW('Sanitation Data'!E78)))</f>
        <v/>
      </c>
      <c r="CS84" s="280" t="str">
        <f ca="true">+IF(OFFSET('Sanitation Data'!$E$31,0,10*ROW('Sanitation Data'!E78))="","",OFFSET('Sanitation Data'!$E$31,0,10*ROW('Sanitation Data'!E78)))</f>
        <v/>
      </c>
      <c r="CT84" s="280" t="str">
        <f ca="true">+IF(OFFSET('Sanitation Data'!$E$32,0,10*ROW('Sanitation Data'!E78))="","",OFFSET('Sanitation Data'!$E$32,0,10*ROW('Sanitation Data'!E78)))</f>
        <v/>
      </c>
      <c r="CU84" s="280" t="str">
        <f ca="true">+IF(OFFSET('Sanitation Data'!$F$28,0,10*ROW('Sanitation Data'!F78))="","",OFFSET('Sanitation Data'!$F$28,0,10*ROW('Sanitation Data'!F78)))</f>
        <v/>
      </c>
      <c r="CV84" s="280" t="str">
        <f ca="true">+IF(OFFSET('Sanitation Data'!$F$29,0,10*ROW('Sanitation Data'!F78))="","",OFFSET('Sanitation Data'!$F$29,0,10*ROW('Sanitation Data'!F78)))</f>
        <v/>
      </c>
      <c r="CW84" s="280" t="str">
        <f ca="true">+IF(OFFSET('Sanitation Data'!$F$30,0,10*ROW('Sanitation Data'!F78))="","",OFFSET('Sanitation Data'!$F$30,0,10*ROW('Sanitation Data'!F78)))</f>
        <v/>
      </c>
      <c r="CX84" s="280" t="str">
        <f ca="true">+IF(OFFSET('Sanitation Data'!$F$31,0,10*ROW('Sanitation Data'!F78))="","",OFFSET('Sanitation Data'!$F$31,0,10*ROW('Sanitation Data'!F78)))</f>
        <v/>
      </c>
      <c r="CY84" s="280" t="str">
        <f ca="true">+IF(OFFSET('Sanitation Data'!$F$32,0,10*ROW('Sanitation Data'!F78))="","",OFFSET('Sanitation Data'!$F$32,0,10*ROW('Sanitation Data'!F78)))</f>
        <v/>
      </c>
      <c r="CZ84" s="280" t="str">
        <f ca="true">+IF(OFFSET('Sanitation Data'!$G$28,0,10*ROW('Sanitation Data'!G78))="","",OFFSET('Sanitation Data'!$G$28,0,10*ROW('Sanitation Data'!G78)))</f>
        <v/>
      </c>
      <c r="DA84" s="280" t="str">
        <f ca="true">+IF(OFFSET('Sanitation Data'!$G$29,0,10*ROW('Sanitation Data'!G78))="","",OFFSET('Sanitation Data'!$G$29,0,10*ROW('Sanitation Data'!G78)))</f>
        <v/>
      </c>
      <c r="DB84" s="280" t="str">
        <f ca="true">+IF(OFFSET('Sanitation Data'!$G$30,0,10*ROW('Sanitation Data'!G78))="","",OFFSET('Sanitation Data'!$G$30,0,10*ROW('Sanitation Data'!G78)))</f>
        <v/>
      </c>
      <c r="DC84" s="280" t="str">
        <f ca="true">+IF(OFFSET('Sanitation Data'!$G$31,0,10*ROW('Sanitation Data'!G78))="","",OFFSET('Sanitation Data'!$G$31,0,10*ROW('Sanitation Data'!G78)))</f>
        <v/>
      </c>
      <c r="DD84" s="280" t="str">
        <f ca="true">+IF(OFFSET('Sanitation Data'!$G$32,0,10*ROW('Sanitation Data'!G78))="","",OFFSET('Sanitation Data'!$G$32,0,10*ROW('Sanitation Data'!G78)))</f>
        <v/>
      </c>
      <c r="DE84" s="280" t="str">
        <f ca="true">+IF(OFFSET('Sanitation Data'!$H$28,0,10*ROW('Sanitation Data'!H78))="","",OFFSET('Sanitation Data'!$H$28,0,10*ROW('Sanitation Data'!H78)))</f>
        <v/>
      </c>
      <c r="DF84" s="280" t="str">
        <f ca="true">+IF(OFFSET('Sanitation Data'!$H$29,0,10*ROW('Sanitation Data'!H78))="","",OFFSET('Sanitation Data'!$H$29,0,10*ROW('Sanitation Data'!H78)))</f>
        <v/>
      </c>
      <c r="DG84" s="280" t="str">
        <f ca="true">+IF(OFFSET('Sanitation Data'!$H$30,0,10*ROW('Sanitation Data'!H78))="","",OFFSET('Sanitation Data'!$H$30,0,10*ROW('Sanitation Data'!H78)))</f>
        <v/>
      </c>
      <c r="DH84" s="280" t="str">
        <f ca="true">+IF(OFFSET('Sanitation Data'!$H$31,0,10*ROW('Sanitation Data'!H78))="","",OFFSET('Sanitation Data'!$H$31,0,10*ROW('Sanitation Data'!H78)))</f>
        <v/>
      </c>
      <c r="DI84" s="280" t="str">
        <f ca="true">+IF(OFFSET('Sanitation Data'!$H$32,0,10*ROW('Sanitation Data'!H78))="","",OFFSET('Sanitation Data'!$H$32,0,10*ROW('Sanitation Data'!H78)))</f>
        <v/>
      </c>
      <c r="DJ84" s="280" t="str">
        <f ca="true">+IF(OFFSET('Sanitation Data'!$I$28,0,10*ROW('Sanitation Data'!I78))="","",OFFSET('Sanitation Data'!$I$28,0,10*ROW('Sanitation Data'!I78)))</f>
        <v/>
      </c>
      <c r="DK84" s="280" t="str">
        <f ca="true">+IF(OFFSET('Sanitation Data'!$I$29,0,10*ROW('Sanitation Data'!I78))="","",OFFSET('Sanitation Data'!$I$29,0,10*ROW('Sanitation Data'!I78)))</f>
        <v/>
      </c>
      <c r="DL84" s="280" t="str">
        <f ca="true">+IF(OFFSET('Sanitation Data'!$I$30,0,10*ROW('Sanitation Data'!I78))="","",OFFSET('Sanitation Data'!$I$30,0,10*ROW('Sanitation Data'!I78)))</f>
        <v/>
      </c>
      <c r="DM84" s="280" t="str">
        <f ca="true">+IF(OFFSET('Sanitation Data'!$I$31,0,10*ROW('Sanitation Data'!I78))="","",OFFSET('Sanitation Data'!$I$31,0,10*ROW('Sanitation Data'!I78)))</f>
        <v/>
      </c>
      <c r="DN84" s="280" t="str">
        <f ca="true">+IF(OFFSET('Sanitation Data'!$I$32,0,10*ROW('Sanitation Data'!I78))="","",OFFSET('Sanitation Data'!$I$32,0,10*ROW('Sanitation Data'!I78)))</f>
        <v/>
      </c>
      <c r="DO84" s="280" t="str">
        <f ca="true">+IF(OFFSET('Hygiene Data'!$D$11,0,10*ROW('Hygiene Data'!D78))="","",OFFSET('Hygiene Data'!$D$11,0,10*ROW('Hygiene Data'!D78)))</f>
        <v/>
      </c>
      <c r="DP84" s="280" t="str">
        <f ca="true">+IF(OFFSET('Hygiene Data'!$D$12,0,10*ROW('Hygiene Data'!D78))="","",OFFSET('Hygiene Data'!$D$12,0,10*ROW('Hygiene Data'!D78)))</f>
        <v/>
      </c>
      <c r="DQ84" s="280" t="str">
        <f ca="true">+IF(OFFSET('Hygiene Data'!$D$13,0,10*ROW('Hygiene Data'!D78))="","",OFFSET('Hygiene Data'!$D$13,0,10*ROW('Hygiene Data'!D78)))</f>
        <v/>
      </c>
      <c r="DR84" s="280" t="str">
        <f ca="true">+IF(OFFSET('Hygiene Data'!$E$11,0,10*ROW('Hygiene Data'!E78))="","",OFFSET('Hygiene Data'!$E$11,0,10*ROW('Hygiene Data'!E78)))</f>
        <v/>
      </c>
      <c r="DS84" s="280" t="str">
        <f ca="true">+IF(OFFSET('Hygiene Data'!$E$12,0,10*ROW('Hygiene Data'!E78))="","",OFFSET('Hygiene Data'!$E$12,0,10*ROW('Hygiene Data'!E78)))</f>
        <v/>
      </c>
      <c r="DT84" s="280" t="str">
        <f ca="true">+IF(OFFSET('Hygiene Data'!$E$13,0,10*ROW('Hygiene Data'!E78))="","",OFFSET('Hygiene Data'!$E$13,0,10*ROW('Hygiene Data'!E78)))</f>
        <v/>
      </c>
      <c r="DU84" s="280" t="str">
        <f ca="true">+IF(OFFSET('Hygiene Data'!$F$11,0,10*ROW('Hygiene Data'!F78))="","",OFFSET('Hygiene Data'!$F$11,0,10*ROW('Hygiene Data'!F78)))</f>
        <v/>
      </c>
      <c r="DV84" s="280" t="str">
        <f ca="true">+IF(OFFSET('Hygiene Data'!$F$12,0,10*ROW('Hygiene Data'!F78))="","",OFFSET('Hygiene Data'!$F$12,0,10*ROW('Hygiene Data'!F78)))</f>
        <v/>
      </c>
      <c r="DW84" s="280" t="str">
        <f ca="true">+IF(OFFSET('Hygiene Data'!$F$13,0,10*ROW('Hygiene Data'!F78))="","",OFFSET('Hygiene Data'!$F$13,0,10*ROW('Hygiene Data'!F78)))</f>
        <v/>
      </c>
      <c r="DX84" s="280" t="str">
        <f ca="true">+IF(OFFSET('Hygiene Data'!$G$11,0,10*ROW('Hygiene Data'!G78))="","",OFFSET('Hygiene Data'!$G$11,0,10*ROW('Hygiene Data'!G78)))</f>
        <v/>
      </c>
      <c r="DY84" s="280" t="str">
        <f ca="true">+IF(OFFSET('Hygiene Data'!$G$12,0,10*ROW('Hygiene Data'!G78))="","",OFFSET('Hygiene Data'!$G$12,0,10*ROW('Hygiene Data'!G78)))</f>
        <v/>
      </c>
      <c r="DZ84" s="280" t="str">
        <f ca="true">+IF(OFFSET('Hygiene Data'!$G$13,0,10*ROW('Hygiene Data'!G78))="","",OFFSET('Hygiene Data'!$G$13,0,10*ROW('Hygiene Data'!G78)))</f>
        <v/>
      </c>
      <c r="EA84" s="280" t="str">
        <f ca="true">+IF(OFFSET('Hygiene Data'!$H$11,0,10*ROW('Hygiene Data'!H78))="","",OFFSET('Hygiene Data'!$H$11,0,10*ROW('Hygiene Data'!H78)))</f>
        <v/>
      </c>
      <c r="EB84" s="280" t="str">
        <f ca="true">+IF(OFFSET('Hygiene Data'!$H$12,0,10*ROW('Hygiene Data'!H78))="","",OFFSET('Hygiene Data'!$H$12,0,10*ROW('Hygiene Data'!H78)))</f>
        <v/>
      </c>
      <c r="EC84" s="280" t="str">
        <f ca="true">+IF(OFFSET('Hygiene Data'!$H$13,0,10*ROW('Hygiene Data'!H78))="","",OFFSET('Hygiene Data'!$H$13,0,10*ROW('Hygiene Data'!H78)))</f>
        <v/>
      </c>
      <c r="ED84" s="280" t="str">
        <f ca="true">+IF(OFFSET('Hygiene Data'!$I$11,0,10*ROW('Hygiene Data'!I78))="","",OFFSET('Hygiene Data'!$I$11,0,10*ROW('Hygiene Data'!I78)))</f>
        <v/>
      </c>
      <c r="EE84" s="280" t="str">
        <f ca="true">+IF(OFFSET('Hygiene Data'!$I$12,0,10*ROW('Hygiene Data'!I78))="","",OFFSET('Hygiene Data'!$I$12,0,10*ROW('Hygiene Data'!I78)))</f>
        <v/>
      </c>
      <c r="EF84" s="280" t="str">
        <f ca="true">+IF(OFFSET('Hygiene Data'!$I$13,0,10*ROW('Hygiene Data'!I78))="","",OFFSET('Hygiene Data'!$I$13,0,10*ROW('Hygiene Data'!I78)))</f>
        <v/>
      </c>
    </row>
    <row xmlns:x14ac="http://schemas.microsoft.com/office/spreadsheetml/2009/9/ac" r="85" x14ac:dyDescent="0.2">
      <c r="A85" s="34" t="str">
        <f ca="true">+IF(OFFSET('Water Data'!$B$2,0,10*ROW('Water Data'!E79))="","",OFFSET('Water Data'!$B$2,0,10*ROW('Water Data'!E79)))</f>
        <v/>
      </c>
      <c r="B85" s="34" t="str">
        <f ca="true">+IF(OFFSET('Water Data'!$C$2,0,10*ROW('Water Data'!F79))="","",OFFSET('Water Data'!$C$2,0,10*ROW('Water Data'!F79)))</f>
        <v/>
      </c>
      <c r="C85" s="336" t="str">
        <f t="shared" ca="true" si="1"/>
        <v/>
      </c>
      <c r="D85" s="8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0"/>
      <c r="BS85" s="280" t="str">
        <f ca="true">+IF(OFFSET('Water Data'!$D$27,0,10*ROW('Water Data'!D79))="","",OFFSET('Water Data'!$D$27,0,10*ROW('Water Data'!D79)))</f>
        <v/>
      </c>
      <c r="BT85" s="280" t="str">
        <f ca="true">+IF(OFFSET('Water Data'!$D$28,0,10*ROW('Water Data'!D79))="","",OFFSET('Water Data'!$D$28,0,10*ROW('Water Data'!D79)))</f>
        <v/>
      </c>
      <c r="BU85" s="280" t="str">
        <f ca="true">+IF(OFFSET('Water Data'!$D$29,0,10*ROW('Water Data'!D79))="","",OFFSET('Water Data'!$D$29,0,10*ROW('Water Data'!D79)))</f>
        <v/>
      </c>
      <c r="BV85" s="280" t="str">
        <f ca="true">+IF(OFFSET('Water Data'!$E$27,0,10*ROW('Water Data'!E79))="","",OFFSET('Water Data'!$E$27,0,10*ROW('Water Data'!E79)))</f>
        <v/>
      </c>
      <c r="BW85" s="280" t="str">
        <f ca="true">+IF(OFFSET('Water Data'!$E$28,0,10*ROW('Water Data'!E79))="","",OFFSET('Water Data'!$E$28,0,10*ROW('Water Data'!E79)))</f>
        <v/>
      </c>
      <c r="BX85" s="280" t="str">
        <f ca="true">+IF(OFFSET('Water Data'!$E$29,0,10*ROW('Water Data'!E79))="","",OFFSET('Water Data'!$E$29,0,10*ROW('Water Data'!E79)))</f>
        <v/>
      </c>
      <c r="BY85" s="280" t="str">
        <f ca="true">+IF(OFFSET('Water Data'!$F$27,0,10*ROW('Water Data'!F79))="","",OFFSET('Water Data'!$F$27,0,10*ROW('Water Data'!F79)))</f>
        <v/>
      </c>
      <c r="BZ85" s="280" t="str">
        <f ca="true">+IF(OFFSET('Water Data'!$F$28,0,10*ROW('Water Data'!F79))="","",OFFSET('Water Data'!$F$28,0,10*ROW('Water Data'!F79)))</f>
        <v/>
      </c>
      <c r="CA85" s="280" t="str">
        <f ca="true">+IF(OFFSET('Water Data'!$F$29,0,10*ROW('Water Data'!F79))="","",OFFSET('Water Data'!$F$29,0,10*ROW('Water Data'!F79)))</f>
        <v/>
      </c>
      <c r="CB85" s="280" t="str">
        <f ca="true">+IF(OFFSET('Water Data'!$G$27,0,10*ROW('Water Data'!G79))="","",OFFSET('Water Data'!$G$27,0,10*ROW('Water Data'!G79)))</f>
        <v/>
      </c>
      <c r="CC85" s="280" t="str">
        <f ca="true">+IF(OFFSET('Water Data'!$G$28,0,10*ROW('Water Data'!G79))="","",OFFSET('Water Data'!$G$28,0,10*ROW('Water Data'!G79)))</f>
        <v/>
      </c>
      <c r="CD85" s="280" t="str">
        <f ca="true">+IF(OFFSET('Water Data'!$G$29,0,10*ROW('Water Data'!G79))="","",OFFSET('Water Data'!$G$29,0,10*ROW('Water Data'!G79)))</f>
        <v/>
      </c>
      <c r="CE85" s="280" t="str">
        <f ca="true">+IF(OFFSET('Water Data'!$H$27,0,10*ROW('Water Data'!H79))="","",OFFSET('Water Data'!$H$27,0,10*ROW('Water Data'!H79)))</f>
        <v/>
      </c>
      <c r="CF85" s="280" t="str">
        <f ca="true">+IF(OFFSET('Water Data'!$H$28,0,10*ROW('Water Data'!H79))="","",OFFSET('Water Data'!$H$28,0,10*ROW('Water Data'!H79)))</f>
        <v/>
      </c>
      <c r="CG85" s="280" t="str">
        <f ca="true">+IF(OFFSET('Water Data'!$H$29,0,10*ROW('Water Data'!H79))="","",OFFSET('Water Data'!$H$29,0,10*ROW('Water Data'!H79)))</f>
        <v/>
      </c>
      <c r="CH85" s="280" t="str">
        <f ca="true">+IF(OFFSET('Water Data'!$I$27,0,10*ROW('Water Data'!I79))="","",OFFSET('Water Data'!$I$27,0,10*ROW('Water Data'!I79)))</f>
        <v/>
      </c>
      <c r="CI85" s="280" t="str">
        <f ca="true">+IF(OFFSET('Water Data'!$I$28,0,10*ROW('Water Data'!I79))="","",OFFSET('Water Data'!$I$28,0,10*ROW('Water Data'!I79)))</f>
        <v/>
      </c>
      <c r="CJ85" s="280" t="str">
        <f ca="true">+IF(OFFSET('Water Data'!$I$29,0,10*ROW('Water Data'!I79))="","",OFFSET('Water Data'!$I$29,0,10*ROW('Water Data'!I79)))</f>
        <v/>
      </c>
      <c r="CK85" s="280" t="str">
        <f ca="true">+IF(OFFSET('Sanitation Data'!$D$28,0,10*ROW('Sanitation Data'!D79))="","",OFFSET('Sanitation Data'!$D$28,0,10*ROW('Sanitation Data'!D79)))</f>
        <v/>
      </c>
      <c r="CL85" s="280" t="str">
        <f ca="true">+IF(OFFSET('Sanitation Data'!$D$29,0,10*ROW('Sanitation Data'!D79))="","",OFFSET('Sanitation Data'!$D$29,0,10*ROW('Sanitation Data'!D79)))</f>
        <v/>
      </c>
      <c r="CM85" s="280" t="str">
        <f ca="true">+IF(OFFSET('Sanitation Data'!$D$30,0,10*ROW('Sanitation Data'!D79))="","",OFFSET('Sanitation Data'!$D$30,0,10*ROW('Sanitation Data'!D79)))</f>
        <v/>
      </c>
      <c r="CN85" s="280" t="str">
        <f ca="true">+IF(OFFSET('Sanitation Data'!$D$31,0,10*ROW('Sanitation Data'!D79))="","",OFFSET('Sanitation Data'!$D$31,0,10*ROW('Sanitation Data'!D79)))</f>
        <v/>
      </c>
      <c r="CO85" s="280" t="str">
        <f ca="true">+IF(OFFSET('Sanitation Data'!$D$32,0,10*ROW('Sanitation Data'!D79))="","",OFFSET('Sanitation Data'!$D$32,0,10*ROW('Sanitation Data'!D79)))</f>
        <v/>
      </c>
      <c r="CP85" s="280" t="str">
        <f ca="true">+IF(OFFSET('Sanitation Data'!$E$28,0,10*ROW('Sanitation Data'!E79))="","",OFFSET('Sanitation Data'!$E$28,0,10*ROW('Sanitation Data'!E79)))</f>
        <v/>
      </c>
      <c r="CQ85" s="280" t="str">
        <f ca="true">+IF(OFFSET('Sanitation Data'!$E$29,0,10*ROW('Sanitation Data'!E79))="","",OFFSET('Sanitation Data'!$E$29,0,10*ROW('Sanitation Data'!E79)))</f>
        <v/>
      </c>
      <c r="CR85" s="280" t="str">
        <f ca="true">+IF(OFFSET('Sanitation Data'!$E$30,0,10*ROW('Sanitation Data'!E79))="","",OFFSET('Sanitation Data'!$E$30,0,10*ROW('Sanitation Data'!E79)))</f>
        <v/>
      </c>
      <c r="CS85" s="280" t="str">
        <f ca="true">+IF(OFFSET('Sanitation Data'!$E$31,0,10*ROW('Sanitation Data'!E79))="","",OFFSET('Sanitation Data'!$E$31,0,10*ROW('Sanitation Data'!E79)))</f>
        <v/>
      </c>
      <c r="CT85" s="280" t="str">
        <f ca="true">+IF(OFFSET('Sanitation Data'!$E$32,0,10*ROW('Sanitation Data'!E79))="","",OFFSET('Sanitation Data'!$E$32,0,10*ROW('Sanitation Data'!E79)))</f>
        <v/>
      </c>
      <c r="CU85" s="280" t="str">
        <f ca="true">+IF(OFFSET('Sanitation Data'!$F$28,0,10*ROW('Sanitation Data'!F79))="","",OFFSET('Sanitation Data'!$F$28,0,10*ROW('Sanitation Data'!F79)))</f>
        <v/>
      </c>
      <c r="CV85" s="280" t="str">
        <f ca="true">+IF(OFFSET('Sanitation Data'!$F$29,0,10*ROW('Sanitation Data'!F79))="","",OFFSET('Sanitation Data'!$F$29,0,10*ROW('Sanitation Data'!F79)))</f>
        <v/>
      </c>
      <c r="CW85" s="280" t="str">
        <f ca="true">+IF(OFFSET('Sanitation Data'!$F$30,0,10*ROW('Sanitation Data'!F79))="","",OFFSET('Sanitation Data'!$F$30,0,10*ROW('Sanitation Data'!F79)))</f>
        <v/>
      </c>
      <c r="CX85" s="280" t="str">
        <f ca="true">+IF(OFFSET('Sanitation Data'!$F$31,0,10*ROW('Sanitation Data'!F79))="","",OFFSET('Sanitation Data'!$F$31,0,10*ROW('Sanitation Data'!F79)))</f>
        <v/>
      </c>
      <c r="CY85" s="280" t="str">
        <f ca="true">+IF(OFFSET('Sanitation Data'!$F$32,0,10*ROW('Sanitation Data'!F79))="","",OFFSET('Sanitation Data'!$F$32,0,10*ROW('Sanitation Data'!F79)))</f>
        <v/>
      </c>
      <c r="CZ85" s="280" t="str">
        <f ca="true">+IF(OFFSET('Sanitation Data'!$G$28,0,10*ROW('Sanitation Data'!G79))="","",OFFSET('Sanitation Data'!$G$28,0,10*ROW('Sanitation Data'!G79)))</f>
        <v/>
      </c>
      <c r="DA85" s="280" t="str">
        <f ca="true">+IF(OFFSET('Sanitation Data'!$G$29,0,10*ROW('Sanitation Data'!G79))="","",OFFSET('Sanitation Data'!$G$29,0,10*ROW('Sanitation Data'!G79)))</f>
        <v/>
      </c>
      <c r="DB85" s="280" t="str">
        <f ca="true">+IF(OFFSET('Sanitation Data'!$G$30,0,10*ROW('Sanitation Data'!G79))="","",OFFSET('Sanitation Data'!$G$30,0,10*ROW('Sanitation Data'!G79)))</f>
        <v/>
      </c>
      <c r="DC85" s="280" t="str">
        <f ca="true">+IF(OFFSET('Sanitation Data'!$G$31,0,10*ROW('Sanitation Data'!G79))="","",OFFSET('Sanitation Data'!$G$31,0,10*ROW('Sanitation Data'!G79)))</f>
        <v/>
      </c>
      <c r="DD85" s="280" t="str">
        <f ca="true">+IF(OFFSET('Sanitation Data'!$G$32,0,10*ROW('Sanitation Data'!G79))="","",OFFSET('Sanitation Data'!$G$32,0,10*ROW('Sanitation Data'!G79)))</f>
        <v/>
      </c>
      <c r="DE85" s="280" t="str">
        <f ca="true">+IF(OFFSET('Sanitation Data'!$H$28,0,10*ROW('Sanitation Data'!H79))="","",OFFSET('Sanitation Data'!$H$28,0,10*ROW('Sanitation Data'!H79)))</f>
        <v/>
      </c>
      <c r="DF85" s="280" t="str">
        <f ca="true">+IF(OFFSET('Sanitation Data'!$H$29,0,10*ROW('Sanitation Data'!H79))="","",OFFSET('Sanitation Data'!$H$29,0,10*ROW('Sanitation Data'!H79)))</f>
        <v/>
      </c>
      <c r="DG85" s="280" t="str">
        <f ca="true">+IF(OFFSET('Sanitation Data'!$H$30,0,10*ROW('Sanitation Data'!H79))="","",OFFSET('Sanitation Data'!$H$30,0,10*ROW('Sanitation Data'!H79)))</f>
        <v/>
      </c>
      <c r="DH85" s="280" t="str">
        <f ca="true">+IF(OFFSET('Sanitation Data'!$H$31,0,10*ROW('Sanitation Data'!H79))="","",OFFSET('Sanitation Data'!$H$31,0,10*ROW('Sanitation Data'!H79)))</f>
        <v/>
      </c>
      <c r="DI85" s="280" t="str">
        <f ca="true">+IF(OFFSET('Sanitation Data'!$H$32,0,10*ROW('Sanitation Data'!H79))="","",OFFSET('Sanitation Data'!$H$32,0,10*ROW('Sanitation Data'!H79)))</f>
        <v/>
      </c>
      <c r="DJ85" s="280" t="str">
        <f ca="true">+IF(OFFSET('Sanitation Data'!$I$28,0,10*ROW('Sanitation Data'!I79))="","",OFFSET('Sanitation Data'!$I$28,0,10*ROW('Sanitation Data'!I79)))</f>
        <v/>
      </c>
      <c r="DK85" s="280" t="str">
        <f ca="true">+IF(OFFSET('Sanitation Data'!$I$29,0,10*ROW('Sanitation Data'!I79))="","",OFFSET('Sanitation Data'!$I$29,0,10*ROW('Sanitation Data'!I79)))</f>
        <v/>
      </c>
      <c r="DL85" s="280" t="str">
        <f ca="true">+IF(OFFSET('Sanitation Data'!$I$30,0,10*ROW('Sanitation Data'!I79))="","",OFFSET('Sanitation Data'!$I$30,0,10*ROW('Sanitation Data'!I79)))</f>
        <v/>
      </c>
      <c r="DM85" s="280" t="str">
        <f ca="true">+IF(OFFSET('Sanitation Data'!$I$31,0,10*ROW('Sanitation Data'!I79))="","",OFFSET('Sanitation Data'!$I$31,0,10*ROW('Sanitation Data'!I79)))</f>
        <v/>
      </c>
      <c r="DN85" s="280" t="str">
        <f ca="true">+IF(OFFSET('Sanitation Data'!$I$32,0,10*ROW('Sanitation Data'!I79))="","",OFFSET('Sanitation Data'!$I$32,0,10*ROW('Sanitation Data'!I79)))</f>
        <v/>
      </c>
      <c r="DO85" s="280" t="str">
        <f ca="true">+IF(OFFSET('Hygiene Data'!$D$11,0,10*ROW('Hygiene Data'!D79))="","",OFFSET('Hygiene Data'!$D$11,0,10*ROW('Hygiene Data'!D79)))</f>
        <v/>
      </c>
      <c r="DP85" s="280" t="str">
        <f ca="true">+IF(OFFSET('Hygiene Data'!$D$12,0,10*ROW('Hygiene Data'!D79))="","",OFFSET('Hygiene Data'!$D$12,0,10*ROW('Hygiene Data'!D79)))</f>
        <v/>
      </c>
      <c r="DQ85" s="280" t="str">
        <f ca="true">+IF(OFFSET('Hygiene Data'!$D$13,0,10*ROW('Hygiene Data'!D79))="","",OFFSET('Hygiene Data'!$D$13,0,10*ROW('Hygiene Data'!D79)))</f>
        <v/>
      </c>
      <c r="DR85" s="280" t="str">
        <f ca="true">+IF(OFFSET('Hygiene Data'!$E$11,0,10*ROW('Hygiene Data'!E79))="","",OFFSET('Hygiene Data'!$E$11,0,10*ROW('Hygiene Data'!E79)))</f>
        <v/>
      </c>
      <c r="DS85" s="280" t="str">
        <f ca="true">+IF(OFFSET('Hygiene Data'!$E$12,0,10*ROW('Hygiene Data'!E79))="","",OFFSET('Hygiene Data'!$E$12,0,10*ROW('Hygiene Data'!E79)))</f>
        <v/>
      </c>
      <c r="DT85" s="280" t="str">
        <f ca="true">+IF(OFFSET('Hygiene Data'!$E$13,0,10*ROW('Hygiene Data'!E79))="","",OFFSET('Hygiene Data'!$E$13,0,10*ROW('Hygiene Data'!E79)))</f>
        <v/>
      </c>
      <c r="DU85" s="280" t="str">
        <f ca="true">+IF(OFFSET('Hygiene Data'!$F$11,0,10*ROW('Hygiene Data'!F79))="","",OFFSET('Hygiene Data'!$F$11,0,10*ROW('Hygiene Data'!F79)))</f>
        <v/>
      </c>
      <c r="DV85" s="280" t="str">
        <f ca="true">+IF(OFFSET('Hygiene Data'!$F$12,0,10*ROW('Hygiene Data'!F79))="","",OFFSET('Hygiene Data'!$F$12,0,10*ROW('Hygiene Data'!F79)))</f>
        <v/>
      </c>
      <c r="DW85" s="280" t="str">
        <f ca="true">+IF(OFFSET('Hygiene Data'!$F$13,0,10*ROW('Hygiene Data'!F79))="","",OFFSET('Hygiene Data'!$F$13,0,10*ROW('Hygiene Data'!F79)))</f>
        <v/>
      </c>
      <c r="DX85" s="280" t="str">
        <f ca="true">+IF(OFFSET('Hygiene Data'!$G$11,0,10*ROW('Hygiene Data'!G79))="","",OFFSET('Hygiene Data'!$G$11,0,10*ROW('Hygiene Data'!G79)))</f>
        <v/>
      </c>
      <c r="DY85" s="280" t="str">
        <f ca="true">+IF(OFFSET('Hygiene Data'!$G$12,0,10*ROW('Hygiene Data'!G79))="","",OFFSET('Hygiene Data'!$G$12,0,10*ROW('Hygiene Data'!G79)))</f>
        <v/>
      </c>
      <c r="DZ85" s="280" t="str">
        <f ca="true">+IF(OFFSET('Hygiene Data'!$G$13,0,10*ROW('Hygiene Data'!G79))="","",OFFSET('Hygiene Data'!$G$13,0,10*ROW('Hygiene Data'!G79)))</f>
        <v/>
      </c>
      <c r="EA85" s="280" t="str">
        <f ca="true">+IF(OFFSET('Hygiene Data'!$H$11,0,10*ROW('Hygiene Data'!H79))="","",OFFSET('Hygiene Data'!$H$11,0,10*ROW('Hygiene Data'!H79)))</f>
        <v/>
      </c>
      <c r="EB85" s="280" t="str">
        <f ca="true">+IF(OFFSET('Hygiene Data'!$H$12,0,10*ROW('Hygiene Data'!H79))="","",OFFSET('Hygiene Data'!$H$12,0,10*ROW('Hygiene Data'!H79)))</f>
        <v/>
      </c>
      <c r="EC85" s="280" t="str">
        <f ca="true">+IF(OFFSET('Hygiene Data'!$H$13,0,10*ROW('Hygiene Data'!H79))="","",OFFSET('Hygiene Data'!$H$13,0,10*ROW('Hygiene Data'!H79)))</f>
        <v/>
      </c>
      <c r="ED85" s="280" t="str">
        <f ca="true">+IF(OFFSET('Hygiene Data'!$I$11,0,10*ROW('Hygiene Data'!I79))="","",OFFSET('Hygiene Data'!$I$11,0,10*ROW('Hygiene Data'!I79)))</f>
        <v/>
      </c>
      <c r="EE85" s="280" t="str">
        <f ca="true">+IF(OFFSET('Hygiene Data'!$I$12,0,10*ROW('Hygiene Data'!I79))="","",OFFSET('Hygiene Data'!$I$12,0,10*ROW('Hygiene Data'!I79)))</f>
        <v/>
      </c>
      <c r="EF85" s="280" t="str">
        <f ca="true">+IF(OFFSET('Hygiene Data'!$I$13,0,10*ROW('Hygiene Data'!I79))="","",OFFSET('Hygiene Data'!$I$13,0,10*ROW('Hygiene Data'!I79)))</f>
        <v/>
      </c>
    </row>
    <row xmlns:x14ac="http://schemas.microsoft.com/office/spreadsheetml/2009/9/ac" r="86" x14ac:dyDescent="0.2">
      <c r="A86" s="34" t="str">
        <f ca="true">+IF(OFFSET('Water Data'!$B$2,0,10*ROW('Water Data'!E80))="","",OFFSET('Water Data'!$B$2,0,10*ROW('Water Data'!E80)))</f>
        <v/>
      </c>
      <c r="B86" s="34" t="str">
        <f ca="true">+IF(OFFSET('Water Data'!$C$2,0,10*ROW('Water Data'!F80))="","",OFFSET('Water Data'!$C$2,0,10*ROW('Water Data'!F80)))</f>
        <v/>
      </c>
      <c r="C86" s="336" t="str">
        <f t="shared" ca="true" si="1"/>
        <v/>
      </c>
      <c r="D86" s="8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0"/>
      <c r="BS86" s="280" t="str">
        <f ca="true">+IF(OFFSET('Water Data'!$D$27,0,10*ROW('Water Data'!D80))="","",OFFSET('Water Data'!$D$27,0,10*ROW('Water Data'!D80)))</f>
        <v/>
      </c>
      <c r="BT86" s="280" t="str">
        <f ca="true">+IF(OFFSET('Water Data'!$D$28,0,10*ROW('Water Data'!D80))="","",OFFSET('Water Data'!$D$28,0,10*ROW('Water Data'!D80)))</f>
        <v/>
      </c>
      <c r="BU86" s="280" t="str">
        <f ca="true">+IF(OFFSET('Water Data'!$D$29,0,10*ROW('Water Data'!D80))="","",OFFSET('Water Data'!$D$29,0,10*ROW('Water Data'!D80)))</f>
        <v/>
      </c>
      <c r="BV86" s="280" t="str">
        <f ca="true">+IF(OFFSET('Water Data'!$E$27,0,10*ROW('Water Data'!E80))="","",OFFSET('Water Data'!$E$27,0,10*ROW('Water Data'!E80)))</f>
        <v/>
      </c>
      <c r="BW86" s="280" t="str">
        <f ca="true">+IF(OFFSET('Water Data'!$E$28,0,10*ROW('Water Data'!E80))="","",OFFSET('Water Data'!$E$28,0,10*ROW('Water Data'!E80)))</f>
        <v/>
      </c>
      <c r="BX86" s="280" t="str">
        <f ca="true">+IF(OFFSET('Water Data'!$E$29,0,10*ROW('Water Data'!E80))="","",OFFSET('Water Data'!$E$29,0,10*ROW('Water Data'!E80)))</f>
        <v/>
      </c>
      <c r="BY86" s="280" t="str">
        <f ca="true">+IF(OFFSET('Water Data'!$F$27,0,10*ROW('Water Data'!F80))="","",OFFSET('Water Data'!$F$27,0,10*ROW('Water Data'!F80)))</f>
        <v/>
      </c>
      <c r="BZ86" s="280" t="str">
        <f ca="true">+IF(OFFSET('Water Data'!$F$28,0,10*ROW('Water Data'!F80))="","",OFFSET('Water Data'!$F$28,0,10*ROW('Water Data'!F80)))</f>
        <v/>
      </c>
      <c r="CA86" s="280" t="str">
        <f ca="true">+IF(OFFSET('Water Data'!$F$29,0,10*ROW('Water Data'!F80))="","",OFFSET('Water Data'!$F$29,0,10*ROW('Water Data'!F80)))</f>
        <v/>
      </c>
      <c r="CB86" s="280" t="str">
        <f ca="true">+IF(OFFSET('Water Data'!$G$27,0,10*ROW('Water Data'!G80))="","",OFFSET('Water Data'!$G$27,0,10*ROW('Water Data'!G80)))</f>
        <v/>
      </c>
      <c r="CC86" s="280" t="str">
        <f ca="true">+IF(OFFSET('Water Data'!$G$28,0,10*ROW('Water Data'!G80))="","",OFFSET('Water Data'!$G$28,0,10*ROW('Water Data'!G80)))</f>
        <v/>
      </c>
      <c r="CD86" s="280" t="str">
        <f ca="true">+IF(OFFSET('Water Data'!$G$29,0,10*ROW('Water Data'!G80))="","",OFFSET('Water Data'!$G$29,0,10*ROW('Water Data'!G80)))</f>
        <v/>
      </c>
      <c r="CE86" s="280" t="str">
        <f ca="true">+IF(OFFSET('Water Data'!$H$27,0,10*ROW('Water Data'!H80))="","",OFFSET('Water Data'!$H$27,0,10*ROW('Water Data'!H80)))</f>
        <v/>
      </c>
      <c r="CF86" s="280" t="str">
        <f ca="true">+IF(OFFSET('Water Data'!$H$28,0,10*ROW('Water Data'!H80))="","",OFFSET('Water Data'!$H$28,0,10*ROW('Water Data'!H80)))</f>
        <v/>
      </c>
      <c r="CG86" s="280" t="str">
        <f ca="true">+IF(OFFSET('Water Data'!$H$29,0,10*ROW('Water Data'!H80))="","",OFFSET('Water Data'!$H$29,0,10*ROW('Water Data'!H80)))</f>
        <v/>
      </c>
      <c r="CH86" s="280" t="str">
        <f ca="true">+IF(OFFSET('Water Data'!$I$27,0,10*ROW('Water Data'!I80))="","",OFFSET('Water Data'!$I$27,0,10*ROW('Water Data'!I80)))</f>
        <v/>
      </c>
      <c r="CI86" s="280" t="str">
        <f ca="true">+IF(OFFSET('Water Data'!$I$28,0,10*ROW('Water Data'!I80))="","",OFFSET('Water Data'!$I$28,0,10*ROW('Water Data'!I80)))</f>
        <v/>
      </c>
      <c r="CJ86" s="280" t="str">
        <f ca="true">+IF(OFFSET('Water Data'!$I$29,0,10*ROW('Water Data'!I80))="","",OFFSET('Water Data'!$I$29,0,10*ROW('Water Data'!I80)))</f>
        <v/>
      </c>
      <c r="CK86" s="280" t="str">
        <f ca="true">+IF(OFFSET('Sanitation Data'!$D$28,0,10*ROW('Sanitation Data'!D80))="","",OFFSET('Sanitation Data'!$D$28,0,10*ROW('Sanitation Data'!D80)))</f>
        <v/>
      </c>
      <c r="CL86" s="280" t="str">
        <f ca="true">+IF(OFFSET('Sanitation Data'!$D$29,0,10*ROW('Sanitation Data'!D80))="","",OFFSET('Sanitation Data'!$D$29,0,10*ROW('Sanitation Data'!D80)))</f>
        <v/>
      </c>
      <c r="CM86" s="280" t="str">
        <f ca="true">+IF(OFFSET('Sanitation Data'!$D$30,0,10*ROW('Sanitation Data'!D80))="","",OFFSET('Sanitation Data'!$D$30,0,10*ROW('Sanitation Data'!D80)))</f>
        <v/>
      </c>
      <c r="CN86" s="280" t="str">
        <f ca="true">+IF(OFFSET('Sanitation Data'!$D$31,0,10*ROW('Sanitation Data'!D80))="","",OFFSET('Sanitation Data'!$D$31,0,10*ROW('Sanitation Data'!D80)))</f>
        <v/>
      </c>
      <c r="CO86" s="280" t="str">
        <f ca="true">+IF(OFFSET('Sanitation Data'!$D$32,0,10*ROW('Sanitation Data'!D80))="","",OFFSET('Sanitation Data'!$D$32,0,10*ROW('Sanitation Data'!D80)))</f>
        <v/>
      </c>
      <c r="CP86" s="280" t="str">
        <f ca="true">+IF(OFFSET('Sanitation Data'!$E$28,0,10*ROW('Sanitation Data'!E80))="","",OFFSET('Sanitation Data'!$E$28,0,10*ROW('Sanitation Data'!E80)))</f>
        <v/>
      </c>
      <c r="CQ86" s="280" t="str">
        <f ca="true">+IF(OFFSET('Sanitation Data'!$E$29,0,10*ROW('Sanitation Data'!E80))="","",OFFSET('Sanitation Data'!$E$29,0,10*ROW('Sanitation Data'!E80)))</f>
        <v/>
      </c>
      <c r="CR86" s="280" t="str">
        <f ca="true">+IF(OFFSET('Sanitation Data'!$E$30,0,10*ROW('Sanitation Data'!E80))="","",OFFSET('Sanitation Data'!$E$30,0,10*ROW('Sanitation Data'!E80)))</f>
        <v/>
      </c>
      <c r="CS86" s="280" t="str">
        <f ca="true">+IF(OFFSET('Sanitation Data'!$E$31,0,10*ROW('Sanitation Data'!E80))="","",OFFSET('Sanitation Data'!$E$31,0,10*ROW('Sanitation Data'!E80)))</f>
        <v/>
      </c>
      <c r="CT86" s="280" t="str">
        <f ca="true">+IF(OFFSET('Sanitation Data'!$E$32,0,10*ROW('Sanitation Data'!E80))="","",OFFSET('Sanitation Data'!$E$32,0,10*ROW('Sanitation Data'!E80)))</f>
        <v/>
      </c>
      <c r="CU86" s="280" t="str">
        <f ca="true">+IF(OFFSET('Sanitation Data'!$F$28,0,10*ROW('Sanitation Data'!F80))="","",OFFSET('Sanitation Data'!$F$28,0,10*ROW('Sanitation Data'!F80)))</f>
        <v/>
      </c>
      <c r="CV86" s="280" t="str">
        <f ca="true">+IF(OFFSET('Sanitation Data'!$F$29,0,10*ROW('Sanitation Data'!F80))="","",OFFSET('Sanitation Data'!$F$29,0,10*ROW('Sanitation Data'!F80)))</f>
        <v/>
      </c>
      <c r="CW86" s="280" t="str">
        <f ca="true">+IF(OFFSET('Sanitation Data'!$F$30,0,10*ROW('Sanitation Data'!F80))="","",OFFSET('Sanitation Data'!$F$30,0,10*ROW('Sanitation Data'!F80)))</f>
        <v/>
      </c>
      <c r="CX86" s="280" t="str">
        <f ca="true">+IF(OFFSET('Sanitation Data'!$F$31,0,10*ROW('Sanitation Data'!F80))="","",OFFSET('Sanitation Data'!$F$31,0,10*ROW('Sanitation Data'!F80)))</f>
        <v/>
      </c>
      <c r="CY86" s="280" t="str">
        <f ca="true">+IF(OFFSET('Sanitation Data'!$F$32,0,10*ROW('Sanitation Data'!F80))="","",OFFSET('Sanitation Data'!$F$32,0,10*ROW('Sanitation Data'!F80)))</f>
        <v/>
      </c>
      <c r="CZ86" s="280" t="str">
        <f ca="true">+IF(OFFSET('Sanitation Data'!$G$28,0,10*ROW('Sanitation Data'!G80))="","",OFFSET('Sanitation Data'!$G$28,0,10*ROW('Sanitation Data'!G80)))</f>
        <v/>
      </c>
      <c r="DA86" s="280" t="str">
        <f ca="true">+IF(OFFSET('Sanitation Data'!$G$29,0,10*ROW('Sanitation Data'!G80))="","",OFFSET('Sanitation Data'!$G$29,0,10*ROW('Sanitation Data'!G80)))</f>
        <v/>
      </c>
      <c r="DB86" s="280" t="str">
        <f ca="true">+IF(OFFSET('Sanitation Data'!$G$30,0,10*ROW('Sanitation Data'!G80))="","",OFFSET('Sanitation Data'!$G$30,0,10*ROW('Sanitation Data'!G80)))</f>
        <v/>
      </c>
      <c r="DC86" s="280" t="str">
        <f ca="true">+IF(OFFSET('Sanitation Data'!$G$31,0,10*ROW('Sanitation Data'!G80))="","",OFFSET('Sanitation Data'!$G$31,0,10*ROW('Sanitation Data'!G80)))</f>
        <v/>
      </c>
      <c r="DD86" s="280" t="str">
        <f ca="true">+IF(OFFSET('Sanitation Data'!$G$32,0,10*ROW('Sanitation Data'!G80))="","",OFFSET('Sanitation Data'!$G$32,0,10*ROW('Sanitation Data'!G80)))</f>
        <v/>
      </c>
      <c r="DE86" s="280" t="str">
        <f ca="true">+IF(OFFSET('Sanitation Data'!$H$28,0,10*ROW('Sanitation Data'!H80))="","",OFFSET('Sanitation Data'!$H$28,0,10*ROW('Sanitation Data'!H80)))</f>
        <v/>
      </c>
      <c r="DF86" s="280" t="str">
        <f ca="true">+IF(OFFSET('Sanitation Data'!$H$29,0,10*ROW('Sanitation Data'!H80))="","",OFFSET('Sanitation Data'!$H$29,0,10*ROW('Sanitation Data'!H80)))</f>
        <v/>
      </c>
      <c r="DG86" s="280" t="str">
        <f ca="true">+IF(OFFSET('Sanitation Data'!$H$30,0,10*ROW('Sanitation Data'!H80))="","",OFFSET('Sanitation Data'!$H$30,0,10*ROW('Sanitation Data'!H80)))</f>
        <v/>
      </c>
      <c r="DH86" s="280" t="str">
        <f ca="true">+IF(OFFSET('Sanitation Data'!$H$31,0,10*ROW('Sanitation Data'!H80))="","",OFFSET('Sanitation Data'!$H$31,0,10*ROW('Sanitation Data'!H80)))</f>
        <v/>
      </c>
      <c r="DI86" s="280" t="str">
        <f ca="true">+IF(OFFSET('Sanitation Data'!$H$32,0,10*ROW('Sanitation Data'!H80))="","",OFFSET('Sanitation Data'!$H$32,0,10*ROW('Sanitation Data'!H80)))</f>
        <v/>
      </c>
      <c r="DJ86" s="280" t="str">
        <f ca="true">+IF(OFFSET('Sanitation Data'!$I$28,0,10*ROW('Sanitation Data'!I80))="","",OFFSET('Sanitation Data'!$I$28,0,10*ROW('Sanitation Data'!I80)))</f>
        <v/>
      </c>
      <c r="DK86" s="280" t="str">
        <f ca="true">+IF(OFFSET('Sanitation Data'!$I$29,0,10*ROW('Sanitation Data'!I80))="","",OFFSET('Sanitation Data'!$I$29,0,10*ROW('Sanitation Data'!I80)))</f>
        <v/>
      </c>
      <c r="DL86" s="280" t="str">
        <f ca="true">+IF(OFFSET('Sanitation Data'!$I$30,0,10*ROW('Sanitation Data'!I80))="","",OFFSET('Sanitation Data'!$I$30,0,10*ROW('Sanitation Data'!I80)))</f>
        <v/>
      </c>
      <c r="DM86" s="280" t="str">
        <f ca="true">+IF(OFFSET('Sanitation Data'!$I$31,0,10*ROW('Sanitation Data'!I80))="","",OFFSET('Sanitation Data'!$I$31,0,10*ROW('Sanitation Data'!I80)))</f>
        <v/>
      </c>
      <c r="DN86" s="280" t="str">
        <f ca="true">+IF(OFFSET('Sanitation Data'!$I$32,0,10*ROW('Sanitation Data'!I80))="","",OFFSET('Sanitation Data'!$I$32,0,10*ROW('Sanitation Data'!I80)))</f>
        <v/>
      </c>
      <c r="DO86" s="280" t="str">
        <f ca="true">+IF(OFFSET('Hygiene Data'!$D$11,0,10*ROW('Hygiene Data'!D80))="","",OFFSET('Hygiene Data'!$D$11,0,10*ROW('Hygiene Data'!D80)))</f>
        <v/>
      </c>
      <c r="DP86" s="280" t="str">
        <f ca="true">+IF(OFFSET('Hygiene Data'!$D$12,0,10*ROW('Hygiene Data'!D80))="","",OFFSET('Hygiene Data'!$D$12,0,10*ROW('Hygiene Data'!D80)))</f>
        <v/>
      </c>
      <c r="DQ86" s="280" t="str">
        <f ca="true">+IF(OFFSET('Hygiene Data'!$D$13,0,10*ROW('Hygiene Data'!D80))="","",OFFSET('Hygiene Data'!$D$13,0,10*ROW('Hygiene Data'!D80)))</f>
        <v/>
      </c>
      <c r="DR86" s="280" t="str">
        <f ca="true">+IF(OFFSET('Hygiene Data'!$E$11,0,10*ROW('Hygiene Data'!E80))="","",OFFSET('Hygiene Data'!$E$11,0,10*ROW('Hygiene Data'!E80)))</f>
        <v/>
      </c>
      <c r="DS86" s="280" t="str">
        <f ca="true">+IF(OFFSET('Hygiene Data'!$E$12,0,10*ROW('Hygiene Data'!E80))="","",OFFSET('Hygiene Data'!$E$12,0,10*ROW('Hygiene Data'!E80)))</f>
        <v/>
      </c>
      <c r="DT86" s="280" t="str">
        <f ca="true">+IF(OFFSET('Hygiene Data'!$E$13,0,10*ROW('Hygiene Data'!E80))="","",OFFSET('Hygiene Data'!$E$13,0,10*ROW('Hygiene Data'!E80)))</f>
        <v/>
      </c>
      <c r="DU86" s="280" t="str">
        <f ca="true">+IF(OFFSET('Hygiene Data'!$F$11,0,10*ROW('Hygiene Data'!F80))="","",OFFSET('Hygiene Data'!$F$11,0,10*ROW('Hygiene Data'!F80)))</f>
        <v/>
      </c>
      <c r="DV86" s="280" t="str">
        <f ca="true">+IF(OFFSET('Hygiene Data'!$F$12,0,10*ROW('Hygiene Data'!F80))="","",OFFSET('Hygiene Data'!$F$12,0,10*ROW('Hygiene Data'!F80)))</f>
        <v/>
      </c>
      <c r="DW86" s="280" t="str">
        <f ca="true">+IF(OFFSET('Hygiene Data'!$F$13,0,10*ROW('Hygiene Data'!F80))="","",OFFSET('Hygiene Data'!$F$13,0,10*ROW('Hygiene Data'!F80)))</f>
        <v/>
      </c>
      <c r="DX86" s="280" t="str">
        <f ca="true">+IF(OFFSET('Hygiene Data'!$G$11,0,10*ROW('Hygiene Data'!G80))="","",OFFSET('Hygiene Data'!$G$11,0,10*ROW('Hygiene Data'!G80)))</f>
        <v/>
      </c>
      <c r="DY86" s="280" t="str">
        <f ca="true">+IF(OFFSET('Hygiene Data'!$G$12,0,10*ROW('Hygiene Data'!G80))="","",OFFSET('Hygiene Data'!$G$12,0,10*ROW('Hygiene Data'!G80)))</f>
        <v/>
      </c>
      <c r="DZ86" s="280" t="str">
        <f ca="true">+IF(OFFSET('Hygiene Data'!$G$13,0,10*ROW('Hygiene Data'!G80))="","",OFFSET('Hygiene Data'!$G$13,0,10*ROW('Hygiene Data'!G80)))</f>
        <v/>
      </c>
      <c r="EA86" s="280" t="str">
        <f ca="true">+IF(OFFSET('Hygiene Data'!$H$11,0,10*ROW('Hygiene Data'!H80))="","",OFFSET('Hygiene Data'!$H$11,0,10*ROW('Hygiene Data'!H80)))</f>
        <v/>
      </c>
      <c r="EB86" s="280" t="str">
        <f ca="true">+IF(OFFSET('Hygiene Data'!$H$12,0,10*ROW('Hygiene Data'!H80))="","",OFFSET('Hygiene Data'!$H$12,0,10*ROW('Hygiene Data'!H80)))</f>
        <v/>
      </c>
      <c r="EC86" s="280" t="str">
        <f ca="true">+IF(OFFSET('Hygiene Data'!$H$13,0,10*ROW('Hygiene Data'!H80))="","",OFFSET('Hygiene Data'!$H$13,0,10*ROW('Hygiene Data'!H80)))</f>
        <v/>
      </c>
      <c r="ED86" s="280" t="str">
        <f ca="true">+IF(OFFSET('Hygiene Data'!$I$11,0,10*ROW('Hygiene Data'!I80))="","",OFFSET('Hygiene Data'!$I$11,0,10*ROW('Hygiene Data'!I80)))</f>
        <v/>
      </c>
      <c r="EE86" s="280" t="str">
        <f ca="true">+IF(OFFSET('Hygiene Data'!$I$12,0,10*ROW('Hygiene Data'!I80))="","",OFFSET('Hygiene Data'!$I$12,0,10*ROW('Hygiene Data'!I80)))</f>
        <v/>
      </c>
      <c r="EF86" s="280" t="str">
        <f ca="true">+IF(OFFSET('Hygiene Data'!$I$13,0,10*ROW('Hygiene Data'!I80))="","",OFFSET('Hygiene Data'!$I$13,0,10*ROW('Hygiene Data'!I80)))</f>
        <v/>
      </c>
    </row>
    <row xmlns:x14ac="http://schemas.microsoft.com/office/spreadsheetml/2009/9/ac" r="87" x14ac:dyDescent="0.2">
      <c r="A87" s="34" t="str">
        <f ca="true">+IF(OFFSET('Water Data'!$B$2,0,10*ROW('Water Data'!E81))="","",OFFSET('Water Data'!$B$2,0,10*ROW('Water Data'!E81)))</f>
        <v/>
      </c>
      <c r="B87" s="34" t="str">
        <f ca="true">+IF(OFFSET('Water Data'!$C$2,0,10*ROW('Water Data'!F81))="","",OFFSET('Water Data'!$C$2,0,10*ROW('Water Data'!F81)))</f>
        <v/>
      </c>
      <c r="C87" s="336" t="str">
        <f t="shared" ca="true" si="1"/>
        <v/>
      </c>
      <c r="D87" s="8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0"/>
      <c r="BS87" s="280" t="str">
        <f ca="true">+IF(OFFSET('Water Data'!$D$27,0,10*ROW('Water Data'!D81))="","",OFFSET('Water Data'!$D$27,0,10*ROW('Water Data'!D81)))</f>
        <v/>
      </c>
      <c r="BT87" s="280" t="str">
        <f ca="true">+IF(OFFSET('Water Data'!$D$28,0,10*ROW('Water Data'!D81))="","",OFFSET('Water Data'!$D$28,0,10*ROW('Water Data'!D81)))</f>
        <v/>
      </c>
      <c r="BU87" s="280" t="str">
        <f ca="true">+IF(OFFSET('Water Data'!$D$29,0,10*ROW('Water Data'!D81))="","",OFFSET('Water Data'!$D$29,0,10*ROW('Water Data'!D81)))</f>
        <v/>
      </c>
      <c r="BV87" s="280" t="str">
        <f ca="true">+IF(OFFSET('Water Data'!$E$27,0,10*ROW('Water Data'!E81))="","",OFFSET('Water Data'!$E$27,0,10*ROW('Water Data'!E81)))</f>
        <v/>
      </c>
      <c r="BW87" s="280" t="str">
        <f ca="true">+IF(OFFSET('Water Data'!$E$28,0,10*ROW('Water Data'!E81))="","",OFFSET('Water Data'!$E$28,0,10*ROW('Water Data'!E81)))</f>
        <v/>
      </c>
      <c r="BX87" s="280" t="str">
        <f ca="true">+IF(OFFSET('Water Data'!$E$29,0,10*ROW('Water Data'!E81))="","",OFFSET('Water Data'!$E$29,0,10*ROW('Water Data'!E81)))</f>
        <v/>
      </c>
      <c r="BY87" s="280" t="str">
        <f ca="true">+IF(OFFSET('Water Data'!$F$27,0,10*ROW('Water Data'!F81))="","",OFFSET('Water Data'!$F$27,0,10*ROW('Water Data'!F81)))</f>
        <v/>
      </c>
      <c r="BZ87" s="280" t="str">
        <f ca="true">+IF(OFFSET('Water Data'!$F$28,0,10*ROW('Water Data'!F81))="","",OFFSET('Water Data'!$F$28,0,10*ROW('Water Data'!F81)))</f>
        <v/>
      </c>
      <c r="CA87" s="280" t="str">
        <f ca="true">+IF(OFFSET('Water Data'!$F$29,0,10*ROW('Water Data'!F81))="","",OFFSET('Water Data'!$F$29,0,10*ROW('Water Data'!F81)))</f>
        <v/>
      </c>
      <c r="CB87" s="280" t="str">
        <f ca="true">+IF(OFFSET('Water Data'!$G$27,0,10*ROW('Water Data'!G81))="","",OFFSET('Water Data'!$G$27,0,10*ROW('Water Data'!G81)))</f>
        <v/>
      </c>
      <c r="CC87" s="280" t="str">
        <f ca="true">+IF(OFFSET('Water Data'!$G$28,0,10*ROW('Water Data'!G81))="","",OFFSET('Water Data'!$G$28,0,10*ROW('Water Data'!G81)))</f>
        <v/>
      </c>
      <c r="CD87" s="280" t="str">
        <f ca="true">+IF(OFFSET('Water Data'!$G$29,0,10*ROW('Water Data'!G81))="","",OFFSET('Water Data'!$G$29,0,10*ROW('Water Data'!G81)))</f>
        <v/>
      </c>
      <c r="CE87" s="280" t="str">
        <f ca="true">+IF(OFFSET('Water Data'!$H$27,0,10*ROW('Water Data'!H81))="","",OFFSET('Water Data'!$H$27,0,10*ROW('Water Data'!H81)))</f>
        <v/>
      </c>
      <c r="CF87" s="280" t="str">
        <f ca="true">+IF(OFFSET('Water Data'!$H$28,0,10*ROW('Water Data'!H81))="","",OFFSET('Water Data'!$H$28,0,10*ROW('Water Data'!H81)))</f>
        <v/>
      </c>
      <c r="CG87" s="280" t="str">
        <f ca="true">+IF(OFFSET('Water Data'!$H$29,0,10*ROW('Water Data'!H81))="","",OFFSET('Water Data'!$H$29,0,10*ROW('Water Data'!H81)))</f>
        <v/>
      </c>
      <c r="CH87" s="280" t="str">
        <f ca="true">+IF(OFFSET('Water Data'!$I$27,0,10*ROW('Water Data'!I81))="","",OFFSET('Water Data'!$I$27,0,10*ROW('Water Data'!I81)))</f>
        <v/>
      </c>
      <c r="CI87" s="280" t="str">
        <f ca="true">+IF(OFFSET('Water Data'!$I$28,0,10*ROW('Water Data'!I81))="","",OFFSET('Water Data'!$I$28,0,10*ROW('Water Data'!I81)))</f>
        <v/>
      </c>
      <c r="CJ87" s="280" t="str">
        <f ca="true">+IF(OFFSET('Water Data'!$I$29,0,10*ROW('Water Data'!I81))="","",OFFSET('Water Data'!$I$29,0,10*ROW('Water Data'!I81)))</f>
        <v/>
      </c>
      <c r="CK87" s="280" t="str">
        <f ca="true">+IF(OFFSET('Sanitation Data'!$D$28,0,10*ROW('Sanitation Data'!D81))="","",OFFSET('Sanitation Data'!$D$28,0,10*ROW('Sanitation Data'!D81)))</f>
        <v/>
      </c>
      <c r="CL87" s="280" t="str">
        <f ca="true">+IF(OFFSET('Sanitation Data'!$D$29,0,10*ROW('Sanitation Data'!D81))="","",OFFSET('Sanitation Data'!$D$29,0,10*ROW('Sanitation Data'!D81)))</f>
        <v/>
      </c>
      <c r="CM87" s="280" t="str">
        <f ca="true">+IF(OFFSET('Sanitation Data'!$D$30,0,10*ROW('Sanitation Data'!D81))="","",OFFSET('Sanitation Data'!$D$30,0,10*ROW('Sanitation Data'!D81)))</f>
        <v/>
      </c>
      <c r="CN87" s="280" t="str">
        <f ca="true">+IF(OFFSET('Sanitation Data'!$D$31,0,10*ROW('Sanitation Data'!D81))="","",OFFSET('Sanitation Data'!$D$31,0,10*ROW('Sanitation Data'!D81)))</f>
        <v/>
      </c>
      <c r="CO87" s="280" t="str">
        <f ca="true">+IF(OFFSET('Sanitation Data'!$D$32,0,10*ROW('Sanitation Data'!D81))="","",OFFSET('Sanitation Data'!$D$32,0,10*ROW('Sanitation Data'!D81)))</f>
        <v/>
      </c>
      <c r="CP87" s="280" t="str">
        <f ca="true">+IF(OFFSET('Sanitation Data'!$E$28,0,10*ROW('Sanitation Data'!E81))="","",OFFSET('Sanitation Data'!$E$28,0,10*ROW('Sanitation Data'!E81)))</f>
        <v/>
      </c>
      <c r="CQ87" s="280" t="str">
        <f ca="true">+IF(OFFSET('Sanitation Data'!$E$29,0,10*ROW('Sanitation Data'!E81))="","",OFFSET('Sanitation Data'!$E$29,0,10*ROW('Sanitation Data'!E81)))</f>
        <v/>
      </c>
      <c r="CR87" s="280" t="str">
        <f ca="true">+IF(OFFSET('Sanitation Data'!$E$30,0,10*ROW('Sanitation Data'!E81))="","",OFFSET('Sanitation Data'!$E$30,0,10*ROW('Sanitation Data'!E81)))</f>
        <v/>
      </c>
      <c r="CS87" s="280" t="str">
        <f ca="true">+IF(OFFSET('Sanitation Data'!$E$31,0,10*ROW('Sanitation Data'!E81))="","",OFFSET('Sanitation Data'!$E$31,0,10*ROW('Sanitation Data'!E81)))</f>
        <v/>
      </c>
      <c r="CT87" s="280" t="str">
        <f ca="true">+IF(OFFSET('Sanitation Data'!$E$32,0,10*ROW('Sanitation Data'!E81))="","",OFFSET('Sanitation Data'!$E$32,0,10*ROW('Sanitation Data'!E81)))</f>
        <v/>
      </c>
      <c r="CU87" s="280" t="str">
        <f ca="true">+IF(OFFSET('Sanitation Data'!$F$28,0,10*ROW('Sanitation Data'!F81))="","",OFFSET('Sanitation Data'!$F$28,0,10*ROW('Sanitation Data'!F81)))</f>
        <v/>
      </c>
      <c r="CV87" s="280" t="str">
        <f ca="true">+IF(OFFSET('Sanitation Data'!$F$29,0,10*ROW('Sanitation Data'!F81))="","",OFFSET('Sanitation Data'!$F$29,0,10*ROW('Sanitation Data'!F81)))</f>
        <v/>
      </c>
      <c r="CW87" s="280" t="str">
        <f ca="true">+IF(OFFSET('Sanitation Data'!$F$30,0,10*ROW('Sanitation Data'!F81))="","",OFFSET('Sanitation Data'!$F$30,0,10*ROW('Sanitation Data'!F81)))</f>
        <v/>
      </c>
      <c r="CX87" s="280" t="str">
        <f ca="true">+IF(OFFSET('Sanitation Data'!$F$31,0,10*ROW('Sanitation Data'!F81))="","",OFFSET('Sanitation Data'!$F$31,0,10*ROW('Sanitation Data'!F81)))</f>
        <v/>
      </c>
      <c r="CY87" s="280" t="str">
        <f ca="true">+IF(OFFSET('Sanitation Data'!$F$32,0,10*ROW('Sanitation Data'!F81))="","",OFFSET('Sanitation Data'!$F$32,0,10*ROW('Sanitation Data'!F81)))</f>
        <v/>
      </c>
      <c r="CZ87" s="280" t="str">
        <f ca="true">+IF(OFFSET('Sanitation Data'!$G$28,0,10*ROW('Sanitation Data'!G81))="","",OFFSET('Sanitation Data'!$G$28,0,10*ROW('Sanitation Data'!G81)))</f>
        <v/>
      </c>
      <c r="DA87" s="280" t="str">
        <f ca="true">+IF(OFFSET('Sanitation Data'!$G$29,0,10*ROW('Sanitation Data'!G81))="","",OFFSET('Sanitation Data'!$G$29,0,10*ROW('Sanitation Data'!G81)))</f>
        <v/>
      </c>
      <c r="DB87" s="280" t="str">
        <f ca="true">+IF(OFFSET('Sanitation Data'!$G$30,0,10*ROW('Sanitation Data'!G81))="","",OFFSET('Sanitation Data'!$G$30,0,10*ROW('Sanitation Data'!G81)))</f>
        <v/>
      </c>
      <c r="DC87" s="280" t="str">
        <f ca="true">+IF(OFFSET('Sanitation Data'!$G$31,0,10*ROW('Sanitation Data'!G81))="","",OFFSET('Sanitation Data'!$G$31,0,10*ROW('Sanitation Data'!G81)))</f>
        <v/>
      </c>
      <c r="DD87" s="280" t="str">
        <f ca="true">+IF(OFFSET('Sanitation Data'!$G$32,0,10*ROW('Sanitation Data'!G81))="","",OFFSET('Sanitation Data'!$G$32,0,10*ROW('Sanitation Data'!G81)))</f>
        <v/>
      </c>
      <c r="DE87" s="280" t="str">
        <f ca="true">+IF(OFFSET('Sanitation Data'!$H$28,0,10*ROW('Sanitation Data'!H81))="","",OFFSET('Sanitation Data'!$H$28,0,10*ROW('Sanitation Data'!H81)))</f>
        <v/>
      </c>
      <c r="DF87" s="280" t="str">
        <f ca="true">+IF(OFFSET('Sanitation Data'!$H$29,0,10*ROW('Sanitation Data'!H81))="","",OFFSET('Sanitation Data'!$H$29,0,10*ROW('Sanitation Data'!H81)))</f>
        <v/>
      </c>
      <c r="DG87" s="280" t="str">
        <f ca="true">+IF(OFFSET('Sanitation Data'!$H$30,0,10*ROW('Sanitation Data'!H81))="","",OFFSET('Sanitation Data'!$H$30,0,10*ROW('Sanitation Data'!H81)))</f>
        <v/>
      </c>
      <c r="DH87" s="280" t="str">
        <f ca="true">+IF(OFFSET('Sanitation Data'!$H$31,0,10*ROW('Sanitation Data'!H81))="","",OFFSET('Sanitation Data'!$H$31,0,10*ROW('Sanitation Data'!H81)))</f>
        <v/>
      </c>
      <c r="DI87" s="280" t="str">
        <f ca="true">+IF(OFFSET('Sanitation Data'!$H$32,0,10*ROW('Sanitation Data'!H81))="","",OFFSET('Sanitation Data'!$H$32,0,10*ROW('Sanitation Data'!H81)))</f>
        <v/>
      </c>
      <c r="DJ87" s="280" t="str">
        <f ca="true">+IF(OFFSET('Sanitation Data'!$I$28,0,10*ROW('Sanitation Data'!I81))="","",OFFSET('Sanitation Data'!$I$28,0,10*ROW('Sanitation Data'!I81)))</f>
        <v/>
      </c>
      <c r="DK87" s="280" t="str">
        <f ca="true">+IF(OFFSET('Sanitation Data'!$I$29,0,10*ROW('Sanitation Data'!I81))="","",OFFSET('Sanitation Data'!$I$29,0,10*ROW('Sanitation Data'!I81)))</f>
        <v/>
      </c>
      <c r="DL87" s="280" t="str">
        <f ca="true">+IF(OFFSET('Sanitation Data'!$I$30,0,10*ROW('Sanitation Data'!I81))="","",OFFSET('Sanitation Data'!$I$30,0,10*ROW('Sanitation Data'!I81)))</f>
        <v/>
      </c>
      <c r="DM87" s="280" t="str">
        <f ca="true">+IF(OFFSET('Sanitation Data'!$I$31,0,10*ROW('Sanitation Data'!I81))="","",OFFSET('Sanitation Data'!$I$31,0,10*ROW('Sanitation Data'!I81)))</f>
        <v/>
      </c>
      <c r="DN87" s="280" t="str">
        <f ca="true">+IF(OFFSET('Sanitation Data'!$I$32,0,10*ROW('Sanitation Data'!I81))="","",OFFSET('Sanitation Data'!$I$32,0,10*ROW('Sanitation Data'!I81)))</f>
        <v/>
      </c>
      <c r="DO87" s="280" t="str">
        <f ca="true">+IF(OFFSET('Hygiene Data'!$D$11,0,10*ROW('Hygiene Data'!D81))="","",OFFSET('Hygiene Data'!$D$11,0,10*ROW('Hygiene Data'!D81)))</f>
        <v/>
      </c>
      <c r="DP87" s="280" t="str">
        <f ca="true">+IF(OFFSET('Hygiene Data'!$D$12,0,10*ROW('Hygiene Data'!D81))="","",OFFSET('Hygiene Data'!$D$12,0,10*ROW('Hygiene Data'!D81)))</f>
        <v/>
      </c>
      <c r="DQ87" s="280" t="str">
        <f ca="true">+IF(OFFSET('Hygiene Data'!$D$13,0,10*ROW('Hygiene Data'!D81))="","",OFFSET('Hygiene Data'!$D$13,0,10*ROW('Hygiene Data'!D81)))</f>
        <v/>
      </c>
      <c r="DR87" s="280" t="str">
        <f ca="true">+IF(OFFSET('Hygiene Data'!$E$11,0,10*ROW('Hygiene Data'!E81))="","",OFFSET('Hygiene Data'!$E$11,0,10*ROW('Hygiene Data'!E81)))</f>
        <v/>
      </c>
      <c r="DS87" s="280" t="str">
        <f ca="true">+IF(OFFSET('Hygiene Data'!$E$12,0,10*ROW('Hygiene Data'!E81))="","",OFFSET('Hygiene Data'!$E$12,0,10*ROW('Hygiene Data'!E81)))</f>
        <v/>
      </c>
      <c r="DT87" s="280" t="str">
        <f ca="true">+IF(OFFSET('Hygiene Data'!$E$13,0,10*ROW('Hygiene Data'!E81))="","",OFFSET('Hygiene Data'!$E$13,0,10*ROW('Hygiene Data'!E81)))</f>
        <v/>
      </c>
      <c r="DU87" s="280" t="str">
        <f ca="true">+IF(OFFSET('Hygiene Data'!$F$11,0,10*ROW('Hygiene Data'!F81))="","",OFFSET('Hygiene Data'!$F$11,0,10*ROW('Hygiene Data'!F81)))</f>
        <v/>
      </c>
      <c r="DV87" s="280" t="str">
        <f ca="true">+IF(OFFSET('Hygiene Data'!$F$12,0,10*ROW('Hygiene Data'!F81))="","",OFFSET('Hygiene Data'!$F$12,0,10*ROW('Hygiene Data'!F81)))</f>
        <v/>
      </c>
      <c r="DW87" s="280" t="str">
        <f ca="true">+IF(OFFSET('Hygiene Data'!$F$13,0,10*ROW('Hygiene Data'!F81))="","",OFFSET('Hygiene Data'!$F$13,0,10*ROW('Hygiene Data'!F81)))</f>
        <v/>
      </c>
      <c r="DX87" s="280" t="str">
        <f ca="true">+IF(OFFSET('Hygiene Data'!$G$11,0,10*ROW('Hygiene Data'!G81))="","",OFFSET('Hygiene Data'!$G$11,0,10*ROW('Hygiene Data'!G81)))</f>
        <v/>
      </c>
      <c r="DY87" s="280" t="str">
        <f ca="true">+IF(OFFSET('Hygiene Data'!$G$12,0,10*ROW('Hygiene Data'!G81))="","",OFFSET('Hygiene Data'!$G$12,0,10*ROW('Hygiene Data'!G81)))</f>
        <v/>
      </c>
      <c r="DZ87" s="280" t="str">
        <f ca="true">+IF(OFFSET('Hygiene Data'!$G$13,0,10*ROW('Hygiene Data'!G81))="","",OFFSET('Hygiene Data'!$G$13,0,10*ROW('Hygiene Data'!G81)))</f>
        <v/>
      </c>
      <c r="EA87" s="280" t="str">
        <f ca="true">+IF(OFFSET('Hygiene Data'!$H$11,0,10*ROW('Hygiene Data'!H81))="","",OFFSET('Hygiene Data'!$H$11,0,10*ROW('Hygiene Data'!H81)))</f>
        <v/>
      </c>
      <c r="EB87" s="280" t="str">
        <f ca="true">+IF(OFFSET('Hygiene Data'!$H$12,0,10*ROW('Hygiene Data'!H81))="","",OFFSET('Hygiene Data'!$H$12,0,10*ROW('Hygiene Data'!H81)))</f>
        <v/>
      </c>
      <c r="EC87" s="280" t="str">
        <f ca="true">+IF(OFFSET('Hygiene Data'!$H$13,0,10*ROW('Hygiene Data'!H81))="","",OFFSET('Hygiene Data'!$H$13,0,10*ROW('Hygiene Data'!H81)))</f>
        <v/>
      </c>
      <c r="ED87" s="280" t="str">
        <f ca="true">+IF(OFFSET('Hygiene Data'!$I$11,0,10*ROW('Hygiene Data'!I81))="","",OFFSET('Hygiene Data'!$I$11,0,10*ROW('Hygiene Data'!I81)))</f>
        <v/>
      </c>
      <c r="EE87" s="280" t="str">
        <f ca="true">+IF(OFFSET('Hygiene Data'!$I$12,0,10*ROW('Hygiene Data'!I81))="","",OFFSET('Hygiene Data'!$I$12,0,10*ROW('Hygiene Data'!I81)))</f>
        <v/>
      </c>
      <c r="EF87" s="280" t="str">
        <f ca="true">+IF(OFFSET('Hygiene Data'!$I$13,0,10*ROW('Hygiene Data'!I81))="","",OFFSET('Hygiene Data'!$I$13,0,10*ROW('Hygiene Data'!I81)))</f>
        <v/>
      </c>
    </row>
    <row xmlns:x14ac="http://schemas.microsoft.com/office/spreadsheetml/2009/9/ac" r="88" x14ac:dyDescent="0.2">
      <c r="A88" s="34" t="str">
        <f ca="true">+IF(OFFSET('Water Data'!$B$2,0,10*ROW('Water Data'!E82))="","",OFFSET('Water Data'!$B$2,0,10*ROW('Water Data'!E82)))</f>
        <v/>
      </c>
      <c r="B88" s="34" t="str">
        <f ca="true">+IF(OFFSET('Water Data'!$C$2,0,10*ROW('Water Data'!F82))="","",OFFSET('Water Data'!$C$2,0,10*ROW('Water Data'!F82)))</f>
        <v/>
      </c>
      <c r="C88" s="336" t="str">
        <f t="shared" ca="true" si="1"/>
        <v/>
      </c>
      <c r="D88" s="8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0"/>
      <c r="BS88" s="280" t="str">
        <f ca="true">+IF(OFFSET('Water Data'!$D$27,0,10*ROW('Water Data'!D82))="","",OFFSET('Water Data'!$D$27,0,10*ROW('Water Data'!D82)))</f>
        <v/>
      </c>
      <c r="BT88" s="280" t="str">
        <f ca="true">+IF(OFFSET('Water Data'!$D$28,0,10*ROW('Water Data'!D82))="","",OFFSET('Water Data'!$D$28,0,10*ROW('Water Data'!D82)))</f>
        <v/>
      </c>
      <c r="BU88" s="280" t="str">
        <f ca="true">+IF(OFFSET('Water Data'!$D$29,0,10*ROW('Water Data'!D82))="","",OFFSET('Water Data'!$D$29,0,10*ROW('Water Data'!D82)))</f>
        <v/>
      </c>
      <c r="BV88" s="280" t="str">
        <f ca="true">+IF(OFFSET('Water Data'!$E$27,0,10*ROW('Water Data'!E82))="","",OFFSET('Water Data'!$E$27,0,10*ROW('Water Data'!E82)))</f>
        <v/>
      </c>
      <c r="BW88" s="280" t="str">
        <f ca="true">+IF(OFFSET('Water Data'!$E$28,0,10*ROW('Water Data'!E82))="","",OFFSET('Water Data'!$E$28,0,10*ROW('Water Data'!E82)))</f>
        <v/>
      </c>
      <c r="BX88" s="280" t="str">
        <f ca="true">+IF(OFFSET('Water Data'!$E$29,0,10*ROW('Water Data'!E82))="","",OFFSET('Water Data'!$E$29,0,10*ROW('Water Data'!E82)))</f>
        <v/>
      </c>
      <c r="BY88" s="280" t="str">
        <f ca="true">+IF(OFFSET('Water Data'!$F$27,0,10*ROW('Water Data'!F82))="","",OFFSET('Water Data'!$F$27,0,10*ROW('Water Data'!F82)))</f>
        <v/>
      </c>
      <c r="BZ88" s="280" t="str">
        <f ca="true">+IF(OFFSET('Water Data'!$F$28,0,10*ROW('Water Data'!F82))="","",OFFSET('Water Data'!$F$28,0,10*ROW('Water Data'!F82)))</f>
        <v/>
      </c>
      <c r="CA88" s="280" t="str">
        <f ca="true">+IF(OFFSET('Water Data'!$F$29,0,10*ROW('Water Data'!F82))="","",OFFSET('Water Data'!$F$29,0,10*ROW('Water Data'!F82)))</f>
        <v/>
      </c>
      <c r="CB88" s="280" t="str">
        <f ca="true">+IF(OFFSET('Water Data'!$G$27,0,10*ROW('Water Data'!G82))="","",OFFSET('Water Data'!$G$27,0,10*ROW('Water Data'!G82)))</f>
        <v/>
      </c>
      <c r="CC88" s="280" t="str">
        <f ca="true">+IF(OFFSET('Water Data'!$G$28,0,10*ROW('Water Data'!G82))="","",OFFSET('Water Data'!$G$28,0,10*ROW('Water Data'!G82)))</f>
        <v/>
      </c>
      <c r="CD88" s="280" t="str">
        <f ca="true">+IF(OFFSET('Water Data'!$G$29,0,10*ROW('Water Data'!G82))="","",OFFSET('Water Data'!$G$29,0,10*ROW('Water Data'!G82)))</f>
        <v/>
      </c>
      <c r="CE88" s="280" t="str">
        <f ca="true">+IF(OFFSET('Water Data'!$H$27,0,10*ROW('Water Data'!H82))="","",OFFSET('Water Data'!$H$27,0,10*ROW('Water Data'!H82)))</f>
        <v/>
      </c>
      <c r="CF88" s="280" t="str">
        <f ca="true">+IF(OFFSET('Water Data'!$H$28,0,10*ROW('Water Data'!H82))="","",OFFSET('Water Data'!$H$28,0,10*ROW('Water Data'!H82)))</f>
        <v/>
      </c>
      <c r="CG88" s="280" t="str">
        <f ca="true">+IF(OFFSET('Water Data'!$H$29,0,10*ROW('Water Data'!H82))="","",OFFSET('Water Data'!$H$29,0,10*ROW('Water Data'!H82)))</f>
        <v/>
      </c>
      <c r="CH88" s="280" t="str">
        <f ca="true">+IF(OFFSET('Water Data'!$I$27,0,10*ROW('Water Data'!I82))="","",OFFSET('Water Data'!$I$27,0,10*ROW('Water Data'!I82)))</f>
        <v/>
      </c>
      <c r="CI88" s="280" t="str">
        <f ca="true">+IF(OFFSET('Water Data'!$I$28,0,10*ROW('Water Data'!I82))="","",OFFSET('Water Data'!$I$28,0,10*ROW('Water Data'!I82)))</f>
        <v/>
      </c>
      <c r="CJ88" s="280" t="str">
        <f ca="true">+IF(OFFSET('Water Data'!$I$29,0,10*ROW('Water Data'!I82))="","",OFFSET('Water Data'!$I$29,0,10*ROW('Water Data'!I82)))</f>
        <v/>
      </c>
      <c r="CK88" s="280" t="str">
        <f ca="true">+IF(OFFSET('Sanitation Data'!$D$28,0,10*ROW('Sanitation Data'!D82))="","",OFFSET('Sanitation Data'!$D$28,0,10*ROW('Sanitation Data'!D82)))</f>
        <v/>
      </c>
      <c r="CL88" s="280" t="str">
        <f ca="true">+IF(OFFSET('Sanitation Data'!$D$29,0,10*ROW('Sanitation Data'!D82))="","",OFFSET('Sanitation Data'!$D$29,0,10*ROW('Sanitation Data'!D82)))</f>
        <v/>
      </c>
      <c r="CM88" s="280" t="str">
        <f ca="true">+IF(OFFSET('Sanitation Data'!$D$30,0,10*ROW('Sanitation Data'!D82))="","",OFFSET('Sanitation Data'!$D$30,0,10*ROW('Sanitation Data'!D82)))</f>
        <v/>
      </c>
      <c r="CN88" s="280" t="str">
        <f ca="true">+IF(OFFSET('Sanitation Data'!$D$31,0,10*ROW('Sanitation Data'!D82))="","",OFFSET('Sanitation Data'!$D$31,0,10*ROW('Sanitation Data'!D82)))</f>
        <v/>
      </c>
      <c r="CO88" s="280" t="str">
        <f ca="true">+IF(OFFSET('Sanitation Data'!$D$32,0,10*ROW('Sanitation Data'!D82))="","",OFFSET('Sanitation Data'!$D$32,0,10*ROW('Sanitation Data'!D82)))</f>
        <v/>
      </c>
      <c r="CP88" s="280" t="str">
        <f ca="true">+IF(OFFSET('Sanitation Data'!$E$28,0,10*ROW('Sanitation Data'!E82))="","",OFFSET('Sanitation Data'!$E$28,0,10*ROW('Sanitation Data'!E82)))</f>
        <v/>
      </c>
      <c r="CQ88" s="280" t="str">
        <f ca="true">+IF(OFFSET('Sanitation Data'!$E$29,0,10*ROW('Sanitation Data'!E82))="","",OFFSET('Sanitation Data'!$E$29,0,10*ROW('Sanitation Data'!E82)))</f>
        <v/>
      </c>
      <c r="CR88" s="280" t="str">
        <f ca="true">+IF(OFFSET('Sanitation Data'!$E$30,0,10*ROW('Sanitation Data'!E82))="","",OFFSET('Sanitation Data'!$E$30,0,10*ROW('Sanitation Data'!E82)))</f>
        <v/>
      </c>
      <c r="CS88" s="280" t="str">
        <f ca="true">+IF(OFFSET('Sanitation Data'!$E$31,0,10*ROW('Sanitation Data'!E82))="","",OFFSET('Sanitation Data'!$E$31,0,10*ROW('Sanitation Data'!E82)))</f>
        <v/>
      </c>
      <c r="CT88" s="280" t="str">
        <f ca="true">+IF(OFFSET('Sanitation Data'!$E$32,0,10*ROW('Sanitation Data'!E82))="","",OFFSET('Sanitation Data'!$E$32,0,10*ROW('Sanitation Data'!E82)))</f>
        <v/>
      </c>
      <c r="CU88" s="280" t="str">
        <f ca="true">+IF(OFFSET('Sanitation Data'!$F$28,0,10*ROW('Sanitation Data'!F82))="","",OFFSET('Sanitation Data'!$F$28,0,10*ROW('Sanitation Data'!F82)))</f>
        <v/>
      </c>
      <c r="CV88" s="280" t="str">
        <f ca="true">+IF(OFFSET('Sanitation Data'!$F$29,0,10*ROW('Sanitation Data'!F82))="","",OFFSET('Sanitation Data'!$F$29,0,10*ROW('Sanitation Data'!F82)))</f>
        <v/>
      </c>
      <c r="CW88" s="280" t="str">
        <f ca="true">+IF(OFFSET('Sanitation Data'!$F$30,0,10*ROW('Sanitation Data'!F82))="","",OFFSET('Sanitation Data'!$F$30,0,10*ROW('Sanitation Data'!F82)))</f>
        <v/>
      </c>
      <c r="CX88" s="280" t="str">
        <f ca="true">+IF(OFFSET('Sanitation Data'!$F$31,0,10*ROW('Sanitation Data'!F82))="","",OFFSET('Sanitation Data'!$F$31,0,10*ROW('Sanitation Data'!F82)))</f>
        <v/>
      </c>
      <c r="CY88" s="280" t="str">
        <f ca="true">+IF(OFFSET('Sanitation Data'!$F$32,0,10*ROW('Sanitation Data'!F82))="","",OFFSET('Sanitation Data'!$F$32,0,10*ROW('Sanitation Data'!F82)))</f>
        <v/>
      </c>
      <c r="CZ88" s="280" t="str">
        <f ca="true">+IF(OFFSET('Sanitation Data'!$G$28,0,10*ROW('Sanitation Data'!G82))="","",OFFSET('Sanitation Data'!$G$28,0,10*ROW('Sanitation Data'!G82)))</f>
        <v/>
      </c>
      <c r="DA88" s="280" t="str">
        <f ca="true">+IF(OFFSET('Sanitation Data'!$G$29,0,10*ROW('Sanitation Data'!G82))="","",OFFSET('Sanitation Data'!$G$29,0,10*ROW('Sanitation Data'!G82)))</f>
        <v/>
      </c>
      <c r="DB88" s="280" t="str">
        <f ca="true">+IF(OFFSET('Sanitation Data'!$G$30,0,10*ROW('Sanitation Data'!G82))="","",OFFSET('Sanitation Data'!$G$30,0,10*ROW('Sanitation Data'!G82)))</f>
        <v/>
      </c>
      <c r="DC88" s="280" t="str">
        <f ca="true">+IF(OFFSET('Sanitation Data'!$G$31,0,10*ROW('Sanitation Data'!G82))="","",OFFSET('Sanitation Data'!$G$31,0,10*ROW('Sanitation Data'!G82)))</f>
        <v/>
      </c>
      <c r="DD88" s="280" t="str">
        <f ca="true">+IF(OFFSET('Sanitation Data'!$G$32,0,10*ROW('Sanitation Data'!G82))="","",OFFSET('Sanitation Data'!$G$32,0,10*ROW('Sanitation Data'!G82)))</f>
        <v/>
      </c>
      <c r="DE88" s="280" t="str">
        <f ca="true">+IF(OFFSET('Sanitation Data'!$H$28,0,10*ROW('Sanitation Data'!H82))="","",OFFSET('Sanitation Data'!$H$28,0,10*ROW('Sanitation Data'!H82)))</f>
        <v/>
      </c>
      <c r="DF88" s="280" t="str">
        <f ca="true">+IF(OFFSET('Sanitation Data'!$H$29,0,10*ROW('Sanitation Data'!H82))="","",OFFSET('Sanitation Data'!$H$29,0,10*ROW('Sanitation Data'!H82)))</f>
        <v/>
      </c>
      <c r="DG88" s="280" t="str">
        <f ca="true">+IF(OFFSET('Sanitation Data'!$H$30,0,10*ROW('Sanitation Data'!H82))="","",OFFSET('Sanitation Data'!$H$30,0,10*ROW('Sanitation Data'!H82)))</f>
        <v/>
      </c>
      <c r="DH88" s="280" t="str">
        <f ca="true">+IF(OFFSET('Sanitation Data'!$H$31,0,10*ROW('Sanitation Data'!H82))="","",OFFSET('Sanitation Data'!$H$31,0,10*ROW('Sanitation Data'!H82)))</f>
        <v/>
      </c>
      <c r="DI88" s="280" t="str">
        <f ca="true">+IF(OFFSET('Sanitation Data'!$H$32,0,10*ROW('Sanitation Data'!H82))="","",OFFSET('Sanitation Data'!$H$32,0,10*ROW('Sanitation Data'!H82)))</f>
        <v/>
      </c>
      <c r="DJ88" s="280" t="str">
        <f ca="true">+IF(OFFSET('Sanitation Data'!$I$28,0,10*ROW('Sanitation Data'!I82))="","",OFFSET('Sanitation Data'!$I$28,0,10*ROW('Sanitation Data'!I82)))</f>
        <v/>
      </c>
      <c r="DK88" s="280" t="str">
        <f ca="true">+IF(OFFSET('Sanitation Data'!$I$29,0,10*ROW('Sanitation Data'!I82))="","",OFFSET('Sanitation Data'!$I$29,0,10*ROW('Sanitation Data'!I82)))</f>
        <v/>
      </c>
      <c r="DL88" s="280" t="str">
        <f ca="true">+IF(OFFSET('Sanitation Data'!$I$30,0,10*ROW('Sanitation Data'!I82))="","",OFFSET('Sanitation Data'!$I$30,0,10*ROW('Sanitation Data'!I82)))</f>
        <v/>
      </c>
      <c r="DM88" s="280" t="str">
        <f ca="true">+IF(OFFSET('Sanitation Data'!$I$31,0,10*ROW('Sanitation Data'!I82))="","",OFFSET('Sanitation Data'!$I$31,0,10*ROW('Sanitation Data'!I82)))</f>
        <v/>
      </c>
      <c r="DN88" s="280" t="str">
        <f ca="true">+IF(OFFSET('Sanitation Data'!$I$32,0,10*ROW('Sanitation Data'!I82))="","",OFFSET('Sanitation Data'!$I$32,0,10*ROW('Sanitation Data'!I82)))</f>
        <v/>
      </c>
      <c r="DO88" s="280" t="str">
        <f ca="true">+IF(OFFSET('Hygiene Data'!$D$11,0,10*ROW('Hygiene Data'!D82))="","",OFFSET('Hygiene Data'!$D$11,0,10*ROW('Hygiene Data'!D82)))</f>
        <v/>
      </c>
      <c r="DP88" s="280" t="str">
        <f ca="true">+IF(OFFSET('Hygiene Data'!$D$12,0,10*ROW('Hygiene Data'!D82))="","",OFFSET('Hygiene Data'!$D$12,0,10*ROW('Hygiene Data'!D82)))</f>
        <v/>
      </c>
      <c r="DQ88" s="280" t="str">
        <f ca="true">+IF(OFFSET('Hygiene Data'!$D$13,0,10*ROW('Hygiene Data'!D82))="","",OFFSET('Hygiene Data'!$D$13,0,10*ROW('Hygiene Data'!D82)))</f>
        <v/>
      </c>
      <c r="DR88" s="280" t="str">
        <f ca="true">+IF(OFFSET('Hygiene Data'!$E$11,0,10*ROW('Hygiene Data'!E82))="","",OFFSET('Hygiene Data'!$E$11,0,10*ROW('Hygiene Data'!E82)))</f>
        <v/>
      </c>
      <c r="DS88" s="280" t="str">
        <f ca="true">+IF(OFFSET('Hygiene Data'!$E$12,0,10*ROW('Hygiene Data'!E82))="","",OFFSET('Hygiene Data'!$E$12,0,10*ROW('Hygiene Data'!E82)))</f>
        <v/>
      </c>
      <c r="DT88" s="280" t="str">
        <f ca="true">+IF(OFFSET('Hygiene Data'!$E$13,0,10*ROW('Hygiene Data'!E82))="","",OFFSET('Hygiene Data'!$E$13,0,10*ROW('Hygiene Data'!E82)))</f>
        <v/>
      </c>
      <c r="DU88" s="280" t="str">
        <f ca="true">+IF(OFFSET('Hygiene Data'!$F$11,0,10*ROW('Hygiene Data'!F82))="","",OFFSET('Hygiene Data'!$F$11,0,10*ROW('Hygiene Data'!F82)))</f>
        <v/>
      </c>
      <c r="DV88" s="280" t="str">
        <f ca="true">+IF(OFFSET('Hygiene Data'!$F$12,0,10*ROW('Hygiene Data'!F82))="","",OFFSET('Hygiene Data'!$F$12,0,10*ROW('Hygiene Data'!F82)))</f>
        <v/>
      </c>
      <c r="DW88" s="280" t="str">
        <f ca="true">+IF(OFFSET('Hygiene Data'!$F$13,0,10*ROW('Hygiene Data'!F82))="","",OFFSET('Hygiene Data'!$F$13,0,10*ROW('Hygiene Data'!F82)))</f>
        <v/>
      </c>
      <c r="DX88" s="280" t="str">
        <f ca="true">+IF(OFFSET('Hygiene Data'!$G$11,0,10*ROW('Hygiene Data'!G82))="","",OFFSET('Hygiene Data'!$G$11,0,10*ROW('Hygiene Data'!G82)))</f>
        <v/>
      </c>
      <c r="DY88" s="280" t="str">
        <f ca="true">+IF(OFFSET('Hygiene Data'!$G$12,0,10*ROW('Hygiene Data'!G82))="","",OFFSET('Hygiene Data'!$G$12,0,10*ROW('Hygiene Data'!G82)))</f>
        <v/>
      </c>
      <c r="DZ88" s="280" t="str">
        <f ca="true">+IF(OFFSET('Hygiene Data'!$G$13,0,10*ROW('Hygiene Data'!G82))="","",OFFSET('Hygiene Data'!$G$13,0,10*ROW('Hygiene Data'!G82)))</f>
        <v/>
      </c>
      <c r="EA88" s="280" t="str">
        <f ca="true">+IF(OFFSET('Hygiene Data'!$H$11,0,10*ROW('Hygiene Data'!H82))="","",OFFSET('Hygiene Data'!$H$11,0,10*ROW('Hygiene Data'!H82)))</f>
        <v/>
      </c>
      <c r="EB88" s="280" t="str">
        <f ca="true">+IF(OFFSET('Hygiene Data'!$H$12,0,10*ROW('Hygiene Data'!H82))="","",OFFSET('Hygiene Data'!$H$12,0,10*ROW('Hygiene Data'!H82)))</f>
        <v/>
      </c>
      <c r="EC88" s="280" t="str">
        <f ca="true">+IF(OFFSET('Hygiene Data'!$H$13,0,10*ROW('Hygiene Data'!H82))="","",OFFSET('Hygiene Data'!$H$13,0,10*ROW('Hygiene Data'!H82)))</f>
        <v/>
      </c>
      <c r="ED88" s="280" t="str">
        <f ca="true">+IF(OFFSET('Hygiene Data'!$I$11,0,10*ROW('Hygiene Data'!I82))="","",OFFSET('Hygiene Data'!$I$11,0,10*ROW('Hygiene Data'!I82)))</f>
        <v/>
      </c>
      <c r="EE88" s="280" t="str">
        <f ca="true">+IF(OFFSET('Hygiene Data'!$I$12,0,10*ROW('Hygiene Data'!I82))="","",OFFSET('Hygiene Data'!$I$12,0,10*ROW('Hygiene Data'!I82)))</f>
        <v/>
      </c>
      <c r="EF88" s="280" t="str">
        <f ca="true">+IF(OFFSET('Hygiene Data'!$I$13,0,10*ROW('Hygiene Data'!I82))="","",OFFSET('Hygiene Data'!$I$13,0,10*ROW('Hygiene Data'!I82)))</f>
        <v/>
      </c>
    </row>
    <row xmlns:x14ac="http://schemas.microsoft.com/office/spreadsheetml/2009/9/ac" r="89" x14ac:dyDescent="0.2">
      <c r="A89" s="34" t="str">
        <f ca="true">+IF(OFFSET('Water Data'!$B$2,0,10*ROW('Water Data'!E83))="","",OFFSET('Water Data'!$B$2,0,10*ROW('Water Data'!E83)))</f>
        <v/>
      </c>
      <c r="B89" s="34" t="str">
        <f ca="true">+IF(OFFSET('Water Data'!$C$2,0,10*ROW('Water Data'!F83))="","",OFFSET('Water Data'!$C$2,0,10*ROW('Water Data'!F83)))</f>
        <v/>
      </c>
      <c r="C89" s="336" t="str">
        <f t="shared" ca="true" si="1"/>
        <v/>
      </c>
      <c r="D89" s="8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0"/>
      <c r="BS89" s="280" t="str">
        <f ca="true">+IF(OFFSET('Water Data'!$D$27,0,10*ROW('Water Data'!D83))="","",OFFSET('Water Data'!$D$27,0,10*ROW('Water Data'!D83)))</f>
        <v/>
      </c>
      <c r="BT89" s="280" t="str">
        <f ca="true">+IF(OFFSET('Water Data'!$D$28,0,10*ROW('Water Data'!D83))="","",OFFSET('Water Data'!$D$28,0,10*ROW('Water Data'!D83)))</f>
        <v/>
      </c>
      <c r="BU89" s="280" t="str">
        <f ca="true">+IF(OFFSET('Water Data'!$D$29,0,10*ROW('Water Data'!D83))="","",OFFSET('Water Data'!$D$29,0,10*ROW('Water Data'!D83)))</f>
        <v/>
      </c>
      <c r="BV89" s="280" t="str">
        <f ca="true">+IF(OFFSET('Water Data'!$E$27,0,10*ROW('Water Data'!E83))="","",OFFSET('Water Data'!$E$27,0,10*ROW('Water Data'!E83)))</f>
        <v/>
      </c>
      <c r="BW89" s="280" t="str">
        <f ca="true">+IF(OFFSET('Water Data'!$E$28,0,10*ROW('Water Data'!E83))="","",OFFSET('Water Data'!$E$28,0,10*ROW('Water Data'!E83)))</f>
        <v/>
      </c>
      <c r="BX89" s="280" t="str">
        <f ca="true">+IF(OFFSET('Water Data'!$E$29,0,10*ROW('Water Data'!E83))="","",OFFSET('Water Data'!$E$29,0,10*ROW('Water Data'!E83)))</f>
        <v/>
      </c>
      <c r="BY89" s="280" t="str">
        <f ca="true">+IF(OFFSET('Water Data'!$F$27,0,10*ROW('Water Data'!F83))="","",OFFSET('Water Data'!$F$27,0,10*ROW('Water Data'!F83)))</f>
        <v/>
      </c>
      <c r="BZ89" s="280" t="str">
        <f ca="true">+IF(OFFSET('Water Data'!$F$28,0,10*ROW('Water Data'!F83))="","",OFFSET('Water Data'!$F$28,0,10*ROW('Water Data'!F83)))</f>
        <v/>
      </c>
      <c r="CA89" s="280" t="str">
        <f ca="true">+IF(OFFSET('Water Data'!$F$29,0,10*ROW('Water Data'!F83))="","",OFFSET('Water Data'!$F$29,0,10*ROW('Water Data'!F83)))</f>
        <v/>
      </c>
      <c r="CB89" s="280" t="str">
        <f ca="true">+IF(OFFSET('Water Data'!$G$27,0,10*ROW('Water Data'!G83))="","",OFFSET('Water Data'!$G$27,0,10*ROW('Water Data'!G83)))</f>
        <v/>
      </c>
      <c r="CC89" s="280" t="str">
        <f ca="true">+IF(OFFSET('Water Data'!$G$28,0,10*ROW('Water Data'!G83))="","",OFFSET('Water Data'!$G$28,0,10*ROW('Water Data'!G83)))</f>
        <v/>
      </c>
      <c r="CD89" s="280" t="str">
        <f ca="true">+IF(OFFSET('Water Data'!$G$29,0,10*ROW('Water Data'!G83))="","",OFFSET('Water Data'!$G$29,0,10*ROW('Water Data'!G83)))</f>
        <v/>
      </c>
      <c r="CE89" s="280" t="str">
        <f ca="true">+IF(OFFSET('Water Data'!$H$27,0,10*ROW('Water Data'!H83))="","",OFFSET('Water Data'!$H$27,0,10*ROW('Water Data'!H83)))</f>
        <v/>
      </c>
      <c r="CF89" s="280" t="str">
        <f ca="true">+IF(OFFSET('Water Data'!$H$28,0,10*ROW('Water Data'!H83))="","",OFFSET('Water Data'!$H$28,0,10*ROW('Water Data'!H83)))</f>
        <v/>
      </c>
      <c r="CG89" s="280" t="str">
        <f ca="true">+IF(OFFSET('Water Data'!$H$29,0,10*ROW('Water Data'!H83))="","",OFFSET('Water Data'!$H$29,0,10*ROW('Water Data'!H83)))</f>
        <v/>
      </c>
      <c r="CH89" s="280" t="str">
        <f ca="true">+IF(OFFSET('Water Data'!$I$27,0,10*ROW('Water Data'!I83))="","",OFFSET('Water Data'!$I$27,0,10*ROW('Water Data'!I83)))</f>
        <v/>
      </c>
      <c r="CI89" s="280" t="str">
        <f ca="true">+IF(OFFSET('Water Data'!$I$28,0,10*ROW('Water Data'!I83))="","",OFFSET('Water Data'!$I$28,0,10*ROW('Water Data'!I83)))</f>
        <v/>
      </c>
      <c r="CJ89" s="280" t="str">
        <f ca="true">+IF(OFFSET('Water Data'!$I$29,0,10*ROW('Water Data'!I83))="","",OFFSET('Water Data'!$I$29,0,10*ROW('Water Data'!I83)))</f>
        <v/>
      </c>
      <c r="CK89" s="280" t="str">
        <f ca="true">+IF(OFFSET('Sanitation Data'!$D$28,0,10*ROW('Sanitation Data'!D83))="","",OFFSET('Sanitation Data'!$D$28,0,10*ROW('Sanitation Data'!D83)))</f>
        <v/>
      </c>
      <c r="CL89" s="280" t="str">
        <f ca="true">+IF(OFFSET('Sanitation Data'!$D$29,0,10*ROW('Sanitation Data'!D83))="","",OFFSET('Sanitation Data'!$D$29,0,10*ROW('Sanitation Data'!D83)))</f>
        <v/>
      </c>
      <c r="CM89" s="280" t="str">
        <f ca="true">+IF(OFFSET('Sanitation Data'!$D$30,0,10*ROW('Sanitation Data'!D83))="","",OFFSET('Sanitation Data'!$D$30,0,10*ROW('Sanitation Data'!D83)))</f>
        <v/>
      </c>
      <c r="CN89" s="280" t="str">
        <f ca="true">+IF(OFFSET('Sanitation Data'!$D$31,0,10*ROW('Sanitation Data'!D83))="","",OFFSET('Sanitation Data'!$D$31,0,10*ROW('Sanitation Data'!D83)))</f>
        <v/>
      </c>
      <c r="CO89" s="280" t="str">
        <f ca="true">+IF(OFFSET('Sanitation Data'!$D$32,0,10*ROW('Sanitation Data'!D83))="","",OFFSET('Sanitation Data'!$D$32,0,10*ROW('Sanitation Data'!D83)))</f>
        <v/>
      </c>
      <c r="CP89" s="280" t="str">
        <f ca="true">+IF(OFFSET('Sanitation Data'!$E$28,0,10*ROW('Sanitation Data'!E83))="","",OFFSET('Sanitation Data'!$E$28,0,10*ROW('Sanitation Data'!E83)))</f>
        <v/>
      </c>
      <c r="CQ89" s="280" t="str">
        <f ca="true">+IF(OFFSET('Sanitation Data'!$E$29,0,10*ROW('Sanitation Data'!E83))="","",OFFSET('Sanitation Data'!$E$29,0,10*ROW('Sanitation Data'!E83)))</f>
        <v/>
      </c>
      <c r="CR89" s="280" t="str">
        <f ca="true">+IF(OFFSET('Sanitation Data'!$E$30,0,10*ROW('Sanitation Data'!E83))="","",OFFSET('Sanitation Data'!$E$30,0,10*ROW('Sanitation Data'!E83)))</f>
        <v/>
      </c>
      <c r="CS89" s="280" t="str">
        <f ca="true">+IF(OFFSET('Sanitation Data'!$E$31,0,10*ROW('Sanitation Data'!E83))="","",OFFSET('Sanitation Data'!$E$31,0,10*ROW('Sanitation Data'!E83)))</f>
        <v/>
      </c>
      <c r="CT89" s="280" t="str">
        <f ca="true">+IF(OFFSET('Sanitation Data'!$E$32,0,10*ROW('Sanitation Data'!E83))="","",OFFSET('Sanitation Data'!$E$32,0,10*ROW('Sanitation Data'!E83)))</f>
        <v/>
      </c>
      <c r="CU89" s="280" t="str">
        <f ca="true">+IF(OFFSET('Sanitation Data'!$F$28,0,10*ROW('Sanitation Data'!F83))="","",OFFSET('Sanitation Data'!$F$28,0,10*ROW('Sanitation Data'!F83)))</f>
        <v/>
      </c>
      <c r="CV89" s="280" t="str">
        <f ca="true">+IF(OFFSET('Sanitation Data'!$F$29,0,10*ROW('Sanitation Data'!F83))="","",OFFSET('Sanitation Data'!$F$29,0,10*ROW('Sanitation Data'!F83)))</f>
        <v/>
      </c>
      <c r="CW89" s="280" t="str">
        <f ca="true">+IF(OFFSET('Sanitation Data'!$F$30,0,10*ROW('Sanitation Data'!F83))="","",OFFSET('Sanitation Data'!$F$30,0,10*ROW('Sanitation Data'!F83)))</f>
        <v/>
      </c>
      <c r="CX89" s="280" t="str">
        <f ca="true">+IF(OFFSET('Sanitation Data'!$F$31,0,10*ROW('Sanitation Data'!F83))="","",OFFSET('Sanitation Data'!$F$31,0,10*ROW('Sanitation Data'!F83)))</f>
        <v/>
      </c>
      <c r="CY89" s="280" t="str">
        <f ca="true">+IF(OFFSET('Sanitation Data'!$F$32,0,10*ROW('Sanitation Data'!F83))="","",OFFSET('Sanitation Data'!$F$32,0,10*ROW('Sanitation Data'!F83)))</f>
        <v/>
      </c>
      <c r="CZ89" s="280" t="str">
        <f ca="true">+IF(OFFSET('Sanitation Data'!$G$28,0,10*ROW('Sanitation Data'!G83))="","",OFFSET('Sanitation Data'!$G$28,0,10*ROW('Sanitation Data'!G83)))</f>
        <v/>
      </c>
      <c r="DA89" s="280" t="str">
        <f ca="true">+IF(OFFSET('Sanitation Data'!$G$29,0,10*ROW('Sanitation Data'!G83))="","",OFFSET('Sanitation Data'!$G$29,0,10*ROW('Sanitation Data'!G83)))</f>
        <v/>
      </c>
      <c r="DB89" s="280" t="str">
        <f ca="true">+IF(OFFSET('Sanitation Data'!$G$30,0,10*ROW('Sanitation Data'!G83))="","",OFFSET('Sanitation Data'!$G$30,0,10*ROW('Sanitation Data'!G83)))</f>
        <v/>
      </c>
      <c r="DC89" s="280" t="str">
        <f ca="true">+IF(OFFSET('Sanitation Data'!$G$31,0,10*ROW('Sanitation Data'!G83))="","",OFFSET('Sanitation Data'!$G$31,0,10*ROW('Sanitation Data'!G83)))</f>
        <v/>
      </c>
      <c r="DD89" s="280" t="str">
        <f ca="true">+IF(OFFSET('Sanitation Data'!$G$32,0,10*ROW('Sanitation Data'!G83))="","",OFFSET('Sanitation Data'!$G$32,0,10*ROW('Sanitation Data'!G83)))</f>
        <v/>
      </c>
      <c r="DE89" s="280" t="str">
        <f ca="true">+IF(OFFSET('Sanitation Data'!$H$28,0,10*ROW('Sanitation Data'!H83))="","",OFFSET('Sanitation Data'!$H$28,0,10*ROW('Sanitation Data'!H83)))</f>
        <v/>
      </c>
      <c r="DF89" s="280" t="str">
        <f ca="true">+IF(OFFSET('Sanitation Data'!$H$29,0,10*ROW('Sanitation Data'!H83))="","",OFFSET('Sanitation Data'!$H$29,0,10*ROW('Sanitation Data'!H83)))</f>
        <v/>
      </c>
      <c r="DG89" s="280" t="str">
        <f ca="true">+IF(OFFSET('Sanitation Data'!$H$30,0,10*ROW('Sanitation Data'!H83))="","",OFFSET('Sanitation Data'!$H$30,0,10*ROW('Sanitation Data'!H83)))</f>
        <v/>
      </c>
      <c r="DH89" s="280" t="str">
        <f ca="true">+IF(OFFSET('Sanitation Data'!$H$31,0,10*ROW('Sanitation Data'!H83))="","",OFFSET('Sanitation Data'!$H$31,0,10*ROW('Sanitation Data'!H83)))</f>
        <v/>
      </c>
      <c r="DI89" s="280" t="str">
        <f ca="true">+IF(OFFSET('Sanitation Data'!$H$32,0,10*ROW('Sanitation Data'!H83))="","",OFFSET('Sanitation Data'!$H$32,0,10*ROW('Sanitation Data'!H83)))</f>
        <v/>
      </c>
      <c r="DJ89" s="280" t="str">
        <f ca="true">+IF(OFFSET('Sanitation Data'!$I$28,0,10*ROW('Sanitation Data'!I83))="","",OFFSET('Sanitation Data'!$I$28,0,10*ROW('Sanitation Data'!I83)))</f>
        <v/>
      </c>
      <c r="DK89" s="280" t="str">
        <f ca="true">+IF(OFFSET('Sanitation Data'!$I$29,0,10*ROW('Sanitation Data'!I83))="","",OFFSET('Sanitation Data'!$I$29,0,10*ROW('Sanitation Data'!I83)))</f>
        <v/>
      </c>
      <c r="DL89" s="280" t="str">
        <f ca="true">+IF(OFFSET('Sanitation Data'!$I$30,0,10*ROW('Sanitation Data'!I83))="","",OFFSET('Sanitation Data'!$I$30,0,10*ROW('Sanitation Data'!I83)))</f>
        <v/>
      </c>
      <c r="DM89" s="280" t="str">
        <f ca="true">+IF(OFFSET('Sanitation Data'!$I$31,0,10*ROW('Sanitation Data'!I83))="","",OFFSET('Sanitation Data'!$I$31,0,10*ROW('Sanitation Data'!I83)))</f>
        <v/>
      </c>
      <c r="DN89" s="280" t="str">
        <f ca="true">+IF(OFFSET('Sanitation Data'!$I$32,0,10*ROW('Sanitation Data'!I83))="","",OFFSET('Sanitation Data'!$I$32,0,10*ROW('Sanitation Data'!I83)))</f>
        <v/>
      </c>
      <c r="DO89" s="280" t="str">
        <f ca="true">+IF(OFFSET('Hygiene Data'!$D$11,0,10*ROW('Hygiene Data'!D83))="","",OFFSET('Hygiene Data'!$D$11,0,10*ROW('Hygiene Data'!D83)))</f>
        <v/>
      </c>
      <c r="DP89" s="280" t="str">
        <f ca="true">+IF(OFFSET('Hygiene Data'!$D$12,0,10*ROW('Hygiene Data'!D83))="","",OFFSET('Hygiene Data'!$D$12,0,10*ROW('Hygiene Data'!D83)))</f>
        <v/>
      </c>
      <c r="DQ89" s="280" t="str">
        <f ca="true">+IF(OFFSET('Hygiene Data'!$D$13,0,10*ROW('Hygiene Data'!D83))="","",OFFSET('Hygiene Data'!$D$13,0,10*ROW('Hygiene Data'!D83)))</f>
        <v/>
      </c>
      <c r="DR89" s="280" t="str">
        <f ca="true">+IF(OFFSET('Hygiene Data'!$E$11,0,10*ROW('Hygiene Data'!E83))="","",OFFSET('Hygiene Data'!$E$11,0,10*ROW('Hygiene Data'!E83)))</f>
        <v/>
      </c>
      <c r="DS89" s="280" t="str">
        <f ca="true">+IF(OFFSET('Hygiene Data'!$E$12,0,10*ROW('Hygiene Data'!E83))="","",OFFSET('Hygiene Data'!$E$12,0,10*ROW('Hygiene Data'!E83)))</f>
        <v/>
      </c>
      <c r="DT89" s="280" t="str">
        <f ca="true">+IF(OFFSET('Hygiene Data'!$E$13,0,10*ROW('Hygiene Data'!E83))="","",OFFSET('Hygiene Data'!$E$13,0,10*ROW('Hygiene Data'!E83)))</f>
        <v/>
      </c>
      <c r="DU89" s="280" t="str">
        <f ca="true">+IF(OFFSET('Hygiene Data'!$F$11,0,10*ROW('Hygiene Data'!F83))="","",OFFSET('Hygiene Data'!$F$11,0,10*ROW('Hygiene Data'!F83)))</f>
        <v/>
      </c>
      <c r="DV89" s="280" t="str">
        <f ca="true">+IF(OFFSET('Hygiene Data'!$F$12,0,10*ROW('Hygiene Data'!F83))="","",OFFSET('Hygiene Data'!$F$12,0,10*ROW('Hygiene Data'!F83)))</f>
        <v/>
      </c>
      <c r="DW89" s="280" t="str">
        <f ca="true">+IF(OFFSET('Hygiene Data'!$F$13,0,10*ROW('Hygiene Data'!F83))="","",OFFSET('Hygiene Data'!$F$13,0,10*ROW('Hygiene Data'!F83)))</f>
        <v/>
      </c>
      <c r="DX89" s="280" t="str">
        <f ca="true">+IF(OFFSET('Hygiene Data'!$G$11,0,10*ROW('Hygiene Data'!G83))="","",OFFSET('Hygiene Data'!$G$11,0,10*ROW('Hygiene Data'!G83)))</f>
        <v/>
      </c>
      <c r="DY89" s="280" t="str">
        <f ca="true">+IF(OFFSET('Hygiene Data'!$G$12,0,10*ROW('Hygiene Data'!G83))="","",OFFSET('Hygiene Data'!$G$12,0,10*ROW('Hygiene Data'!G83)))</f>
        <v/>
      </c>
      <c r="DZ89" s="280" t="str">
        <f ca="true">+IF(OFFSET('Hygiene Data'!$G$13,0,10*ROW('Hygiene Data'!G83))="","",OFFSET('Hygiene Data'!$G$13,0,10*ROW('Hygiene Data'!G83)))</f>
        <v/>
      </c>
      <c r="EA89" s="280" t="str">
        <f ca="true">+IF(OFFSET('Hygiene Data'!$H$11,0,10*ROW('Hygiene Data'!H83))="","",OFFSET('Hygiene Data'!$H$11,0,10*ROW('Hygiene Data'!H83)))</f>
        <v/>
      </c>
      <c r="EB89" s="280" t="str">
        <f ca="true">+IF(OFFSET('Hygiene Data'!$H$12,0,10*ROW('Hygiene Data'!H83))="","",OFFSET('Hygiene Data'!$H$12,0,10*ROW('Hygiene Data'!H83)))</f>
        <v/>
      </c>
      <c r="EC89" s="280" t="str">
        <f ca="true">+IF(OFFSET('Hygiene Data'!$H$13,0,10*ROW('Hygiene Data'!H83))="","",OFFSET('Hygiene Data'!$H$13,0,10*ROW('Hygiene Data'!H83)))</f>
        <v/>
      </c>
      <c r="ED89" s="280" t="str">
        <f ca="true">+IF(OFFSET('Hygiene Data'!$I$11,0,10*ROW('Hygiene Data'!I83))="","",OFFSET('Hygiene Data'!$I$11,0,10*ROW('Hygiene Data'!I83)))</f>
        <v/>
      </c>
      <c r="EE89" s="280" t="str">
        <f ca="true">+IF(OFFSET('Hygiene Data'!$I$12,0,10*ROW('Hygiene Data'!I83))="","",OFFSET('Hygiene Data'!$I$12,0,10*ROW('Hygiene Data'!I83)))</f>
        <v/>
      </c>
      <c r="EF89" s="280" t="str">
        <f ca="true">+IF(OFFSET('Hygiene Data'!$I$13,0,10*ROW('Hygiene Data'!I83))="","",OFFSET('Hygiene Data'!$I$13,0,10*ROW('Hygiene Data'!I83)))</f>
        <v/>
      </c>
    </row>
    <row xmlns:x14ac="http://schemas.microsoft.com/office/spreadsheetml/2009/9/ac" r="90" x14ac:dyDescent="0.2">
      <c r="A90" s="34" t="str">
        <f ca="true">+IF(OFFSET('Water Data'!$B$2,0,10*ROW('Water Data'!E84))="","",OFFSET('Water Data'!$B$2,0,10*ROW('Water Data'!E84)))</f>
        <v/>
      </c>
      <c r="B90" s="34" t="str">
        <f ca="true">+IF(OFFSET('Water Data'!$C$2,0,10*ROW('Water Data'!F84))="","",OFFSET('Water Data'!$C$2,0,10*ROW('Water Data'!F84)))</f>
        <v/>
      </c>
      <c r="C90" s="336" t="str">
        <f t="shared" ca="true" si="1"/>
        <v/>
      </c>
      <c r="D90" s="8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0"/>
      <c r="BS90" s="280" t="str">
        <f ca="true">+IF(OFFSET('Water Data'!$D$27,0,10*ROW('Water Data'!D84))="","",OFFSET('Water Data'!$D$27,0,10*ROW('Water Data'!D84)))</f>
        <v/>
      </c>
      <c r="BT90" s="280" t="str">
        <f ca="true">+IF(OFFSET('Water Data'!$D$28,0,10*ROW('Water Data'!D84))="","",OFFSET('Water Data'!$D$28,0,10*ROW('Water Data'!D84)))</f>
        <v/>
      </c>
      <c r="BU90" s="280" t="str">
        <f ca="true">+IF(OFFSET('Water Data'!$D$29,0,10*ROW('Water Data'!D84))="","",OFFSET('Water Data'!$D$29,0,10*ROW('Water Data'!D84)))</f>
        <v/>
      </c>
      <c r="BV90" s="280" t="str">
        <f ca="true">+IF(OFFSET('Water Data'!$E$27,0,10*ROW('Water Data'!E84))="","",OFFSET('Water Data'!$E$27,0,10*ROW('Water Data'!E84)))</f>
        <v/>
      </c>
      <c r="BW90" s="280" t="str">
        <f ca="true">+IF(OFFSET('Water Data'!$E$28,0,10*ROW('Water Data'!E84))="","",OFFSET('Water Data'!$E$28,0,10*ROW('Water Data'!E84)))</f>
        <v/>
      </c>
      <c r="BX90" s="280" t="str">
        <f ca="true">+IF(OFFSET('Water Data'!$E$29,0,10*ROW('Water Data'!E84))="","",OFFSET('Water Data'!$E$29,0,10*ROW('Water Data'!E84)))</f>
        <v/>
      </c>
      <c r="BY90" s="280" t="str">
        <f ca="true">+IF(OFFSET('Water Data'!$F$27,0,10*ROW('Water Data'!F84))="","",OFFSET('Water Data'!$F$27,0,10*ROW('Water Data'!F84)))</f>
        <v/>
      </c>
      <c r="BZ90" s="280" t="str">
        <f ca="true">+IF(OFFSET('Water Data'!$F$28,0,10*ROW('Water Data'!F84))="","",OFFSET('Water Data'!$F$28,0,10*ROW('Water Data'!F84)))</f>
        <v/>
      </c>
      <c r="CA90" s="280" t="str">
        <f ca="true">+IF(OFFSET('Water Data'!$F$29,0,10*ROW('Water Data'!F84))="","",OFFSET('Water Data'!$F$29,0,10*ROW('Water Data'!F84)))</f>
        <v/>
      </c>
      <c r="CB90" s="280" t="str">
        <f ca="true">+IF(OFFSET('Water Data'!$G$27,0,10*ROW('Water Data'!G84))="","",OFFSET('Water Data'!$G$27,0,10*ROW('Water Data'!G84)))</f>
        <v/>
      </c>
      <c r="CC90" s="280" t="str">
        <f ca="true">+IF(OFFSET('Water Data'!$G$28,0,10*ROW('Water Data'!G84))="","",OFFSET('Water Data'!$G$28,0,10*ROW('Water Data'!G84)))</f>
        <v/>
      </c>
      <c r="CD90" s="280" t="str">
        <f ca="true">+IF(OFFSET('Water Data'!$G$29,0,10*ROW('Water Data'!G84))="","",OFFSET('Water Data'!$G$29,0,10*ROW('Water Data'!G84)))</f>
        <v/>
      </c>
      <c r="CE90" s="280" t="str">
        <f ca="true">+IF(OFFSET('Water Data'!$H$27,0,10*ROW('Water Data'!H84))="","",OFFSET('Water Data'!$H$27,0,10*ROW('Water Data'!H84)))</f>
        <v/>
      </c>
      <c r="CF90" s="280" t="str">
        <f ca="true">+IF(OFFSET('Water Data'!$H$28,0,10*ROW('Water Data'!H84))="","",OFFSET('Water Data'!$H$28,0,10*ROW('Water Data'!H84)))</f>
        <v/>
      </c>
      <c r="CG90" s="280" t="str">
        <f ca="true">+IF(OFFSET('Water Data'!$H$29,0,10*ROW('Water Data'!H84))="","",OFFSET('Water Data'!$H$29,0,10*ROW('Water Data'!H84)))</f>
        <v/>
      </c>
      <c r="CH90" s="280" t="str">
        <f ca="true">+IF(OFFSET('Water Data'!$I$27,0,10*ROW('Water Data'!I84))="","",OFFSET('Water Data'!$I$27,0,10*ROW('Water Data'!I84)))</f>
        <v/>
      </c>
      <c r="CI90" s="280" t="str">
        <f ca="true">+IF(OFFSET('Water Data'!$I$28,0,10*ROW('Water Data'!I84))="","",OFFSET('Water Data'!$I$28,0,10*ROW('Water Data'!I84)))</f>
        <v/>
      </c>
      <c r="CJ90" s="280" t="str">
        <f ca="true">+IF(OFFSET('Water Data'!$I$29,0,10*ROW('Water Data'!I84))="","",OFFSET('Water Data'!$I$29,0,10*ROW('Water Data'!I84)))</f>
        <v/>
      </c>
      <c r="CK90" s="280" t="str">
        <f ca="true">+IF(OFFSET('Sanitation Data'!$D$28,0,10*ROW('Sanitation Data'!D84))="","",OFFSET('Sanitation Data'!$D$28,0,10*ROW('Sanitation Data'!D84)))</f>
        <v/>
      </c>
      <c r="CL90" s="280" t="str">
        <f ca="true">+IF(OFFSET('Sanitation Data'!$D$29,0,10*ROW('Sanitation Data'!D84))="","",OFFSET('Sanitation Data'!$D$29,0,10*ROW('Sanitation Data'!D84)))</f>
        <v/>
      </c>
      <c r="CM90" s="280" t="str">
        <f ca="true">+IF(OFFSET('Sanitation Data'!$D$30,0,10*ROW('Sanitation Data'!D84))="","",OFFSET('Sanitation Data'!$D$30,0,10*ROW('Sanitation Data'!D84)))</f>
        <v/>
      </c>
      <c r="CN90" s="280" t="str">
        <f ca="true">+IF(OFFSET('Sanitation Data'!$D$31,0,10*ROW('Sanitation Data'!D84))="","",OFFSET('Sanitation Data'!$D$31,0,10*ROW('Sanitation Data'!D84)))</f>
        <v/>
      </c>
      <c r="CO90" s="280" t="str">
        <f ca="true">+IF(OFFSET('Sanitation Data'!$D$32,0,10*ROW('Sanitation Data'!D84))="","",OFFSET('Sanitation Data'!$D$32,0,10*ROW('Sanitation Data'!D84)))</f>
        <v/>
      </c>
      <c r="CP90" s="280" t="str">
        <f ca="true">+IF(OFFSET('Sanitation Data'!$E$28,0,10*ROW('Sanitation Data'!E84))="","",OFFSET('Sanitation Data'!$E$28,0,10*ROW('Sanitation Data'!E84)))</f>
        <v/>
      </c>
      <c r="CQ90" s="280" t="str">
        <f ca="true">+IF(OFFSET('Sanitation Data'!$E$29,0,10*ROW('Sanitation Data'!E84))="","",OFFSET('Sanitation Data'!$E$29,0,10*ROW('Sanitation Data'!E84)))</f>
        <v/>
      </c>
      <c r="CR90" s="280" t="str">
        <f ca="true">+IF(OFFSET('Sanitation Data'!$E$30,0,10*ROW('Sanitation Data'!E84))="","",OFFSET('Sanitation Data'!$E$30,0,10*ROW('Sanitation Data'!E84)))</f>
        <v/>
      </c>
      <c r="CS90" s="280" t="str">
        <f ca="true">+IF(OFFSET('Sanitation Data'!$E$31,0,10*ROW('Sanitation Data'!E84))="","",OFFSET('Sanitation Data'!$E$31,0,10*ROW('Sanitation Data'!E84)))</f>
        <v/>
      </c>
      <c r="CT90" s="280" t="str">
        <f ca="true">+IF(OFFSET('Sanitation Data'!$E$32,0,10*ROW('Sanitation Data'!E84))="","",OFFSET('Sanitation Data'!$E$32,0,10*ROW('Sanitation Data'!E84)))</f>
        <v/>
      </c>
      <c r="CU90" s="280" t="str">
        <f ca="true">+IF(OFFSET('Sanitation Data'!$F$28,0,10*ROW('Sanitation Data'!F84))="","",OFFSET('Sanitation Data'!$F$28,0,10*ROW('Sanitation Data'!F84)))</f>
        <v/>
      </c>
      <c r="CV90" s="280" t="str">
        <f ca="true">+IF(OFFSET('Sanitation Data'!$F$29,0,10*ROW('Sanitation Data'!F84))="","",OFFSET('Sanitation Data'!$F$29,0,10*ROW('Sanitation Data'!F84)))</f>
        <v/>
      </c>
      <c r="CW90" s="280" t="str">
        <f ca="true">+IF(OFFSET('Sanitation Data'!$F$30,0,10*ROW('Sanitation Data'!F84))="","",OFFSET('Sanitation Data'!$F$30,0,10*ROW('Sanitation Data'!F84)))</f>
        <v/>
      </c>
      <c r="CX90" s="280" t="str">
        <f ca="true">+IF(OFFSET('Sanitation Data'!$F$31,0,10*ROW('Sanitation Data'!F84))="","",OFFSET('Sanitation Data'!$F$31,0,10*ROW('Sanitation Data'!F84)))</f>
        <v/>
      </c>
      <c r="CY90" s="280" t="str">
        <f ca="true">+IF(OFFSET('Sanitation Data'!$F$32,0,10*ROW('Sanitation Data'!F84))="","",OFFSET('Sanitation Data'!$F$32,0,10*ROW('Sanitation Data'!F84)))</f>
        <v/>
      </c>
      <c r="CZ90" s="280" t="str">
        <f ca="true">+IF(OFFSET('Sanitation Data'!$G$28,0,10*ROW('Sanitation Data'!G84))="","",OFFSET('Sanitation Data'!$G$28,0,10*ROW('Sanitation Data'!G84)))</f>
        <v/>
      </c>
      <c r="DA90" s="280" t="str">
        <f ca="true">+IF(OFFSET('Sanitation Data'!$G$29,0,10*ROW('Sanitation Data'!G84))="","",OFFSET('Sanitation Data'!$G$29,0,10*ROW('Sanitation Data'!G84)))</f>
        <v/>
      </c>
      <c r="DB90" s="280" t="str">
        <f ca="true">+IF(OFFSET('Sanitation Data'!$G$30,0,10*ROW('Sanitation Data'!G84))="","",OFFSET('Sanitation Data'!$G$30,0,10*ROW('Sanitation Data'!G84)))</f>
        <v/>
      </c>
      <c r="DC90" s="280" t="str">
        <f ca="true">+IF(OFFSET('Sanitation Data'!$G$31,0,10*ROW('Sanitation Data'!G84))="","",OFFSET('Sanitation Data'!$G$31,0,10*ROW('Sanitation Data'!G84)))</f>
        <v/>
      </c>
      <c r="DD90" s="280" t="str">
        <f ca="true">+IF(OFFSET('Sanitation Data'!$G$32,0,10*ROW('Sanitation Data'!G84))="","",OFFSET('Sanitation Data'!$G$32,0,10*ROW('Sanitation Data'!G84)))</f>
        <v/>
      </c>
      <c r="DE90" s="280" t="str">
        <f ca="true">+IF(OFFSET('Sanitation Data'!$H$28,0,10*ROW('Sanitation Data'!H84))="","",OFFSET('Sanitation Data'!$H$28,0,10*ROW('Sanitation Data'!H84)))</f>
        <v/>
      </c>
      <c r="DF90" s="280" t="str">
        <f ca="true">+IF(OFFSET('Sanitation Data'!$H$29,0,10*ROW('Sanitation Data'!H84))="","",OFFSET('Sanitation Data'!$H$29,0,10*ROW('Sanitation Data'!H84)))</f>
        <v/>
      </c>
      <c r="DG90" s="280" t="str">
        <f ca="true">+IF(OFFSET('Sanitation Data'!$H$30,0,10*ROW('Sanitation Data'!H84))="","",OFFSET('Sanitation Data'!$H$30,0,10*ROW('Sanitation Data'!H84)))</f>
        <v/>
      </c>
      <c r="DH90" s="280" t="str">
        <f ca="true">+IF(OFFSET('Sanitation Data'!$H$31,0,10*ROW('Sanitation Data'!H84))="","",OFFSET('Sanitation Data'!$H$31,0,10*ROW('Sanitation Data'!H84)))</f>
        <v/>
      </c>
      <c r="DI90" s="280" t="str">
        <f ca="true">+IF(OFFSET('Sanitation Data'!$H$32,0,10*ROW('Sanitation Data'!H84))="","",OFFSET('Sanitation Data'!$H$32,0,10*ROW('Sanitation Data'!H84)))</f>
        <v/>
      </c>
      <c r="DJ90" s="280" t="str">
        <f ca="true">+IF(OFFSET('Sanitation Data'!$I$28,0,10*ROW('Sanitation Data'!I84))="","",OFFSET('Sanitation Data'!$I$28,0,10*ROW('Sanitation Data'!I84)))</f>
        <v/>
      </c>
      <c r="DK90" s="280" t="str">
        <f ca="true">+IF(OFFSET('Sanitation Data'!$I$29,0,10*ROW('Sanitation Data'!I84))="","",OFFSET('Sanitation Data'!$I$29,0,10*ROW('Sanitation Data'!I84)))</f>
        <v/>
      </c>
      <c r="DL90" s="280" t="str">
        <f ca="true">+IF(OFFSET('Sanitation Data'!$I$30,0,10*ROW('Sanitation Data'!I84))="","",OFFSET('Sanitation Data'!$I$30,0,10*ROW('Sanitation Data'!I84)))</f>
        <v/>
      </c>
      <c r="DM90" s="280" t="str">
        <f ca="true">+IF(OFFSET('Sanitation Data'!$I$31,0,10*ROW('Sanitation Data'!I84))="","",OFFSET('Sanitation Data'!$I$31,0,10*ROW('Sanitation Data'!I84)))</f>
        <v/>
      </c>
      <c r="DN90" s="280" t="str">
        <f ca="true">+IF(OFFSET('Sanitation Data'!$I$32,0,10*ROW('Sanitation Data'!I84))="","",OFFSET('Sanitation Data'!$I$32,0,10*ROW('Sanitation Data'!I84)))</f>
        <v/>
      </c>
      <c r="DO90" s="280" t="str">
        <f ca="true">+IF(OFFSET('Hygiene Data'!$D$11,0,10*ROW('Hygiene Data'!D84))="","",OFFSET('Hygiene Data'!$D$11,0,10*ROW('Hygiene Data'!D84)))</f>
        <v/>
      </c>
      <c r="DP90" s="280" t="str">
        <f ca="true">+IF(OFFSET('Hygiene Data'!$D$12,0,10*ROW('Hygiene Data'!D84))="","",OFFSET('Hygiene Data'!$D$12,0,10*ROW('Hygiene Data'!D84)))</f>
        <v/>
      </c>
      <c r="DQ90" s="280" t="str">
        <f ca="true">+IF(OFFSET('Hygiene Data'!$D$13,0,10*ROW('Hygiene Data'!D84))="","",OFFSET('Hygiene Data'!$D$13,0,10*ROW('Hygiene Data'!D84)))</f>
        <v/>
      </c>
      <c r="DR90" s="280" t="str">
        <f ca="true">+IF(OFFSET('Hygiene Data'!$E$11,0,10*ROW('Hygiene Data'!E84))="","",OFFSET('Hygiene Data'!$E$11,0,10*ROW('Hygiene Data'!E84)))</f>
        <v/>
      </c>
      <c r="DS90" s="280" t="str">
        <f ca="true">+IF(OFFSET('Hygiene Data'!$E$12,0,10*ROW('Hygiene Data'!E84))="","",OFFSET('Hygiene Data'!$E$12,0,10*ROW('Hygiene Data'!E84)))</f>
        <v/>
      </c>
      <c r="DT90" s="280" t="str">
        <f ca="true">+IF(OFFSET('Hygiene Data'!$E$13,0,10*ROW('Hygiene Data'!E84))="","",OFFSET('Hygiene Data'!$E$13,0,10*ROW('Hygiene Data'!E84)))</f>
        <v/>
      </c>
      <c r="DU90" s="280" t="str">
        <f ca="true">+IF(OFFSET('Hygiene Data'!$F$11,0,10*ROW('Hygiene Data'!F84))="","",OFFSET('Hygiene Data'!$F$11,0,10*ROW('Hygiene Data'!F84)))</f>
        <v/>
      </c>
      <c r="DV90" s="280" t="str">
        <f ca="true">+IF(OFFSET('Hygiene Data'!$F$12,0,10*ROW('Hygiene Data'!F84))="","",OFFSET('Hygiene Data'!$F$12,0,10*ROW('Hygiene Data'!F84)))</f>
        <v/>
      </c>
      <c r="DW90" s="280" t="str">
        <f ca="true">+IF(OFFSET('Hygiene Data'!$F$13,0,10*ROW('Hygiene Data'!F84))="","",OFFSET('Hygiene Data'!$F$13,0,10*ROW('Hygiene Data'!F84)))</f>
        <v/>
      </c>
      <c r="DX90" s="280" t="str">
        <f ca="true">+IF(OFFSET('Hygiene Data'!$G$11,0,10*ROW('Hygiene Data'!G84))="","",OFFSET('Hygiene Data'!$G$11,0,10*ROW('Hygiene Data'!G84)))</f>
        <v/>
      </c>
      <c r="DY90" s="280" t="str">
        <f ca="true">+IF(OFFSET('Hygiene Data'!$G$12,0,10*ROW('Hygiene Data'!G84))="","",OFFSET('Hygiene Data'!$G$12,0,10*ROW('Hygiene Data'!G84)))</f>
        <v/>
      </c>
      <c r="DZ90" s="280" t="str">
        <f ca="true">+IF(OFFSET('Hygiene Data'!$G$13,0,10*ROW('Hygiene Data'!G84))="","",OFFSET('Hygiene Data'!$G$13,0,10*ROW('Hygiene Data'!G84)))</f>
        <v/>
      </c>
      <c r="EA90" s="280" t="str">
        <f ca="true">+IF(OFFSET('Hygiene Data'!$H$11,0,10*ROW('Hygiene Data'!H84))="","",OFFSET('Hygiene Data'!$H$11,0,10*ROW('Hygiene Data'!H84)))</f>
        <v/>
      </c>
      <c r="EB90" s="280" t="str">
        <f ca="true">+IF(OFFSET('Hygiene Data'!$H$12,0,10*ROW('Hygiene Data'!H84))="","",OFFSET('Hygiene Data'!$H$12,0,10*ROW('Hygiene Data'!H84)))</f>
        <v/>
      </c>
      <c r="EC90" s="280" t="str">
        <f ca="true">+IF(OFFSET('Hygiene Data'!$H$13,0,10*ROW('Hygiene Data'!H84))="","",OFFSET('Hygiene Data'!$H$13,0,10*ROW('Hygiene Data'!H84)))</f>
        <v/>
      </c>
      <c r="ED90" s="280" t="str">
        <f ca="true">+IF(OFFSET('Hygiene Data'!$I$11,0,10*ROW('Hygiene Data'!I84))="","",OFFSET('Hygiene Data'!$I$11,0,10*ROW('Hygiene Data'!I84)))</f>
        <v/>
      </c>
      <c r="EE90" s="280" t="str">
        <f ca="true">+IF(OFFSET('Hygiene Data'!$I$12,0,10*ROW('Hygiene Data'!I84))="","",OFFSET('Hygiene Data'!$I$12,0,10*ROW('Hygiene Data'!I84)))</f>
        <v/>
      </c>
      <c r="EF90" s="280" t="str">
        <f ca="true">+IF(OFFSET('Hygiene Data'!$I$13,0,10*ROW('Hygiene Data'!I84))="","",OFFSET('Hygiene Data'!$I$13,0,10*ROW('Hygiene Data'!I84)))</f>
        <v/>
      </c>
    </row>
    <row xmlns:x14ac="http://schemas.microsoft.com/office/spreadsheetml/2009/9/ac" r="91" x14ac:dyDescent="0.2">
      <c r="A91" s="34" t="str">
        <f ca="true">+IF(OFFSET('Water Data'!$B$2,0,10*ROW('Water Data'!E85))="","",OFFSET('Water Data'!$B$2,0,10*ROW('Water Data'!E85)))</f>
        <v/>
      </c>
      <c r="B91" s="34" t="str">
        <f ca="true">+IF(OFFSET('Water Data'!$C$2,0,10*ROW('Water Data'!F85))="","",OFFSET('Water Data'!$C$2,0,10*ROW('Water Data'!F85)))</f>
        <v/>
      </c>
      <c r="C91" s="336" t="str">
        <f t="shared" ca="true" si="1"/>
        <v/>
      </c>
      <c r="D91" s="8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0"/>
      <c r="BS91" s="280" t="str">
        <f ca="true">+IF(OFFSET('Water Data'!$D$27,0,10*ROW('Water Data'!D85))="","",OFFSET('Water Data'!$D$27,0,10*ROW('Water Data'!D85)))</f>
        <v/>
      </c>
      <c r="BT91" s="280" t="str">
        <f ca="true">+IF(OFFSET('Water Data'!$D$28,0,10*ROW('Water Data'!D85))="","",OFFSET('Water Data'!$D$28,0,10*ROW('Water Data'!D85)))</f>
        <v/>
      </c>
      <c r="BU91" s="280" t="str">
        <f ca="true">+IF(OFFSET('Water Data'!$D$29,0,10*ROW('Water Data'!D85))="","",OFFSET('Water Data'!$D$29,0,10*ROW('Water Data'!D85)))</f>
        <v/>
      </c>
      <c r="BV91" s="280" t="str">
        <f ca="true">+IF(OFFSET('Water Data'!$E$27,0,10*ROW('Water Data'!E85))="","",OFFSET('Water Data'!$E$27,0,10*ROW('Water Data'!E85)))</f>
        <v/>
      </c>
      <c r="BW91" s="280" t="str">
        <f ca="true">+IF(OFFSET('Water Data'!$E$28,0,10*ROW('Water Data'!E85))="","",OFFSET('Water Data'!$E$28,0,10*ROW('Water Data'!E85)))</f>
        <v/>
      </c>
      <c r="BX91" s="280" t="str">
        <f ca="true">+IF(OFFSET('Water Data'!$E$29,0,10*ROW('Water Data'!E85))="","",OFFSET('Water Data'!$E$29,0,10*ROW('Water Data'!E85)))</f>
        <v/>
      </c>
      <c r="BY91" s="280" t="str">
        <f ca="true">+IF(OFFSET('Water Data'!$F$27,0,10*ROW('Water Data'!F85))="","",OFFSET('Water Data'!$F$27,0,10*ROW('Water Data'!F85)))</f>
        <v/>
      </c>
      <c r="BZ91" s="280" t="str">
        <f ca="true">+IF(OFFSET('Water Data'!$F$28,0,10*ROW('Water Data'!F85))="","",OFFSET('Water Data'!$F$28,0,10*ROW('Water Data'!F85)))</f>
        <v/>
      </c>
      <c r="CA91" s="280" t="str">
        <f ca="true">+IF(OFFSET('Water Data'!$F$29,0,10*ROW('Water Data'!F85))="","",OFFSET('Water Data'!$F$29,0,10*ROW('Water Data'!F85)))</f>
        <v/>
      </c>
      <c r="CB91" s="280" t="str">
        <f ca="true">+IF(OFFSET('Water Data'!$G$27,0,10*ROW('Water Data'!G85))="","",OFFSET('Water Data'!$G$27,0,10*ROW('Water Data'!G85)))</f>
        <v/>
      </c>
      <c r="CC91" s="280" t="str">
        <f ca="true">+IF(OFFSET('Water Data'!$G$28,0,10*ROW('Water Data'!G85))="","",OFFSET('Water Data'!$G$28,0,10*ROW('Water Data'!G85)))</f>
        <v/>
      </c>
      <c r="CD91" s="280" t="str">
        <f ca="true">+IF(OFFSET('Water Data'!$G$29,0,10*ROW('Water Data'!G85))="","",OFFSET('Water Data'!$G$29,0,10*ROW('Water Data'!G85)))</f>
        <v/>
      </c>
      <c r="CE91" s="280" t="str">
        <f ca="true">+IF(OFFSET('Water Data'!$H$27,0,10*ROW('Water Data'!H85))="","",OFFSET('Water Data'!$H$27,0,10*ROW('Water Data'!H85)))</f>
        <v/>
      </c>
      <c r="CF91" s="280" t="str">
        <f ca="true">+IF(OFFSET('Water Data'!$H$28,0,10*ROW('Water Data'!H85))="","",OFFSET('Water Data'!$H$28,0,10*ROW('Water Data'!H85)))</f>
        <v/>
      </c>
      <c r="CG91" s="280" t="str">
        <f ca="true">+IF(OFFSET('Water Data'!$H$29,0,10*ROW('Water Data'!H85))="","",OFFSET('Water Data'!$H$29,0,10*ROW('Water Data'!H85)))</f>
        <v/>
      </c>
      <c r="CH91" s="280" t="str">
        <f ca="true">+IF(OFFSET('Water Data'!$I$27,0,10*ROW('Water Data'!I85))="","",OFFSET('Water Data'!$I$27,0,10*ROW('Water Data'!I85)))</f>
        <v/>
      </c>
      <c r="CI91" s="280" t="str">
        <f ca="true">+IF(OFFSET('Water Data'!$I$28,0,10*ROW('Water Data'!I85))="","",OFFSET('Water Data'!$I$28,0,10*ROW('Water Data'!I85)))</f>
        <v/>
      </c>
      <c r="CJ91" s="280" t="str">
        <f ca="true">+IF(OFFSET('Water Data'!$I$29,0,10*ROW('Water Data'!I85))="","",OFFSET('Water Data'!$I$29,0,10*ROW('Water Data'!I85)))</f>
        <v/>
      </c>
      <c r="CK91" s="280" t="str">
        <f ca="true">+IF(OFFSET('Sanitation Data'!$D$28,0,10*ROW('Sanitation Data'!D85))="","",OFFSET('Sanitation Data'!$D$28,0,10*ROW('Sanitation Data'!D85)))</f>
        <v/>
      </c>
      <c r="CL91" s="280" t="str">
        <f ca="true">+IF(OFFSET('Sanitation Data'!$D$29,0,10*ROW('Sanitation Data'!D85))="","",OFFSET('Sanitation Data'!$D$29,0,10*ROW('Sanitation Data'!D85)))</f>
        <v/>
      </c>
      <c r="CM91" s="280" t="str">
        <f ca="true">+IF(OFFSET('Sanitation Data'!$D$30,0,10*ROW('Sanitation Data'!D85))="","",OFFSET('Sanitation Data'!$D$30,0,10*ROW('Sanitation Data'!D85)))</f>
        <v/>
      </c>
      <c r="CN91" s="280" t="str">
        <f ca="true">+IF(OFFSET('Sanitation Data'!$D$31,0,10*ROW('Sanitation Data'!D85))="","",OFFSET('Sanitation Data'!$D$31,0,10*ROW('Sanitation Data'!D85)))</f>
        <v/>
      </c>
      <c r="CO91" s="280" t="str">
        <f ca="true">+IF(OFFSET('Sanitation Data'!$D$32,0,10*ROW('Sanitation Data'!D85))="","",OFFSET('Sanitation Data'!$D$32,0,10*ROW('Sanitation Data'!D85)))</f>
        <v/>
      </c>
      <c r="CP91" s="280" t="str">
        <f ca="true">+IF(OFFSET('Sanitation Data'!$E$28,0,10*ROW('Sanitation Data'!E85))="","",OFFSET('Sanitation Data'!$E$28,0,10*ROW('Sanitation Data'!E85)))</f>
        <v/>
      </c>
      <c r="CQ91" s="280" t="str">
        <f ca="true">+IF(OFFSET('Sanitation Data'!$E$29,0,10*ROW('Sanitation Data'!E85))="","",OFFSET('Sanitation Data'!$E$29,0,10*ROW('Sanitation Data'!E85)))</f>
        <v/>
      </c>
      <c r="CR91" s="280" t="str">
        <f ca="true">+IF(OFFSET('Sanitation Data'!$E$30,0,10*ROW('Sanitation Data'!E85))="","",OFFSET('Sanitation Data'!$E$30,0,10*ROW('Sanitation Data'!E85)))</f>
        <v/>
      </c>
      <c r="CS91" s="280" t="str">
        <f ca="true">+IF(OFFSET('Sanitation Data'!$E$31,0,10*ROW('Sanitation Data'!E85))="","",OFFSET('Sanitation Data'!$E$31,0,10*ROW('Sanitation Data'!E85)))</f>
        <v/>
      </c>
      <c r="CT91" s="280" t="str">
        <f ca="true">+IF(OFFSET('Sanitation Data'!$E$32,0,10*ROW('Sanitation Data'!E85))="","",OFFSET('Sanitation Data'!$E$32,0,10*ROW('Sanitation Data'!E85)))</f>
        <v/>
      </c>
      <c r="CU91" s="280" t="str">
        <f ca="true">+IF(OFFSET('Sanitation Data'!$F$28,0,10*ROW('Sanitation Data'!F85))="","",OFFSET('Sanitation Data'!$F$28,0,10*ROW('Sanitation Data'!F85)))</f>
        <v/>
      </c>
      <c r="CV91" s="280" t="str">
        <f ca="true">+IF(OFFSET('Sanitation Data'!$F$29,0,10*ROW('Sanitation Data'!F85))="","",OFFSET('Sanitation Data'!$F$29,0,10*ROW('Sanitation Data'!F85)))</f>
        <v/>
      </c>
      <c r="CW91" s="280" t="str">
        <f ca="true">+IF(OFFSET('Sanitation Data'!$F$30,0,10*ROW('Sanitation Data'!F85))="","",OFFSET('Sanitation Data'!$F$30,0,10*ROW('Sanitation Data'!F85)))</f>
        <v/>
      </c>
      <c r="CX91" s="280" t="str">
        <f ca="true">+IF(OFFSET('Sanitation Data'!$F$31,0,10*ROW('Sanitation Data'!F85))="","",OFFSET('Sanitation Data'!$F$31,0,10*ROW('Sanitation Data'!F85)))</f>
        <v/>
      </c>
      <c r="CY91" s="280" t="str">
        <f ca="true">+IF(OFFSET('Sanitation Data'!$F$32,0,10*ROW('Sanitation Data'!F85))="","",OFFSET('Sanitation Data'!$F$32,0,10*ROW('Sanitation Data'!F85)))</f>
        <v/>
      </c>
      <c r="CZ91" s="280" t="str">
        <f ca="true">+IF(OFFSET('Sanitation Data'!$G$28,0,10*ROW('Sanitation Data'!G85))="","",OFFSET('Sanitation Data'!$G$28,0,10*ROW('Sanitation Data'!G85)))</f>
        <v/>
      </c>
      <c r="DA91" s="280" t="str">
        <f ca="true">+IF(OFFSET('Sanitation Data'!$G$29,0,10*ROW('Sanitation Data'!G85))="","",OFFSET('Sanitation Data'!$G$29,0,10*ROW('Sanitation Data'!G85)))</f>
        <v/>
      </c>
      <c r="DB91" s="280" t="str">
        <f ca="true">+IF(OFFSET('Sanitation Data'!$G$30,0,10*ROW('Sanitation Data'!G85))="","",OFFSET('Sanitation Data'!$G$30,0,10*ROW('Sanitation Data'!G85)))</f>
        <v/>
      </c>
      <c r="DC91" s="280" t="str">
        <f ca="true">+IF(OFFSET('Sanitation Data'!$G$31,0,10*ROW('Sanitation Data'!G85))="","",OFFSET('Sanitation Data'!$G$31,0,10*ROW('Sanitation Data'!G85)))</f>
        <v/>
      </c>
      <c r="DD91" s="280" t="str">
        <f ca="true">+IF(OFFSET('Sanitation Data'!$G$32,0,10*ROW('Sanitation Data'!G85))="","",OFFSET('Sanitation Data'!$G$32,0,10*ROW('Sanitation Data'!G85)))</f>
        <v/>
      </c>
      <c r="DE91" s="280" t="str">
        <f ca="true">+IF(OFFSET('Sanitation Data'!$H$28,0,10*ROW('Sanitation Data'!H85))="","",OFFSET('Sanitation Data'!$H$28,0,10*ROW('Sanitation Data'!H85)))</f>
        <v/>
      </c>
      <c r="DF91" s="280" t="str">
        <f ca="true">+IF(OFFSET('Sanitation Data'!$H$29,0,10*ROW('Sanitation Data'!H85))="","",OFFSET('Sanitation Data'!$H$29,0,10*ROW('Sanitation Data'!H85)))</f>
        <v/>
      </c>
      <c r="DG91" s="280" t="str">
        <f ca="true">+IF(OFFSET('Sanitation Data'!$H$30,0,10*ROW('Sanitation Data'!H85))="","",OFFSET('Sanitation Data'!$H$30,0,10*ROW('Sanitation Data'!H85)))</f>
        <v/>
      </c>
      <c r="DH91" s="280" t="str">
        <f ca="true">+IF(OFFSET('Sanitation Data'!$H$31,0,10*ROW('Sanitation Data'!H85))="","",OFFSET('Sanitation Data'!$H$31,0,10*ROW('Sanitation Data'!H85)))</f>
        <v/>
      </c>
      <c r="DI91" s="280" t="str">
        <f ca="true">+IF(OFFSET('Sanitation Data'!$H$32,0,10*ROW('Sanitation Data'!H85))="","",OFFSET('Sanitation Data'!$H$32,0,10*ROW('Sanitation Data'!H85)))</f>
        <v/>
      </c>
      <c r="DJ91" s="280" t="str">
        <f ca="true">+IF(OFFSET('Sanitation Data'!$I$28,0,10*ROW('Sanitation Data'!I85))="","",OFFSET('Sanitation Data'!$I$28,0,10*ROW('Sanitation Data'!I85)))</f>
        <v/>
      </c>
      <c r="DK91" s="280" t="str">
        <f ca="true">+IF(OFFSET('Sanitation Data'!$I$29,0,10*ROW('Sanitation Data'!I85))="","",OFFSET('Sanitation Data'!$I$29,0,10*ROW('Sanitation Data'!I85)))</f>
        <v/>
      </c>
      <c r="DL91" s="280" t="str">
        <f ca="true">+IF(OFFSET('Sanitation Data'!$I$30,0,10*ROW('Sanitation Data'!I85))="","",OFFSET('Sanitation Data'!$I$30,0,10*ROW('Sanitation Data'!I85)))</f>
        <v/>
      </c>
      <c r="DM91" s="280" t="str">
        <f ca="true">+IF(OFFSET('Sanitation Data'!$I$31,0,10*ROW('Sanitation Data'!I85))="","",OFFSET('Sanitation Data'!$I$31,0,10*ROW('Sanitation Data'!I85)))</f>
        <v/>
      </c>
      <c r="DN91" s="280" t="str">
        <f ca="true">+IF(OFFSET('Sanitation Data'!$I$32,0,10*ROW('Sanitation Data'!I85))="","",OFFSET('Sanitation Data'!$I$32,0,10*ROW('Sanitation Data'!I85)))</f>
        <v/>
      </c>
      <c r="DO91" s="280" t="str">
        <f ca="true">+IF(OFFSET('Hygiene Data'!$D$11,0,10*ROW('Hygiene Data'!D85))="","",OFFSET('Hygiene Data'!$D$11,0,10*ROW('Hygiene Data'!D85)))</f>
        <v/>
      </c>
      <c r="DP91" s="280" t="str">
        <f ca="true">+IF(OFFSET('Hygiene Data'!$D$12,0,10*ROW('Hygiene Data'!D85))="","",OFFSET('Hygiene Data'!$D$12,0,10*ROW('Hygiene Data'!D85)))</f>
        <v/>
      </c>
      <c r="DQ91" s="280" t="str">
        <f ca="true">+IF(OFFSET('Hygiene Data'!$D$13,0,10*ROW('Hygiene Data'!D85))="","",OFFSET('Hygiene Data'!$D$13,0,10*ROW('Hygiene Data'!D85)))</f>
        <v/>
      </c>
      <c r="DR91" s="280" t="str">
        <f ca="true">+IF(OFFSET('Hygiene Data'!$E$11,0,10*ROW('Hygiene Data'!E85))="","",OFFSET('Hygiene Data'!$E$11,0,10*ROW('Hygiene Data'!E85)))</f>
        <v/>
      </c>
      <c r="DS91" s="280" t="str">
        <f ca="true">+IF(OFFSET('Hygiene Data'!$E$12,0,10*ROW('Hygiene Data'!E85))="","",OFFSET('Hygiene Data'!$E$12,0,10*ROW('Hygiene Data'!E85)))</f>
        <v/>
      </c>
      <c r="DT91" s="280" t="str">
        <f ca="true">+IF(OFFSET('Hygiene Data'!$E$13,0,10*ROW('Hygiene Data'!E85))="","",OFFSET('Hygiene Data'!$E$13,0,10*ROW('Hygiene Data'!E85)))</f>
        <v/>
      </c>
      <c r="DU91" s="280" t="str">
        <f ca="true">+IF(OFFSET('Hygiene Data'!$F$11,0,10*ROW('Hygiene Data'!F85))="","",OFFSET('Hygiene Data'!$F$11,0,10*ROW('Hygiene Data'!F85)))</f>
        <v/>
      </c>
      <c r="DV91" s="280" t="str">
        <f ca="true">+IF(OFFSET('Hygiene Data'!$F$12,0,10*ROW('Hygiene Data'!F85))="","",OFFSET('Hygiene Data'!$F$12,0,10*ROW('Hygiene Data'!F85)))</f>
        <v/>
      </c>
      <c r="DW91" s="280" t="str">
        <f ca="true">+IF(OFFSET('Hygiene Data'!$F$13,0,10*ROW('Hygiene Data'!F85))="","",OFFSET('Hygiene Data'!$F$13,0,10*ROW('Hygiene Data'!F85)))</f>
        <v/>
      </c>
      <c r="DX91" s="280" t="str">
        <f ca="true">+IF(OFFSET('Hygiene Data'!$G$11,0,10*ROW('Hygiene Data'!G85))="","",OFFSET('Hygiene Data'!$G$11,0,10*ROW('Hygiene Data'!G85)))</f>
        <v/>
      </c>
      <c r="DY91" s="280" t="str">
        <f ca="true">+IF(OFFSET('Hygiene Data'!$G$12,0,10*ROW('Hygiene Data'!G85))="","",OFFSET('Hygiene Data'!$G$12,0,10*ROW('Hygiene Data'!G85)))</f>
        <v/>
      </c>
      <c r="DZ91" s="280" t="str">
        <f ca="true">+IF(OFFSET('Hygiene Data'!$G$13,0,10*ROW('Hygiene Data'!G85))="","",OFFSET('Hygiene Data'!$G$13,0,10*ROW('Hygiene Data'!G85)))</f>
        <v/>
      </c>
      <c r="EA91" s="280" t="str">
        <f ca="true">+IF(OFFSET('Hygiene Data'!$H$11,0,10*ROW('Hygiene Data'!H85))="","",OFFSET('Hygiene Data'!$H$11,0,10*ROW('Hygiene Data'!H85)))</f>
        <v/>
      </c>
      <c r="EB91" s="280" t="str">
        <f ca="true">+IF(OFFSET('Hygiene Data'!$H$12,0,10*ROW('Hygiene Data'!H85))="","",OFFSET('Hygiene Data'!$H$12,0,10*ROW('Hygiene Data'!H85)))</f>
        <v/>
      </c>
      <c r="EC91" s="280" t="str">
        <f ca="true">+IF(OFFSET('Hygiene Data'!$H$13,0,10*ROW('Hygiene Data'!H85))="","",OFFSET('Hygiene Data'!$H$13,0,10*ROW('Hygiene Data'!H85)))</f>
        <v/>
      </c>
      <c r="ED91" s="280" t="str">
        <f ca="true">+IF(OFFSET('Hygiene Data'!$I$11,0,10*ROW('Hygiene Data'!I85))="","",OFFSET('Hygiene Data'!$I$11,0,10*ROW('Hygiene Data'!I85)))</f>
        <v/>
      </c>
      <c r="EE91" s="280" t="str">
        <f ca="true">+IF(OFFSET('Hygiene Data'!$I$12,0,10*ROW('Hygiene Data'!I85))="","",OFFSET('Hygiene Data'!$I$12,0,10*ROW('Hygiene Data'!I85)))</f>
        <v/>
      </c>
      <c r="EF91" s="280" t="str">
        <f ca="true">+IF(OFFSET('Hygiene Data'!$I$13,0,10*ROW('Hygiene Data'!I85))="","",OFFSET('Hygiene Data'!$I$13,0,10*ROW('Hygiene Data'!I85)))</f>
        <v/>
      </c>
    </row>
    <row xmlns:x14ac="http://schemas.microsoft.com/office/spreadsheetml/2009/9/ac" r="92" x14ac:dyDescent="0.2">
      <c r="A92" s="34" t="str">
        <f ca="true">+IF(OFFSET('Water Data'!$B$2,0,10*ROW('Water Data'!E86))="","",OFFSET('Water Data'!$B$2,0,10*ROW('Water Data'!E86)))</f>
        <v/>
      </c>
      <c r="B92" s="34" t="str">
        <f ca="true">+IF(OFFSET('Water Data'!$C$2,0,10*ROW('Water Data'!F86))="","",OFFSET('Water Data'!$C$2,0,10*ROW('Water Data'!F86)))</f>
        <v/>
      </c>
      <c r="C92" s="336" t="str">
        <f t="shared" ca="true" si="1"/>
        <v/>
      </c>
      <c r="D92" s="8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0"/>
      <c r="BS92" s="280" t="str">
        <f ca="true">+IF(OFFSET('Water Data'!$D$27,0,10*ROW('Water Data'!D86))="","",OFFSET('Water Data'!$D$27,0,10*ROW('Water Data'!D86)))</f>
        <v/>
      </c>
      <c r="BT92" s="280" t="str">
        <f ca="true">+IF(OFFSET('Water Data'!$D$28,0,10*ROW('Water Data'!D86))="","",OFFSET('Water Data'!$D$28,0,10*ROW('Water Data'!D86)))</f>
        <v/>
      </c>
      <c r="BU92" s="280" t="str">
        <f ca="true">+IF(OFFSET('Water Data'!$D$29,0,10*ROW('Water Data'!D86))="","",OFFSET('Water Data'!$D$29,0,10*ROW('Water Data'!D86)))</f>
        <v/>
      </c>
      <c r="BV92" s="280" t="str">
        <f ca="true">+IF(OFFSET('Water Data'!$E$27,0,10*ROW('Water Data'!E86))="","",OFFSET('Water Data'!$E$27,0,10*ROW('Water Data'!E86)))</f>
        <v/>
      </c>
      <c r="BW92" s="280" t="str">
        <f ca="true">+IF(OFFSET('Water Data'!$E$28,0,10*ROW('Water Data'!E86))="","",OFFSET('Water Data'!$E$28,0,10*ROW('Water Data'!E86)))</f>
        <v/>
      </c>
      <c r="BX92" s="280" t="str">
        <f ca="true">+IF(OFFSET('Water Data'!$E$29,0,10*ROW('Water Data'!E86))="","",OFFSET('Water Data'!$E$29,0,10*ROW('Water Data'!E86)))</f>
        <v/>
      </c>
      <c r="BY92" s="280" t="str">
        <f ca="true">+IF(OFFSET('Water Data'!$F$27,0,10*ROW('Water Data'!F86))="","",OFFSET('Water Data'!$F$27,0,10*ROW('Water Data'!F86)))</f>
        <v/>
      </c>
      <c r="BZ92" s="280" t="str">
        <f ca="true">+IF(OFFSET('Water Data'!$F$28,0,10*ROW('Water Data'!F86))="","",OFFSET('Water Data'!$F$28,0,10*ROW('Water Data'!F86)))</f>
        <v/>
      </c>
      <c r="CA92" s="280" t="str">
        <f ca="true">+IF(OFFSET('Water Data'!$F$29,0,10*ROW('Water Data'!F86))="","",OFFSET('Water Data'!$F$29,0,10*ROW('Water Data'!F86)))</f>
        <v/>
      </c>
      <c r="CB92" s="280" t="str">
        <f ca="true">+IF(OFFSET('Water Data'!$G$27,0,10*ROW('Water Data'!G86))="","",OFFSET('Water Data'!$G$27,0,10*ROW('Water Data'!G86)))</f>
        <v/>
      </c>
      <c r="CC92" s="280" t="str">
        <f ca="true">+IF(OFFSET('Water Data'!$G$28,0,10*ROW('Water Data'!G86))="","",OFFSET('Water Data'!$G$28,0,10*ROW('Water Data'!G86)))</f>
        <v/>
      </c>
      <c r="CD92" s="280" t="str">
        <f ca="true">+IF(OFFSET('Water Data'!$G$29,0,10*ROW('Water Data'!G86))="","",OFFSET('Water Data'!$G$29,0,10*ROW('Water Data'!G86)))</f>
        <v/>
      </c>
      <c r="CE92" s="280" t="str">
        <f ca="true">+IF(OFFSET('Water Data'!$H$27,0,10*ROW('Water Data'!H86))="","",OFFSET('Water Data'!$H$27,0,10*ROW('Water Data'!H86)))</f>
        <v/>
      </c>
      <c r="CF92" s="280" t="str">
        <f ca="true">+IF(OFFSET('Water Data'!$H$28,0,10*ROW('Water Data'!H86))="","",OFFSET('Water Data'!$H$28,0,10*ROW('Water Data'!H86)))</f>
        <v/>
      </c>
      <c r="CG92" s="280" t="str">
        <f ca="true">+IF(OFFSET('Water Data'!$H$29,0,10*ROW('Water Data'!H86))="","",OFFSET('Water Data'!$H$29,0,10*ROW('Water Data'!H86)))</f>
        <v/>
      </c>
      <c r="CH92" s="280" t="str">
        <f ca="true">+IF(OFFSET('Water Data'!$I$27,0,10*ROW('Water Data'!I86))="","",OFFSET('Water Data'!$I$27,0,10*ROW('Water Data'!I86)))</f>
        <v/>
      </c>
      <c r="CI92" s="280" t="str">
        <f ca="true">+IF(OFFSET('Water Data'!$I$28,0,10*ROW('Water Data'!I86))="","",OFFSET('Water Data'!$I$28,0,10*ROW('Water Data'!I86)))</f>
        <v/>
      </c>
      <c r="CJ92" s="280" t="str">
        <f ca="true">+IF(OFFSET('Water Data'!$I$29,0,10*ROW('Water Data'!I86))="","",OFFSET('Water Data'!$I$29,0,10*ROW('Water Data'!I86)))</f>
        <v/>
      </c>
      <c r="CK92" s="280" t="str">
        <f ca="true">+IF(OFFSET('Sanitation Data'!$D$28,0,10*ROW('Sanitation Data'!D86))="","",OFFSET('Sanitation Data'!$D$28,0,10*ROW('Sanitation Data'!D86)))</f>
        <v/>
      </c>
      <c r="CL92" s="280" t="str">
        <f ca="true">+IF(OFFSET('Sanitation Data'!$D$29,0,10*ROW('Sanitation Data'!D86))="","",OFFSET('Sanitation Data'!$D$29,0,10*ROW('Sanitation Data'!D86)))</f>
        <v/>
      </c>
      <c r="CM92" s="280" t="str">
        <f ca="true">+IF(OFFSET('Sanitation Data'!$D$30,0,10*ROW('Sanitation Data'!D86))="","",OFFSET('Sanitation Data'!$D$30,0,10*ROW('Sanitation Data'!D86)))</f>
        <v/>
      </c>
      <c r="CN92" s="280" t="str">
        <f ca="true">+IF(OFFSET('Sanitation Data'!$D$31,0,10*ROW('Sanitation Data'!D86))="","",OFFSET('Sanitation Data'!$D$31,0,10*ROW('Sanitation Data'!D86)))</f>
        <v/>
      </c>
      <c r="CO92" s="280" t="str">
        <f ca="true">+IF(OFFSET('Sanitation Data'!$D$32,0,10*ROW('Sanitation Data'!D86))="","",OFFSET('Sanitation Data'!$D$32,0,10*ROW('Sanitation Data'!D86)))</f>
        <v/>
      </c>
      <c r="CP92" s="280" t="str">
        <f ca="true">+IF(OFFSET('Sanitation Data'!$E$28,0,10*ROW('Sanitation Data'!E86))="","",OFFSET('Sanitation Data'!$E$28,0,10*ROW('Sanitation Data'!E86)))</f>
        <v/>
      </c>
      <c r="CQ92" s="280" t="str">
        <f ca="true">+IF(OFFSET('Sanitation Data'!$E$29,0,10*ROW('Sanitation Data'!E86))="","",OFFSET('Sanitation Data'!$E$29,0,10*ROW('Sanitation Data'!E86)))</f>
        <v/>
      </c>
      <c r="CR92" s="280" t="str">
        <f ca="true">+IF(OFFSET('Sanitation Data'!$E$30,0,10*ROW('Sanitation Data'!E86))="","",OFFSET('Sanitation Data'!$E$30,0,10*ROW('Sanitation Data'!E86)))</f>
        <v/>
      </c>
      <c r="CS92" s="280" t="str">
        <f ca="true">+IF(OFFSET('Sanitation Data'!$E$31,0,10*ROW('Sanitation Data'!E86))="","",OFFSET('Sanitation Data'!$E$31,0,10*ROW('Sanitation Data'!E86)))</f>
        <v/>
      </c>
      <c r="CT92" s="280" t="str">
        <f ca="true">+IF(OFFSET('Sanitation Data'!$E$32,0,10*ROW('Sanitation Data'!E86))="","",OFFSET('Sanitation Data'!$E$32,0,10*ROW('Sanitation Data'!E86)))</f>
        <v/>
      </c>
      <c r="CU92" s="280" t="str">
        <f ca="true">+IF(OFFSET('Sanitation Data'!$F$28,0,10*ROW('Sanitation Data'!F86))="","",OFFSET('Sanitation Data'!$F$28,0,10*ROW('Sanitation Data'!F86)))</f>
        <v/>
      </c>
      <c r="CV92" s="280" t="str">
        <f ca="true">+IF(OFFSET('Sanitation Data'!$F$29,0,10*ROW('Sanitation Data'!F86))="","",OFFSET('Sanitation Data'!$F$29,0,10*ROW('Sanitation Data'!F86)))</f>
        <v/>
      </c>
      <c r="CW92" s="280" t="str">
        <f ca="true">+IF(OFFSET('Sanitation Data'!$F$30,0,10*ROW('Sanitation Data'!F86))="","",OFFSET('Sanitation Data'!$F$30,0,10*ROW('Sanitation Data'!F86)))</f>
        <v/>
      </c>
      <c r="CX92" s="280" t="str">
        <f ca="true">+IF(OFFSET('Sanitation Data'!$F$31,0,10*ROW('Sanitation Data'!F86))="","",OFFSET('Sanitation Data'!$F$31,0,10*ROW('Sanitation Data'!F86)))</f>
        <v/>
      </c>
      <c r="CY92" s="280" t="str">
        <f ca="true">+IF(OFFSET('Sanitation Data'!$F$32,0,10*ROW('Sanitation Data'!F86))="","",OFFSET('Sanitation Data'!$F$32,0,10*ROW('Sanitation Data'!F86)))</f>
        <v/>
      </c>
      <c r="CZ92" s="280" t="str">
        <f ca="true">+IF(OFFSET('Sanitation Data'!$G$28,0,10*ROW('Sanitation Data'!G86))="","",OFFSET('Sanitation Data'!$G$28,0,10*ROW('Sanitation Data'!G86)))</f>
        <v/>
      </c>
      <c r="DA92" s="280" t="str">
        <f ca="true">+IF(OFFSET('Sanitation Data'!$G$29,0,10*ROW('Sanitation Data'!G86))="","",OFFSET('Sanitation Data'!$G$29,0,10*ROW('Sanitation Data'!G86)))</f>
        <v/>
      </c>
      <c r="DB92" s="280" t="str">
        <f ca="true">+IF(OFFSET('Sanitation Data'!$G$30,0,10*ROW('Sanitation Data'!G86))="","",OFFSET('Sanitation Data'!$G$30,0,10*ROW('Sanitation Data'!G86)))</f>
        <v/>
      </c>
      <c r="DC92" s="280" t="str">
        <f ca="true">+IF(OFFSET('Sanitation Data'!$G$31,0,10*ROW('Sanitation Data'!G86))="","",OFFSET('Sanitation Data'!$G$31,0,10*ROW('Sanitation Data'!G86)))</f>
        <v/>
      </c>
      <c r="DD92" s="280" t="str">
        <f ca="true">+IF(OFFSET('Sanitation Data'!$G$32,0,10*ROW('Sanitation Data'!G86))="","",OFFSET('Sanitation Data'!$G$32,0,10*ROW('Sanitation Data'!G86)))</f>
        <v/>
      </c>
      <c r="DE92" s="280" t="str">
        <f ca="true">+IF(OFFSET('Sanitation Data'!$H$28,0,10*ROW('Sanitation Data'!H86))="","",OFFSET('Sanitation Data'!$H$28,0,10*ROW('Sanitation Data'!H86)))</f>
        <v/>
      </c>
      <c r="DF92" s="280" t="str">
        <f ca="true">+IF(OFFSET('Sanitation Data'!$H$29,0,10*ROW('Sanitation Data'!H86))="","",OFFSET('Sanitation Data'!$H$29,0,10*ROW('Sanitation Data'!H86)))</f>
        <v/>
      </c>
      <c r="DG92" s="280" t="str">
        <f ca="true">+IF(OFFSET('Sanitation Data'!$H$30,0,10*ROW('Sanitation Data'!H86))="","",OFFSET('Sanitation Data'!$H$30,0,10*ROW('Sanitation Data'!H86)))</f>
        <v/>
      </c>
      <c r="DH92" s="280" t="str">
        <f ca="true">+IF(OFFSET('Sanitation Data'!$H$31,0,10*ROW('Sanitation Data'!H86))="","",OFFSET('Sanitation Data'!$H$31,0,10*ROW('Sanitation Data'!H86)))</f>
        <v/>
      </c>
      <c r="DI92" s="280" t="str">
        <f ca="true">+IF(OFFSET('Sanitation Data'!$H$32,0,10*ROW('Sanitation Data'!H86))="","",OFFSET('Sanitation Data'!$H$32,0,10*ROW('Sanitation Data'!H86)))</f>
        <v/>
      </c>
      <c r="DJ92" s="280" t="str">
        <f ca="true">+IF(OFFSET('Sanitation Data'!$I$28,0,10*ROW('Sanitation Data'!I86))="","",OFFSET('Sanitation Data'!$I$28,0,10*ROW('Sanitation Data'!I86)))</f>
        <v/>
      </c>
      <c r="DK92" s="280" t="str">
        <f ca="true">+IF(OFFSET('Sanitation Data'!$I$29,0,10*ROW('Sanitation Data'!I86))="","",OFFSET('Sanitation Data'!$I$29,0,10*ROW('Sanitation Data'!I86)))</f>
        <v/>
      </c>
      <c r="DL92" s="280" t="str">
        <f ca="true">+IF(OFFSET('Sanitation Data'!$I$30,0,10*ROW('Sanitation Data'!I86))="","",OFFSET('Sanitation Data'!$I$30,0,10*ROW('Sanitation Data'!I86)))</f>
        <v/>
      </c>
      <c r="DM92" s="280" t="str">
        <f ca="true">+IF(OFFSET('Sanitation Data'!$I$31,0,10*ROW('Sanitation Data'!I86))="","",OFFSET('Sanitation Data'!$I$31,0,10*ROW('Sanitation Data'!I86)))</f>
        <v/>
      </c>
      <c r="DN92" s="280" t="str">
        <f ca="true">+IF(OFFSET('Sanitation Data'!$I$32,0,10*ROW('Sanitation Data'!I86))="","",OFFSET('Sanitation Data'!$I$32,0,10*ROW('Sanitation Data'!I86)))</f>
        <v/>
      </c>
      <c r="DO92" s="280" t="str">
        <f ca="true">+IF(OFFSET('Hygiene Data'!$D$11,0,10*ROW('Hygiene Data'!D86))="","",OFFSET('Hygiene Data'!$D$11,0,10*ROW('Hygiene Data'!D86)))</f>
        <v/>
      </c>
      <c r="DP92" s="280" t="str">
        <f ca="true">+IF(OFFSET('Hygiene Data'!$D$12,0,10*ROW('Hygiene Data'!D86))="","",OFFSET('Hygiene Data'!$D$12,0,10*ROW('Hygiene Data'!D86)))</f>
        <v/>
      </c>
      <c r="DQ92" s="280" t="str">
        <f ca="true">+IF(OFFSET('Hygiene Data'!$D$13,0,10*ROW('Hygiene Data'!D86))="","",OFFSET('Hygiene Data'!$D$13,0,10*ROW('Hygiene Data'!D86)))</f>
        <v/>
      </c>
      <c r="DR92" s="280" t="str">
        <f ca="true">+IF(OFFSET('Hygiene Data'!$E$11,0,10*ROW('Hygiene Data'!E86))="","",OFFSET('Hygiene Data'!$E$11,0,10*ROW('Hygiene Data'!E86)))</f>
        <v/>
      </c>
      <c r="DS92" s="280" t="str">
        <f ca="true">+IF(OFFSET('Hygiene Data'!$E$12,0,10*ROW('Hygiene Data'!E86))="","",OFFSET('Hygiene Data'!$E$12,0,10*ROW('Hygiene Data'!E86)))</f>
        <v/>
      </c>
      <c r="DT92" s="280" t="str">
        <f ca="true">+IF(OFFSET('Hygiene Data'!$E$13,0,10*ROW('Hygiene Data'!E86))="","",OFFSET('Hygiene Data'!$E$13,0,10*ROW('Hygiene Data'!E86)))</f>
        <v/>
      </c>
      <c r="DU92" s="280" t="str">
        <f ca="true">+IF(OFFSET('Hygiene Data'!$F$11,0,10*ROW('Hygiene Data'!F86))="","",OFFSET('Hygiene Data'!$F$11,0,10*ROW('Hygiene Data'!F86)))</f>
        <v/>
      </c>
      <c r="DV92" s="280" t="str">
        <f ca="true">+IF(OFFSET('Hygiene Data'!$F$12,0,10*ROW('Hygiene Data'!F86))="","",OFFSET('Hygiene Data'!$F$12,0,10*ROW('Hygiene Data'!F86)))</f>
        <v/>
      </c>
      <c r="DW92" s="280" t="str">
        <f ca="true">+IF(OFFSET('Hygiene Data'!$F$13,0,10*ROW('Hygiene Data'!F86))="","",OFFSET('Hygiene Data'!$F$13,0,10*ROW('Hygiene Data'!F86)))</f>
        <v/>
      </c>
      <c r="DX92" s="280" t="str">
        <f ca="true">+IF(OFFSET('Hygiene Data'!$G$11,0,10*ROW('Hygiene Data'!G86))="","",OFFSET('Hygiene Data'!$G$11,0,10*ROW('Hygiene Data'!G86)))</f>
        <v/>
      </c>
      <c r="DY92" s="280" t="str">
        <f ca="true">+IF(OFFSET('Hygiene Data'!$G$12,0,10*ROW('Hygiene Data'!G86))="","",OFFSET('Hygiene Data'!$G$12,0,10*ROW('Hygiene Data'!G86)))</f>
        <v/>
      </c>
      <c r="DZ92" s="280" t="str">
        <f ca="true">+IF(OFFSET('Hygiene Data'!$G$13,0,10*ROW('Hygiene Data'!G86))="","",OFFSET('Hygiene Data'!$G$13,0,10*ROW('Hygiene Data'!G86)))</f>
        <v/>
      </c>
      <c r="EA92" s="280" t="str">
        <f ca="true">+IF(OFFSET('Hygiene Data'!$H$11,0,10*ROW('Hygiene Data'!H86))="","",OFFSET('Hygiene Data'!$H$11,0,10*ROW('Hygiene Data'!H86)))</f>
        <v/>
      </c>
      <c r="EB92" s="280" t="str">
        <f ca="true">+IF(OFFSET('Hygiene Data'!$H$12,0,10*ROW('Hygiene Data'!H86))="","",OFFSET('Hygiene Data'!$H$12,0,10*ROW('Hygiene Data'!H86)))</f>
        <v/>
      </c>
      <c r="EC92" s="280" t="str">
        <f ca="true">+IF(OFFSET('Hygiene Data'!$H$13,0,10*ROW('Hygiene Data'!H86))="","",OFFSET('Hygiene Data'!$H$13,0,10*ROW('Hygiene Data'!H86)))</f>
        <v/>
      </c>
      <c r="ED92" s="280" t="str">
        <f ca="true">+IF(OFFSET('Hygiene Data'!$I$11,0,10*ROW('Hygiene Data'!I86))="","",OFFSET('Hygiene Data'!$I$11,0,10*ROW('Hygiene Data'!I86)))</f>
        <v/>
      </c>
      <c r="EE92" s="280" t="str">
        <f ca="true">+IF(OFFSET('Hygiene Data'!$I$12,0,10*ROW('Hygiene Data'!I86))="","",OFFSET('Hygiene Data'!$I$12,0,10*ROW('Hygiene Data'!I86)))</f>
        <v/>
      </c>
      <c r="EF92" s="280" t="str">
        <f ca="true">+IF(OFFSET('Hygiene Data'!$I$13,0,10*ROW('Hygiene Data'!I86))="","",OFFSET('Hygiene Data'!$I$13,0,10*ROW('Hygiene Data'!I86)))</f>
        <v/>
      </c>
    </row>
    <row xmlns:x14ac="http://schemas.microsoft.com/office/spreadsheetml/2009/9/ac" r="93" x14ac:dyDescent="0.2">
      <c r="A93" s="34" t="str">
        <f ca="true">+IF(OFFSET('Water Data'!$B$2,0,10*ROW('Water Data'!E87))="","",OFFSET('Water Data'!$B$2,0,10*ROW('Water Data'!E87)))</f>
        <v/>
      </c>
      <c r="B93" s="34" t="str">
        <f ca="true">+IF(OFFSET('Water Data'!$C$2,0,10*ROW('Water Data'!F87))="","",OFFSET('Water Data'!$C$2,0,10*ROW('Water Data'!F87)))</f>
        <v/>
      </c>
      <c r="C93" s="336" t="str">
        <f t="shared" ca="true" si="1"/>
        <v/>
      </c>
      <c r="D93" s="8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0"/>
      <c r="BS93" s="280" t="str">
        <f ca="true">+IF(OFFSET('Water Data'!$D$27,0,10*ROW('Water Data'!D87))="","",OFFSET('Water Data'!$D$27,0,10*ROW('Water Data'!D87)))</f>
        <v/>
      </c>
      <c r="BT93" s="280" t="str">
        <f ca="true">+IF(OFFSET('Water Data'!$D$28,0,10*ROW('Water Data'!D87))="","",OFFSET('Water Data'!$D$28,0,10*ROW('Water Data'!D87)))</f>
        <v/>
      </c>
      <c r="BU93" s="280" t="str">
        <f ca="true">+IF(OFFSET('Water Data'!$D$29,0,10*ROW('Water Data'!D87))="","",OFFSET('Water Data'!$D$29,0,10*ROW('Water Data'!D87)))</f>
        <v/>
      </c>
      <c r="BV93" s="280" t="str">
        <f ca="true">+IF(OFFSET('Water Data'!$E$27,0,10*ROW('Water Data'!E87))="","",OFFSET('Water Data'!$E$27,0,10*ROW('Water Data'!E87)))</f>
        <v/>
      </c>
      <c r="BW93" s="280" t="str">
        <f ca="true">+IF(OFFSET('Water Data'!$E$28,0,10*ROW('Water Data'!E87))="","",OFFSET('Water Data'!$E$28,0,10*ROW('Water Data'!E87)))</f>
        <v/>
      </c>
      <c r="BX93" s="280" t="str">
        <f ca="true">+IF(OFFSET('Water Data'!$E$29,0,10*ROW('Water Data'!E87))="","",OFFSET('Water Data'!$E$29,0,10*ROW('Water Data'!E87)))</f>
        <v/>
      </c>
      <c r="BY93" s="280" t="str">
        <f ca="true">+IF(OFFSET('Water Data'!$F$27,0,10*ROW('Water Data'!F87))="","",OFFSET('Water Data'!$F$27,0,10*ROW('Water Data'!F87)))</f>
        <v/>
      </c>
      <c r="BZ93" s="280" t="str">
        <f ca="true">+IF(OFFSET('Water Data'!$F$28,0,10*ROW('Water Data'!F87))="","",OFFSET('Water Data'!$F$28,0,10*ROW('Water Data'!F87)))</f>
        <v/>
      </c>
      <c r="CA93" s="280" t="str">
        <f ca="true">+IF(OFFSET('Water Data'!$F$29,0,10*ROW('Water Data'!F87))="","",OFFSET('Water Data'!$F$29,0,10*ROW('Water Data'!F87)))</f>
        <v/>
      </c>
      <c r="CB93" s="280" t="str">
        <f ca="true">+IF(OFFSET('Water Data'!$G$27,0,10*ROW('Water Data'!G87))="","",OFFSET('Water Data'!$G$27,0,10*ROW('Water Data'!G87)))</f>
        <v/>
      </c>
      <c r="CC93" s="280" t="str">
        <f ca="true">+IF(OFFSET('Water Data'!$G$28,0,10*ROW('Water Data'!G87))="","",OFFSET('Water Data'!$G$28,0,10*ROW('Water Data'!G87)))</f>
        <v/>
      </c>
      <c r="CD93" s="280" t="str">
        <f ca="true">+IF(OFFSET('Water Data'!$G$29,0,10*ROW('Water Data'!G87))="","",OFFSET('Water Data'!$G$29,0,10*ROW('Water Data'!G87)))</f>
        <v/>
      </c>
      <c r="CE93" s="280" t="str">
        <f ca="true">+IF(OFFSET('Water Data'!$H$27,0,10*ROW('Water Data'!H87))="","",OFFSET('Water Data'!$H$27,0,10*ROW('Water Data'!H87)))</f>
        <v/>
      </c>
      <c r="CF93" s="280" t="str">
        <f ca="true">+IF(OFFSET('Water Data'!$H$28,0,10*ROW('Water Data'!H87))="","",OFFSET('Water Data'!$H$28,0,10*ROW('Water Data'!H87)))</f>
        <v/>
      </c>
      <c r="CG93" s="280" t="str">
        <f ca="true">+IF(OFFSET('Water Data'!$H$29,0,10*ROW('Water Data'!H87))="","",OFFSET('Water Data'!$H$29,0,10*ROW('Water Data'!H87)))</f>
        <v/>
      </c>
      <c r="CH93" s="280" t="str">
        <f ca="true">+IF(OFFSET('Water Data'!$I$27,0,10*ROW('Water Data'!I87))="","",OFFSET('Water Data'!$I$27,0,10*ROW('Water Data'!I87)))</f>
        <v/>
      </c>
      <c r="CI93" s="280" t="str">
        <f ca="true">+IF(OFFSET('Water Data'!$I$28,0,10*ROW('Water Data'!I87))="","",OFFSET('Water Data'!$I$28,0,10*ROW('Water Data'!I87)))</f>
        <v/>
      </c>
      <c r="CJ93" s="280" t="str">
        <f ca="true">+IF(OFFSET('Water Data'!$I$29,0,10*ROW('Water Data'!I87))="","",OFFSET('Water Data'!$I$29,0,10*ROW('Water Data'!I87)))</f>
        <v/>
      </c>
      <c r="CK93" s="280" t="str">
        <f ca="true">+IF(OFFSET('Sanitation Data'!$D$28,0,10*ROW('Sanitation Data'!D87))="","",OFFSET('Sanitation Data'!$D$28,0,10*ROW('Sanitation Data'!D87)))</f>
        <v/>
      </c>
      <c r="CL93" s="280" t="str">
        <f ca="true">+IF(OFFSET('Sanitation Data'!$D$29,0,10*ROW('Sanitation Data'!D87))="","",OFFSET('Sanitation Data'!$D$29,0,10*ROW('Sanitation Data'!D87)))</f>
        <v/>
      </c>
      <c r="CM93" s="280" t="str">
        <f ca="true">+IF(OFFSET('Sanitation Data'!$D$30,0,10*ROW('Sanitation Data'!D87))="","",OFFSET('Sanitation Data'!$D$30,0,10*ROW('Sanitation Data'!D87)))</f>
        <v/>
      </c>
      <c r="CN93" s="280" t="str">
        <f ca="true">+IF(OFFSET('Sanitation Data'!$D$31,0,10*ROW('Sanitation Data'!D87))="","",OFFSET('Sanitation Data'!$D$31,0,10*ROW('Sanitation Data'!D87)))</f>
        <v/>
      </c>
      <c r="CO93" s="280" t="str">
        <f ca="true">+IF(OFFSET('Sanitation Data'!$D$32,0,10*ROW('Sanitation Data'!D87))="","",OFFSET('Sanitation Data'!$D$32,0,10*ROW('Sanitation Data'!D87)))</f>
        <v/>
      </c>
      <c r="CP93" s="280" t="str">
        <f ca="true">+IF(OFFSET('Sanitation Data'!$E$28,0,10*ROW('Sanitation Data'!E87))="","",OFFSET('Sanitation Data'!$E$28,0,10*ROW('Sanitation Data'!E87)))</f>
        <v/>
      </c>
      <c r="CQ93" s="280" t="str">
        <f ca="true">+IF(OFFSET('Sanitation Data'!$E$29,0,10*ROW('Sanitation Data'!E87))="","",OFFSET('Sanitation Data'!$E$29,0,10*ROW('Sanitation Data'!E87)))</f>
        <v/>
      </c>
      <c r="CR93" s="280" t="str">
        <f ca="true">+IF(OFFSET('Sanitation Data'!$E$30,0,10*ROW('Sanitation Data'!E87))="","",OFFSET('Sanitation Data'!$E$30,0,10*ROW('Sanitation Data'!E87)))</f>
        <v/>
      </c>
      <c r="CS93" s="280" t="str">
        <f ca="true">+IF(OFFSET('Sanitation Data'!$E$31,0,10*ROW('Sanitation Data'!E87))="","",OFFSET('Sanitation Data'!$E$31,0,10*ROW('Sanitation Data'!E87)))</f>
        <v/>
      </c>
      <c r="CT93" s="280" t="str">
        <f ca="true">+IF(OFFSET('Sanitation Data'!$E$32,0,10*ROW('Sanitation Data'!E87))="","",OFFSET('Sanitation Data'!$E$32,0,10*ROW('Sanitation Data'!E87)))</f>
        <v/>
      </c>
      <c r="CU93" s="280" t="str">
        <f ca="true">+IF(OFFSET('Sanitation Data'!$F$28,0,10*ROW('Sanitation Data'!F87))="","",OFFSET('Sanitation Data'!$F$28,0,10*ROW('Sanitation Data'!F87)))</f>
        <v/>
      </c>
      <c r="CV93" s="280" t="str">
        <f ca="true">+IF(OFFSET('Sanitation Data'!$F$29,0,10*ROW('Sanitation Data'!F87))="","",OFFSET('Sanitation Data'!$F$29,0,10*ROW('Sanitation Data'!F87)))</f>
        <v/>
      </c>
      <c r="CW93" s="280" t="str">
        <f ca="true">+IF(OFFSET('Sanitation Data'!$F$30,0,10*ROW('Sanitation Data'!F87))="","",OFFSET('Sanitation Data'!$F$30,0,10*ROW('Sanitation Data'!F87)))</f>
        <v/>
      </c>
      <c r="CX93" s="280" t="str">
        <f ca="true">+IF(OFFSET('Sanitation Data'!$F$31,0,10*ROW('Sanitation Data'!F87))="","",OFFSET('Sanitation Data'!$F$31,0,10*ROW('Sanitation Data'!F87)))</f>
        <v/>
      </c>
      <c r="CY93" s="280" t="str">
        <f ca="true">+IF(OFFSET('Sanitation Data'!$F$32,0,10*ROW('Sanitation Data'!F87))="","",OFFSET('Sanitation Data'!$F$32,0,10*ROW('Sanitation Data'!F87)))</f>
        <v/>
      </c>
      <c r="CZ93" s="280" t="str">
        <f ca="true">+IF(OFFSET('Sanitation Data'!$G$28,0,10*ROW('Sanitation Data'!G87))="","",OFFSET('Sanitation Data'!$G$28,0,10*ROW('Sanitation Data'!G87)))</f>
        <v/>
      </c>
      <c r="DA93" s="280" t="str">
        <f ca="true">+IF(OFFSET('Sanitation Data'!$G$29,0,10*ROW('Sanitation Data'!G87))="","",OFFSET('Sanitation Data'!$G$29,0,10*ROW('Sanitation Data'!G87)))</f>
        <v/>
      </c>
      <c r="DB93" s="280" t="str">
        <f ca="true">+IF(OFFSET('Sanitation Data'!$G$30,0,10*ROW('Sanitation Data'!G87))="","",OFFSET('Sanitation Data'!$G$30,0,10*ROW('Sanitation Data'!G87)))</f>
        <v/>
      </c>
      <c r="DC93" s="280" t="str">
        <f ca="true">+IF(OFFSET('Sanitation Data'!$G$31,0,10*ROW('Sanitation Data'!G87))="","",OFFSET('Sanitation Data'!$G$31,0,10*ROW('Sanitation Data'!G87)))</f>
        <v/>
      </c>
      <c r="DD93" s="280" t="str">
        <f ca="true">+IF(OFFSET('Sanitation Data'!$G$32,0,10*ROW('Sanitation Data'!G87))="","",OFFSET('Sanitation Data'!$G$32,0,10*ROW('Sanitation Data'!G87)))</f>
        <v/>
      </c>
      <c r="DE93" s="280" t="str">
        <f ca="true">+IF(OFFSET('Sanitation Data'!$H$28,0,10*ROW('Sanitation Data'!H87))="","",OFFSET('Sanitation Data'!$H$28,0,10*ROW('Sanitation Data'!H87)))</f>
        <v/>
      </c>
      <c r="DF93" s="280" t="str">
        <f ca="true">+IF(OFFSET('Sanitation Data'!$H$29,0,10*ROW('Sanitation Data'!H87))="","",OFFSET('Sanitation Data'!$H$29,0,10*ROW('Sanitation Data'!H87)))</f>
        <v/>
      </c>
      <c r="DG93" s="280" t="str">
        <f ca="true">+IF(OFFSET('Sanitation Data'!$H$30,0,10*ROW('Sanitation Data'!H87))="","",OFFSET('Sanitation Data'!$H$30,0,10*ROW('Sanitation Data'!H87)))</f>
        <v/>
      </c>
      <c r="DH93" s="280" t="str">
        <f ca="true">+IF(OFFSET('Sanitation Data'!$H$31,0,10*ROW('Sanitation Data'!H87))="","",OFFSET('Sanitation Data'!$H$31,0,10*ROW('Sanitation Data'!H87)))</f>
        <v/>
      </c>
      <c r="DI93" s="280" t="str">
        <f ca="true">+IF(OFFSET('Sanitation Data'!$H$32,0,10*ROW('Sanitation Data'!H87))="","",OFFSET('Sanitation Data'!$H$32,0,10*ROW('Sanitation Data'!H87)))</f>
        <v/>
      </c>
      <c r="DJ93" s="280" t="str">
        <f ca="true">+IF(OFFSET('Sanitation Data'!$I$28,0,10*ROW('Sanitation Data'!I87))="","",OFFSET('Sanitation Data'!$I$28,0,10*ROW('Sanitation Data'!I87)))</f>
        <v/>
      </c>
      <c r="DK93" s="280" t="str">
        <f ca="true">+IF(OFFSET('Sanitation Data'!$I$29,0,10*ROW('Sanitation Data'!I87))="","",OFFSET('Sanitation Data'!$I$29,0,10*ROW('Sanitation Data'!I87)))</f>
        <v/>
      </c>
      <c r="DL93" s="280" t="str">
        <f ca="true">+IF(OFFSET('Sanitation Data'!$I$30,0,10*ROW('Sanitation Data'!I87))="","",OFFSET('Sanitation Data'!$I$30,0,10*ROW('Sanitation Data'!I87)))</f>
        <v/>
      </c>
      <c r="DM93" s="280" t="str">
        <f ca="true">+IF(OFFSET('Sanitation Data'!$I$31,0,10*ROW('Sanitation Data'!I87))="","",OFFSET('Sanitation Data'!$I$31,0,10*ROW('Sanitation Data'!I87)))</f>
        <v/>
      </c>
      <c r="DN93" s="280" t="str">
        <f ca="true">+IF(OFFSET('Sanitation Data'!$I$32,0,10*ROW('Sanitation Data'!I87))="","",OFFSET('Sanitation Data'!$I$32,0,10*ROW('Sanitation Data'!I87)))</f>
        <v/>
      </c>
      <c r="DO93" s="280" t="str">
        <f ca="true">+IF(OFFSET('Hygiene Data'!$D$11,0,10*ROW('Hygiene Data'!D87))="","",OFFSET('Hygiene Data'!$D$11,0,10*ROW('Hygiene Data'!D87)))</f>
        <v/>
      </c>
      <c r="DP93" s="280" t="str">
        <f ca="true">+IF(OFFSET('Hygiene Data'!$D$12,0,10*ROW('Hygiene Data'!D87))="","",OFFSET('Hygiene Data'!$D$12,0,10*ROW('Hygiene Data'!D87)))</f>
        <v/>
      </c>
      <c r="DQ93" s="280" t="str">
        <f ca="true">+IF(OFFSET('Hygiene Data'!$D$13,0,10*ROW('Hygiene Data'!D87))="","",OFFSET('Hygiene Data'!$D$13,0,10*ROW('Hygiene Data'!D87)))</f>
        <v/>
      </c>
      <c r="DR93" s="280" t="str">
        <f ca="true">+IF(OFFSET('Hygiene Data'!$E$11,0,10*ROW('Hygiene Data'!E87))="","",OFFSET('Hygiene Data'!$E$11,0,10*ROW('Hygiene Data'!E87)))</f>
        <v/>
      </c>
      <c r="DS93" s="280" t="str">
        <f ca="true">+IF(OFFSET('Hygiene Data'!$E$12,0,10*ROW('Hygiene Data'!E87))="","",OFFSET('Hygiene Data'!$E$12,0,10*ROW('Hygiene Data'!E87)))</f>
        <v/>
      </c>
      <c r="DT93" s="280" t="str">
        <f ca="true">+IF(OFFSET('Hygiene Data'!$E$13,0,10*ROW('Hygiene Data'!E87))="","",OFFSET('Hygiene Data'!$E$13,0,10*ROW('Hygiene Data'!E87)))</f>
        <v/>
      </c>
      <c r="DU93" s="280" t="str">
        <f ca="true">+IF(OFFSET('Hygiene Data'!$F$11,0,10*ROW('Hygiene Data'!F87))="","",OFFSET('Hygiene Data'!$F$11,0,10*ROW('Hygiene Data'!F87)))</f>
        <v/>
      </c>
      <c r="DV93" s="280" t="str">
        <f ca="true">+IF(OFFSET('Hygiene Data'!$F$12,0,10*ROW('Hygiene Data'!F87))="","",OFFSET('Hygiene Data'!$F$12,0,10*ROW('Hygiene Data'!F87)))</f>
        <v/>
      </c>
      <c r="DW93" s="280" t="str">
        <f ca="true">+IF(OFFSET('Hygiene Data'!$F$13,0,10*ROW('Hygiene Data'!F87))="","",OFFSET('Hygiene Data'!$F$13,0,10*ROW('Hygiene Data'!F87)))</f>
        <v/>
      </c>
      <c r="DX93" s="280" t="str">
        <f ca="true">+IF(OFFSET('Hygiene Data'!$G$11,0,10*ROW('Hygiene Data'!G87))="","",OFFSET('Hygiene Data'!$G$11,0,10*ROW('Hygiene Data'!G87)))</f>
        <v/>
      </c>
      <c r="DY93" s="280" t="str">
        <f ca="true">+IF(OFFSET('Hygiene Data'!$G$12,0,10*ROW('Hygiene Data'!G87))="","",OFFSET('Hygiene Data'!$G$12,0,10*ROW('Hygiene Data'!G87)))</f>
        <v/>
      </c>
      <c r="DZ93" s="280" t="str">
        <f ca="true">+IF(OFFSET('Hygiene Data'!$G$13,0,10*ROW('Hygiene Data'!G87))="","",OFFSET('Hygiene Data'!$G$13,0,10*ROW('Hygiene Data'!G87)))</f>
        <v/>
      </c>
      <c r="EA93" s="280" t="str">
        <f ca="true">+IF(OFFSET('Hygiene Data'!$H$11,0,10*ROW('Hygiene Data'!H87))="","",OFFSET('Hygiene Data'!$H$11,0,10*ROW('Hygiene Data'!H87)))</f>
        <v/>
      </c>
      <c r="EB93" s="280" t="str">
        <f ca="true">+IF(OFFSET('Hygiene Data'!$H$12,0,10*ROW('Hygiene Data'!H87))="","",OFFSET('Hygiene Data'!$H$12,0,10*ROW('Hygiene Data'!H87)))</f>
        <v/>
      </c>
      <c r="EC93" s="280" t="str">
        <f ca="true">+IF(OFFSET('Hygiene Data'!$H$13,0,10*ROW('Hygiene Data'!H87))="","",OFFSET('Hygiene Data'!$H$13,0,10*ROW('Hygiene Data'!H87)))</f>
        <v/>
      </c>
      <c r="ED93" s="280" t="str">
        <f ca="true">+IF(OFFSET('Hygiene Data'!$I$11,0,10*ROW('Hygiene Data'!I87))="","",OFFSET('Hygiene Data'!$I$11,0,10*ROW('Hygiene Data'!I87)))</f>
        <v/>
      </c>
      <c r="EE93" s="280" t="str">
        <f ca="true">+IF(OFFSET('Hygiene Data'!$I$12,0,10*ROW('Hygiene Data'!I87))="","",OFFSET('Hygiene Data'!$I$12,0,10*ROW('Hygiene Data'!I87)))</f>
        <v/>
      </c>
      <c r="EF93" s="280" t="str">
        <f ca="true">+IF(OFFSET('Hygiene Data'!$I$13,0,10*ROW('Hygiene Data'!I87))="","",OFFSET('Hygiene Data'!$I$13,0,10*ROW('Hygiene Data'!I87)))</f>
        <v/>
      </c>
    </row>
    <row xmlns:x14ac="http://schemas.microsoft.com/office/spreadsheetml/2009/9/ac" r="94" x14ac:dyDescent="0.2">
      <c r="A94" s="34" t="str">
        <f ca="true">+IF(OFFSET('Water Data'!$B$2,0,10*ROW('Water Data'!E88))="","",OFFSET('Water Data'!$B$2,0,10*ROW('Water Data'!E88)))</f>
        <v/>
      </c>
      <c r="B94" s="34" t="str">
        <f ca="true">+IF(OFFSET('Water Data'!$C$2,0,10*ROW('Water Data'!F88))="","",OFFSET('Water Data'!$C$2,0,10*ROW('Water Data'!F88)))</f>
        <v/>
      </c>
      <c r="C94" s="336" t="str">
        <f t="shared" ca="true" si="1"/>
        <v/>
      </c>
      <c r="D94" s="8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0"/>
      <c r="BS94" s="280" t="str">
        <f ca="true">+IF(OFFSET('Water Data'!$D$27,0,10*ROW('Water Data'!D88))="","",OFFSET('Water Data'!$D$27,0,10*ROW('Water Data'!D88)))</f>
        <v/>
      </c>
      <c r="BT94" s="280" t="str">
        <f ca="true">+IF(OFFSET('Water Data'!$D$28,0,10*ROW('Water Data'!D88))="","",OFFSET('Water Data'!$D$28,0,10*ROW('Water Data'!D88)))</f>
        <v/>
      </c>
      <c r="BU94" s="280" t="str">
        <f ca="true">+IF(OFFSET('Water Data'!$D$29,0,10*ROW('Water Data'!D88))="","",OFFSET('Water Data'!$D$29,0,10*ROW('Water Data'!D88)))</f>
        <v/>
      </c>
      <c r="BV94" s="280" t="str">
        <f ca="true">+IF(OFFSET('Water Data'!$E$27,0,10*ROW('Water Data'!E88))="","",OFFSET('Water Data'!$E$27,0,10*ROW('Water Data'!E88)))</f>
        <v/>
      </c>
      <c r="BW94" s="280" t="str">
        <f ca="true">+IF(OFFSET('Water Data'!$E$28,0,10*ROW('Water Data'!E88))="","",OFFSET('Water Data'!$E$28,0,10*ROW('Water Data'!E88)))</f>
        <v/>
      </c>
      <c r="BX94" s="280" t="str">
        <f ca="true">+IF(OFFSET('Water Data'!$E$29,0,10*ROW('Water Data'!E88))="","",OFFSET('Water Data'!$E$29,0,10*ROW('Water Data'!E88)))</f>
        <v/>
      </c>
      <c r="BY94" s="280" t="str">
        <f ca="true">+IF(OFFSET('Water Data'!$F$27,0,10*ROW('Water Data'!F88))="","",OFFSET('Water Data'!$F$27,0,10*ROW('Water Data'!F88)))</f>
        <v/>
      </c>
      <c r="BZ94" s="280" t="str">
        <f ca="true">+IF(OFFSET('Water Data'!$F$28,0,10*ROW('Water Data'!F88))="","",OFFSET('Water Data'!$F$28,0,10*ROW('Water Data'!F88)))</f>
        <v/>
      </c>
      <c r="CA94" s="280" t="str">
        <f ca="true">+IF(OFFSET('Water Data'!$F$29,0,10*ROW('Water Data'!F88))="","",OFFSET('Water Data'!$F$29,0,10*ROW('Water Data'!F88)))</f>
        <v/>
      </c>
      <c r="CB94" s="280" t="str">
        <f ca="true">+IF(OFFSET('Water Data'!$G$27,0,10*ROW('Water Data'!G88))="","",OFFSET('Water Data'!$G$27,0,10*ROW('Water Data'!G88)))</f>
        <v/>
      </c>
      <c r="CC94" s="280" t="str">
        <f ca="true">+IF(OFFSET('Water Data'!$G$28,0,10*ROW('Water Data'!G88))="","",OFFSET('Water Data'!$G$28,0,10*ROW('Water Data'!G88)))</f>
        <v/>
      </c>
      <c r="CD94" s="280" t="str">
        <f ca="true">+IF(OFFSET('Water Data'!$G$29,0,10*ROW('Water Data'!G88))="","",OFFSET('Water Data'!$G$29,0,10*ROW('Water Data'!G88)))</f>
        <v/>
      </c>
      <c r="CE94" s="280" t="str">
        <f ca="true">+IF(OFFSET('Water Data'!$H$27,0,10*ROW('Water Data'!H88))="","",OFFSET('Water Data'!$H$27,0,10*ROW('Water Data'!H88)))</f>
        <v/>
      </c>
      <c r="CF94" s="280" t="str">
        <f ca="true">+IF(OFFSET('Water Data'!$H$28,0,10*ROW('Water Data'!H88))="","",OFFSET('Water Data'!$H$28,0,10*ROW('Water Data'!H88)))</f>
        <v/>
      </c>
      <c r="CG94" s="280" t="str">
        <f ca="true">+IF(OFFSET('Water Data'!$H$29,0,10*ROW('Water Data'!H88))="","",OFFSET('Water Data'!$H$29,0,10*ROW('Water Data'!H88)))</f>
        <v/>
      </c>
      <c r="CH94" s="280" t="str">
        <f ca="true">+IF(OFFSET('Water Data'!$I$27,0,10*ROW('Water Data'!I88))="","",OFFSET('Water Data'!$I$27,0,10*ROW('Water Data'!I88)))</f>
        <v/>
      </c>
      <c r="CI94" s="280" t="str">
        <f ca="true">+IF(OFFSET('Water Data'!$I$28,0,10*ROW('Water Data'!I88))="","",OFFSET('Water Data'!$I$28,0,10*ROW('Water Data'!I88)))</f>
        <v/>
      </c>
      <c r="CJ94" s="280" t="str">
        <f ca="true">+IF(OFFSET('Water Data'!$I$29,0,10*ROW('Water Data'!I88))="","",OFFSET('Water Data'!$I$29,0,10*ROW('Water Data'!I88)))</f>
        <v/>
      </c>
      <c r="CK94" s="280" t="str">
        <f ca="true">+IF(OFFSET('Sanitation Data'!$D$28,0,10*ROW('Sanitation Data'!D88))="","",OFFSET('Sanitation Data'!$D$28,0,10*ROW('Sanitation Data'!D88)))</f>
        <v/>
      </c>
      <c r="CL94" s="280" t="str">
        <f ca="true">+IF(OFFSET('Sanitation Data'!$D$29,0,10*ROW('Sanitation Data'!D88))="","",OFFSET('Sanitation Data'!$D$29,0,10*ROW('Sanitation Data'!D88)))</f>
        <v/>
      </c>
      <c r="CM94" s="280" t="str">
        <f ca="true">+IF(OFFSET('Sanitation Data'!$D$30,0,10*ROW('Sanitation Data'!D88))="","",OFFSET('Sanitation Data'!$D$30,0,10*ROW('Sanitation Data'!D88)))</f>
        <v/>
      </c>
      <c r="CN94" s="280" t="str">
        <f ca="true">+IF(OFFSET('Sanitation Data'!$D$31,0,10*ROW('Sanitation Data'!D88))="","",OFFSET('Sanitation Data'!$D$31,0,10*ROW('Sanitation Data'!D88)))</f>
        <v/>
      </c>
      <c r="CO94" s="280" t="str">
        <f ca="true">+IF(OFFSET('Sanitation Data'!$D$32,0,10*ROW('Sanitation Data'!D88))="","",OFFSET('Sanitation Data'!$D$32,0,10*ROW('Sanitation Data'!D88)))</f>
        <v/>
      </c>
      <c r="CP94" s="280" t="str">
        <f ca="true">+IF(OFFSET('Sanitation Data'!$E$28,0,10*ROW('Sanitation Data'!E88))="","",OFFSET('Sanitation Data'!$E$28,0,10*ROW('Sanitation Data'!E88)))</f>
        <v/>
      </c>
      <c r="CQ94" s="280" t="str">
        <f ca="true">+IF(OFFSET('Sanitation Data'!$E$29,0,10*ROW('Sanitation Data'!E88))="","",OFFSET('Sanitation Data'!$E$29,0,10*ROW('Sanitation Data'!E88)))</f>
        <v/>
      </c>
      <c r="CR94" s="280" t="str">
        <f ca="true">+IF(OFFSET('Sanitation Data'!$E$30,0,10*ROW('Sanitation Data'!E88))="","",OFFSET('Sanitation Data'!$E$30,0,10*ROW('Sanitation Data'!E88)))</f>
        <v/>
      </c>
      <c r="CS94" s="280" t="str">
        <f ca="true">+IF(OFFSET('Sanitation Data'!$E$31,0,10*ROW('Sanitation Data'!E88))="","",OFFSET('Sanitation Data'!$E$31,0,10*ROW('Sanitation Data'!E88)))</f>
        <v/>
      </c>
      <c r="CT94" s="280" t="str">
        <f ca="true">+IF(OFFSET('Sanitation Data'!$E$32,0,10*ROW('Sanitation Data'!E88))="","",OFFSET('Sanitation Data'!$E$32,0,10*ROW('Sanitation Data'!E88)))</f>
        <v/>
      </c>
      <c r="CU94" s="280" t="str">
        <f ca="true">+IF(OFFSET('Sanitation Data'!$F$28,0,10*ROW('Sanitation Data'!F88))="","",OFFSET('Sanitation Data'!$F$28,0,10*ROW('Sanitation Data'!F88)))</f>
        <v/>
      </c>
      <c r="CV94" s="280" t="str">
        <f ca="true">+IF(OFFSET('Sanitation Data'!$F$29,0,10*ROW('Sanitation Data'!F88))="","",OFFSET('Sanitation Data'!$F$29,0,10*ROW('Sanitation Data'!F88)))</f>
        <v/>
      </c>
      <c r="CW94" s="280" t="str">
        <f ca="true">+IF(OFFSET('Sanitation Data'!$F$30,0,10*ROW('Sanitation Data'!F88))="","",OFFSET('Sanitation Data'!$F$30,0,10*ROW('Sanitation Data'!F88)))</f>
        <v/>
      </c>
      <c r="CX94" s="280" t="str">
        <f ca="true">+IF(OFFSET('Sanitation Data'!$F$31,0,10*ROW('Sanitation Data'!F88))="","",OFFSET('Sanitation Data'!$F$31,0,10*ROW('Sanitation Data'!F88)))</f>
        <v/>
      </c>
      <c r="CY94" s="280" t="str">
        <f ca="true">+IF(OFFSET('Sanitation Data'!$F$32,0,10*ROW('Sanitation Data'!F88))="","",OFFSET('Sanitation Data'!$F$32,0,10*ROW('Sanitation Data'!F88)))</f>
        <v/>
      </c>
      <c r="CZ94" s="280" t="str">
        <f ca="true">+IF(OFFSET('Sanitation Data'!$G$28,0,10*ROW('Sanitation Data'!G88))="","",OFFSET('Sanitation Data'!$G$28,0,10*ROW('Sanitation Data'!G88)))</f>
        <v/>
      </c>
      <c r="DA94" s="280" t="str">
        <f ca="true">+IF(OFFSET('Sanitation Data'!$G$29,0,10*ROW('Sanitation Data'!G88))="","",OFFSET('Sanitation Data'!$G$29,0,10*ROW('Sanitation Data'!G88)))</f>
        <v/>
      </c>
      <c r="DB94" s="280" t="str">
        <f ca="true">+IF(OFFSET('Sanitation Data'!$G$30,0,10*ROW('Sanitation Data'!G88))="","",OFFSET('Sanitation Data'!$G$30,0,10*ROW('Sanitation Data'!G88)))</f>
        <v/>
      </c>
      <c r="DC94" s="280" t="str">
        <f ca="true">+IF(OFFSET('Sanitation Data'!$G$31,0,10*ROW('Sanitation Data'!G88))="","",OFFSET('Sanitation Data'!$G$31,0,10*ROW('Sanitation Data'!G88)))</f>
        <v/>
      </c>
      <c r="DD94" s="280" t="str">
        <f ca="true">+IF(OFFSET('Sanitation Data'!$G$32,0,10*ROW('Sanitation Data'!G88))="","",OFFSET('Sanitation Data'!$G$32,0,10*ROW('Sanitation Data'!G88)))</f>
        <v/>
      </c>
      <c r="DE94" s="280" t="str">
        <f ca="true">+IF(OFFSET('Sanitation Data'!$H$28,0,10*ROW('Sanitation Data'!H88))="","",OFFSET('Sanitation Data'!$H$28,0,10*ROW('Sanitation Data'!H88)))</f>
        <v/>
      </c>
      <c r="DF94" s="280" t="str">
        <f ca="true">+IF(OFFSET('Sanitation Data'!$H$29,0,10*ROW('Sanitation Data'!H88))="","",OFFSET('Sanitation Data'!$H$29,0,10*ROW('Sanitation Data'!H88)))</f>
        <v/>
      </c>
      <c r="DG94" s="280" t="str">
        <f ca="true">+IF(OFFSET('Sanitation Data'!$H$30,0,10*ROW('Sanitation Data'!H88))="","",OFFSET('Sanitation Data'!$H$30,0,10*ROW('Sanitation Data'!H88)))</f>
        <v/>
      </c>
      <c r="DH94" s="280" t="str">
        <f ca="true">+IF(OFFSET('Sanitation Data'!$H$31,0,10*ROW('Sanitation Data'!H88))="","",OFFSET('Sanitation Data'!$H$31,0,10*ROW('Sanitation Data'!H88)))</f>
        <v/>
      </c>
      <c r="DI94" s="280" t="str">
        <f ca="true">+IF(OFFSET('Sanitation Data'!$H$32,0,10*ROW('Sanitation Data'!H88))="","",OFFSET('Sanitation Data'!$H$32,0,10*ROW('Sanitation Data'!H88)))</f>
        <v/>
      </c>
      <c r="DJ94" s="280" t="str">
        <f ca="true">+IF(OFFSET('Sanitation Data'!$I$28,0,10*ROW('Sanitation Data'!I88))="","",OFFSET('Sanitation Data'!$I$28,0,10*ROW('Sanitation Data'!I88)))</f>
        <v/>
      </c>
      <c r="DK94" s="280" t="str">
        <f ca="true">+IF(OFFSET('Sanitation Data'!$I$29,0,10*ROW('Sanitation Data'!I88))="","",OFFSET('Sanitation Data'!$I$29,0,10*ROW('Sanitation Data'!I88)))</f>
        <v/>
      </c>
      <c r="DL94" s="280" t="str">
        <f ca="true">+IF(OFFSET('Sanitation Data'!$I$30,0,10*ROW('Sanitation Data'!I88))="","",OFFSET('Sanitation Data'!$I$30,0,10*ROW('Sanitation Data'!I88)))</f>
        <v/>
      </c>
      <c r="DM94" s="280" t="str">
        <f ca="true">+IF(OFFSET('Sanitation Data'!$I$31,0,10*ROW('Sanitation Data'!I88))="","",OFFSET('Sanitation Data'!$I$31,0,10*ROW('Sanitation Data'!I88)))</f>
        <v/>
      </c>
      <c r="DN94" s="280" t="str">
        <f ca="true">+IF(OFFSET('Sanitation Data'!$I$32,0,10*ROW('Sanitation Data'!I88))="","",OFFSET('Sanitation Data'!$I$32,0,10*ROW('Sanitation Data'!I88)))</f>
        <v/>
      </c>
      <c r="DO94" s="280" t="str">
        <f ca="true">+IF(OFFSET('Hygiene Data'!$D$11,0,10*ROW('Hygiene Data'!D88))="","",OFFSET('Hygiene Data'!$D$11,0,10*ROW('Hygiene Data'!D88)))</f>
        <v/>
      </c>
      <c r="DP94" s="280" t="str">
        <f ca="true">+IF(OFFSET('Hygiene Data'!$D$12,0,10*ROW('Hygiene Data'!D88))="","",OFFSET('Hygiene Data'!$D$12,0,10*ROW('Hygiene Data'!D88)))</f>
        <v/>
      </c>
      <c r="DQ94" s="280" t="str">
        <f ca="true">+IF(OFFSET('Hygiene Data'!$D$13,0,10*ROW('Hygiene Data'!D88))="","",OFFSET('Hygiene Data'!$D$13,0,10*ROW('Hygiene Data'!D88)))</f>
        <v/>
      </c>
      <c r="DR94" s="280" t="str">
        <f ca="true">+IF(OFFSET('Hygiene Data'!$E$11,0,10*ROW('Hygiene Data'!E88))="","",OFFSET('Hygiene Data'!$E$11,0,10*ROW('Hygiene Data'!E88)))</f>
        <v/>
      </c>
      <c r="DS94" s="280" t="str">
        <f ca="true">+IF(OFFSET('Hygiene Data'!$E$12,0,10*ROW('Hygiene Data'!E88))="","",OFFSET('Hygiene Data'!$E$12,0,10*ROW('Hygiene Data'!E88)))</f>
        <v/>
      </c>
      <c r="DT94" s="280" t="str">
        <f ca="true">+IF(OFFSET('Hygiene Data'!$E$13,0,10*ROW('Hygiene Data'!E88))="","",OFFSET('Hygiene Data'!$E$13,0,10*ROW('Hygiene Data'!E88)))</f>
        <v/>
      </c>
      <c r="DU94" s="280" t="str">
        <f ca="true">+IF(OFFSET('Hygiene Data'!$F$11,0,10*ROW('Hygiene Data'!F88))="","",OFFSET('Hygiene Data'!$F$11,0,10*ROW('Hygiene Data'!F88)))</f>
        <v/>
      </c>
      <c r="DV94" s="280" t="str">
        <f ca="true">+IF(OFFSET('Hygiene Data'!$F$12,0,10*ROW('Hygiene Data'!F88))="","",OFFSET('Hygiene Data'!$F$12,0,10*ROW('Hygiene Data'!F88)))</f>
        <v/>
      </c>
      <c r="DW94" s="280" t="str">
        <f ca="true">+IF(OFFSET('Hygiene Data'!$F$13,0,10*ROW('Hygiene Data'!F88))="","",OFFSET('Hygiene Data'!$F$13,0,10*ROW('Hygiene Data'!F88)))</f>
        <v/>
      </c>
      <c r="DX94" s="280" t="str">
        <f ca="true">+IF(OFFSET('Hygiene Data'!$G$11,0,10*ROW('Hygiene Data'!G88))="","",OFFSET('Hygiene Data'!$G$11,0,10*ROW('Hygiene Data'!G88)))</f>
        <v/>
      </c>
      <c r="DY94" s="280" t="str">
        <f ca="true">+IF(OFFSET('Hygiene Data'!$G$12,0,10*ROW('Hygiene Data'!G88))="","",OFFSET('Hygiene Data'!$G$12,0,10*ROW('Hygiene Data'!G88)))</f>
        <v/>
      </c>
      <c r="DZ94" s="280" t="str">
        <f ca="true">+IF(OFFSET('Hygiene Data'!$G$13,0,10*ROW('Hygiene Data'!G88))="","",OFFSET('Hygiene Data'!$G$13,0,10*ROW('Hygiene Data'!G88)))</f>
        <v/>
      </c>
      <c r="EA94" s="280" t="str">
        <f ca="true">+IF(OFFSET('Hygiene Data'!$H$11,0,10*ROW('Hygiene Data'!H88))="","",OFFSET('Hygiene Data'!$H$11,0,10*ROW('Hygiene Data'!H88)))</f>
        <v/>
      </c>
      <c r="EB94" s="280" t="str">
        <f ca="true">+IF(OFFSET('Hygiene Data'!$H$12,0,10*ROW('Hygiene Data'!H88))="","",OFFSET('Hygiene Data'!$H$12,0,10*ROW('Hygiene Data'!H88)))</f>
        <v/>
      </c>
      <c r="EC94" s="280" t="str">
        <f ca="true">+IF(OFFSET('Hygiene Data'!$H$13,0,10*ROW('Hygiene Data'!H88))="","",OFFSET('Hygiene Data'!$H$13,0,10*ROW('Hygiene Data'!H88)))</f>
        <v/>
      </c>
      <c r="ED94" s="280" t="str">
        <f ca="true">+IF(OFFSET('Hygiene Data'!$I$11,0,10*ROW('Hygiene Data'!I88))="","",OFFSET('Hygiene Data'!$I$11,0,10*ROW('Hygiene Data'!I88)))</f>
        <v/>
      </c>
      <c r="EE94" s="280" t="str">
        <f ca="true">+IF(OFFSET('Hygiene Data'!$I$12,0,10*ROW('Hygiene Data'!I88))="","",OFFSET('Hygiene Data'!$I$12,0,10*ROW('Hygiene Data'!I88)))</f>
        <v/>
      </c>
      <c r="EF94" s="280" t="str">
        <f ca="true">+IF(OFFSET('Hygiene Data'!$I$13,0,10*ROW('Hygiene Data'!I88))="","",OFFSET('Hygiene Data'!$I$13,0,10*ROW('Hygiene Data'!I88)))</f>
        <v/>
      </c>
    </row>
    <row xmlns:x14ac="http://schemas.microsoft.com/office/spreadsheetml/2009/9/ac" r="95" x14ac:dyDescent="0.2">
      <c r="A95" s="34" t="str">
        <f ca="true">+IF(OFFSET('Water Data'!$B$2,0,10*ROW('Water Data'!E89))="","",OFFSET('Water Data'!$B$2,0,10*ROW('Water Data'!E89)))</f>
        <v/>
      </c>
      <c r="B95" s="34" t="str">
        <f ca="true">+IF(OFFSET('Water Data'!$C$2,0,10*ROW('Water Data'!F89))="","",OFFSET('Water Data'!$C$2,0,10*ROW('Water Data'!F89)))</f>
        <v/>
      </c>
      <c r="C95" s="336" t="str">
        <f t="shared" ca="true" si="1"/>
        <v/>
      </c>
      <c r="D95" s="8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0"/>
      <c r="BS95" s="280" t="str">
        <f ca="true">+IF(OFFSET('Water Data'!$D$27,0,10*ROW('Water Data'!D89))="","",OFFSET('Water Data'!$D$27,0,10*ROW('Water Data'!D89)))</f>
        <v/>
      </c>
      <c r="BT95" s="280" t="str">
        <f ca="true">+IF(OFFSET('Water Data'!$D$28,0,10*ROW('Water Data'!D89))="","",OFFSET('Water Data'!$D$28,0,10*ROW('Water Data'!D89)))</f>
        <v/>
      </c>
      <c r="BU95" s="280" t="str">
        <f ca="true">+IF(OFFSET('Water Data'!$D$29,0,10*ROW('Water Data'!D89))="","",OFFSET('Water Data'!$D$29,0,10*ROW('Water Data'!D89)))</f>
        <v/>
      </c>
      <c r="BV95" s="280" t="str">
        <f ca="true">+IF(OFFSET('Water Data'!$E$27,0,10*ROW('Water Data'!E89))="","",OFFSET('Water Data'!$E$27,0,10*ROW('Water Data'!E89)))</f>
        <v/>
      </c>
      <c r="BW95" s="280" t="str">
        <f ca="true">+IF(OFFSET('Water Data'!$E$28,0,10*ROW('Water Data'!E89))="","",OFFSET('Water Data'!$E$28,0,10*ROW('Water Data'!E89)))</f>
        <v/>
      </c>
      <c r="BX95" s="280" t="str">
        <f ca="true">+IF(OFFSET('Water Data'!$E$29,0,10*ROW('Water Data'!E89))="","",OFFSET('Water Data'!$E$29,0,10*ROW('Water Data'!E89)))</f>
        <v/>
      </c>
      <c r="BY95" s="280" t="str">
        <f ca="true">+IF(OFFSET('Water Data'!$F$27,0,10*ROW('Water Data'!F89))="","",OFFSET('Water Data'!$F$27,0,10*ROW('Water Data'!F89)))</f>
        <v/>
      </c>
      <c r="BZ95" s="280" t="str">
        <f ca="true">+IF(OFFSET('Water Data'!$F$28,0,10*ROW('Water Data'!F89))="","",OFFSET('Water Data'!$F$28,0,10*ROW('Water Data'!F89)))</f>
        <v/>
      </c>
      <c r="CA95" s="280" t="str">
        <f ca="true">+IF(OFFSET('Water Data'!$F$29,0,10*ROW('Water Data'!F89))="","",OFFSET('Water Data'!$F$29,0,10*ROW('Water Data'!F89)))</f>
        <v/>
      </c>
      <c r="CB95" s="280" t="str">
        <f ca="true">+IF(OFFSET('Water Data'!$G$27,0,10*ROW('Water Data'!G89))="","",OFFSET('Water Data'!$G$27,0,10*ROW('Water Data'!G89)))</f>
        <v/>
      </c>
      <c r="CC95" s="280" t="str">
        <f ca="true">+IF(OFFSET('Water Data'!$G$28,0,10*ROW('Water Data'!G89))="","",OFFSET('Water Data'!$G$28,0,10*ROW('Water Data'!G89)))</f>
        <v/>
      </c>
      <c r="CD95" s="280" t="str">
        <f ca="true">+IF(OFFSET('Water Data'!$G$29,0,10*ROW('Water Data'!G89))="","",OFFSET('Water Data'!$G$29,0,10*ROW('Water Data'!G89)))</f>
        <v/>
      </c>
      <c r="CE95" s="280" t="str">
        <f ca="true">+IF(OFFSET('Water Data'!$H$27,0,10*ROW('Water Data'!H89))="","",OFFSET('Water Data'!$H$27,0,10*ROW('Water Data'!H89)))</f>
        <v/>
      </c>
      <c r="CF95" s="280" t="str">
        <f ca="true">+IF(OFFSET('Water Data'!$H$28,0,10*ROW('Water Data'!H89))="","",OFFSET('Water Data'!$H$28,0,10*ROW('Water Data'!H89)))</f>
        <v/>
      </c>
      <c r="CG95" s="280" t="str">
        <f ca="true">+IF(OFFSET('Water Data'!$H$29,0,10*ROW('Water Data'!H89))="","",OFFSET('Water Data'!$H$29,0,10*ROW('Water Data'!H89)))</f>
        <v/>
      </c>
      <c r="CH95" s="280" t="str">
        <f ca="true">+IF(OFFSET('Water Data'!$I$27,0,10*ROW('Water Data'!I89))="","",OFFSET('Water Data'!$I$27,0,10*ROW('Water Data'!I89)))</f>
        <v/>
      </c>
      <c r="CI95" s="280" t="str">
        <f ca="true">+IF(OFFSET('Water Data'!$I$28,0,10*ROW('Water Data'!I89))="","",OFFSET('Water Data'!$I$28,0,10*ROW('Water Data'!I89)))</f>
        <v/>
      </c>
      <c r="CJ95" s="280" t="str">
        <f ca="true">+IF(OFFSET('Water Data'!$I$29,0,10*ROW('Water Data'!I89))="","",OFFSET('Water Data'!$I$29,0,10*ROW('Water Data'!I89)))</f>
        <v/>
      </c>
      <c r="CK95" s="280" t="str">
        <f ca="true">+IF(OFFSET('Sanitation Data'!$D$28,0,10*ROW('Sanitation Data'!D89))="","",OFFSET('Sanitation Data'!$D$28,0,10*ROW('Sanitation Data'!D89)))</f>
        <v/>
      </c>
      <c r="CL95" s="280" t="str">
        <f ca="true">+IF(OFFSET('Sanitation Data'!$D$29,0,10*ROW('Sanitation Data'!D89))="","",OFFSET('Sanitation Data'!$D$29,0,10*ROW('Sanitation Data'!D89)))</f>
        <v/>
      </c>
      <c r="CM95" s="280" t="str">
        <f ca="true">+IF(OFFSET('Sanitation Data'!$D$30,0,10*ROW('Sanitation Data'!D89))="","",OFFSET('Sanitation Data'!$D$30,0,10*ROW('Sanitation Data'!D89)))</f>
        <v/>
      </c>
      <c r="CN95" s="280" t="str">
        <f ca="true">+IF(OFFSET('Sanitation Data'!$D$31,0,10*ROW('Sanitation Data'!D89))="","",OFFSET('Sanitation Data'!$D$31,0,10*ROW('Sanitation Data'!D89)))</f>
        <v/>
      </c>
      <c r="CO95" s="280" t="str">
        <f ca="true">+IF(OFFSET('Sanitation Data'!$D$32,0,10*ROW('Sanitation Data'!D89))="","",OFFSET('Sanitation Data'!$D$32,0,10*ROW('Sanitation Data'!D89)))</f>
        <v/>
      </c>
      <c r="CP95" s="280" t="str">
        <f ca="true">+IF(OFFSET('Sanitation Data'!$E$28,0,10*ROW('Sanitation Data'!E89))="","",OFFSET('Sanitation Data'!$E$28,0,10*ROW('Sanitation Data'!E89)))</f>
        <v/>
      </c>
      <c r="CQ95" s="280" t="str">
        <f ca="true">+IF(OFFSET('Sanitation Data'!$E$29,0,10*ROW('Sanitation Data'!E89))="","",OFFSET('Sanitation Data'!$E$29,0,10*ROW('Sanitation Data'!E89)))</f>
        <v/>
      </c>
      <c r="CR95" s="280" t="str">
        <f ca="true">+IF(OFFSET('Sanitation Data'!$E$30,0,10*ROW('Sanitation Data'!E89))="","",OFFSET('Sanitation Data'!$E$30,0,10*ROW('Sanitation Data'!E89)))</f>
        <v/>
      </c>
      <c r="CS95" s="280" t="str">
        <f ca="true">+IF(OFFSET('Sanitation Data'!$E$31,0,10*ROW('Sanitation Data'!E89))="","",OFFSET('Sanitation Data'!$E$31,0,10*ROW('Sanitation Data'!E89)))</f>
        <v/>
      </c>
      <c r="CT95" s="280" t="str">
        <f ca="true">+IF(OFFSET('Sanitation Data'!$E$32,0,10*ROW('Sanitation Data'!E89))="","",OFFSET('Sanitation Data'!$E$32,0,10*ROW('Sanitation Data'!E89)))</f>
        <v/>
      </c>
      <c r="CU95" s="280" t="str">
        <f ca="true">+IF(OFFSET('Sanitation Data'!$F$28,0,10*ROW('Sanitation Data'!F89))="","",OFFSET('Sanitation Data'!$F$28,0,10*ROW('Sanitation Data'!F89)))</f>
        <v/>
      </c>
      <c r="CV95" s="280" t="str">
        <f ca="true">+IF(OFFSET('Sanitation Data'!$F$29,0,10*ROW('Sanitation Data'!F89))="","",OFFSET('Sanitation Data'!$F$29,0,10*ROW('Sanitation Data'!F89)))</f>
        <v/>
      </c>
      <c r="CW95" s="280" t="str">
        <f ca="true">+IF(OFFSET('Sanitation Data'!$F$30,0,10*ROW('Sanitation Data'!F89))="","",OFFSET('Sanitation Data'!$F$30,0,10*ROW('Sanitation Data'!F89)))</f>
        <v/>
      </c>
      <c r="CX95" s="280" t="str">
        <f ca="true">+IF(OFFSET('Sanitation Data'!$F$31,0,10*ROW('Sanitation Data'!F89))="","",OFFSET('Sanitation Data'!$F$31,0,10*ROW('Sanitation Data'!F89)))</f>
        <v/>
      </c>
      <c r="CY95" s="280" t="str">
        <f ca="true">+IF(OFFSET('Sanitation Data'!$F$32,0,10*ROW('Sanitation Data'!F89))="","",OFFSET('Sanitation Data'!$F$32,0,10*ROW('Sanitation Data'!F89)))</f>
        <v/>
      </c>
      <c r="CZ95" s="280" t="str">
        <f ca="true">+IF(OFFSET('Sanitation Data'!$G$28,0,10*ROW('Sanitation Data'!G89))="","",OFFSET('Sanitation Data'!$G$28,0,10*ROW('Sanitation Data'!G89)))</f>
        <v/>
      </c>
      <c r="DA95" s="280" t="str">
        <f ca="true">+IF(OFFSET('Sanitation Data'!$G$29,0,10*ROW('Sanitation Data'!G89))="","",OFFSET('Sanitation Data'!$G$29,0,10*ROW('Sanitation Data'!G89)))</f>
        <v/>
      </c>
      <c r="DB95" s="280" t="str">
        <f ca="true">+IF(OFFSET('Sanitation Data'!$G$30,0,10*ROW('Sanitation Data'!G89))="","",OFFSET('Sanitation Data'!$G$30,0,10*ROW('Sanitation Data'!G89)))</f>
        <v/>
      </c>
      <c r="DC95" s="280" t="str">
        <f ca="true">+IF(OFFSET('Sanitation Data'!$G$31,0,10*ROW('Sanitation Data'!G89))="","",OFFSET('Sanitation Data'!$G$31,0,10*ROW('Sanitation Data'!G89)))</f>
        <v/>
      </c>
      <c r="DD95" s="280" t="str">
        <f ca="true">+IF(OFFSET('Sanitation Data'!$G$32,0,10*ROW('Sanitation Data'!G89))="","",OFFSET('Sanitation Data'!$G$32,0,10*ROW('Sanitation Data'!G89)))</f>
        <v/>
      </c>
      <c r="DE95" s="280" t="str">
        <f ca="true">+IF(OFFSET('Sanitation Data'!$H$28,0,10*ROW('Sanitation Data'!H89))="","",OFFSET('Sanitation Data'!$H$28,0,10*ROW('Sanitation Data'!H89)))</f>
        <v/>
      </c>
      <c r="DF95" s="280" t="str">
        <f ca="true">+IF(OFFSET('Sanitation Data'!$H$29,0,10*ROW('Sanitation Data'!H89))="","",OFFSET('Sanitation Data'!$H$29,0,10*ROW('Sanitation Data'!H89)))</f>
        <v/>
      </c>
      <c r="DG95" s="280" t="str">
        <f ca="true">+IF(OFFSET('Sanitation Data'!$H$30,0,10*ROW('Sanitation Data'!H89))="","",OFFSET('Sanitation Data'!$H$30,0,10*ROW('Sanitation Data'!H89)))</f>
        <v/>
      </c>
      <c r="DH95" s="280" t="str">
        <f ca="true">+IF(OFFSET('Sanitation Data'!$H$31,0,10*ROW('Sanitation Data'!H89))="","",OFFSET('Sanitation Data'!$H$31,0,10*ROW('Sanitation Data'!H89)))</f>
        <v/>
      </c>
      <c r="DI95" s="280" t="str">
        <f ca="true">+IF(OFFSET('Sanitation Data'!$H$32,0,10*ROW('Sanitation Data'!H89))="","",OFFSET('Sanitation Data'!$H$32,0,10*ROW('Sanitation Data'!H89)))</f>
        <v/>
      </c>
      <c r="DJ95" s="280" t="str">
        <f ca="true">+IF(OFFSET('Sanitation Data'!$I$28,0,10*ROW('Sanitation Data'!I89))="","",OFFSET('Sanitation Data'!$I$28,0,10*ROW('Sanitation Data'!I89)))</f>
        <v/>
      </c>
      <c r="DK95" s="280" t="str">
        <f ca="true">+IF(OFFSET('Sanitation Data'!$I$29,0,10*ROW('Sanitation Data'!I89))="","",OFFSET('Sanitation Data'!$I$29,0,10*ROW('Sanitation Data'!I89)))</f>
        <v/>
      </c>
      <c r="DL95" s="280" t="str">
        <f ca="true">+IF(OFFSET('Sanitation Data'!$I$30,0,10*ROW('Sanitation Data'!I89))="","",OFFSET('Sanitation Data'!$I$30,0,10*ROW('Sanitation Data'!I89)))</f>
        <v/>
      </c>
      <c r="DM95" s="280" t="str">
        <f ca="true">+IF(OFFSET('Sanitation Data'!$I$31,0,10*ROW('Sanitation Data'!I89))="","",OFFSET('Sanitation Data'!$I$31,0,10*ROW('Sanitation Data'!I89)))</f>
        <v/>
      </c>
      <c r="DN95" s="280" t="str">
        <f ca="true">+IF(OFFSET('Sanitation Data'!$I$32,0,10*ROW('Sanitation Data'!I89))="","",OFFSET('Sanitation Data'!$I$32,0,10*ROW('Sanitation Data'!I89)))</f>
        <v/>
      </c>
      <c r="DO95" s="280" t="str">
        <f ca="true">+IF(OFFSET('Hygiene Data'!$D$11,0,10*ROW('Hygiene Data'!D89))="","",OFFSET('Hygiene Data'!$D$11,0,10*ROW('Hygiene Data'!D89)))</f>
        <v/>
      </c>
      <c r="DP95" s="280" t="str">
        <f ca="true">+IF(OFFSET('Hygiene Data'!$D$12,0,10*ROW('Hygiene Data'!D89))="","",OFFSET('Hygiene Data'!$D$12,0,10*ROW('Hygiene Data'!D89)))</f>
        <v/>
      </c>
      <c r="DQ95" s="280" t="str">
        <f ca="true">+IF(OFFSET('Hygiene Data'!$D$13,0,10*ROW('Hygiene Data'!D89))="","",OFFSET('Hygiene Data'!$D$13,0,10*ROW('Hygiene Data'!D89)))</f>
        <v/>
      </c>
      <c r="DR95" s="280" t="str">
        <f ca="true">+IF(OFFSET('Hygiene Data'!$E$11,0,10*ROW('Hygiene Data'!E89))="","",OFFSET('Hygiene Data'!$E$11,0,10*ROW('Hygiene Data'!E89)))</f>
        <v/>
      </c>
      <c r="DS95" s="280" t="str">
        <f ca="true">+IF(OFFSET('Hygiene Data'!$E$12,0,10*ROW('Hygiene Data'!E89))="","",OFFSET('Hygiene Data'!$E$12,0,10*ROW('Hygiene Data'!E89)))</f>
        <v/>
      </c>
      <c r="DT95" s="280" t="str">
        <f ca="true">+IF(OFFSET('Hygiene Data'!$E$13,0,10*ROW('Hygiene Data'!E89))="","",OFFSET('Hygiene Data'!$E$13,0,10*ROW('Hygiene Data'!E89)))</f>
        <v/>
      </c>
      <c r="DU95" s="280" t="str">
        <f ca="true">+IF(OFFSET('Hygiene Data'!$F$11,0,10*ROW('Hygiene Data'!F89))="","",OFFSET('Hygiene Data'!$F$11,0,10*ROW('Hygiene Data'!F89)))</f>
        <v/>
      </c>
      <c r="DV95" s="280" t="str">
        <f ca="true">+IF(OFFSET('Hygiene Data'!$F$12,0,10*ROW('Hygiene Data'!F89))="","",OFFSET('Hygiene Data'!$F$12,0,10*ROW('Hygiene Data'!F89)))</f>
        <v/>
      </c>
      <c r="DW95" s="280" t="str">
        <f ca="true">+IF(OFFSET('Hygiene Data'!$F$13,0,10*ROW('Hygiene Data'!F89))="","",OFFSET('Hygiene Data'!$F$13,0,10*ROW('Hygiene Data'!F89)))</f>
        <v/>
      </c>
      <c r="DX95" s="280" t="str">
        <f ca="true">+IF(OFFSET('Hygiene Data'!$G$11,0,10*ROW('Hygiene Data'!G89))="","",OFFSET('Hygiene Data'!$G$11,0,10*ROW('Hygiene Data'!G89)))</f>
        <v/>
      </c>
      <c r="DY95" s="280" t="str">
        <f ca="true">+IF(OFFSET('Hygiene Data'!$G$12,0,10*ROW('Hygiene Data'!G89))="","",OFFSET('Hygiene Data'!$G$12,0,10*ROW('Hygiene Data'!G89)))</f>
        <v/>
      </c>
      <c r="DZ95" s="280" t="str">
        <f ca="true">+IF(OFFSET('Hygiene Data'!$G$13,0,10*ROW('Hygiene Data'!G89))="","",OFFSET('Hygiene Data'!$G$13,0,10*ROW('Hygiene Data'!G89)))</f>
        <v/>
      </c>
      <c r="EA95" s="280" t="str">
        <f ca="true">+IF(OFFSET('Hygiene Data'!$H$11,0,10*ROW('Hygiene Data'!H89))="","",OFFSET('Hygiene Data'!$H$11,0,10*ROW('Hygiene Data'!H89)))</f>
        <v/>
      </c>
      <c r="EB95" s="280" t="str">
        <f ca="true">+IF(OFFSET('Hygiene Data'!$H$12,0,10*ROW('Hygiene Data'!H89))="","",OFFSET('Hygiene Data'!$H$12,0,10*ROW('Hygiene Data'!H89)))</f>
        <v/>
      </c>
      <c r="EC95" s="280" t="str">
        <f ca="true">+IF(OFFSET('Hygiene Data'!$H$13,0,10*ROW('Hygiene Data'!H89))="","",OFFSET('Hygiene Data'!$H$13,0,10*ROW('Hygiene Data'!H89)))</f>
        <v/>
      </c>
      <c r="ED95" s="280" t="str">
        <f ca="true">+IF(OFFSET('Hygiene Data'!$I$11,0,10*ROW('Hygiene Data'!I89))="","",OFFSET('Hygiene Data'!$I$11,0,10*ROW('Hygiene Data'!I89)))</f>
        <v/>
      </c>
      <c r="EE95" s="280" t="str">
        <f ca="true">+IF(OFFSET('Hygiene Data'!$I$12,0,10*ROW('Hygiene Data'!I89))="","",OFFSET('Hygiene Data'!$I$12,0,10*ROW('Hygiene Data'!I89)))</f>
        <v/>
      </c>
      <c r="EF95" s="280" t="str">
        <f ca="true">+IF(OFFSET('Hygiene Data'!$I$13,0,10*ROW('Hygiene Data'!I89))="","",OFFSET('Hygiene Data'!$I$13,0,10*ROW('Hygiene Data'!I89)))</f>
        <v/>
      </c>
    </row>
    <row xmlns:x14ac="http://schemas.microsoft.com/office/spreadsheetml/2009/9/ac" r="96" x14ac:dyDescent="0.2">
      <c r="A96" s="34" t="str">
        <f ca="true">+IF(OFFSET('Water Data'!$B$2,0,10*ROW('Water Data'!E90))="","",OFFSET('Water Data'!$B$2,0,10*ROW('Water Data'!E90)))</f>
        <v/>
      </c>
      <c r="B96" s="34" t="str">
        <f ca="true">+IF(OFFSET('Water Data'!$C$2,0,10*ROW('Water Data'!F90))="","",OFFSET('Water Data'!$C$2,0,10*ROW('Water Data'!F90)))</f>
        <v/>
      </c>
      <c r="C96" s="336" t="str">
        <f t="shared" ca="true" si="1"/>
        <v/>
      </c>
      <c r="D96" s="8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0"/>
      <c r="BS96" s="280" t="str">
        <f ca="true">+IF(OFFSET('Water Data'!$D$27,0,10*ROW('Water Data'!D90))="","",OFFSET('Water Data'!$D$27,0,10*ROW('Water Data'!D90)))</f>
        <v/>
      </c>
      <c r="BT96" s="280" t="str">
        <f ca="true">+IF(OFFSET('Water Data'!$D$28,0,10*ROW('Water Data'!D90))="","",OFFSET('Water Data'!$D$28,0,10*ROW('Water Data'!D90)))</f>
        <v/>
      </c>
      <c r="BU96" s="280" t="str">
        <f ca="true">+IF(OFFSET('Water Data'!$D$29,0,10*ROW('Water Data'!D90))="","",OFFSET('Water Data'!$D$29,0,10*ROW('Water Data'!D90)))</f>
        <v/>
      </c>
      <c r="BV96" s="280" t="str">
        <f ca="true">+IF(OFFSET('Water Data'!$E$27,0,10*ROW('Water Data'!E90))="","",OFFSET('Water Data'!$E$27,0,10*ROW('Water Data'!E90)))</f>
        <v/>
      </c>
      <c r="BW96" s="280" t="str">
        <f ca="true">+IF(OFFSET('Water Data'!$E$28,0,10*ROW('Water Data'!E90))="","",OFFSET('Water Data'!$E$28,0,10*ROW('Water Data'!E90)))</f>
        <v/>
      </c>
      <c r="BX96" s="280" t="str">
        <f ca="true">+IF(OFFSET('Water Data'!$E$29,0,10*ROW('Water Data'!E90))="","",OFFSET('Water Data'!$E$29,0,10*ROW('Water Data'!E90)))</f>
        <v/>
      </c>
      <c r="BY96" s="280" t="str">
        <f ca="true">+IF(OFFSET('Water Data'!$F$27,0,10*ROW('Water Data'!F90))="","",OFFSET('Water Data'!$F$27,0,10*ROW('Water Data'!F90)))</f>
        <v/>
      </c>
      <c r="BZ96" s="280" t="str">
        <f ca="true">+IF(OFFSET('Water Data'!$F$28,0,10*ROW('Water Data'!F90))="","",OFFSET('Water Data'!$F$28,0,10*ROW('Water Data'!F90)))</f>
        <v/>
      </c>
      <c r="CA96" s="280" t="str">
        <f ca="true">+IF(OFFSET('Water Data'!$F$29,0,10*ROW('Water Data'!F90))="","",OFFSET('Water Data'!$F$29,0,10*ROW('Water Data'!F90)))</f>
        <v/>
      </c>
      <c r="CB96" s="280" t="str">
        <f ca="true">+IF(OFFSET('Water Data'!$G$27,0,10*ROW('Water Data'!G90))="","",OFFSET('Water Data'!$G$27,0,10*ROW('Water Data'!G90)))</f>
        <v/>
      </c>
      <c r="CC96" s="280" t="str">
        <f ca="true">+IF(OFFSET('Water Data'!$G$28,0,10*ROW('Water Data'!G90))="","",OFFSET('Water Data'!$G$28,0,10*ROW('Water Data'!G90)))</f>
        <v/>
      </c>
      <c r="CD96" s="280" t="str">
        <f ca="true">+IF(OFFSET('Water Data'!$G$29,0,10*ROW('Water Data'!G90))="","",OFFSET('Water Data'!$G$29,0,10*ROW('Water Data'!G90)))</f>
        <v/>
      </c>
      <c r="CE96" s="280" t="str">
        <f ca="true">+IF(OFFSET('Water Data'!$H$27,0,10*ROW('Water Data'!H90))="","",OFFSET('Water Data'!$H$27,0,10*ROW('Water Data'!H90)))</f>
        <v/>
      </c>
      <c r="CF96" s="280" t="str">
        <f ca="true">+IF(OFFSET('Water Data'!$H$28,0,10*ROW('Water Data'!H90))="","",OFFSET('Water Data'!$H$28,0,10*ROW('Water Data'!H90)))</f>
        <v/>
      </c>
      <c r="CG96" s="280" t="str">
        <f ca="true">+IF(OFFSET('Water Data'!$H$29,0,10*ROW('Water Data'!H90))="","",OFFSET('Water Data'!$H$29,0,10*ROW('Water Data'!H90)))</f>
        <v/>
      </c>
      <c r="CH96" s="280" t="str">
        <f ca="true">+IF(OFFSET('Water Data'!$I$27,0,10*ROW('Water Data'!I90))="","",OFFSET('Water Data'!$I$27,0,10*ROW('Water Data'!I90)))</f>
        <v/>
      </c>
      <c r="CI96" s="280" t="str">
        <f ca="true">+IF(OFFSET('Water Data'!$I$28,0,10*ROW('Water Data'!I90))="","",OFFSET('Water Data'!$I$28,0,10*ROW('Water Data'!I90)))</f>
        <v/>
      </c>
      <c r="CJ96" s="280" t="str">
        <f ca="true">+IF(OFFSET('Water Data'!$I$29,0,10*ROW('Water Data'!I90))="","",OFFSET('Water Data'!$I$29,0,10*ROW('Water Data'!I90)))</f>
        <v/>
      </c>
      <c r="CK96" s="280" t="str">
        <f ca="true">+IF(OFFSET('Sanitation Data'!$D$28,0,10*ROW('Sanitation Data'!D90))="","",OFFSET('Sanitation Data'!$D$28,0,10*ROW('Sanitation Data'!D90)))</f>
        <v/>
      </c>
      <c r="CL96" s="280" t="str">
        <f ca="true">+IF(OFFSET('Sanitation Data'!$D$29,0,10*ROW('Sanitation Data'!D90))="","",OFFSET('Sanitation Data'!$D$29,0,10*ROW('Sanitation Data'!D90)))</f>
        <v/>
      </c>
      <c r="CM96" s="280" t="str">
        <f ca="true">+IF(OFFSET('Sanitation Data'!$D$30,0,10*ROW('Sanitation Data'!D90))="","",OFFSET('Sanitation Data'!$D$30,0,10*ROW('Sanitation Data'!D90)))</f>
        <v/>
      </c>
      <c r="CN96" s="280" t="str">
        <f ca="true">+IF(OFFSET('Sanitation Data'!$D$31,0,10*ROW('Sanitation Data'!D90))="","",OFFSET('Sanitation Data'!$D$31,0,10*ROW('Sanitation Data'!D90)))</f>
        <v/>
      </c>
      <c r="CO96" s="280" t="str">
        <f ca="true">+IF(OFFSET('Sanitation Data'!$D$32,0,10*ROW('Sanitation Data'!D90))="","",OFFSET('Sanitation Data'!$D$32,0,10*ROW('Sanitation Data'!D90)))</f>
        <v/>
      </c>
      <c r="CP96" s="280" t="str">
        <f ca="true">+IF(OFFSET('Sanitation Data'!$E$28,0,10*ROW('Sanitation Data'!E90))="","",OFFSET('Sanitation Data'!$E$28,0,10*ROW('Sanitation Data'!E90)))</f>
        <v/>
      </c>
      <c r="CQ96" s="280" t="str">
        <f ca="true">+IF(OFFSET('Sanitation Data'!$E$29,0,10*ROW('Sanitation Data'!E90))="","",OFFSET('Sanitation Data'!$E$29,0,10*ROW('Sanitation Data'!E90)))</f>
        <v/>
      </c>
      <c r="CR96" s="280" t="str">
        <f ca="true">+IF(OFFSET('Sanitation Data'!$E$30,0,10*ROW('Sanitation Data'!E90))="","",OFFSET('Sanitation Data'!$E$30,0,10*ROW('Sanitation Data'!E90)))</f>
        <v/>
      </c>
      <c r="CS96" s="280" t="str">
        <f ca="true">+IF(OFFSET('Sanitation Data'!$E$31,0,10*ROW('Sanitation Data'!E90))="","",OFFSET('Sanitation Data'!$E$31,0,10*ROW('Sanitation Data'!E90)))</f>
        <v/>
      </c>
      <c r="CT96" s="280" t="str">
        <f ca="true">+IF(OFFSET('Sanitation Data'!$E$32,0,10*ROW('Sanitation Data'!E90))="","",OFFSET('Sanitation Data'!$E$32,0,10*ROW('Sanitation Data'!E90)))</f>
        <v/>
      </c>
      <c r="CU96" s="280" t="str">
        <f ca="true">+IF(OFFSET('Sanitation Data'!$F$28,0,10*ROW('Sanitation Data'!F90))="","",OFFSET('Sanitation Data'!$F$28,0,10*ROW('Sanitation Data'!F90)))</f>
        <v/>
      </c>
      <c r="CV96" s="280" t="str">
        <f ca="true">+IF(OFFSET('Sanitation Data'!$F$29,0,10*ROW('Sanitation Data'!F90))="","",OFFSET('Sanitation Data'!$F$29,0,10*ROW('Sanitation Data'!F90)))</f>
        <v/>
      </c>
      <c r="CW96" s="280" t="str">
        <f ca="true">+IF(OFFSET('Sanitation Data'!$F$30,0,10*ROW('Sanitation Data'!F90))="","",OFFSET('Sanitation Data'!$F$30,0,10*ROW('Sanitation Data'!F90)))</f>
        <v/>
      </c>
      <c r="CX96" s="280" t="str">
        <f ca="true">+IF(OFFSET('Sanitation Data'!$F$31,0,10*ROW('Sanitation Data'!F90))="","",OFFSET('Sanitation Data'!$F$31,0,10*ROW('Sanitation Data'!F90)))</f>
        <v/>
      </c>
      <c r="CY96" s="280" t="str">
        <f ca="true">+IF(OFFSET('Sanitation Data'!$F$32,0,10*ROW('Sanitation Data'!F90))="","",OFFSET('Sanitation Data'!$F$32,0,10*ROW('Sanitation Data'!F90)))</f>
        <v/>
      </c>
      <c r="CZ96" s="280" t="str">
        <f ca="true">+IF(OFFSET('Sanitation Data'!$G$28,0,10*ROW('Sanitation Data'!G90))="","",OFFSET('Sanitation Data'!$G$28,0,10*ROW('Sanitation Data'!G90)))</f>
        <v/>
      </c>
      <c r="DA96" s="280" t="str">
        <f ca="true">+IF(OFFSET('Sanitation Data'!$G$29,0,10*ROW('Sanitation Data'!G90))="","",OFFSET('Sanitation Data'!$G$29,0,10*ROW('Sanitation Data'!G90)))</f>
        <v/>
      </c>
      <c r="DB96" s="280" t="str">
        <f ca="true">+IF(OFFSET('Sanitation Data'!$G$30,0,10*ROW('Sanitation Data'!G90))="","",OFFSET('Sanitation Data'!$G$30,0,10*ROW('Sanitation Data'!G90)))</f>
        <v/>
      </c>
      <c r="DC96" s="280" t="str">
        <f ca="true">+IF(OFFSET('Sanitation Data'!$G$31,0,10*ROW('Sanitation Data'!G90))="","",OFFSET('Sanitation Data'!$G$31,0,10*ROW('Sanitation Data'!G90)))</f>
        <v/>
      </c>
      <c r="DD96" s="280" t="str">
        <f ca="true">+IF(OFFSET('Sanitation Data'!$G$32,0,10*ROW('Sanitation Data'!G90))="","",OFFSET('Sanitation Data'!$G$32,0,10*ROW('Sanitation Data'!G90)))</f>
        <v/>
      </c>
      <c r="DE96" s="280" t="str">
        <f ca="true">+IF(OFFSET('Sanitation Data'!$H$28,0,10*ROW('Sanitation Data'!H90))="","",OFFSET('Sanitation Data'!$H$28,0,10*ROW('Sanitation Data'!H90)))</f>
        <v/>
      </c>
      <c r="DF96" s="280" t="str">
        <f ca="true">+IF(OFFSET('Sanitation Data'!$H$29,0,10*ROW('Sanitation Data'!H90))="","",OFFSET('Sanitation Data'!$H$29,0,10*ROW('Sanitation Data'!H90)))</f>
        <v/>
      </c>
      <c r="DG96" s="280" t="str">
        <f ca="true">+IF(OFFSET('Sanitation Data'!$H$30,0,10*ROW('Sanitation Data'!H90))="","",OFFSET('Sanitation Data'!$H$30,0,10*ROW('Sanitation Data'!H90)))</f>
        <v/>
      </c>
      <c r="DH96" s="280" t="str">
        <f ca="true">+IF(OFFSET('Sanitation Data'!$H$31,0,10*ROW('Sanitation Data'!H90))="","",OFFSET('Sanitation Data'!$H$31,0,10*ROW('Sanitation Data'!H90)))</f>
        <v/>
      </c>
      <c r="DI96" s="280" t="str">
        <f ca="true">+IF(OFFSET('Sanitation Data'!$H$32,0,10*ROW('Sanitation Data'!H90))="","",OFFSET('Sanitation Data'!$H$32,0,10*ROW('Sanitation Data'!H90)))</f>
        <v/>
      </c>
      <c r="DJ96" s="280" t="str">
        <f ca="true">+IF(OFFSET('Sanitation Data'!$I$28,0,10*ROW('Sanitation Data'!I90))="","",OFFSET('Sanitation Data'!$I$28,0,10*ROW('Sanitation Data'!I90)))</f>
        <v/>
      </c>
      <c r="DK96" s="280" t="str">
        <f ca="true">+IF(OFFSET('Sanitation Data'!$I$29,0,10*ROW('Sanitation Data'!I90))="","",OFFSET('Sanitation Data'!$I$29,0,10*ROW('Sanitation Data'!I90)))</f>
        <v/>
      </c>
      <c r="DL96" s="280" t="str">
        <f ca="true">+IF(OFFSET('Sanitation Data'!$I$30,0,10*ROW('Sanitation Data'!I90))="","",OFFSET('Sanitation Data'!$I$30,0,10*ROW('Sanitation Data'!I90)))</f>
        <v/>
      </c>
      <c r="DM96" s="280" t="str">
        <f ca="true">+IF(OFFSET('Sanitation Data'!$I$31,0,10*ROW('Sanitation Data'!I90))="","",OFFSET('Sanitation Data'!$I$31,0,10*ROW('Sanitation Data'!I90)))</f>
        <v/>
      </c>
      <c r="DN96" s="280" t="str">
        <f ca="true">+IF(OFFSET('Sanitation Data'!$I$32,0,10*ROW('Sanitation Data'!I90))="","",OFFSET('Sanitation Data'!$I$32,0,10*ROW('Sanitation Data'!I90)))</f>
        <v/>
      </c>
      <c r="DO96" s="280" t="str">
        <f ca="true">+IF(OFFSET('Hygiene Data'!$D$11,0,10*ROW('Hygiene Data'!D90))="","",OFFSET('Hygiene Data'!$D$11,0,10*ROW('Hygiene Data'!D90)))</f>
        <v/>
      </c>
      <c r="DP96" s="280" t="str">
        <f ca="true">+IF(OFFSET('Hygiene Data'!$D$12,0,10*ROW('Hygiene Data'!D90))="","",OFFSET('Hygiene Data'!$D$12,0,10*ROW('Hygiene Data'!D90)))</f>
        <v/>
      </c>
      <c r="DQ96" s="280" t="str">
        <f ca="true">+IF(OFFSET('Hygiene Data'!$D$13,0,10*ROW('Hygiene Data'!D90))="","",OFFSET('Hygiene Data'!$D$13,0,10*ROW('Hygiene Data'!D90)))</f>
        <v/>
      </c>
      <c r="DR96" s="280" t="str">
        <f ca="true">+IF(OFFSET('Hygiene Data'!$E$11,0,10*ROW('Hygiene Data'!E90))="","",OFFSET('Hygiene Data'!$E$11,0,10*ROW('Hygiene Data'!E90)))</f>
        <v/>
      </c>
      <c r="DS96" s="280" t="str">
        <f ca="true">+IF(OFFSET('Hygiene Data'!$E$12,0,10*ROW('Hygiene Data'!E90))="","",OFFSET('Hygiene Data'!$E$12,0,10*ROW('Hygiene Data'!E90)))</f>
        <v/>
      </c>
      <c r="DT96" s="280" t="str">
        <f ca="true">+IF(OFFSET('Hygiene Data'!$E$13,0,10*ROW('Hygiene Data'!E90))="","",OFFSET('Hygiene Data'!$E$13,0,10*ROW('Hygiene Data'!E90)))</f>
        <v/>
      </c>
      <c r="DU96" s="280" t="str">
        <f ca="true">+IF(OFFSET('Hygiene Data'!$F$11,0,10*ROW('Hygiene Data'!F90))="","",OFFSET('Hygiene Data'!$F$11,0,10*ROW('Hygiene Data'!F90)))</f>
        <v/>
      </c>
      <c r="DV96" s="280" t="str">
        <f ca="true">+IF(OFFSET('Hygiene Data'!$F$12,0,10*ROW('Hygiene Data'!F90))="","",OFFSET('Hygiene Data'!$F$12,0,10*ROW('Hygiene Data'!F90)))</f>
        <v/>
      </c>
      <c r="DW96" s="280" t="str">
        <f ca="true">+IF(OFFSET('Hygiene Data'!$F$13,0,10*ROW('Hygiene Data'!F90))="","",OFFSET('Hygiene Data'!$F$13,0,10*ROW('Hygiene Data'!F90)))</f>
        <v/>
      </c>
      <c r="DX96" s="280" t="str">
        <f ca="true">+IF(OFFSET('Hygiene Data'!$G$11,0,10*ROW('Hygiene Data'!G90))="","",OFFSET('Hygiene Data'!$G$11,0,10*ROW('Hygiene Data'!G90)))</f>
        <v/>
      </c>
      <c r="DY96" s="280" t="str">
        <f ca="true">+IF(OFFSET('Hygiene Data'!$G$12,0,10*ROW('Hygiene Data'!G90))="","",OFFSET('Hygiene Data'!$G$12,0,10*ROW('Hygiene Data'!G90)))</f>
        <v/>
      </c>
      <c r="DZ96" s="280" t="str">
        <f ca="true">+IF(OFFSET('Hygiene Data'!$G$13,0,10*ROW('Hygiene Data'!G90))="","",OFFSET('Hygiene Data'!$G$13,0,10*ROW('Hygiene Data'!G90)))</f>
        <v/>
      </c>
      <c r="EA96" s="280" t="str">
        <f ca="true">+IF(OFFSET('Hygiene Data'!$H$11,0,10*ROW('Hygiene Data'!H90))="","",OFFSET('Hygiene Data'!$H$11,0,10*ROW('Hygiene Data'!H90)))</f>
        <v/>
      </c>
      <c r="EB96" s="280" t="str">
        <f ca="true">+IF(OFFSET('Hygiene Data'!$H$12,0,10*ROW('Hygiene Data'!H90))="","",OFFSET('Hygiene Data'!$H$12,0,10*ROW('Hygiene Data'!H90)))</f>
        <v/>
      </c>
      <c r="EC96" s="280" t="str">
        <f ca="true">+IF(OFFSET('Hygiene Data'!$H$13,0,10*ROW('Hygiene Data'!H90))="","",OFFSET('Hygiene Data'!$H$13,0,10*ROW('Hygiene Data'!H90)))</f>
        <v/>
      </c>
      <c r="ED96" s="280" t="str">
        <f ca="true">+IF(OFFSET('Hygiene Data'!$I$11,0,10*ROW('Hygiene Data'!I90))="","",OFFSET('Hygiene Data'!$I$11,0,10*ROW('Hygiene Data'!I90)))</f>
        <v/>
      </c>
      <c r="EE96" s="280" t="str">
        <f ca="true">+IF(OFFSET('Hygiene Data'!$I$12,0,10*ROW('Hygiene Data'!I90))="","",OFFSET('Hygiene Data'!$I$12,0,10*ROW('Hygiene Data'!I90)))</f>
        <v/>
      </c>
      <c r="EF96" s="280" t="str">
        <f ca="true">+IF(OFFSET('Hygiene Data'!$I$13,0,10*ROW('Hygiene Data'!I90))="","",OFFSET('Hygiene Data'!$I$13,0,10*ROW('Hygiene Data'!I90)))</f>
        <v/>
      </c>
    </row>
    <row xmlns:x14ac="http://schemas.microsoft.com/office/spreadsheetml/2009/9/ac" r="97" x14ac:dyDescent="0.2">
      <c r="A97" s="34" t="str">
        <f ca="true">+IF(OFFSET('Water Data'!$B$2,0,10*ROW('Water Data'!E91))="","",OFFSET('Water Data'!$B$2,0,10*ROW('Water Data'!E91)))</f>
        <v/>
      </c>
      <c r="B97" s="34" t="str">
        <f ca="true">+IF(OFFSET('Water Data'!$C$2,0,10*ROW('Water Data'!F91))="","",OFFSET('Water Data'!$C$2,0,10*ROW('Water Data'!F91)))</f>
        <v/>
      </c>
      <c r="C97" s="336" t="str">
        <f t="shared" ca="true" si="1"/>
        <v/>
      </c>
      <c r="D97" s="8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0"/>
      <c r="BS97" s="280" t="str">
        <f ca="true">+IF(OFFSET('Water Data'!$D$27,0,10*ROW('Water Data'!D91))="","",OFFSET('Water Data'!$D$27,0,10*ROW('Water Data'!D91)))</f>
        <v/>
      </c>
      <c r="BT97" s="280" t="str">
        <f ca="true">+IF(OFFSET('Water Data'!$D$28,0,10*ROW('Water Data'!D91))="","",OFFSET('Water Data'!$D$28,0,10*ROW('Water Data'!D91)))</f>
        <v/>
      </c>
      <c r="BU97" s="280" t="str">
        <f ca="true">+IF(OFFSET('Water Data'!$D$29,0,10*ROW('Water Data'!D91))="","",OFFSET('Water Data'!$D$29,0,10*ROW('Water Data'!D91)))</f>
        <v/>
      </c>
      <c r="BV97" s="280" t="str">
        <f ca="true">+IF(OFFSET('Water Data'!$E$27,0,10*ROW('Water Data'!E91))="","",OFFSET('Water Data'!$E$27,0,10*ROW('Water Data'!E91)))</f>
        <v/>
      </c>
      <c r="BW97" s="280" t="str">
        <f ca="true">+IF(OFFSET('Water Data'!$E$28,0,10*ROW('Water Data'!E91))="","",OFFSET('Water Data'!$E$28,0,10*ROW('Water Data'!E91)))</f>
        <v/>
      </c>
      <c r="BX97" s="280" t="str">
        <f ca="true">+IF(OFFSET('Water Data'!$E$29,0,10*ROW('Water Data'!E91))="","",OFFSET('Water Data'!$E$29,0,10*ROW('Water Data'!E91)))</f>
        <v/>
      </c>
      <c r="BY97" s="280" t="str">
        <f ca="true">+IF(OFFSET('Water Data'!$F$27,0,10*ROW('Water Data'!F91))="","",OFFSET('Water Data'!$F$27,0,10*ROW('Water Data'!F91)))</f>
        <v/>
      </c>
      <c r="BZ97" s="280" t="str">
        <f ca="true">+IF(OFFSET('Water Data'!$F$28,0,10*ROW('Water Data'!F91))="","",OFFSET('Water Data'!$F$28,0,10*ROW('Water Data'!F91)))</f>
        <v/>
      </c>
      <c r="CA97" s="280" t="str">
        <f ca="true">+IF(OFFSET('Water Data'!$F$29,0,10*ROW('Water Data'!F91))="","",OFFSET('Water Data'!$F$29,0,10*ROW('Water Data'!F91)))</f>
        <v/>
      </c>
      <c r="CB97" s="280" t="str">
        <f ca="true">+IF(OFFSET('Water Data'!$G$27,0,10*ROW('Water Data'!G91))="","",OFFSET('Water Data'!$G$27,0,10*ROW('Water Data'!G91)))</f>
        <v/>
      </c>
      <c r="CC97" s="280" t="str">
        <f ca="true">+IF(OFFSET('Water Data'!$G$28,0,10*ROW('Water Data'!G91))="","",OFFSET('Water Data'!$G$28,0,10*ROW('Water Data'!G91)))</f>
        <v/>
      </c>
      <c r="CD97" s="280" t="str">
        <f ca="true">+IF(OFFSET('Water Data'!$G$29,0,10*ROW('Water Data'!G91))="","",OFFSET('Water Data'!$G$29,0,10*ROW('Water Data'!G91)))</f>
        <v/>
      </c>
      <c r="CE97" s="280" t="str">
        <f ca="true">+IF(OFFSET('Water Data'!$H$27,0,10*ROW('Water Data'!H91))="","",OFFSET('Water Data'!$H$27,0,10*ROW('Water Data'!H91)))</f>
        <v/>
      </c>
      <c r="CF97" s="280" t="str">
        <f ca="true">+IF(OFFSET('Water Data'!$H$28,0,10*ROW('Water Data'!H91))="","",OFFSET('Water Data'!$H$28,0,10*ROW('Water Data'!H91)))</f>
        <v/>
      </c>
      <c r="CG97" s="280" t="str">
        <f ca="true">+IF(OFFSET('Water Data'!$H$29,0,10*ROW('Water Data'!H91))="","",OFFSET('Water Data'!$H$29,0,10*ROW('Water Data'!H91)))</f>
        <v/>
      </c>
      <c r="CH97" s="280" t="str">
        <f ca="true">+IF(OFFSET('Water Data'!$I$27,0,10*ROW('Water Data'!I91))="","",OFFSET('Water Data'!$I$27,0,10*ROW('Water Data'!I91)))</f>
        <v/>
      </c>
      <c r="CI97" s="280" t="str">
        <f ca="true">+IF(OFFSET('Water Data'!$I$28,0,10*ROW('Water Data'!I91))="","",OFFSET('Water Data'!$I$28,0,10*ROW('Water Data'!I91)))</f>
        <v/>
      </c>
      <c r="CJ97" s="280" t="str">
        <f ca="true">+IF(OFFSET('Water Data'!$I$29,0,10*ROW('Water Data'!I91))="","",OFFSET('Water Data'!$I$29,0,10*ROW('Water Data'!I91)))</f>
        <v/>
      </c>
      <c r="CK97" s="280" t="str">
        <f ca="true">+IF(OFFSET('Sanitation Data'!$D$28,0,10*ROW('Sanitation Data'!D91))="","",OFFSET('Sanitation Data'!$D$28,0,10*ROW('Sanitation Data'!D91)))</f>
        <v/>
      </c>
      <c r="CL97" s="280" t="str">
        <f ca="true">+IF(OFFSET('Sanitation Data'!$D$29,0,10*ROW('Sanitation Data'!D91))="","",OFFSET('Sanitation Data'!$D$29,0,10*ROW('Sanitation Data'!D91)))</f>
        <v/>
      </c>
      <c r="CM97" s="280" t="str">
        <f ca="true">+IF(OFFSET('Sanitation Data'!$D$30,0,10*ROW('Sanitation Data'!D91))="","",OFFSET('Sanitation Data'!$D$30,0,10*ROW('Sanitation Data'!D91)))</f>
        <v/>
      </c>
      <c r="CN97" s="280" t="str">
        <f ca="true">+IF(OFFSET('Sanitation Data'!$D$31,0,10*ROW('Sanitation Data'!D91))="","",OFFSET('Sanitation Data'!$D$31,0,10*ROW('Sanitation Data'!D91)))</f>
        <v/>
      </c>
      <c r="CO97" s="280" t="str">
        <f ca="true">+IF(OFFSET('Sanitation Data'!$D$32,0,10*ROW('Sanitation Data'!D91))="","",OFFSET('Sanitation Data'!$D$32,0,10*ROW('Sanitation Data'!D91)))</f>
        <v/>
      </c>
      <c r="CP97" s="280" t="str">
        <f ca="true">+IF(OFFSET('Sanitation Data'!$E$28,0,10*ROW('Sanitation Data'!E91))="","",OFFSET('Sanitation Data'!$E$28,0,10*ROW('Sanitation Data'!E91)))</f>
        <v/>
      </c>
      <c r="CQ97" s="280" t="str">
        <f ca="true">+IF(OFFSET('Sanitation Data'!$E$29,0,10*ROW('Sanitation Data'!E91))="","",OFFSET('Sanitation Data'!$E$29,0,10*ROW('Sanitation Data'!E91)))</f>
        <v/>
      </c>
      <c r="CR97" s="280" t="str">
        <f ca="true">+IF(OFFSET('Sanitation Data'!$E$30,0,10*ROW('Sanitation Data'!E91))="","",OFFSET('Sanitation Data'!$E$30,0,10*ROW('Sanitation Data'!E91)))</f>
        <v/>
      </c>
      <c r="CS97" s="280" t="str">
        <f ca="true">+IF(OFFSET('Sanitation Data'!$E$31,0,10*ROW('Sanitation Data'!E91))="","",OFFSET('Sanitation Data'!$E$31,0,10*ROW('Sanitation Data'!E91)))</f>
        <v/>
      </c>
      <c r="CT97" s="280" t="str">
        <f ca="true">+IF(OFFSET('Sanitation Data'!$E$32,0,10*ROW('Sanitation Data'!E91))="","",OFFSET('Sanitation Data'!$E$32,0,10*ROW('Sanitation Data'!E91)))</f>
        <v/>
      </c>
      <c r="CU97" s="280" t="str">
        <f ca="true">+IF(OFFSET('Sanitation Data'!$F$28,0,10*ROW('Sanitation Data'!F91))="","",OFFSET('Sanitation Data'!$F$28,0,10*ROW('Sanitation Data'!F91)))</f>
        <v/>
      </c>
      <c r="CV97" s="280" t="str">
        <f ca="true">+IF(OFFSET('Sanitation Data'!$F$29,0,10*ROW('Sanitation Data'!F91))="","",OFFSET('Sanitation Data'!$F$29,0,10*ROW('Sanitation Data'!F91)))</f>
        <v/>
      </c>
      <c r="CW97" s="280" t="str">
        <f ca="true">+IF(OFFSET('Sanitation Data'!$F$30,0,10*ROW('Sanitation Data'!F91))="","",OFFSET('Sanitation Data'!$F$30,0,10*ROW('Sanitation Data'!F91)))</f>
        <v/>
      </c>
      <c r="CX97" s="280" t="str">
        <f ca="true">+IF(OFFSET('Sanitation Data'!$F$31,0,10*ROW('Sanitation Data'!F91))="","",OFFSET('Sanitation Data'!$F$31,0,10*ROW('Sanitation Data'!F91)))</f>
        <v/>
      </c>
      <c r="CY97" s="280" t="str">
        <f ca="true">+IF(OFFSET('Sanitation Data'!$F$32,0,10*ROW('Sanitation Data'!F91))="","",OFFSET('Sanitation Data'!$F$32,0,10*ROW('Sanitation Data'!F91)))</f>
        <v/>
      </c>
      <c r="CZ97" s="280" t="str">
        <f ca="true">+IF(OFFSET('Sanitation Data'!$G$28,0,10*ROW('Sanitation Data'!G91))="","",OFFSET('Sanitation Data'!$G$28,0,10*ROW('Sanitation Data'!G91)))</f>
        <v/>
      </c>
      <c r="DA97" s="280" t="str">
        <f ca="true">+IF(OFFSET('Sanitation Data'!$G$29,0,10*ROW('Sanitation Data'!G91))="","",OFFSET('Sanitation Data'!$G$29,0,10*ROW('Sanitation Data'!G91)))</f>
        <v/>
      </c>
      <c r="DB97" s="280" t="str">
        <f ca="true">+IF(OFFSET('Sanitation Data'!$G$30,0,10*ROW('Sanitation Data'!G91))="","",OFFSET('Sanitation Data'!$G$30,0,10*ROW('Sanitation Data'!G91)))</f>
        <v/>
      </c>
      <c r="DC97" s="280" t="str">
        <f ca="true">+IF(OFFSET('Sanitation Data'!$G$31,0,10*ROW('Sanitation Data'!G91))="","",OFFSET('Sanitation Data'!$G$31,0,10*ROW('Sanitation Data'!G91)))</f>
        <v/>
      </c>
      <c r="DD97" s="280" t="str">
        <f ca="true">+IF(OFFSET('Sanitation Data'!$G$32,0,10*ROW('Sanitation Data'!G91))="","",OFFSET('Sanitation Data'!$G$32,0,10*ROW('Sanitation Data'!G91)))</f>
        <v/>
      </c>
      <c r="DE97" s="280" t="str">
        <f ca="true">+IF(OFFSET('Sanitation Data'!$H$28,0,10*ROW('Sanitation Data'!H91))="","",OFFSET('Sanitation Data'!$H$28,0,10*ROW('Sanitation Data'!H91)))</f>
        <v/>
      </c>
      <c r="DF97" s="280" t="str">
        <f ca="true">+IF(OFFSET('Sanitation Data'!$H$29,0,10*ROW('Sanitation Data'!H91))="","",OFFSET('Sanitation Data'!$H$29,0,10*ROW('Sanitation Data'!H91)))</f>
        <v/>
      </c>
      <c r="DG97" s="280" t="str">
        <f ca="true">+IF(OFFSET('Sanitation Data'!$H$30,0,10*ROW('Sanitation Data'!H91))="","",OFFSET('Sanitation Data'!$H$30,0,10*ROW('Sanitation Data'!H91)))</f>
        <v/>
      </c>
      <c r="DH97" s="280" t="str">
        <f ca="true">+IF(OFFSET('Sanitation Data'!$H$31,0,10*ROW('Sanitation Data'!H91))="","",OFFSET('Sanitation Data'!$H$31,0,10*ROW('Sanitation Data'!H91)))</f>
        <v/>
      </c>
      <c r="DI97" s="280" t="str">
        <f ca="true">+IF(OFFSET('Sanitation Data'!$H$32,0,10*ROW('Sanitation Data'!H91))="","",OFFSET('Sanitation Data'!$H$32,0,10*ROW('Sanitation Data'!H91)))</f>
        <v/>
      </c>
      <c r="DJ97" s="280" t="str">
        <f ca="true">+IF(OFFSET('Sanitation Data'!$I$28,0,10*ROW('Sanitation Data'!I91))="","",OFFSET('Sanitation Data'!$I$28,0,10*ROW('Sanitation Data'!I91)))</f>
        <v/>
      </c>
      <c r="DK97" s="280" t="str">
        <f ca="true">+IF(OFFSET('Sanitation Data'!$I$29,0,10*ROW('Sanitation Data'!I91))="","",OFFSET('Sanitation Data'!$I$29,0,10*ROW('Sanitation Data'!I91)))</f>
        <v/>
      </c>
      <c r="DL97" s="280" t="str">
        <f ca="true">+IF(OFFSET('Sanitation Data'!$I$30,0,10*ROW('Sanitation Data'!I91))="","",OFFSET('Sanitation Data'!$I$30,0,10*ROW('Sanitation Data'!I91)))</f>
        <v/>
      </c>
      <c r="DM97" s="280" t="str">
        <f ca="true">+IF(OFFSET('Sanitation Data'!$I$31,0,10*ROW('Sanitation Data'!I91))="","",OFFSET('Sanitation Data'!$I$31,0,10*ROW('Sanitation Data'!I91)))</f>
        <v/>
      </c>
      <c r="DN97" s="280" t="str">
        <f ca="true">+IF(OFFSET('Sanitation Data'!$I$32,0,10*ROW('Sanitation Data'!I91))="","",OFFSET('Sanitation Data'!$I$32,0,10*ROW('Sanitation Data'!I91)))</f>
        <v/>
      </c>
      <c r="DO97" s="280" t="str">
        <f ca="true">+IF(OFFSET('Hygiene Data'!$D$11,0,10*ROW('Hygiene Data'!D91))="","",OFFSET('Hygiene Data'!$D$11,0,10*ROW('Hygiene Data'!D91)))</f>
        <v/>
      </c>
      <c r="DP97" s="280" t="str">
        <f ca="true">+IF(OFFSET('Hygiene Data'!$D$12,0,10*ROW('Hygiene Data'!D91))="","",OFFSET('Hygiene Data'!$D$12,0,10*ROW('Hygiene Data'!D91)))</f>
        <v/>
      </c>
      <c r="DQ97" s="280" t="str">
        <f ca="true">+IF(OFFSET('Hygiene Data'!$D$13,0,10*ROW('Hygiene Data'!D91))="","",OFFSET('Hygiene Data'!$D$13,0,10*ROW('Hygiene Data'!D91)))</f>
        <v/>
      </c>
      <c r="DR97" s="280" t="str">
        <f ca="true">+IF(OFFSET('Hygiene Data'!$E$11,0,10*ROW('Hygiene Data'!E91))="","",OFFSET('Hygiene Data'!$E$11,0,10*ROW('Hygiene Data'!E91)))</f>
        <v/>
      </c>
      <c r="DS97" s="280" t="str">
        <f ca="true">+IF(OFFSET('Hygiene Data'!$E$12,0,10*ROW('Hygiene Data'!E91))="","",OFFSET('Hygiene Data'!$E$12,0,10*ROW('Hygiene Data'!E91)))</f>
        <v/>
      </c>
      <c r="DT97" s="280" t="str">
        <f ca="true">+IF(OFFSET('Hygiene Data'!$E$13,0,10*ROW('Hygiene Data'!E91))="","",OFFSET('Hygiene Data'!$E$13,0,10*ROW('Hygiene Data'!E91)))</f>
        <v/>
      </c>
      <c r="DU97" s="280" t="str">
        <f ca="true">+IF(OFFSET('Hygiene Data'!$F$11,0,10*ROW('Hygiene Data'!F91))="","",OFFSET('Hygiene Data'!$F$11,0,10*ROW('Hygiene Data'!F91)))</f>
        <v/>
      </c>
      <c r="DV97" s="280" t="str">
        <f ca="true">+IF(OFFSET('Hygiene Data'!$F$12,0,10*ROW('Hygiene Data'!F91))="","",OFFSET('Hygiene Data'!$F$12,0,10*ROW('Hygiene Data'!F91)))</f>
        <v/>
      </c>
      <c r="DW97" s="280" t="str">
        <f ca="true">+IF(OFFSET('Hygiene Data'!$F$13,0,10*ROW('Hygiene Data'!F91))="","",OFFSET('Hygiene Data'!$F$13,0,10*ROW('Hygiene Data'!F91)))</f>
        <v/>
      </c>
      <c r="DX97" s="280" t="str">
        <f ca="true">+IF(OFFSET('Hygiene Data'!$G$11,0,10*ROW('Hygiene Data'!G91))="","",OFFSET('Hygiene Data'!$G$11,0,10*ROW('Hygiene Data'!G91)))</f>
        <v/>
      </c>
      <c r="DY97" s="280" t="str">
        <f ca="true">+IF(OFFSET('Hygiene Data'!$G$12,0,10*ROW('Hygiene Data'!G91))="","",OFFSET('Hygiene Data'!$G$12,0,10*ROW('Hygiene Data'!G91)))</f>
        <v/>
      </c>
      <c r="DZ97" s="280" t="str">
        <f ca="true">+IF(OFFSET('Hygiene Data'!$G$13,0,10*ROW('Hygiene Data'!G91))="","",OFFSET('Hygiene Data'!$G$13,0,10*ROW('Hygiene Data'!G91)))</f>
        <v/>
      </c>
      <c r="EA97" s="280" t="str">
        <f ca="true">+IF(OFFSET('Hygiene Data'!$H$11,0,10*ROW('Hygiene Data'!H91))="","",OFFSET('Hygiene Data'!$H$11,0,10*ROW('Hygiene Data'!H91)))</f>
        <v/>
      </c>
      <c r="EB97" s="280" t="str">
        <f ca="true">+IF(OFFSET('Hygiene Data'!$H$12,0,10*ROW('Hygiene Data'!H91))="","",OFFSET('Hygiene Data'!$H$12,0,10*ROW('Hygiene Data'!H91)))</f>
        <v/>
      </c>
      <c r="EC97" s="280" t="str">
        <f ca="true">+IF(OFFSET('Hygiene Data'!$H$13,0,10*ROW('Hygiene Data'!H91))="","",OFFSET('Hygiene Data'!$H$13,0,10*ROW('Hygiene Data'!H91)))</f>
        <v/>
      </c>
      <c r="ED97" s="280" t="str">
        <f ca="true">+IF(OFFSET('Hygiene Data'!$I$11,0,10*ROW('Hygiene Data'!I91))="","",OFFSET('Hygiene Data'!$I$11,0,10*ROW('Hygiene Data'!I91)))</f>
        <v/>
      </c>
      <c r="EE97" s="280" t="str">
        <f ca="true">+IF(OFFSET('Hygiene Data'!$I$12,0,10*ROW('Hygiene Data'!I91))="","",OFFSET('Hygiene Data'!$I$12,0,10*ROW('Hygiene Data'!I91)))</f>
        <v/>
      </c>
      <c r="EF97" s="280" t="str">
        <f ca="true">+IF(OFFSET('Hygiene Data'!$I$13,0,10*ROW('Hygiene Data'!I91))="","",OFFSET('Hygiene Data'!$I$13,0,10*ROW('Hygiene Data'!I91)))</f>
        <v/>
      </c>
    </row>
    <row xmlns:x14ac="http://schemas.microsoft.com/office/spreadsheetml/2009/9/ac" r="98" x14ac:dyDescent="0.2">
      <c r="A98" s="34" t="str">
        <f ca="true">+IF(OFFSET('Water Data'!$B$2,0,10*ROW('Water Data'!E92))="","",OFFSET('Water Data'!$B$2,0,10*ROW('Water Data'!E92)))</f>
        <v/>
      </c>
      <c r="B98" s="34" t="str">
        <f ca="true">+IF(OFFSET('Water Data'!$C$2,0,10*ROW('Water Data'!F92))="","",OFFSET('Water Data'!$C$2,0,10*ROW('Water Data'!F92)))</f>
        <v/>
      </c>
      <c r="C98" s="336" t="str">
        <f t="shared" ca="true" si="1"/>
        <v/>
      </c>
      <c r="D98" s="8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0"/>
      <c r="BS98" s="280" t="str">
        <f ca="true">+IF(OFFSET('Water Data'!$D$27,0,10*ROW('Water Data'!D92))="","",OFFSET('Water Data'!$D$27,0,10*ROW('Water Data'!D92)))</f>
        <v/>
      </c>
      <c r="BT98" s="280" t="str">
        <f ca="true">+IF(OFFSET('Water Data'!$D$28,0,10*ROW('Water Data'!D92))="","",OFFSET('Water Data'!$D$28,0,10*ROW('Water Data'!D92)))</f>
        <v/>
      </c>
      <c r="BU98" s="280" t="str">
        <f ca="true">+IF(OFFSET('Water Data'!$D$29,0,10*ROW('Water Data'!D92))="","",OFFSET('Water Data'!$D$29,0,10*ROW('Water Data'!D92)))</f>
        <v/>
      </c>
      <c r="BV98" s="280" t="str">
        <f ca="true">+IF(OFFSET('Water Data'!$E$27,0,10*ROW('Water Data'!E92))="","",OFFSET('Water Data'!$E$27,0,10*ROW('Water Data'!E92)))</f>
        <v/>
      </c>
      <c r="BW98" s="280" t="str">
        <f ca="true">+IF(OFFSET('Water Data'!$E$28,0,10*ROW('Water Data'!E92))="","",OFFSET('Water Data'!$E$28,0,10*ROW('Water Data'!E92)))</f>
        <v/>
      </c>
      <c r="BX98" s="280" t="str">
        <f ca="true">+IF(OFFSET('Water Data'!$E$29,0,10*ROW('Water Data'!E92))="","",OFFSET('Water Data'!$E$29,0,10*ROW('Water Data'!E92)))</f>
        <v/>
      </c>
      <c r="BY98" s="280" t="str">
        <f ca="true">+IF(OFFSET('Water Data'!$F$27,0,10*ROW('Water Data'!F92))="","",OFFSET('Water Data'!$F$27,0,10*ROW('Water Data'!F92)))</f>
        <v/>
      </c>
      <c r="BZ98" s="280" t="str">
        <f ca="true">+IF(OFFSET('Water Data'!$F$28,0,10*ROW('Water Data'!F92))="","",OFFSET('Water Data'!$F$28,0,10*ROW('Water Data'!F92)))</f>
        <v/>
      </c>
      <c r="CA98" s="280" t="str">
        <f ca="true">+IF(OFFSET('Water Data'!$F$29,0,10*ROW('Water Data'!F92))="","",OFFSET('Water Data'!$F$29,0,10*ROW('Water Data'!F92)))</f>
        <v/>
      </c>
      <c r="CB98" s="280" t="str">
        <f ca="true">+IF(OFFSET('Water Data'!$G$27,0,10*ROW('Water Data'!G92))="","",OFFSET('Water Data'!$G$27,0,10*ROW('Water Data'!G92)))</f>
        <v/>
      </c>
      <c r="CC98" s="280" t="str">
        <f ca="true">+IF(OFFSET('Water Data'!$G$28,0,10*ROW('Water Data'!G92))="","",OFFSET('Water Data'!$G$28,0,10*ROW('Water Data'!G92)))</f>
        <v/>
      </c>
      <c r="CD98" s="280" t="str">
        <f ca="true">+IF(OFFSET('Water Data'!$G$29,0,10*ROW('Water Data'!G92))="","",OFFSET('Water Data'!$G$29,0,10*ROW('Water Data'!G92)))</f>
        <v/>
      </c>
      <c r="CE98" s="280" t="str">
        <f ca="true">+IF(OFFSET('Water Data'!$H$27,0,10*ROW('Water Data'!H92))="","",OFFSET('Water Data'!$H$27,0,10*ROW('Water Data'!H92)))</f>
        <v/>
      </c>
      <c r="CF98" s="280" t="str">
        <f ca="true">+IF(OFFSET('Water Data'!$H$28,0,10*ROW('Water Data'!H92))="","",OFFSET('Water Data'!$H$28,0,10*ROW('Water Data'!H92)))</f>
        <v/>
      </c>
      <c r="CG98" s="280" t="str">
        <f ca="true">+IF(OFFSET('Water Data'!$H$29,0,10*ROW('Water Data'!H92))="","",OFFSET('Water Data'!$H$29,0,10*ROW('Water Data'!H92)))</f>
        <v/>
      </c>
      <c r="CH98" s="280" t="str">
        <f ca="true">+IF(OFFSET('Water Data'!$I$27,0,10*ROW('Water Data'!I92))="","",OFFSET('Water Data'!$I$27,0,10*ROW('Water Data'!I92)))</f>
        <v/>
      </c>
      <c r="CI98" s="280" t="str">
        <f ca="true">+IF(OFFSET('Water Data'!$I$28,0,10*ROW('Water Data'!I92))="","",OFFSET('Water Data'!$I$28,0,10*ROW('Water Data'!I92)))</f>
        <v/>
      </c>
      <c r="CJ98" s="280" t="str">
        <f ca="true">+IF(OFFSET('Water Data'!$I$29,0,10*ROW('Water Data'!I92))="","",OFFSET('Water Data'!$I$29,0,10*ROW('Water Data'!I92)))</f>
        <v/>
      </c>
      <c r="CK98" s="280" t="str">
        <f ca="true">+IF(OFFSET('Sanitation Data'!$D$28,0,10*ROW('Sanitation Data'!D92))="","",OFFSET('Sanitation Data'!$D$28,0,10*ROW('Sanitation Data'!D92)))</f>
        <v/>
      </c>
      <c r="CL98" s="280" t="str">
        <f ca="true">+IF(OFFSET('Sanitation Data'!$D$29,0,10*ROW('Sanitation Data'!D92))="","",OFFSET('Sanitation Data'!$D$29,0,10*ROW('Sanitation Data'!D92)))</f>
        <v/>
      </c>
      <c r="CM98" s="280" t="str">
        <f ca="true">+IF(OFFSET('Sanitation Data'!$D$30,0,10*ROW('Sanitation Data'!D92))="","",OFFSET('Sanitation Data'!$D$30,0,10*ROW('Sanitation Data'!D92)))</f>
        <v/>
      </c>
      <c r="CN98" s="280" t="str">
        <f ca="true">+IF(OFFSET('Sanitation Data'!$D$31,0,10*ROW('Sanitation Data'!D92))="","",OFFSET('Sanitation Data'!$D$31,0,10*ROW('Sanitation Data'!D92)))</f>
        <v/>
      </c>
      <c r="CO98" s="280" t="str">
        <f ca="true">+IF(OFFSET('Sanitation Data'!$D$32,0,10*ROW('Sanitation Data'!D92))="","",OFFSET('Sanitation Data'!$D$32,0,10*ROW('Sanitation Data'!D92)))</f>
        <v/>
      </c>
      <c r="CP98" s="280" t="str">
        <f ca="true">+IF(OFFSET('Sanitation Data'!$E$28,0,10*ROW('Sanitation Data'!E92))="","",OFFSET('Sanitation Data'!$E$28,0,10*ROW('Sanitation Data'!E92)))</f>
        <v/>
      </c>
      <c r="CQ98" s="280" t="str">
        <f ca="true">+IF(OFFSET('Sanitation Data'!$E$29,0,10*ROW('Sanitation Data'!E92))="","",OFFSET('Sanitation Data'!$E$29,0,10*ROW('Sanitation Data'!E92)))</f>
        <v/>
      </c>
      <c r="CR98" s="280" t="str">
        <f ca="true">+IF(OFFSET('Sanitation Data'!$E$30,0,10*ROW('Sanitation Data'!E92))="","",OFFSET('Sanitation Data'!$E$30,0,10*ROW('Sanitation Data'!E92)))</f>
        <v/>
      </c>
      <c r="CS98" s="280" t="str">
        <f ca="true">+IF(OFFSET('Sanitation Data'!$E$31,0,10*ROW('Sanitation Data'!E92))="","",OFFSET('Sanitation Data'!$E$31,0,10*ROW('Sanitation Data'!E92)))</f>
        <v/>
      </c>
      <c r="CT98" s="280" t="str">
        <f ca="true">+IF(OFFSET('Sanitation Data'!$E$32,0,10*ROW('Sanitation Data'!E92))="","",OFFSET('Sanitation Data'!$E$32,0,10*ROW('Sanitation Data'!E92)))</f>
        <v/>
      </c>
      <c r="CU98" s="280" t="str">
        <f ca="true">+IF(OFFSET('Sanitation Data'!$F$28,0,10*ROW('Sanitation Data'!F92))="","",OFFSET('Sanitation Data'!$F$28,0,10*ROW('Sanitation Data'!F92)))</f>
        <v/>
      </c>
      <c r="CV98" s="280" t="str">
        <f ca="true">+IF(OFFSET('Sanitation Data'!$F$29,0,10*ROW('Sanitation Data'!F92))="","",OFFSET('Sanitation Data'!$F$29,0,10*ROW('Sanitation Data'!F92)))</f>
        <v/>
      </c>
      <c r="CW98" s="280" t="str">
        <f ca="true">+IF(OFFSET('Sanitation Data'!$F$30,0,10*ROW('Sanitation Data'!F92))="","",OFFSET('Sanitation Data'!$F$30,0,10*ROW('Sanitation Data'!F92)))</f>
        <v/>
      </c>
      <c r="CX98" s="280" t="str">
        <f ca="true">+IF(OFFSET('Sanitation Data'!$F$31,0,10*ROW('Sanitation Data'!F92))="","",OFFSET('Sanitation Data'!$F$31,0,10*ROW('Sanitation Data'!F92)))</f>
        <v/>
      </c>
      <c r="CY98" s="280" t="str">
        <f ca="true">+IF(OFFSET('Sanitation Data'!$F$32,0,10*ROW('Sanitation Data'!F92))="","",OFFSET('Sanitation Data'!$F$32,0,10*ROW('Sanitation Data'!F92)))</f>
        <v/>
      </c>
      <c r="CZ98" s="280" t="str">
        <f ca="true">+IF(OFFSET('Sanitation Data'!$G$28,0,10*ROW('Sanitation Data'!G92))="","",OFFSET('Sanitation Data'!$G$28,0,10*ROW('Sanitation Data'!G92)))</f>
        <v/>
      </c>
      <c r="DA98" s="280" t="str">
        <f ca="true">+IF(OFFSET('Sanitation Data'!$G$29,0,10*ROW('Sanitation Data'!G92))="","",OFFSET('Sanitation Data'!$G$29,0,10*ROW('Sanitation Data'!G92)))</f>
        <v/>
      </c>
      <c r="DB98" s="280" t="str">
        <f ca="true">+IF(OFFSET('Sanitation Data'!$G$30,0,10*ROW('Sanitation Data'!G92))="","",OFFSET('Sanitation Data'!$G$30,0,10*ROW('Sanitation Data'!G92)))</f>
        <v/>
      </c>
      <c r="DC98" s="280" t="str">
        <f ca="true">+IF(OFFSET('Sanitation Data'!$G$31,0,10*ROW('Sanitation Data'!G92))="","",OFFSET('Sanitation Data'!$G$31,0,10*ROW('Sanitation Data'!G92)))</f>
        <v/>
      </c>
      <c r="DD98" s="280" t="str">
        <f ca="true">+IF(OFFSET('Sanitation Data'!$G$32,0,10*ROW('Sanitation Data'!G92))="","",OFFSET('Sanitation Data'!$G$32,0,10*ROW('Sanitation Data'!G92)))</f>
        <v/>
      </c>
      <c r="DE98" s="280" t="str">
        <f ca="true">+IF(OFFSET('Sanitation Data'!$H$28,0,10*ROW('Sanitation Data'!H92))="","",OFFSET('Sanitation Data'!$H$28,0,10*ROW('Sanitation Data'!H92)))</f>
        <v/>
      </c>
      <c r="DF98" s="280" t="str">
        <f ca="true">+IF(OFFSET('Sanitation Data'!$H$29,0,10*ROW('Sanitation Data'!H92))="","",OFFSET('Sanitation Data'!$H$29,0,10*ROW('Sanitation Data'!H92)))</f>
        <v/>
      </c>
      <c r="DG98" s="280" t="str">
        <f ca="true">+IF(OFFSET('Sanitation Data'!$H$30,0,10*ROW('Sanitation Data'!H92))="","",OFFSET('Sanitation Data'!$H$30,0,10*ROW('Sanitation Data'!H92)))</f>
        <v/>
      </c>
      <c r="DH98" s="280" t="str">
        <f ca="true">+IF(OFFSET('Sanitation Data'!$H$31,0,10*ROW('Sanitation Data'!H92))="","",OFFSET('Sanitation Data'!$H$31,0,10*ROW('Sanitation Data'!H92)))</f>
        <v/>
      </c>
      <c r="DI98" s="280" t="str">
        <f ca="true">+IF(OFFSET('Sanitation Data'!$H$32,0,10*ROW('Sanitation Data'!H92))="","",OFFSET('Sanitation Data'!$H$32,0,10*ROW('Sanitation Data'!H92)))</f>
        <v/>
      </c>
      <c r="DJ98" s="280" t="str">
        <f ca="true">+IF(OFFSET('Sanitation Data'!$I$28,0,10*ROW('Sanitation Data'!I92))="","",OFFSET('Sanitation Data'!$I$28,0,10*ROW('Sanitation Data'!I92)))</f>
        <v/>
      </c>
      <c r="DK98" s="280" t="str">
        <f ca="true">+IF(OFFSET('Sanitation Data'!$I$29,0,10*ROW('Sanitation Data'!I92))="","",OFFSET('Sanitation Data'!$I$29,0,10*ROW('Sanitation Data'!I92)))</f>
        <v/>
      </c>
      <c r="DL98" s="280" t="str">
        <f ca="true">+IF(OFFSET('Sanitation Data'!$I$30,0,10*ROW('Sanitation Data'!I92))="","",OFFSET('Sanitation Data'!$I$30,0,10*ROW('Sanitation Data'!I92)))</f>
        <v/>
      </c>
      <c r="DM98" s="280" t="str">
        <f ca="true">+IF(OFFSET('Sanitation Data'!$I$31,0,10*ROW('Sanitation Data'!I92))="","",OFFSET('Sanitation Data'!$I$31,0,10*ROW('Sanitation Data'!I92)))</f>
        <v/>
      </c>
      <c r="DN98" s="280" t="str">
        <f ca="true">+IF(OFFSET('Sanitation Data'!$I$32,0,10*ROW('Sanitation Data'!I92))="","",OFFSET('Sanitation Data'!$I$32,0,10*ROW('Sanitation Data'!I92)))</f>
        <v/>
      </c>
      <c r="DO98" s="280" t="str">
        <f ca="true">+IF(OFFSET('Hygiene Data'!$D$11,0,10*ROW('Hygiene Data'!D92))="","",OFFSET('Hygiene Data'!$D$11,0,10*ROW('Hygiene Data'!D92)))</f>
        <v/>
      </c>
      <c r="DP98" s="280" t="str">
        <f ca="true">+IF(OFFSET('Hygiene Data'!$D$12,0,10*ROW('Hygiene Data'!D92))="","",OFFSET('Hygiene Data'!$D$12,0,10*ROW('Hygiene Data'!D92)))</f>
        <v/>
      </c>
      <c r="DQ98" s="280" t="str">
        <f ca="true">+IF(OFFSET('Hygiene Data'!$D$13,0,10*ROW('Hygiene Data'!D92))="","",OFFSET('Hygiene Data'!$D$13,0,10*ROW('Hygiene Data'!D92)))</f>
        <v/>
      </c>
      <c r="DR98" s="280" t="str">
        <f ca="true">+IF(OFFSET('Hygiene Data'!$E$11,0,10*ROW('Hygiene Data'!E92))="","",OFFSET('Hygiene Data'!$E$11,0,10*ROW('Hygiene Data'!E92)))</f>
        <v/>
      </c>
      <c r="DS98" s="280" t="str">
        <f ca="true">+IF(OFFSET('Hygiene Data'!$E$12,0,10*ROW('Hygiene Data'!E92))="","",OFFSET('Hygiene Data'!$E$12,0,10*ROW('Hygiene Data'!E92)))</f>
        <v/>
      </c>
      <c r="DT98" s="280" t="str">
        <f ca="true">+IF(OFFSET('Hygiene Data'!$E$13,0,10*ROW('Hygiene Data'!E92))="","",OFFSET('Hygiene Data'!$E$13,0,10*ROW('Hygiene Data'!E92)))</f>
        <v/>
      </c>
      <c r="DU98" s="280" t="str">
        <f ca="true">+IF(OFFSET('Hygiene Data'!$F$11,0,10*ROW('Hygiene Data'!F92))="","",OFFSET('Hygiene Data'!$F$11,0,10*ROW('Hygiene Data'!F92)))</f>
        <v/>
      </c>
      <c r="DV98" s="280" t="str">
        <f ca="true">+IF(OFFSET('Hygiene Data'!$F$12,0,10*ROW('Hygiene Data'!F92))="","",OFFSET('Hygiene Data'!$F$12,0,10*ROW('Hygiene Data'!F92)))</f>
        <v/>
      </c>
      <c r="DW98" s="280" t="str">
        <f ca="true">+IF(OFFSET('Hygiene Data'!$F$13,0,10*ROW('Hygiene Data'!F92))="","",OFFSET('Hygiene Data'!$F$13,0,10*ROW('Hygiene Data'!F92)))</f>
        <v/>
      </c>
      <c r="DX98" s="280" t="str">
        <f ca="true">+IF(OFFSET('Hygiene Data'!$G$11,0,10*ROW('Hygiene Data'!G92))="","",OFFSET('Hygiene Data'!$G$11,0,10*ROW('Hygiene Data'!G92)))</f>
        <v/>
      </c>
      <c r="DY98" s="280" t="str">
        <f ca="true">+IF(OFFSET('Hygiene Data'!$G$12,0,10*ROW('Hygiene Data'!G92))="","",OFFSET('Hygiene Data'!$G$12,0,10*ROW('Hygiene Data'!G92)))</f>
        <v/>
      </c>
      <c r="DZ98" s="280" t="str">
        <f ca="true">+IF(OFFSET('Hygiene Data'!$G$13,0,10*ROW('Hygiene Data'!G92))="","",OFFSET('Hygiene Data'!$G$13,0,10*ROW('Hygiene Data'!G92)))</f>
        <v/>
      </c>
      <c r="EA98" s="280" t="str">
        <f ca="true">+IF(OFFSET('Hygiene Data'!$H$11,0,10*ROW('Hygiene Data'!H92))="","",OFFSET('Hygiene Data'!$H$11,0,10*ROW('Hygiene Data'!H92)))</f>
        <v/>
      </c>
      <c r="EB98" s="280" t="str">
        <f ca="true">+IF(OFFSET('Hygiene Data'!$H$12,0,10*ROW('Hygiene Data'!H92))="","",OFFSET('Hygiene Data'!$H$12,0,10*ROW('Hygiene Data'!H92)))</f>
        <v/>
      </c>
      <c r="EC98" s="280" t="str">
        <f ca="true">+IF(OFFSET('Hygiene Data'!$H$13,0,10*ROW('Hygiene Data'!H92))="","",OFFSET('Hygiene Data'!$H$13,0,10*ROW('Hygiene Data'!H92)))</f>
        <v/>
      </c>
      <c r="ED98" s="280" t="str">
        <f ca="true">+IF(OFFSET('Hygiene Data'!$I$11,0,10*ROW('Hygiene Data'!I92))="","",OFFSET('Hygiene Data'!$I$11,0,10*ROW('Hygiene Data'!I92)))</f>
        <v/>
      </c>
      <c r="EE98" s="280" t="str">
        <f ca="true">+IF(OFFSET('Hygiene Data'!$I$12,0,10*ROW('Hygiene Data'!I92))="","",OFFSET('Hygiene Data'!$I$12,0,10*ROW('Hygiene Data'!I92)))</f>
        <v/>
      </c>
      <c r="EF98" s="280" t="str">
        <f ca="true">+IF(OFFSET('Hygiene Data'!$I$13,0,10*ROW('Hygiene Data'!I92))="","",OFFSET('Hygiene Data'!$I$13,0,10*ROW('Hygiene Data'!I92)))</f>
        <v/>
      </c>
    </row>
    <row xmlns:x14ac="http://schemas.microsoft.com/office/spreadsheetml/2009/9/ac" r="99" x14ac:dyDescent="0.2">
      <c r="A99" s="34" t="str">
        <f ca="true">+IF(OFFSET('Water Data'!$B$2,0,10*ROW('Water Data'!E93))="","",OFFSET('Water Data'!$B$2,0,10*ROW('Water Data'!E93)))</f>
        <v/>
      </c>
      <c r="B99" s="34" t="str">
        <f ca="true">+IF(OFFSET('Water Data'!$C$2,0,10*ROW('Water Data'!F93))="","",OFFSET('Water Data'!$C$2,0,10*ROW('Water Data'!F93)))</f>
        <v/>
      </c>
      <c r="C99" s="336" t="str">
        <f t="shared" ca="true" si="1"/>
        <v/>
      </c>
      <c r="D99" s="8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0"/>
      <c r="BS99" s="280" t="str">
        <f ca="true">+IF(OFFSET('Water Data'!$D$27,0,10*ROW('Water Data'!D93))="","",OFFSET('Water Data'!$D$27,0,10*ROW('Water Data'!D93)))</f>
        <v/>
      </c>
      <c r="BT99" s="280" t="str">
        <f ca="true">+IF(OFFSET('Water Data'!$D$28,0,10*ROW('Water Data'!D93))="","",OFFSET('Water Data'!$D$28,0,10*ROW('Water Data'!D93)))</f>
        <v/>
      </c>
      <c r="BU99" s="280" t="str">
        <f ca="true">+IF(OFFSET('Water Data'!$D$29,0,10*ROW('Water Data'!D93))="","",OFFSET('Water Data'!$D$29,0,10*ROW('Water Data'!D93)))</f>
        <v/>
      </c>
      <c r="BV99" s="280" t="str">
        <f ca="true">+IF(OFFSET('Water Data'!$E$27,0,10*ROW('Water Data'!E93))="","",OFFSET('Water Data'!$E$27,0,10*ROW('Water Data'!E93)))</f>
        <v/>
      </c>
      <c r="BW99" s="280" t="str">
        <f ca="true">+IF(OFFSET('Water Data'!$E$28,0,10*ROW('Water Data'!E93))="","",OFFSET('Water Data'!$E$28,0,10*ROW('Water Data'!E93)))</f>
        <v/>
      </c>
      <c r="BX99" s="280" t="str">
        <f ca="true">+IF(OFFSET('Water Data'!$E$29,0,10*ROW('Water Data'!E93))="","",OFFSET('Water Data'!$E$29,0,10*ROW('Water Data'!E93)))</f>
        <v/>
      </c>
      <c r="BY99" s="280" t="str">
        <f ca="true">+IF(OFFSET('Water Data'!$F$27,0,10*ROW('Water Data'!F93))="","",OFFSET('Water Data'!$F$27,0,10*ROW('Water Data'!F93)))</f>
        <v/>
      </c>
      <c r="BZ99" s="280" t="str">
        <f ca="true">+IF(OFFSET('Water Data'!$F$28,0,10*ROW('Water Data'!F93))="","",OFFSET('Water Data'!$F$28,0,10*ROW('Water Data'!F93)))</f>
        <v/>
      </c>
      <c r="CA99" s="280" t="str">
        <f ca="true">+IF(OFFSET('Water Data'!$F$29,0,10*ROW('Water Data'!F93))="","",OFFSET('Water Data'!$F$29,0,10*ROW('Water Data'!F93)))</f>
        <v/>
      </c>
      <c r="CB99" s="280" t="str">
        <f ca="true">+IF(OFFSET('Water Data'!$G$27,0,10*ROW('Water Data'!G93))="","",OFFSET('Water Data'!$G$27,0,10*ROW('Water Data'!G93)))</f>
        <v/>
      </c>
      <c r="CC99" s="280" t="str">
        <f ca="true">+IF(OFFSET('Water Data'!$G$28,0,10*ROW('Water Data'!G93))="","",OFFSET('Water Data'!$G$28,0,10*ROW('Water Data'!G93)))</f>
        <v/>
      </c>
      <c r="CD99" s="280" t="str">
        <f ca="true">+IF(OFFSET('Water Data'!$G$29,0,10*ROW('Water Data'!G93))="","",OFFSET('Water Data'!$G$29,0,10*ROW('Water Data'!G93)))</f>
        <v/>
      </c>
      <c r="CE99" s="280" t="str">
        <f ca="true">+IF(OFFSET('Water Data'!$H$27,0,10*ROW('Water Data'!H93))="","",OFFSET('Water Data'!$H$27,0,10*ROW('Water Data'!H93)))</f>
        <v/>
      </c>
      <c r="CF99" s="280" t="str">
        <f ca="true">+IF(OFFSET('Water Data'!$H$28,0,10*ROW('Water Data'!H93))="","",OFFSET('Water Data'!$H$28,0,10*ROW('Water Data'!H93)))</f>
        <v/>
      </c>
      <c r="CG99" s="280" t="str">
        <f ca="true">+IF(OFFSET('Water Data'!$H$29,0,10*ROW('Water Data'!H93))="","",OFFSET('Water Data'!$H$29,0,10*ROW('Water Data'!H93)))</f>
        <v/>
      </c>
      <c r="CH99" s="280" t="str">
        <f ca="true">+IF(OFFSET('Water Data'!$I$27,0,10*ROW('Water Data'!I93))="","",OFFSET('Water Data'!$I$27,0,10*ROW('Water Data'!I93)))</f>
        <v/>
      </c>
      <c r="CI99" s="280" t="str">
        <f ca="true">+IF(OFFSET('Water Data'!$I$28,0,10*ROW('Water Data'!I93))="","",OFFSET('Water Data'!$I$28,0,10*ROW('Water Data'!I93)))</f>
        <v/>
      </c>
      <c r="CJ99" s="280" t="str">
        <f ca="true">+IF(OFFSET('Water Data'!$I$29,0,10*ROW('Water Data'!I93))="","",OFFSET('Water Data'!$I$29,0,10*ROW('Water Data'!I93)))</f>
        <v/>
      </c>
      <c r="CK99" s="280" t="str">
        <f ca="true">+IF(OFFSET('Sanitation Data'!$D$28,0,10*ROW('Sanitation Data'!D93))="","",OFFSET('Sanitation Data'!$D$28,0,10*ROW('Sanitation Data'!D93)))</f>
        <v/>
      </c>
      <c r="CL99" s="280" t="str">
        <f ca="true">+IF(OFFSET('Sanitation Data'!$D$29,0,10*ROW('Sanitation Data'!D93))="","",OFFSET('Sanitation Data'!$D$29,0,10*ROW('Sanitation Data'!D93)))</f>
        <v/>
      </c>
      <c r="CM99" s="280" t="str">
        <f ca="true">+IF(OFFSET('Sanitation Data'!$D$30,0,10*ROW('Sanitation Data'!D93))="","",OFFSET('Sanitation Data'!$D$30,0,10*ROW('Sanitation Data'!D93)))</f>
        <v/>
      </c>
      <c r="CN99" s="280" t="str">
        <f ca="true">+IF(OFFSET('Sanitation Data'!$D$31,0,10*ROW('Sanitation Data'!D93))="","",OFFSET('Sanitation Data'!$D$31,0,10*ROW('Sanitation Data'!D93)))</f>
        <v/>
      </c>
      <c r="CO99" s="280" t="str">
        <f ca="true">+IF(OFFSET('Sanitation Data'!$D$32,0,10*ROW('Sanitation Data'!D93))="","",OFFSET('Sanitation Data'!$D$32,0,10*ROW('Sanitation Data'!D93)))</f>
        <v/>
      </c>
      <c r="CP99" s="280" t="str">
        <f ca="true">+IF(OFFSET('Sanitation Data'!$E$28,0,10*ROW('Sanitation Data'!E93))="","",OFFSET('Sanitation Data'!$E$28,0,10*ROW('Sanitation Data'!E93)))</f>
        <v/>
      </c>
      <c r="CQ99" s="280" t="str">
        <f ca="true">+IF(OFFSET('Sanitation Data'!$E$29,0,10*ROW('Sanitation Data'!E93))="","",OFFSET('Sanitation Data'!$E$29,0,10*ROW('Sanitation Data'!E93)))</f>
        <v/>
      </c>
      <c r="CR99" s="280" t="str">
        <f ca="true">+IF(OFFSET('Sanitation Data'!$E$30,0,10*ROW('Sanitation Data'!E93))="","",OFFSET('Sanitation Data'!$E$30,0,10*ROW('Sanitation Data'!E93)))</f>
        <v/>
      </c>
      <c r="CS99" s="280" t="str">
        <f ca="true">+IF(OFFSET('Sanitation Data'!$E$31,0,10*ROW('Sanitation Data'!E93))="","",OFFSET('Sanitation Data'!$E$31,0,10*ROW('Sanitation Data'!E93)))</f>
        <v/>
      </c>
      <c r="CT99" s="280" t="str">
        <f ca="true">+IF(OFFSET('Sanitation Data'!$E$32,0,10*ROW('Sanitation Data'!E93))="","",OFFSET('Sanitation Data'!$E$32,0,10*ROW('Sanitation Data'!E93)))</f>
        <v/>
      </c>
      <c r="CU99" s="280" t="str">
        <f ca="true">+IF(OFFSET('Sanitation Data'!$F$28,0,10*ROW('Sanitation Data'!F93))="","",OFFSET('Sanitation Data'!$F$28,0,10*ROW('Sanitation Data'!F93)))</f>
        <v/>
      </c>
      <c r="CV99" s="280" t="str">
        <f ca="true">+IF(OFFSET('Sanitation Data'!$F$29,0,10*ROW('Sanitation Data'!F93))="","",OFFSET('Sanitation Data'!$F$29,0,10*ROW('Sanitation Data'!F93)))</f>
        <v/>
      </c>
      <c r="CW99" s="280" t="str">
        <f ca="true">+IF(OFFSET('Sanitation Data'!$F$30,0,10*ROW('Sanitation Data'!F93))="","",OFFSET('Sanitation Data'!$F$30,0,10*ROW('Sanitation Data'!F93)))</f>
        <v/>
      </c>
      <c r="CX99" s="280" t="str">
        <f ca="true">+IF(OFFSET('Sanitation Data'!$F$31,0,10*ROW('Sanitation Data'!F93))="","",OFFSET('Sanitation Data'!$F$31,0,10*ROW('Sanitation Data'!F93)))</f>
        <v/>
      </c>
      <c r="CY99" s="280" t="str">
        <f ca="true">+IF(OFFSET('Sanitation Data'!$F$32,0,10*ROW('Sanitation Data'!F93))="","",OFFSET('Sanitation Data'!$F$32,0,10*ROW('Sanitation Data'!F93)))</f>
        <v/>
      </c>
      <c r="CZ99" s="280" t="str">
        <f ca="true">+IF(OFFSET('Sanitation Data'!$G$28,0,10*ROW('Sanitation Data'!G93))="","",OFFSET('Sanitation Data'!$G$28,0,10*ROW('Sanitation Data'!G93)))</f>
        <v/>
      </c>
      <c r="DA99" s="280" t="str">
        <f ca="true">+IF(OFFSET('Sanitation Data'!$G$29,0,10*ROW('Sanitation Data'!G93))="","",OFFSET('Sanitation Data'!$G$29,0,10*ROW('Sanitation Data'!G93)))</f>
        <v/>
      </c>
      <c r="DB99" s="280" t="str">
        <f ca="true">+IF(OFFSET('Sanitation Data'!$G$30,0,10*ROW('Sanitation Data'!G93))="","",OFFSET('Sanitation Data'!$G$30,0,10*ROW('Sanitation Data'!G93)))</f>
        <v/>
      </c>
      <c r="DC99" s="280" t="str">
        <f ca="true">+IF(OFFSET('Sanitation Data'!$G$31,0,10*ROW('Sanitation Data'!G93))="","",OFFSET('Sanitation Data'!$G$31,0,10*ROW('Sanitation Data'!G93)))</f>
        <v/>
      </c>
      <c r="DD99" s="280" t="str">
        <f ca="true">+IF(OFFSET('Sanitation Data'!$G$32,0,10*ROW('Sanitation Data'!G93))="","",OFFSET('Sanitation Data'!$G$32,0,10*ROW('Sanitation Data'!G93)))</f>
        <v/>
      </c>
      <c r="DE99" s="280" t="str">
        <f ca="true">+IF(OFFSET('Sanitation Data'!$H$28,0,10*ROW('Sanitation Data'!H93))="","",OFFSET('Sanitation Data'!$H$28,0,10*ROW('Sanitation Data'!H93)))</f>
        <v/>
      </c>
      <c r="DF99" s="280" t="str">
        <f ca="true">+IF(OFFSET('Sanitation Data'!$H$29,0,10*ROW('Sanitation Data'!H93))="","",OFFSET('Sanitation Data'!$H$29,0,10*ROW('Sanitation Data'!H93)))</f>
        <v/>
      </c>
      <c r="DG99" s="280" t="str">
        <f ca="true">+IF(OFFSET('Sanitation Data'!$H$30,0,10*ROW('Sanitation Data'!H93))="","",OFFSET('Sanitation Data'!$H$30,0,10*ROW('Sanitation Data'!H93)))</f>
        <v/>
      </c>
      <c r="DH99" s="280" t="str">
        <f ca="true">+IF(OFFSET('Sanitation Data'!$H$31,0,10*ROW('Sanitation Data'!H93))="","",OFFSET('Sanitation Data'!$H$31,0,10*ROW('Sanitation Data'!H93)))</f>
        <v/>
      </c>
      <c r="DI99" s="280" t="str">
        <f ca="true">+IF(OFFSET('Sanitation Data'!$H$32,0,10*ROW('Sanitation Data'!H93))="","",OFFSET('Sanitation Data'!$H$32,0,10*ROW('Sanitation Data'!H93)))</f>
        <v/>
      </c>
      <c r="DJ99" s="280" t="str">
        <f ca="true">+IF(OFFSET('Sanitation Data'!$I$28,0,10*ROW('Sanitation Data'!I93))="","",OFFSET('Sanitation Data'!$I$28,0,10*ROW('Sanitation Data'!I93)))</f>
        <v/>
      </c>
      <c r="DK99" s="280" t="str">
        <f ca="true">+IF(OFFSET('Sanitation Data'!$I$29,0,10*ROW('Sanitation Data'!I93))="","",OFFSET('Sanitation Data'!$I$29,0,10*ROW('Sanitation Data'!I93)))</f>
        <v/>
      </c>
      <c r="DL99" s="280" t="str">
        <f ca="true">+IF(OFFSET('Sanitation Data'!$I$30,0,10*ROW('Sanitation Data'!I93))="","",OFFSET('Sanitation Data'!$I$30,0,10*ROW('Sanitation Data'!I93)))</f>
        <v/>
      </c>
      <c r="DM99" s="280" t="str">
        <f ca="true">+IF(OFFSET('Sanitation Data'!$I$31,0,10*ROW('Sanitation Data'!I93))="","",OFFSET('Sanitation Data'!$I$31,0,10*ROW('Sanitation Data'!I93)))</f>
        <v/>
      </c>
      <c r="DN99" s="280" t="str">
        <f ca="true">+IF(OFFSET('Sanitation Data'!$I$32,0,10*ROW('Sanitation Data'!I93))="","",OFFSET('Sanitation Data'!$I$32,0,10*ROW('Sanitation Data'!I93)))</f>
        <v/>
      </c>
      <c r="DO99" s="280" t="str">
        <f ca="true">+IF(OFFSET('Hygiene Data'!$D$11,0,10*ROW('Hygiene Data'!D93))="","",OFFSET('Hygiene Data'!$D$11,0,10*ROW('Hygiene Data'!D93)))</f>
        <v/>
      </c>
      <c r="DP99" s="280" t="str">
        <f ca="true">+IF(OFFSET('Hygiene Data'!$D$12,0,10*ROW('Hygiene Data'!D93))="","",OFFSET('Hygiene Data'!$D$12,0,10*ROW('Hygiene Data'!D93)))</f>
        <v/>
      </c>
      <c r="DQ99" s="280" t="str">
        <f ca="true">+IF(OFFSET('Hygiene Data'!$D$13,0,10*ROW('Hygiene Data'!D93))="","",OFFSET('Hygiene Data'!$D$13,0,10*ROW('Hygiene Data'!D93)))</f>
        <v/>
      </c>
      <c r="DR99" s="280" t="str">
        <f ca="true">+IF(OFFSET('Hygiene Data'!$E$11,0,10*ROW('Hygiene Data'!E93))="","",OFFSET('Hygiene Data'!$E$11,0,10*ROW('Hygiene Data'!E93)))</f>
        <v/>
      </c>
      <c r="DS99" s="280" t="str">
        <f ca="true">+IF(OFFSET('Hygiene Data'!$E$12,0,10*ROW('Hygiene Data'!E93))="","",OFFSET('Hygiene Data'!$E$12,0,10*ROW('Hygiene Data'!E93)))</f>
        <v/>
      </c>
      <c r="DT99" s="280" t="str">
        <f ca="true">+IF(OFFSET('Hygiene Data'!$E$13,0,10*ROW('Hygiene Data'!E93))="","",OFFSET('Hygiene Data'!$E$13,0,10*ROW('Hygiene Data'!E93)))</f>
        <v/>
      </c>
      <c r="DU99" s="280" t="str">
        <f ca="true">+IF(OFFSET('Hygiene Data'!$F$11,0,10*ROW('Hygiene Data'!F93))="","",OFFSET('Hygiene Data'!$F$11,0,10*ROW('Hygiene Data'!F93)))</f>
        <v/>
      </c>
      <c r="DV99" s="280" t="str">
        <f ca="true">+IF(OFFSET('Hygiene Data'!$F$12,0,10*ROW('Hygiene Data'!F93))="","",OFFSET('Hygiene Data'!$F$12,0,10*ROW('Hygiene Data'!F93)))</f>
        <v/>
      </c>
      <c r="DW99" s="280" t="str">
        <f ca="true">+IF(OFFSET('Hygiene Data'!$F$13,0,10*ROW('Hygiene Data'!F93))="","",OFFSET('Hygiene Data'!$F$13,0,10*ROW('Hygiene Data'!F93)))</f>
        <v/>
      </c>
      <c r="DX99" s="280" t="str">
        <f ca="true">+IF(OFFSET('Hygiene Data'!$G$11,0,10*ROW('Hygiene Data'!G93))="","",OFFSET('Hygiene Data'!$G$11,0,10*ROW('Hygiene Data'!G93)))</f>
        <v/>
      </c>
      <c r="DY99" s="280" t="str">
        <f ca="true">+IF(OFFSET('Hygiene Data'!$G$12,0,10*ROW('Hygiene Data'!G93))="","",OFFSET('Hygiene Data'!$G$12,0,10*ROW('Hygiene Data'!G93)))</f>
        <v/>
      </c>
      <c r="DZ99" s="280" t="str">
        <f ca="true">+IF(OFFSET('Hygiene Data'!$G$13,0,10*ROW('Hygiene Data'!G93))="","",OFFSET('Hygiene Data'!$G$13,0,10*ROW('Hygiene Data'!G93)))</f>
        <v/>
      </c>
      <c r="EA99" s="280" t="str">
        <f ca="true">+IF(OFFSET('Hygiene Data'!$H$11,0,10*ROW('Hygiene Data'!H93))="","",OFFSET('Hygiene Data'!$H$11,0,10*ROW('Hygiene Data'!H93)))</f>
        <v/>
      </c>
      <c r="EB99" s="280" t="str">
        <f ca="true">+IF(OFFSET('Hygiene Data'!$H$12,0,10*ROW('Hygiene Data'!H93))="","",OFFSET('Hygiene Data'!$H$12,0,10*ROW('Hygiene Data'!H93)))</f>
        <v/>
      </c>
      <c r="EC99" s="280" t="str">
        <f ca="true">+IF(OFFSET('Hygiene Data'!$H$13,0,10*ROW('Hygiene Data'!H93))="","",OFFSET('Hygiene Data'!$H$13,0,10*ROW('Hygiene Data'!H93)))</f>
        <v/>
      </c>
      <c r="ED99" s="280" t="str">
        <f ca="true">+IF(OFFSET('Hygiene Data'!$I$11,0,10*ROW('Hygiene Data'!I93))="","",OFFSET('Hygiene Data'!$I$11,0,10*ROW('Hygiene Data'!I93)))</f>
        <v/>
      </c>
      <c r="EE99" s="280" t="str">
        <f ca="true">+IF(OFFSET('Hygiene Data'!$I$12,0,10*ROW('Hygiene Data'!I93))="","",OFFSET('Hygiene Data'!$I$12,0,10*ROW('Hygiene Data'!I93)))</f>
        <v/>
      </c>
      <c r="EF99" s="280" t="str">
        <f ca="true">+IF(OFFSET('Hygiene Data'!$I$13,0,10*ROW('Hygiene Data'!I93))="","",OFFSET('Hygiene Data'!$I$13,0,10*ROW('Hygiene Data'!I93)))</f>
        <v/>
      </c>
    </row>
    <row xmlns:x14ac="http://schemas.microsoft.com/office/spreadsheetml/2009/9/ac" r="100" x14ac:dyDescent="0.2">
      <c r="A100" s="34" t="str">
        <f ca="true">+IF(OFFSET('Water Data'!$B$2,0,10*ROW('Water Data'!E94))="","",OFFSET('Water Data'!$B$2,0,10*ROW('Water Data'!E94)))</f>
        <v/>
      </c>
      <c r="B100" s="34" t="str">
        <f ca="true">+IF(OFFSET('Water Data'!$C$2,0,10*ROW('Water Data'!F94))="","",OFFSET('Water Data'!$C$2,0,10*ROW('Water Data'!F94)))</f>
        <v/>
      </c>
      <c r="C100" s="336" t="str">
        <f t="shared" ca="true" si="1"/>
        <v/>
      </c>
      <c r="D100" s="8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0"/>
      <c r="BS100" s="280" t="str">
        <f ca="true">+IF(OFFSET('Water Data'!$D$27,0,10*ROW('Water Data'!D94))="","",OFFSET('Water Data'!$D$27,0,10*ROW('Water Data'!D94)))</f>
        <v/>
      </c>
      <c r="BT100" s="280" t="str">
        <f ca="true">+IF(OFFSET('Water Data'!$D$28,0,10*ROW('Water Data'!D94))="","",OFFSET('Water Data'!$D$28,0,10*ROW('Water Data'!D94)))</f>
        <v/>
      </c>
      <c r="BU100" s="280" t="str">
        <f ca="true">+IF(OFFSET('Water Data'!$D$29,0,10*ROW('Water Data'!D94))="","",OFFSET('Water Data'!$D$29,0,10*ROW('Water Data'!D94)))</f>
        <v/>
      </c>
      <c r="BV100" s="280" t="str">
        <f ca="true">+IF(OFFSET('Water Data'!$E$27,0,10*ROW('Water Data'!E94))="","",OFFSET('Water Data'!$E$27,0,10*ROW('Water Data'!E94)))</f>
        <v/>
      </c>
      <c r="BW100" s="280" t="str">
        <f ca="true">+IF(OFFSET('Water Data'!$E$28,0,10*ROW('Water Data'!E94))="","",OFFSET('Water Data'!$E$28,0,10*ROW('Water Data'!E94)))</f>
        <v/>
      </c>
      <c r="BX100" s="280" t="str">
        <f ca="true">+IF(OFFSET('Water Data'!$E$29,0,10*ROW('Water Data'!E94))="","",OFFSET('Water Data'!$E$29,0,10*ROW('Water Data'!E94)))</f>
        <v/>
      </c>
      <c r="BY100" s="280" t="str">
        <f ca="true">+IF(OFFSET('Water Data'!$F$27,0,10*ROW('Water Data'!F94))="","",OFFSET('Water Data'!$F$27,0,10*ROW('Water Data'!F94)))</f>
        <v/>
      </c>
      <c r="BZ100" s="280" t="str">
        <f ca="true">+IF(OFFSET('Water Data'!$F$28,0,10*ROW('Water Data'!F94))="","",OFFSET('Water Data'!$F$28,0,10*ROW('Water Data'!F94)))</f>
        <v/>
      </c>
      <c r="CA100" s="280" t="str">
        <f ca="true">+IF(OFFSET('Water Data'!$F$29,0,10*ROW('Water Data'!F94))="","",OFFSET('Water Data'!$F$29,0,10*ROW('Water Data'!F94)))</f>
        <v/>
      </c>
      <c r="CB100" s="280" t="str">
        <f ca="true">+IF(OFFSET('Water Data'!$G$27,0,10*ROW('Water Data'!G94))="","",OFFSET('Water Data'!$G$27,0,10*ROW('Water Data'!G94)))</f>
        <v/>
      </c>
      <c r="CC100" s="280" t="str">
        <f ca="true">+IF(OFFSET('Water Data'!$G$28,0,10*ROW('Water Data'!G94))="","",OFFSET('Water Data'!$G$28,0,10*ROW('Water Data'!G94)))</f>
        <v/>
      </c>
      <c r="CD100" s="280" t="str">
        <f ca="true">+IF(OFFSET('Water Data'!$G$29,0,10*ROW('Water Data'!G94))="","",OFFSET('Water Data'!$G$29,0,10*ROW('Water Data'!G94)))</f>
        <v/>
      </c>
      <c r="CE100" s="280" t="str">
        <f ca="true">+IF(OFFSET('Water Data'!$H$27,0,10*ROW('Water Data'!H94))="","",OFFSET('Water Data'!$H$27,0,10*ROW('Water Data'!H94)))</f>
        <v/>
      </c>
      <c r="CF100" s="280" t="str">
        <f ca="true">+IF(OFFSET('Water Data'!$H$28,0,10*ROW('Water Data'!H94))="","",OFFSET('Water Data'!$H$28,0,10*ROW('Water Data'!H94)))</f>
        <v/>
      </c>
      <c r="CG100" s="280" t="str">
        <f ca="true">+IF(OFFSET('Water Data'!$H$29,0,10*ROW('Water Data'!H94))="","",OFFSET('Water Data'!$H$29,0,10*ROW('Water Data'!H94)))</f>
        <v/>
      </c>
      <c r="CH100" s="280" t="str">
        <f ca="true">+IF(OFFSET('Water Data'!$I$27,0,10*ROW('Water Data'!I94))="","",OFFSET('Water Data'!$I$27,0,10*ROW('Water Data'!I94)))</f>
        <v/>
      </c>
      <c r="CI100" s="280" t="str">
        <f ca="true">+IF(OFFSET('Water Data'!$I$28,0,10*ROW('Water Data'!I94))="","",OFFSET('Water Data'!$I$28,0,10*ROW('Water Data'!I94)))</f>
        <v/>
      </c>
      <c r="CJ100" s="280" t="str">
        <f ca="true">+IF(OFFSET('Water Data'!$I$29,0,10*ROW('Water Data'!I94))="","",OFFSET('Water Data'!$I$29,0,10*ROW('Water Data'!I94)))</f>
        <v/>
      </c>
      <c r="CK100" s="280" t="str">
        <f ca="true">+IF(OFFSET('Sanitation Data'!$D$28,0,10*ROW('Sanitation Data'!D94))="","",OFFSET('Sanitation Data'!$D$28,0,10*ROW('Sanitation Data'!D94)))</f>
        <v/>
      </c>
      <c r="CL100" s="280" t="str">
        <f ca="true">+IF(OFFSET('Sanitation Data'!$D$29,0,10*ROW('Sanitation Data'!D94))="","",OFFSET('Sanitation Data'!$D$29,0,10*ROW('Sanitation Data'!D94)))</f>
        <v/>
      </c>
      <c r="CM100" s="280" t="str">
        <f ca="true">+IF(OFFSET('Sanitation Data'!$D$30,0,10*ROW('Sanitation Data'!D94))="","",OFFSET('Sanitation Data'!$D$30,0,10*ROW('Sanitation Data'!D94)))</f>
        <v/>
      </c>
      <c r="CN100" s="280" t="str">
        <f ca="true">+IF(OFFSET('Sanitation Data'!$D$31,0,10*ROW('Sanitation Data'!D94))="","",OFFSET('Sanitation Data'!$D$31,0,10*ROW('Sanitation Data'!D94)))</f>
        <v/>
      </c>
      <c r="CO100" s="280" t="str">
        <f ca="true">+IF(OFFSET('Sanitation Data'!$D$32,0,10*ROW('Sanitation Data'!D94))="","",OFFSET('Sanitation Data'!$D$32,0,10*ROW('Sanitation Data'!D94)))</f>
        <v/>
      </c>
      <c r="CP100" s="280" t="str">
        <f ca="true">+IF(OFFSET('Sanitation Data'!$E$28,0,10*ROW('Sanitation Data'!E94))="","",OFFSET('Sanitation Data'!$E$28,0,10*ROW('Sanitation Data'!E94)))</f>
        <v/>
      </c>
      <c r="CQ100" s="280" t="str">
        <f ca="true">+IF(OFFSET('Sanitation Data'!$E$29,0,10*ROW('Sanitation Data'!E94))="","",OFFSET('Sanitation Data'!$E$29,0,10*ROW('Sanitation Data'!E94)))</f>
        <v/>
      </c>
      <c r="CR100" s="280" t="str">
        <f ca="true">+IF(OFFSET('Sanitation Data'!$E$30,0,10*ROW('Sanitation Data'!E94))="","",OFFSET('Sanitation Data'!$E$30,0,10*ROW('Sanitation Data'!E94)))</f>
        <v/>
      </c>
      <c r="CS100" s="280" t="str">
        <f ca="true">+IF(OFFSET('Sanitation Data'!$E$31,0,10*ROW('Sanitation Data'!E94))="","",OFFSET('Sanitation Data'!$E$31,0,10*ROW('Sanitation Data'!E94)))</f>
        <v/>
      </c>
      <c r="CT100" s="280" t="str">
        <f ca="true">+IF(OFFSET('Sanitation Data'!$E$32,0,10*ROW('Sanitation Data'!E94))="","",OFFSET('Sanitation Data'!$E$32,0,10*ROW('Sanitation Data'!E94)))</f>
        <v/>
      </c>
      <c r="CU100" s="280" t="str">
        <f ca="true">+IF(OFFSET('Sanitation Data'!$F$28,0,10*ROW('Sanitation Data'!F94))="","",OFFSET('Sanitation Data'!$F$28,0,10*ROW('Sanitation Data'!F94)))</f>
        <v/>
      </c>
      <c r="CV100" s="280" t="str">
        <f ca="true">+IF(OFFSET('Sanitation Data'!$F$29,0,10*ROW('Sanitation Data'!F94))="","",OFFSET('Sanitation Data'!$F$29,0,10*ROW('Sanitation Data'!F94)))</f>
        <v/>
      </c>
      <c r="CW100" s="280" t="str">
        <f ca="true">+IF(OFFSET('Sanitation Data'!$F$30,0,10*ROW('Sanitation Data'!F94))="","",OFFSET('Sanitation Data'!$F$30,0,10*ROW('Sanitation Data'!F94)))</f>
        <v/>
      </c>
      <c r="CX100" s="280" t="str">
        <f ca="true">+IF(OFFSET('Sanitation Data'!$F$31,0,10*ROW('Sanitation Data'!F94))="","",OFFSET('Sanitation Data'!$F$31,0,10*ROW('Sanitation Data'!F94)))</f>
        <v/>
      </c>
      <c r="CY100" s="280" t="str">
        <f ca="true">+IF(OFFSET('Sanitation Data'!$F$32,0,10*ROW('Sanitation Data'!F94))="","",OFFSET('Sanitation Data'!$F$32,0,10*ROW('Sanitation Data'!F94)))</f>
        <v/>
      </c>
      <c r="CZ100" s="280" t="str">
        <f ca="true">+IF(OFFSET('Sanitation Data'!$G$28,0,10*ROW('Sanitation Data'!G94))="","",OFFSET('Sanitation Data'!$G$28,0,10*ROW('Sanitation Data'!G94)))</f>
        <v/>
      </c>
      <c r="DA100" s="280" t="str">
        <f ca="true">+IF(OFFSET('Sanitation Data'!$G$29,0,10*ROW('Sanitation Data'!G94))="","",OFFSET('Sanitation Data'!$G$29,0,10*ROW('Sanitation Data'!G94)))</f>
        <v/>
      </c>
      <c r="DB100" s="280" t="str">
        <f ca="true">+IF(OFFSET('Sanitation Data'!$G$30,0,10*ROW('Sanitation Data'!G94))="","",OFFSET('Sanitation Data'!$G$30,0,10*ROW('Sanitation Data'!G94)))</f>
        <v/>
      </c>
      <c r="DC100" s="280" t="str">
        <f ca="true">+IF(OFFSET('Sanitation Data'!$G$31,0,10*ROW('Sanitation Data'!G94))="","",OFFSET('Sanitation Data'!$G$31,0,10*ROW('Sanitation Data'!G94)))</f>
        <v/>
      </c>
      <c r="DD100" s="280" t="str">
        <f ca="true">+IF(OFFSET('Sanitation Data'!$G$32,0,10*ROW('Sanitation Data'!G94))="","",OFFSET('Sanitation Data'!$G$32,0,10*ROW('Sanitation Data'!G94)))</f>
        <v/>
      </c>
      <c r="DE100" s="280" t="str">
        <f ca="true">+IF(OFFSET('Sanitation Data'!$H$28,0,10*ROW('Sanitation Data'!H94))="","",OFFSET('Sanitation Data'!$H$28,0,10*ROW('Sanitation Data'!H94)))</f>
        <v/>
      </c>
      <c r="DF100" s="280" t="str">
        <f ca="true">+IF(OFFSET('Sanitation Data'!$H$29,0,10*ROW('Sanitation Data'!H94))="","",OFFSET('Sanitation Data'!$H$29,0,10*ROW('Sanitation Data'!H94)))</f>
        <v/>
      </c>
      <c r="DG100" s="280" t="str">
        <f ca="true">+IF(OFFSET('Sanitation Data'!$H$30,0,10*ROW('Sanitation Data'!H94))="","",OFFSET('Sanitation Data'!$H$30,0,10*ROW('Sanitation Data'!H94)))</f>
        <v/>
      </c>
      <c r="DH100" s="280" t="str">
        <f ca="true">+IF(OFFSET('Sanitation Data'!$H$31,0,10*ROW('Sanitation Data'!H94))="","",OFFSET('Sanitation Data'!$H$31,0,10*ROW('Sanitation Data'!H94)))</f>
        <v/>
      </c>
      <c r="DI100" s="280" t="str">
        <f ca="true">+IF(OFFSET('Sanitation Data'!$H$32,0,10*ROW('Sanitation Data'!H94))="","",OFFSET('Sanitation Data'!$H$32,0,10*ROW('Sanitation Data'!H94)))</f>
        <v/>
      </c>
      <c r="DJ100" s="280" t="str">
        <f ca="true">+IF(OFFSET('Sanitation Data'!$I$28,0,10*ROW('Sanitation Data'!I94))="","",OFFSET('Sanitation Data'!$I$28,0,10*ROW('Sanitation Data'!I94)))</f>
        <v/>
      </c>
      <c r="DK100" s="280" t="str">
        <f ca="true">+IF(OFFSET('Sanitation Data'!$I$29,0,10*ROW('Sanitation Data'!I94))="","",OFFSET('Sanitation Data'!$I$29,0,10*ROW('Sanitation Data'!I94)))</f>
        <v/>
      </c>
      <c r="DL100" s="280" t="str">
        <f ca="true">+IF(OFFSET('Sanitation Data'!$I$30,0,10*ROW('Sanitation Data'!I94))="","",OFFSET('Sanitation Data'!$I$30,0,10*ROW('Sanitation Data'!I94)))</f>
        <v/>
      </c>
      <c r="DM100" s="280" t="str">
        <f ca="true">+IF(OFFSET('Sanitation Data'!$I$31,0,10*ROW('Sanitation Data'!I94))="","",OFFSET('Sanitation Data'!$I$31,0,10*ROW('Sanitation Data'!I94)))</f>
        <v/>
      </c>
      <c r="DN100" s="280" t="str">
        <f ca="true">+IF(OFFSET('Sanitation Data'!$I$32,0,10*ROW('Sanitation Data'!I94))="","",OFFSET('Sanitation Data'!$I$32,0,10*ROW('Sanitation Data'!I94)))</f>
        <v/>
      </c>
      <c r="DO100" s="280" t="str">
        <f ca="true">+IF(OFFSET('Hygiene Data'!$D$11,0,10*ROW('Hygiene Data'!D94))="","",OFFSET('Hygiene Data'!$D$11,0,10*ROW('Hygiene Data'!D94)))</f>
        <v/>
      </c>
      <c r="DP100" s="280" t="str">
        <f ca="true">+IF(OFFSET('Hygiene Data'!$D$12,0,10*ROW('Hygiene Data'!D94))="","",OFFSET('Hygiene Data'!$D$12,0,10*ROW('Hygiene Data'!D94)))</f>
        <v/>
      </c>
      <c r="DQ100" s="280" t="str">
        <f ca="true">+IF(OFFSET('Hygiene Data'!$D$13,0,10*ROW('Hygiene Data'!D94))="","",OFFSET('Hygiene Data'!$D$13,0,10*ROW('Hygiene Data'!D94)))</f>
        <v/>
      </c>
      <c r="DR100" s="280" t="str">
        <f ca="true">+IF(OFFSET('Hygiene Data'!$E$11,0,10*ROW('Hygiene Data'!E94))="","",OFFSET('Hygiene Data'!$E$11,0,10*ROW('Hygiene Data'!E94)))</f>
        <v/>
      </c>
      <c r="DS100" s="280" t="str">
        <f ca="true">+IF(OFFSET('Hygiene Data'!$E$12,0,10*ROW('Hygiene Data'!E94))="","",OFFSET('Hygiene Data'!$E$12,0,10*ROW('Hygiene Data'!E94)))</f>
        <v/>
      </c>
      <c r="DT100" s="280" t="str">
        <f ca="true">+IF(OFFSET('Hygiene Data'!$E$13,0,10*ROW('Hygiene Data'!E94))="","",OFFSET('Hygiene Data'!$E$13,0,10*ROW('Hygiene Data'!E94)))</f>
        <v/>
      </c>
      <c r="DU100" s="280" t="str">
        <f ca="true">+IF(OFFSET('Hygiene Data'!$F$11,0,10*ROW('Hygiene Data'!F94))="","",OFFSET('Hygiene Data'!$F$11,0,10*ROW('Hygiene Data'!F94)))</f>
        <v/>
      </c>
      <c r="DV100" s="280" t="str">
        <f ca="true">+IF(OFFSET('Hygiene Data'!$F$12,0,10*ROW('Hygiene Data'!F94))="","",OFFSET('Hygiene Data'!$F$12,0,10*ROW('Hygiene Data'!F94)))</f>
        <v/>
      </c>
      <c r="DW100" s="280" t="str">
        <f ca="true">+IF(OFFSET('Hygiene Data'!$F$13,0,10*ROW('Hygiene Data'!F94))="","",OFFSET('Hygiene Data'!$F$13,0,10*ROW('Hygiene Data'!F94)))</f>
        <v/>
      </c>
      <c r="DX100" s="280" t="str">
        <f ca="true">+IF(OFFSET('Hygiene Data'!$G$11,0,10*ROW('Hygiene Data'!G94))="","",OFFSET('Hygiene Data'!$G$11,0,10*ROW('Hygiene Data'!G94)))</f>
        <v/>
      </c>
      <c r="DY100" s="280" t="str">
        <f ca="true">+IF(OFFSET('Hygiene Data'!$G$12,0,10*ROW('Hygiene Data'!G94))="","",OFFSET('Hygiene Data'!$G$12,0,10*ROW('Hygiene Data'!G94)))</f>
        <v/>
      </c>
      <c r="DZ100" s="280" t="str">
        <f ca="true">+IF(OFFSET('Hygiene Data'!$G$13,0,10*ROW('Hygiene Data'!G94))="","",OFFSET('Hygiene Data'!$G$13,0,10*ROW('Hygiene Data'!G94)))</f>
        <v/>
      </c>
      <c r="EA100" s="280" t="str">
        <f ca="true">+IF(OFFSET('Hygiene Data'!$H$11,0,10*ROW('Hygiene Data'!H94))="","",OFFSET('Hygiene Data'!$H$11,0,10*ROW('Hygiene Data'!H94)))</f>
        <v/>
      </c>
      <c r="EB100" s="280" t="str">
        <f ca="true">+IF(OFFSET('Hygiene Data'!$H$12,0,10*ROW('Hygiene Data'!H94))="","",OFFSET('Hygiene Data'!$H$12,0,10*ROW('Hygiene Data'!H94)))</f>
        <v/>
      </c>
      <c r="EC100" s="280" t="str">
        <f ca="true">+IF(OFFSET('Hygiene Data'!$H$13,0,10*ROW('Hygiene Data'!H94))="","",OFFSET('Hygiene Data'!$H$13,0,10*ROW('Hygiene Data'!H94)))</f>
        <v/>
      </c>
      <c r="ED100" s="280" t="str">
        <f ca="true">+IF(OFFSET('Hygiene Data'!$I$11,0,10*ROW('Hygiene Data'!I94))="","",OFFSET('Hygiene Data'!$I$11,0,10*ROW('Hygiene Data'!I94)))</f>
        <v/>
      </c>
      <c r="EE100" s="280" t="str">
        <f ca="true">+IF(OFFSET('Hygiene Data'!$I$12,0,10*ROW('Hygiene Data'!I94))="","",OFFSET('Hygiene Data'!$I$12,0,10*ROW('Hygiene Data'!I94)))</f>
        <v/>
      </c>
      <c r="EF100" s="280" t="str">
        <f ca="true">+IF(OFFSET('Hygiene Data'!$I$13,0,10*ROW('Hygiene Data'!I94))="","",OFFSET('Hygiene Data'!$I$13,0,10*ROW('Hygiene Data'!I94)))</f>
        <v/>
      </c>
    </row>
    <row xmlns:x14ac="http://schemas.microsoft.com/office/spreadsheetml/2009/9/ac" r="101" x14ac:dyDescent="0.2">
      <c r="A101" s="34" t="str">
        <f ca="true">+IF(OFFSET('Water Data'!$B$2,0,10*ROW('Water Data'!E95))="","",OFFSET('Water Data'!$B$2,0,10*ROW('Water Data'!E95)))</f>
        <v/>
      </c>
      <c r="B101" s="34" t="str">
        <f ca="true">+IF(OFFSET('Water Data'!$C$2,0,10*ROW('Water Data'!F95))="","",OFFSET('Water Data'!$C$2,0,10*ROW('Water Data'!F95)))</f>
        <v/>
      </c>
      <c r="C101" s="336" t="str">
        <f t="shared" ca="true" si="1"/>
        <v/>
      </c>
      <c r="D101" s="8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0"/>
      <c r="BS101" s="280" t="str">
        <f ca="true">+IF(OFFSET('Water Data'!$D$27,0,10*ROW('Water Data'!D95))="","",OFFSET('Water Data'!$D$27,0,10*ROW('Water Data'!D95)))</f>
        <v/>
      </c>
      <c r="BT101" s="280" t="str">
        <f ca="true">+IF(OFFSET('Water Data'!$D$28,0,10*ROW('Water Data'!D95))="","",OFFSET('Water Data'!$D$28,0,10*ROW('Water Data'!D95)))</f>
        <v/>
      </c>
      <c r="BU101" s="280" t="str">
        <f ca="true">+IF(OFFSET('Water Data'!$D$29,0,10*ROW('Water Data'!D95))="","",OFFSET('Water Data'!$D$29,0,10*ROW('Water Data'!D95)))</f>
        <v/>
      </c>
      <c r="BV101" s="280" t="str">
        <f ca="true">+IF(OFFSET('Water Data'!$E$27,0,10*ROW('Water Data'!E95))="","",OFFSET('Water Data'!$E$27,0,10*ROW('Water Data'!E95)))</f>
        <v/>
      </c>
      <c r="BW101" s="280" t="str">
        <f ca="true">+IF(OFFSET('Water Data'!$E$28,0,10*ROW('Water Data'!E95))="","",OFFSET('Water Data'!$E$28,0,10*ROW('Water Data'!E95)))</f>
        <v/>
      </c>
      <c r="BX101" s="280" t="str">
        <f ca="true">+IF(OFFSET('Water Data'!$E$29,0,10*ROW('Water Data'!E95))="","",OFFSET('Water Data'!$E$29,0,10*ROW('Water Data'!E95)))</f>
        <v/>
      </c>
      <c r="BY101" s="280" t="str">
        <f ca="true">+IF(OFFSET('Water Data'!$F$27,0,10*ROW('Water Data'!F95))="","",OFFSET('Water Data'!$F$27,0,10*ROW('Water Data'!F95)))</f>
        <v/>
      </c>
      <c r="BZ101" s="280" t="str">
        <f ca="true">+IF(OFFSET('Water Data'!$F$28,0,10*ROW('Water Data'!F95))="","",OFFSET('Water Data'!$F$28,0,10*ROW('Water Data'!F95)))</f>
        <v/>
      </c>
      <c r="CA101" s="280" t="str">
        <f ca="true">+IF(OFFSET('Water Data'!$F$29,0,10*ROW('Water Data'!F95))="","",OFFSET('Water Data'!$F$29,0,10*ROW('Water Data'!F95)))</f>
        <v/>
      </c>
      <c r="CB101" s="280" t="str">
        <f ca="true">+IF(OFFSET('Water Data'!$G$27,0,10*ROW('Water Data'!G95))="","",OFFSET('Water Data'!$G$27,0,10*ROW('Water Data'!G95)))</f>
        <v/>
      </c>
      <c r="CC101" s="280" t="str">
        <f ca="true">+IF(OFFSET('Water Data'!$G$28,0,10*ROW('Water Data'!G95))="","",OFFSET('Water Data'!$G$28,0,10*ROW('Water Data'!G95)))</f>
        <v/>
      </c>
      <c r="CD101" s="280" t="str">
        <f ca="true">+IF(OFFSET('Water Data'!$G$29,0,10*ROW('Water Data'!G95))="","",OFFSET('Water Data'!$G$29,0,10*ROW('Water Data'!G95)))</f>
        <v/>
      </c>
      <c r="CE101" s="280" t="str">
        <f ca="true">+IF(OFFSET('Water Data'!$H$27,0,10*ROW('Water Data'!H95))="","",OFFSET('Water Data'!$H$27,0,10*ROW('Water Data'!H95)))</f>
        <v/>
      </c>
      <c r="CF101" s="280" t="str">
        <f ca="true">+IF(OFFSET('Water Data'!$H$28,0,10*ROW('Water Data'!H95))="","",OFFSET('Water Data'!$H$28,0,10*ROW('Water Data'!H95)))</f>
        <v/>
      </c>
      <c r="CG101" s="280" t="str">
        <f ca="true">+IF(OFFSET('Water Data'!$H$29,0,10*ROW('Water Data'!H95))="","",OFFSET('Water Data'!$H$29,0,10*ROW('Water Data'!H95)))</f>
        <v/>
      </c>
      <c r="CH101" s="280" t="str">
        <f ca="true">+IF(OFFSET('Water Data'!$I$27,0,10*ROW('Water Data'!I95))="","",OFFSET('Water Data'!$I$27,0,10*ROW('Water Data'!I95)))</f>
        <v/>
      </c>
      <c r="CI101" s="280" t="str">
        <f ca="true">+IF(OFFSET('Water Data'!$I$28,0,10*ROW('Water Data'!I95))="","",OFFSET('Water Data'!$I$28,0,10*ROW('Water Data'!I95)))</f>
        <v/>
      </c>
      <c r="CJ101" s="280" t="str">
        <f ca="true">+IF(OFFSET('Water Data'!$I$29,0,10*ROW('Water Data'!I95))="","",OFFSET('Water Data'!$I$29,0,10*ROW('Water Data'!I95)))</f>
        <v/>
      </c>
      <c r="CK101" s="280" t="str">
        <f ca="true">+IF(OFFSET('Sanitation Data'!$D$28,0,10*ROW('Sanitation Data'!D95))="","",OFFSET('Sanitation Data'!$D$28,0,10*ROW('Sanitation Data'!D95)))</f>
        <v/>
      </c>
      <c r="CL101" s="280" t="str">
        <f ca="true">+IF(OFFSET('Sanitation Data'!$D$29,0,10*ROW('Sanitation Data'!D95))="","",OFFSET('Sanitation Data'!$D$29,0,10*ROW('Sanitation Data'!D95)))</f>
        <v/>
      </c>
      <c r="CM101" s="280" t="str">
        <f ca="true">+IF(OFFSET('Sanitation Data'!$D$30,0,10*ROW('Sanitation Data'!D95))="","",OFFSET('Sanitation Data'!$D$30,0,10*ROW('Sanitation Data'!D95)))</f>
        <v/>
      </c>
      <c r="CN101" s="280" t="str">
        <f ca="true">+IF(OFFSET('Sanitation Data'!$D$31,0,10*ROW('Sanitation Data'!D95))="","",OFFSET('Sanitation Data'!$D$31,0,10*ROW('Sanitation Data'!D95)))</f>
        <v/>
      </c>
      <c r="CO101" s="280" t="str">
        <f ca="true">+IF(OFFSET('Sanitation Data'!$D$32,0,10*ROW('Sanitation Data'!D95))="","",OFFSET('Sanitation Data'!$D$32,0,10*ROW('Sanitation Data'!D95)))</f>
        <v/>
      </c>
      <c r="CP101" s="280" t="str">
        <f ca="true">+IF(OFFSET('Sanitation Data'!$E$28,0,10*ROW('Sanitation Data'!E95))="","",OFFSET('Sanitation Data'!$E$28,0,10*ROW('Sanitation Data'!E95)))</f>
        <v/>
      </c>
      <c r="CQ101" s="280" t="str">
        <f ca="true">+IF(OFFSET('Sanitation Data'!$E$29,0,10*ROW('Sanitation Data'!E95))="","",OFFSET('Sanitation Data'!$E$29,0,10*ROW('Sanitation Data'!E95)))</f>
        <v/>
      </c>
      <c r="CR101" s="280" t="str">
        <f ca="true">+IF(OFFSET('Sanitation Data'!$E$30,0,10*ROW('Sanitation Data'!E95))="","",OFFSET('Sanitation Data'!$E$30,0,10*ROW('Sanitation Data'!E95)))</f>
        <v/>
      </c>
      <c r="CS101" s="280" t="str">
        <f ca="true">+IF(OFFSET('Sanitation Data'!$E$31,0,10*ROW('Sanitation Data'!E95))="","",OFFSET('Sanitation Data'!$E$31,0,10*ROW('Sanitation Data'!E95)))</f>
        <v/>
      </c>
      <c r="CT101" s="280" t="str">
        <f ca="true">+IF(OFFSET('Sanitation Data'!$E$32,0,10*ROW('Sanitation Data'!E95))="","",OFFSET('Sanitation Data'!$E$32,0,10*ROW('Sanitation Data'!E95)))</f>
        <v/>
      </c>
      <c r="CU101" s="280" t="str">
        <f ca="true">+IF(OFFSET('Sanitation Data'!$F$28,0,10*ROW('Sanitation Data'!F95))="","",OFFSET('Sanitation Data'!$F$28,0,10*ROW('Sanitation Data'!F95)))</f>
        <v/>
      </c>
      <c r="CV101" s="280" t="str">
        <f ca="true">+IF(OFFSET('Sanitation Data'!$F$29,0,10*ROW('Sanitation Data'!F95))="","",OFFSET('Sanitation Data'!$F$29,0,10*ROW('Sanitation Data'!F95)))</f>
        <v/>
      </c>
      <c r="CW101" s="280" t="str">
        <f ca="true">+IF(OFFSET('Sanitation Data'!$F$30,0,10*ROW('Sanitation Data'!F95))="","",OFFSET('Sanitation Data'!$F$30,0,10*ROW('Sanitation Data'!F95)))</f>
        <v/>
      </c>
      <c r="CX101" s="280" t="str">
        <f ca="true">+IF(OFFSET('Sanitation Data'!$F$31,0,10*ROW('Sanitation Data'!F95))="","",OFFSET('Sanitation Data'!$F$31,0,10*ROW('Sanitation Data'!F95)))</f>
        <v/>
      </c>
      <c r="CY101" s="280" t="str">
        <f ca="true">+IF(OFFSET('Sanitation Data'!$F$32,0,10*ROW('Sanitation Data'!F95))="","",OFFSET('Sanitation Data'!$F$32,0,10*ROW('Sanitation Data'!F95)))</f>
        <v/>
      </c>
      <c r="CZ101" s="280" t="str">
        <f ca="true">+IF(OFFSET('Sanitation Data'!$G$28,0,10*ROW('Sanitation Data'!G95))="","",OFFSET('Sanitation Data'!$G$28,0,10*ROW('Sanitation Data'!G95)))</f>
        <v/>
      </c>
      <c r="DA101" s="280" t="str">
        <f ca="true">+IF(OFFSET('Sanitation Data'!$G$29,0,10*ROW('Sanitation Data'!G95))="","",OFFSET('Sanitation Data'!$G$29,0,10*ROW('Sanitation Data'!G95)))</f>
        <v/>
      </c>
      <c r="DB101" s="280" t="str">
        <f ca="true">+IF(OFFSET('Sanitation Data'!$G$30,0,10*ROW('Sanitation Data'!G95))="","",OFFSET('Sanitation Data'!$G$30,0,10*ROW('Sanitation Data'!G95)))</f>
        <v/>
      </c>
      <c r="DC101" s="280" t="str">
        <f ca="true">+IF(OFFSET('Sanitation Data'!$G$31,0,10*ROW('Sanitation Data'!G95))="","",OFFSET('Sanitation Data'!$G$31,0,10*ROW('Sanitation Data'!G95)))</f>
        <v/>
      </c>
      <c r="DD101" s="280" t="str">
        <f ca="true">+IF(OFFSET('Sanitation Data'!$G$32,0,10*ROW('Sanitation Data'!G95))="","",OFFSET('Sanitation Data'!$G$32,0,10*ROW('Sanitation Data'!G95)))</f>
        <v/>
      </c>
      <c r="DE101" s="280" t="str">
        <f ca="true">+IF(OFFSET('Sanitation Data'!$H$28,0,10*ROW('Sanitation Data'!H95))="","",OFFSET('Sanitation Data'!$H$28,0,10*ROW('Sanitation Data'!H95)))</f>
        <v/>
      </c>
      <c r="DF101" s="280" t="str">
        <f ca="true">+IF(OFFSET('Sanitation Data'!$H$29,0,10*ROW('Sanitation Data'!H95))="","",OFFSET('Sanitation Data'!$H$29,0,10*ROW('Sanitation Data'!H95)))</f>
        <v/>
      </c>
      <c r="DG101" s="280" t="str">
        <f ca="true">+IF(OFFSET('Sanitation Data'!$H$30,0,10*ROW('Sanitation Data'!H95))="","",OFFSET('Sanitation Data'!$H$30,0,10*ROW('Sanitation Data'!H95)))</f>
        <v/>
      </c>
      <c r="DH101" s="280" t="str">
        <f ca="true">+IF(OFFSET('Sanitation Data'!$H$31,0,10*ROW('Sanitation Data'!H95))="","",OFFSET('Sanitation Data'!$H$31,0,10*ROW('Sanitation Data'!H95)))</f>
        <v/>
      </c>
      <c r="DI101" s="280" t="str">
        <f ca="true">+IF(OFFSET('Sanitation Data'!$H$32,0,10*ROW('Sanitation Data'!H95))="","",OFFSET('Sanitation Data'!$H$32,0,10*ROW('Sanitation Data'!H95)))</f>
        <v/>
      </c>
      <c r="DJ101" s="280" t="str">
        <f ca="true">+IF(OFFSET('Sanitation Data'!$I$28,0,10*ROW('Sanitation Data'!I95))="","",OFFSET('Sanitation Data'!$I$28,0,10*ROW('Sanitation Data'!I95)))</f>
        <v/>
      </c>
      <c r="DK101" s="280" t="str">
        <f ca="true">+IF(OFFSET('Sanitation Data'!$I$29,0,10*ROW('Sanitation Data'!I95))="","",OFFSET('Sanitation Data'!$I$29,0,10*ROW('Sanitation Data'!I95)))</f>
        <v/>
      </c>
      <c r="DL101" s="280" t="str">
        <f ca="true">+IF(OFFSET('Sanitation Data'!$I$30,0,10*ROW('Sanitation Data'!I95))="","",OFFSET('Sanitation Data'!$I$30,0,10*ROW('Sanitation Data'!I95)))</f>
        <v/>
      </c>
      <c r="DM101" s="280" t="str">
        <f ca="true">+IF(OFFSET('Sanitation Data'!$I$31,0,10*ROW('Sanitation Data'!I95))="","",OFFSET('Sanitation Data'!$I$31,0,10*ROW('Sanitation Data'!I95)))</f>
        <v/>
      </c>
      <c r="DN101" s="280" t="str">
        <f ca="true">+IF(OFFSET('Sanitation Data'!$I$32,0,10*ROW('Sanitation Data'!I95))="","",OFFSET('Sanitation Data'!$I$32,0,10*ROW('Sanitation Data'!I95)))</f>
        <v/>
      </c>
      <c r="DO101" s="280" t="str">
        <f ca="true">+IF(OFFSET('Hygiene Data'!$D$11,0,10*ROW('Hygiene Data'!D95))="","",OFFSET('Hygiene Data'!$D$11,0,10*ROW('Hygiene Data'!D95)))</f>
        <v/>
      </c>
      <c r="DP101" s="280" t="str">
        <f ca="true">+IF(OFFSET('Hygiene Data'!$D$12,0,10*ROW('Hygiene Data'!D95))="","",OFFSET('Hygiene Data'!$D$12,0,10*ROW('Hygiene Data'!D95)))</f>
        <v/>
      </c>
      <c r="DQ101" s="280" t="str">
        <f ca="true">+IF(OFFSET('Hygiene Data'!$D$13,0,10*ROW('Hygiene Data'!D95))="","",OFFSET('Hygiene Data'!$D$13,0,10*ROW('Hygiene Data'!D95)))</f>
        <v/>
      </c>
      <c r="DR101" s="280" t="str">
        <f ca="true">+IF(OFFSET('Hygiene Data'!$E$11,0,10*ROW('Hygiene Data'!E95))="","",OFFSET('Hygiene Data'!$E$11,0,10*ROW('Hygiene Data'!E95)))</f>
        <v/>
      </c>
      <c r="DS101" s="280" t="str">
        <f ca="true">+IF(OFFSET('Hygiene Data'!$E$12,0,10*ROW('Hygiene Data'!E95))="","",OFFSET('Hygiene Data'!$E$12,0,10*ROW('Hygiene Data'!E95)))</f>
        <v/>
      </c>
      <c r="DT101" s="280" t="str">
        <f ca="true">+IF(OFFSET('Hygiene Data'!$E$13,0,10*ROW('Hygiene Data'!E95))="","",OFFSET('Hygiene Data'!$E$13,0,10*ROW('Hygiene Data'!E95)))</f>
        <v/>
      </c>
      <c r="DU101" s="280" t="str">
        <f ca="true">+IF(OFFSET('Hygiene Data'!$F$11,0,10*ROW('Hygiene Data'!F95))="","",OFFSET('Hygiene Data'!$F$11,0,10*ROW('Hygiene Data'!F95)))</f>
        <v/>
      </c>
      <c r="DV101" s="280" t="str">
        <f ca="true">+IF(OFFSET('Hygiene Data'!$F$12,0,10*ROW('Hygiene Data'!F95))="","",OFFSET('Hygiene Data'!$F$12,0,10*ROW('Hygiene Data'!F95)))</f>
        <v/>
      </c>
      <c r="DW101" s="280" t="str">
        <f ca="true">+IF(OFFSET('Hygiene Data'!$F$13,0,10*ROW('Hygiene Data'!F95))="","",OFFSET('Hygiene Data'!$F$13,0,10*ROW('Hygiene Data'!F95)))</f>
        <v/>
      </c>
      <c r="DX101" s="280" t="str">
        <f ca="true">+IF(OFFSET('Hygiene Data'!$G$11,0,10*ROW('Hygiene Data'!G95))="","",OFFSET('Hygiene Data'!$G$11,0,10*ROW('Hygiene Data'!G95)))</f>
        <v/>
      </c>
      <c r="DY101" s="280" t="str">
        <f ca="true">+IF(OFFSET('Hygiene Data'!$G$12,0,10*ROW('Hygiene Data'!G95))="","",OFFSET('Hygiene Data'!$G$12,0,10*ROW('Hygiene Data'!G95)))</f>
        <v/>
      </c>
      <c r="DZ101" s="280" t="str">
        <f ca="true">+IF(OFFSET('Hygiene Data'!$G$13,0,10*ROW('Hygiene Data'!G95))="","",OFFSET('Hygiene Data'!$G$13,0,10*ROW('Hygiene Data'!G95)))</f>
        <v/>
      </c>
      <c r="EA101" s="280" t="str">
        <f ca="true">+IF(OFFSET('Hygiene Data'!$H$11,0,10*ROW('Hygiene Data'!H95))="","",OFFSET('Hygiene Data'!$H$11,0,10*ROW('Hygiene Data'!H95)))</f>
        <v/>
      </c>
      <c r="EB101" s="280" t="str">
        <f ca="true">+IF(OFFSET('Hygiene Data'!$H$12,0,10*ROW('Hygiene Data'!H95))="","",OFFSET('Hygiene Data'!$H$12,0,10*ROW('Hygiene Data'!H95)))</f>
        <v/>
      </c>
      <c r="EC101" s="280" t="str">
        <f ca="true">+IF(OFFSET('Hygiene Data'!$H$13,0,10*ROW('Hygiene Data'!H95))="","",OFFSET('Hygiene Data'!$H$13,0,10*ROW('Hygiene Data'!H95)))</f>
        <v/>
      </c>
      <c r="ED101" s="280" t="str">
        <f ca="true">+IF(OFFSET('Hygiene Data'!$I$11,0,10*ROW('Hygiene Data'!I95))="","",OFFSET('Hygiene Data'!$I$11,0,10*ROW('Hygiene Data'!I95)))</f>
        <v/>
      </c>
      <c r="EE101" s="280" t="str">
        <f ca="true">+IF(OFFSET('Hygiene Data'!$I$12,0,10*ROW('Hygiene Data'!I95))="","",OFFSET('Hygiene Data'!$I$12,0,10*ROW('Hygiene Data'!I95)))</f>
        <v/>
      </c>
      <c r="EF101" s="280" t="str">
        <f ca="true">+IF(OFFSET('Hygiene Data'!$I$13,0,10*ROW('Hygiene Data'!I95))="","",OFFSET('Hygiene Data'!$I$13,0,10*ROW('Hygiene Data'!I95)))</f>
        <v/>
      </c>
    </row>
    <row xmlns:x14ac="http://schemas.microsoft.com/office/spreadsheetml/2009/9/ac" r="102" x14ac:dyDescent="0.2">
      <c r="A102" s="34" t="str">
        <f ca="true">+IF(OFFSET('Water Data'!$B$2,0,10*ROW('Water Data'!E96))="","",OFFSET('Water Data'!$B$2,0,10*ROW('Water Data'!E96)))</f>
        <v/>
      </c>
      <c r="B102" s="34" t="str">
        <f ca="true">+IF(OFFSET('Water Data'!$C$2,0,10*ROW('Water Data'!F96))="","",OFFSET('Water Data'!$C$2,0,10*ROW('Water Data'!F96)))</f>
        <v/>
      </c>
      <c r="C102" s="336" t="str">
        <f t="shared" ca="true" si="1"/>
        <v/>
      </c>
      <c r="D102" s="8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0"/>
      <c r="BS102" s="280" t="str">
        <f ca="true">+IF(OFFSET('Water Data'!$D$27,0,10*ROW('Water Data'!D96))="","",OFFSET('Water Data'!$D$27,0,10*ROW('Water Data'!D96)))</f>
        <v/>
      </c>
      <c r="BT102" s="280" t="str">
        <f ca="true">+IF(OFFSET('Water Data'!$D$28,0,10*ROW('Water Data'!D96))="","",OFFSET('Water Data'!$D$28,0,10*ROW('Water Data'!D96)))</f>
        <v/>
      </c>
      <c r="BU102" s="280" t="str">
        <f ca="true">+IF(OFFSET('Water Data'!$D$29,0,10*ROW('Water Data'!D96))="","",OFFSET('Water Data'!$D$29,0,10*ROW('Water Data'!D96)))</f>
        <v/>
      </c>
      <c r="BV102" s="280" t="str">
        <f ca="true">+IF(OFFSET('Water Data'!$E$27,0,10*ROW('Water Data'!E96))="","",OFFSET('Water Data'!$E$27,0,10*ROW('Water Data'!E96)))</f>
        <v/>
      </c>
      <c r="BW102" s="280" t="str">
        <f ca="true">+IF(OFFSET('Water Data'!$E$28,0,10*ROW('Water Data'!E96))="","",OFFSET('Water Data'!$E$28,0,10*ROW('Water Data'!E96)))</f>
        <v/>
      </c>
      <c r="BX102" s="280" t="str">
        <f ca="true">+IF(OFFSET('Water Data'!$E$29,0,10*ROW('Water Data'!E96))="","",OFFSET('Water Data'!$E$29,0,10*ROW('Water Data'!E96)))</f>
        <v/>
      </c>
      <c r="BY102" s="280" t="str">
        <f ca="true">+IF(OFFSET('Water Data'!$F$27,0,10*ROW('Water Data'!F96))="","",OFFSET('Water Data'!$F$27,0,10*ROW('Water Data'!F96)))</f>
        <v/>
      </c>
      <c r="BZ102" s="280" t="str">
        <f ca="true">+IF(OFFSET('Water Data'!$F$28,0,10*ROW('Water Data'!F96))="","",OFFSET('Water Data'!$F$28,0,10*ROW('Water Data'!F96)))</f>
        <v/>
      </c>
      <c r="CA102" s="280" t="str">
        <f ca="true">+IF(OFFSET('Water Data'!$F$29,0,10*ROW('Water Data'!F96))="","",OFFSET('Water Data'!$F$29,0,10*ROW('Water Data'!F96)))</f>
        <v/>
      </c>
      <c r="CB102" s="280" t="str">
        <f ca="true">+IF(OFFSET('Water Data'!$G$27,0,10*ROW('Water Data'!G96))="","",OFFSET('Water Data'!$G$27,0,10*ROW('Water Data'!G96)))</f>
        <v/>
      </c>
      <c r="CC102" s="280" t="str">
        <f ca="true">+IF(OFFSET('Water Data'!$G$28,0,10*ROW('Water Data'!G96))="","",OFFSET('Water Data'!$G$28,0,10*ROW('Water Data'!G96)))</f>
        <v/>
      </c>
      <c r="CD102" s="280" t="str">
        <f ca="true">+IF(OFFSET('Water Data'!$G$29,0,10*ROW('Water Data'!G96))="","",OFFSET('Water Data'!$G$29,0,10*ROW('Water Data'!G96)))</f>
        <v/>
      </c>
      <c r="CE102" s="280" t="str">
        <f ca="true">+IF(OFFSET('Water Data'!$H$27,0,10*ROW('Water Data'!H96))="","",OFFSET('Water Data'!$H$27,0,10*ROW('Water Data'!H96)))</f>
        <v/>
      </c>
      <c r="CF102" s="280" t="str">
        <f ca="true">+IF(OFFSET('Water Data'!$H$28,0,10*ROW('Water Data'!H96))="","",OFFSET('Water Data'!$H$28,0,10*ROW('Water Data'!H96)))</f>
        <v/>
      </c>
      <c r="CG102" s="280" t="str">
        <f ca="true">+IF(OFFSET('Water Data'!$H$29,0,10*ROW('Water Data'!H96))="","",OFFSET('Water Data'!$H$29,0,10*ROW('Water Data'!H96)))</f>
        <v/>
      </c>
      <c r="CH102" s="280" t="str">
        <f ca="true">+IF(OFFSET('Water Data'!$I$27,0,10*ROW('Water Data'!I96))="","",OFFSET('Water Data'!$I$27,0,10*ROW('Water Data'!I96)))</f>
        <v/>
      </c>
      <c r="CI102" s="280" t="str">
        <f ca="true">+IF(OFFSET('Water Data'!$I$28,0,10*ROW('Water Data'!I96))="","",OFFSET('Water Data'!$I$28,0,10*ROW('Water Data'!I96)))</f>
        <v/>
      </c>
      <c r="CJ102" s="280" t="str">
        <f ca="true">+IF(OFFSET('Water Data'!$I$29,0,10*ROW('Water Data'!I96))="","",OFFSET('Water Data'!$I$29,0,10*ROW('Water Data'!I96)))</f>
        <v/>
      </c>
      <c r="CK102" s="280" t="str">
        <f ca="true">+IF(OFFSET('Sanitation Data'!$D$28,0,10*ROW('Sanitation Data'!D96))="","",OFFSET('Sanitation Data'!$D$28,0,10*ROW('Sanitation Data'!D96)))</f>
        <v/>
      </c>
      <c r="CL102" s="280" t="str">
        <f ca="true">+IF(OFFSET('Sanitation Data'!$D$29,0,10*ROW('Sanitation Data'!D96))="","",OFFSET('Sanitation Data'!$D$29,0,10*ROW('Sanitation Data'!D96)))</f>
        <v/>
      </c>
      <c r="CM102" s="280" t="str">
        <f ca="true">+IF(OFFSET('Sanitation Data'!$D$30,0,10*ROW('Sanitation Data'!D96))="","",OFFSET('Sanitation Data'!$D$30,0,10*ROW('Sanitation Data'!D96)))</f>
        <v/>
      </c>
      <c r="CN102" s="280" t="str">
        <f ca="true">+IF(OFFSET('Sanitation Data'!$D$31,0,10*ROW('Sanitation Data'!D96))="","",OFFSET('Sanitation Data'!$D$31,0,10*ROW('Sanitation Data'!D96)))</f>
        <v/>
      </c>
      <c r="CO102" s="280" t="str">
        <f ca="true">+IF(OFFSET('Sanitation Data'!$D$32,0,10*ROW('Sanitation Data'!D96))="","",OFFSET('Sanitation Data'!$D$32,0,10*ROW('Sanitation Data'!D96)))</f>
        <v/>
      </c>
      <c r="CP102" s="280" t="str">
        <f ca="true">+IF(OFFSET('Sanitation Data'!$E$28,0,10*ROW('Sanitation Data'!E96))="","",OFFSET('Sanitation Data'!$E$28,0,10*ROW('Sanitation Data'!E96)))</f>
        <v/>
      </c>
      <c r="CQ102" s="280" t="str">
        <f ca="true">+IF(OFFSET('Sanitation Data'!$E$29,0,10*ROW('Sanitation Data'!E96))="","",OFFSET('Sanitation Data'!$E$29,0,10*ROW('Sanitation Data'!E96)))</f>
        <v/>
      </c>
      <c r="CR102" s="280" t="str">
        <f ca="true">+IF(OFFSET('Sanitation Data'!$E$30,0,10*ROW('Sanitation Data'!E96))="","",OFFSET('Sanitation Data'!$E$30,0,10*ROW('Sanitation Data'!E96)))</f>
        <v/>
      </c>
      <c r="CS102" s="280" t="str">
        <f ca="true">+IF(OFFSET('Sanitation Data'!$E$31,0,10*ROW('Sanitation Data'!E96))="","",OFFSET('Sanitation Data'!$E$31,0,10*ROW('Sanitation Data'!E96)))</f>
        <v/>
      </c>
      <c r="CT102" s="280" t="str">
        <f ca="true">+IF(OFFSET('Sanitation Data'!$E$32,0,10*ROW('Sanitation Data'!E96))="","",OFFSET('Sanitation Data'!$E$32,0,10*ROW('Sanitation Data'!E96)))</f>
        <v/>
      </c>
      <c r="CU102" s="280" t="str">
        <f ca="true">+IF(OFFSET('Sanitation Data'!$F$28,0,10*ROW('Sanitation Data'!F96))="","",OFFSET('Sanitation Data'!$F$28,0,10*ROW('Sanitation Data'!F96)))</f>
        <v/>
      </c>
      <c r="CV102" s="280" t="str">
        <f ca="true">+IF(OFFSET('Sanitation Data'!$F$29,0,10*ROW('Sanitation Data'!F96))="","",OFFSET('Sanitation Data'!$F$29,0,10*ROW('Sanitation Data'!F96)))</f>
        <v/>
      </c>
      <c r="CW102" s="280" t="str">
        <f ca="true">+IF(OFFSET('Sanitation Data'!$F$30,0,10*ROW('Sanitation Data'!F96))="","",OFFSET('Sanitation Data'!$F$30,0,10*ROW('Sanitation Data'!F96)))</f>
        <v/>
      </c>
      <c r="CX102" s="280" t="str">
        <f ca="true">+IF(OFFSET('Sanitation Data'!$F$31,0,10*ROW('Sanitation Data'!F96))="","",OFFSET('Sanitation Data'!$F$31,0,10*ROW('Sanitation Data'!F96)))</f>
        <v/>
      </c>
      <c r="CY102" s="280" t="str">
        <f ca="true">+IF(OFFSET('Sanitation Data'!$F$32,0,10*ROW('Sanitation Data'!F96))="","",OFFSET('Sanitation Data'!$F$32,0,10*ROW('Sanitation Data'!F96)))</f>
        <v/>
      </c>
      <c r="CZ102" s="280" t="str">
        <f ca="true">+IF(OFFSET('Sanitation Data'!$G$28,0,10*ROW('Sanitation Data'!G96))="","",OFFSET('Sanitation Data'!$G$28,0,10*ROW('Sanitation Data'!G96)))</f>
        <v/>
      </c>
      <c r="DA102" s="280" t="str">
        <f ca="true">+IF(OFFSET('Sanitation Data'!$G$29,0,10*ROW('Sanitation Data'!G96))="","",OFFSET('Sanitation Data'!$G$29,0,10*ROW('Sanitation Data'!G96)))</f>
        <v/>
      </c>
      <c r="DB102" s="280" t="str">
        <f ca="true">+IF(OFFSET('Sanitation Data'!$G$30,0,10*ROW('Sanitation Data'!G96))="","",OFFSET('Sanitation Data'!$G$30,0,10*ROW('Sanitation Data'!G96)))</f>
        <v/>
      </c>
      <c r="DC102" s="280" t="str">
        <f ca="true">+IF(OFFSET('Sanitation Data'!$G$31,0,10*ROW('Sanitation Data'!G96))="","",OFFSET('Sanitation Data'!$G$31,0,10*ROW('Sanitation Data'!G96)))</f>
        <v/>
      </c>
      <c r="DD102" s="280" t="str">
        <f ca="true">+IF(OFFSET('Sanitation Data'!$G$32,0,10*ROW('Sanitation Data'!G96))="","",OFFSET('Sanitation Data'!$G$32,0,10*ROW('Sanitation Data'!G96)))</f>
        <v/>
      </c>
      <c r="DE102" s="280" t="str">
        <f ca="true">+IF(OFFSET('Sanitation Data'!$H$28,0,10*ROW('Sanitation Data'!H96))="","",OFFSET('Sanitation Data'!$H$28,0,10*ROW('Sanitation Data'!H96)))</f>
        <v/>
      </c>
      <c r="DF102" s="280" t="str">
        <f ca="true">+IF(OFFSET('Sanitation Data'!$H$29,0,10*ROW('Sanitation Data'!H96))="","",OFFSET('Sanitation Data'!$H$29,0,10*ROW('Sanitation Data'!H96)))</f>
        <v/>
      </c>
      <c r="DG102" s="280" t="str">
        <f ca="true">+IF(OFFSET('Sanitation Data'!$H$30,0,10*ROW('Sanitation Data'!H96))="","",OFFSET('Sanitation Data'!$H$30,0,10*ROW('Sanitation Data'!H96)))</f>
        <v/>
      </c>
      <c r="DH102" s="280" t="str">
        <f ca="true">+IF(OFFSET('Sanitation Data'!$H$31,0,10*ROW('Sanitation Data'!H96))="","",OFFSET('Sanitation Data'!$H$31,0,10*ROW('Sanitation Data'!H96)))</f>
        <v/>
      </c>
      <c r="DI102" s="280" t="str">
        <f ca="true">+IF(OFFSET('Sanitation Data'!$H$32,0,10*ROW('Sanitation Data'!H96))="","",OFFSET('Sanitation Data'!$H$32,0,10*ROW('Sanitation Data'!H96)))</f>
        <v/>
      </c>
      <c r="DJ102" s="280" t="str">
        <f ca="true">+IF(OFFSET('Sanitation Data'!$I$28,0,10*ROW('Sanitation Data'!I96))="","",OFFSET('Sanitation Data'!$I$28,0,10*ROW('Sanitation Data'!I96)))</f>
        <v/>
      </c>
      <c r="DK102" s="280" t="str">
        <f ca="true">+IF(OFFSET('Sanitation Data'!$I$29,0,10*ROW('Sanitation Data'!I96))="","",OFFSET('Sanitation Data'!$I$29,0,10*ROW('Sanitation Data'!I96)))</f>
        <v/>
      </c>
      <c r="DL102" s="280" t="str">
        <f ca="true">+IF(OFFSET('Sanitation Data'!$I$30,0,10*ROW('Sanitation Data'!I96))="","",OFFSET('Sanitation Data'!$I$30,0,10*ROW('Sanitation Data'!I96)))</f>
        <v/>
      </c>
      <c r="DM102" s="280" t="str">
        <f ca="true">+IF(OFFSET('Sanitation Data'!$I$31,0,10*ROW('Sanitation Data'!I96))="","",OFFSET('Sanitation Data'!$I$31,0,10*ROW('Sanitation Data'!I96)))</f>
        <v/>
      </c>
      <c r="DN102" s="280" t="str">
        <f ca="true">+IF(OFFSET('Sanitation Data'!$I$32,0,10*ROW('Sanitation Data'!I96))="","",OFFSET('Sanitation Data'!$I$32,0,10*ROW('Sanitation Data'!I96)))</f>
        <v/>
      </c>
      <c r="DO102" s="280" t="str">
        <f ca="true">+IF(OFFSET('Hygiene Data'!$D$11,0,10*ROW('Hygiene Data'!D96))="","",OFFSET('Hygiene Data'!$D$11,0,10*ROW('Hygiene Data'!D96)))</f>
        <v/>
      </c>
      <c r="DP102" s="280" t="str">
        <f ca="true">+IF(OFFSET('Hygiene Data'!$D$12,0,10*ROW('Hygiene Data'!D96))="","",OFFSET('Hygiene Data'!$D$12,0,10*ROW('Hygiene Data'!D96)))</f>
        <v/>
      </c>
      <c r="DQ102" s="280" t="str">
        <f ca="true">+IF(OFFSET('Hygiene Data'!$D$13,0,10*ROW('Hygiene Data'!D96))="","",OFFSET('Hygiene Data'!$D$13,0,10*ROW('Hygiene Data'!D96)))</f>
        <v/>
      </c>
      <c r="DR102" s="280" t="str">
        <f ca="true">+IF(OFFSET('Hygiene Data'!$E$11,0,10*ROW('Hygiene Data'!E96))="","",OFFSET('Hygiene Data'!$E$11,0,10*ROW('Hygiene Data'!E96)))</f>
        <v/>
      </c>
      <c r="DS102" s="280" t="str">
        <f ca="true">+IF(OFFSET('Hygiene Data'!$E$12,0,10*ROW('Hygiene Data'!E96))="","",OFFSET('Hygiene Data'!$E$12,0,10*ROW('Hygiene Data'!E96)))</f>
        <v/>
      </c>
      <c r="DT102" s="280" t="str">
        <f ca="true">+IF(OFFSET('Hygiene Data'!$E$13,0,10*ROW('Hygiene Data'!E96))="","",OFFSET('Hygiene Data'!$E$13,0,10*ROW('Hygiene Data'!E96)))</f>
        <v/>
      </c>
      <c r="DU102" s="280" t="str">
        <f ca="true">+IF(OFFSET('Hygiene Data'!$F$11,0,10*ROW('Hygiene Data'!F96))="","",OFFSET('Hygiene Data'!$F$11,0,10*ROW('Hygiene Data'!F96)))</f>
        <v/>
      </c>
      <c r="DV102" s="280" t="str">
        <f ca="true">+IF(OFFSET('Hygiene Data'!$F$12,0,10*ROW('Hygiene Data'!F96))="","",OFFSET('Hygiene Data'!$F$12,0,10*ROW('Hygiene Data'!F96)))</f>
        <v/>
      </c>
      <c r="DW102" s="280" t="str">
        <f ca="true">+IF(OFFSET('Hygiene Data'!$F$13,0,10*ROW('Hygiene Data'!F96))="","",OFFSET('Hygiene Data'!$F$13,0,10*ROW('Hygiene Data'!F96)))</f>
        <v/>
      </c>
      <c r="DX102" s="280" t="str">
        <f ca="true">+IF(OFFSET('Hygiene Data'!$G$11,0,10*ROW('Hygiene Data'!G96))="","",OFFSET('Hygiene Data'!$G$11,0,10*ROW('Hygiene Data'!G96)))</f>
        <v/>
      </c>
      <c r="DY102" s="280" t="str">
        <f ca="true">+IF(OFFSET('Hygiene Data'!$G$12,0,10*ROW('Hygiene Data'!G96))="","",OFFSET('Hygiene Data'!$G$12,0,10*ROW('Hygiene Data'!G96)))</f>
        <v/>
      </c>
      <c r="DZ102" s="280" t="str">
        <f ca="true">+IF(OFFSET('Hygiene Data'!$G$13,0,10*ROW('Hygiene Data'!G96))="","",OFFSET('Hygiene Data'!$G$13,0,10*ROW('Hygiene Data'!G96)))</f>
        <v/>
      </c>
      <c r="EA102" s="280" t="str">
        <f ca="true">+IF(OFFSET('Hygiene Data'!$H$11,0,10*ROW('Hygiene Data'!H96))="","",OFFSET('Hygiene Data'!$H$11,0,10*ROW('Hygiene Data'!H96)))</f>
        <v/>
      </c>
      <c r="EB102" s="280" t="str">
        <f ca="true">+IF(OFFSET('Hygiene Data'!$H$12,0,10*ROW('Hygiene Data'!H96))="","",OFFSET('Hygiene Data'!$H$12,0,10*ROW('Hygiene Data'!H96)))</f>
        <v/>
      </c>
      <c r="EC102" s="280" t="str">
        <f ca="true">+IF(OFFSET('Hygiene Data'!$H$13,0,10*ROW('Hygiene Data'!H96))="","",OFFSET('Hygiene Data'!$H$13,0,10*ROW('Hygiene Data'!H96)))</f>
        <v/>
      </c>
      <c r="ED102" s="280" t="str">
        <f ca="true">+IF(OFFSET('Hygiene Data'!$I$11,0,10*ROW('Hygiene Data'!I96))="","",OFFSET('Hygiene Data'!$I$11,0,10*ROW('Hygiene Data'!I96)))</f>
        <v/>
      </c>
      <c r="EE102" s="280" t="str">
        <f ca="true">+IF(OFFSET('Hygiene Data'!$I$12,0,10*ROW('Hygiene Data'!I96))="","",OFFSET('Hygiene Data'!$I$12,0,10*ROW('Hygiene Data'!I96)))</f>
        <v/>
      </c>
      <c r="EF102" s="280" t="str">
        <f ca="true">+IF(OFFSET('Hygiene Data'!$I$13,0,10*ROW('Hygiene Data'!I96))="","",OFFSET('Hygiene Data'!$I$13,0,10*ROW('Hygiene Data'!I96)))</f>
        <v/>
      </c>
    </row>
    <row xmlns:x14ac="http://schemas.microsoft.com/office/spreadsheetml/2009/9/ac" r="103" x14ac:dyDescent="0.2">
      <c r="A103" s="34" t="str">
        <f ca="true">+IF(OFFSET('Water Data'!$B$2,0,10*ROW('Water Data'!E97))="","",OFFSET('Water Data'!$B$2,0,10*ROW('Water Data'!E97)))</f>
        <v/>
      </c>
      <c r="B103" s="34" t="str">
        <f ca="true">+IF(OFFSET('Water Data'!$C$2,0,10*ROW('Water Data'!F97))="","",OFFSET('Water Data'!$C$2,0,10*ROW('Water Data'!F97)))</f>
        <v/>
      </c>
      <c r="C103" s="336" t="str">
        <f t="shared" ca="true" si="1"/>
        <v/>
      </c>
      <c r="D103" s="8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0"/>
      <c r="BS103" s="280" t="str">
        <f ca="true">+IF(OFFSET('Water Data'!$D$27,0,10*ROW('Water Data'!D97))="","",OFFSET('Water Data'!$D$27,0,10*ROW('Water Data'!D97)))</f>
        <v/>
      </c>
      <c r="BT103" s="280" t="str">
        <f ca="true">+IF(OFFSET('Water Data'!$D$28,0,10*ROW('Water Data'!D97))="","",OFFSET('Water Data'!$D$28,0,10*ROW('Water Data'!D97)))</f>
        <v/>
      </c>
      <c r="BU103" s="280" t="str">
        <f ca="true">+IF(OFFSET('Water Data'!$D$29,0,10*ROW('Water Data'!D97))="","",OFFSET('Water Data'!$D$29,0,10*ROW('Water Data'!D97)))</f>
        <v/>
      </c>
      <c r="BV103" s="280" t="str">
        <f ca="true">+IF(OFFSET('Water Data'!$E$27,0,10*ROW('Water Data'!E97))="","",OFFSET('Water Data'!$E$27,0,10*ROW('Water Data'!E97)))</f>
        <v/>
      </c>
      <c r="BW103" s="280" t="str">
        <f ca="true">+IF(OFFSET('Water Data'!$E$28,0,10*ROW('Water Data'!E97))="","",OFFSET('Water Data'!$E$28,0,10*ROW('Water Data'!E97)))</f>
        <v/>
      </c>
      <c r="BX103" s="280" t="str">
        <f ca="true">+IF(OFFSET('Water Data'!$E$29,0,10*ROW('Water Data'!E97))="","",OFFSET('Water Data'!$E$29,0,10*ROW('Water Data'!E97)))</f>
        <v/>
      </c>
      <c r="BY103" s="280" t="str">
        <f ca="true">+IF(OFFSET('Water Data'!$F$27,0,10*ROW('Water Data'!F97))="","",OFFSET('Water Data'!$F$27,0,10*ROW('Water Data'!F97)))</f>
        <v/>
      </c>
      <c r="BZ103" s="280" t="str">
        <f ca="true">+IF(OFFSET('Water Data'!$F$28,0,10*ROW('Water Data'!F97))="","",OFFSET('Water Data'!$F$28,0,10*ROW('Water Data'!F97)))</f>
        <v/>
      </c>
      <c r="CA103" s="280" t="str">
        <f ca="true">+IF(OFFSET('Water Data'!$F$29,0,10*ROW('Water Data'!F97))="","",OFFSET('Water Data'!$F$29,0,10*ROW('Water Data'!F97)))</f>
        <v/>
      </c>
      <c r="CB103" s="280" t="str">
        <f ca="true">+IF(OFFSET('Water Data'!$G$27,0,10*ROW('Water Data'!G97))="","",OFFSET('Water Data'!$G$27,0,10*ROW('Water Data'!G97)))</f>
        <v/>
      </c>
      <c r="CC103" s="280" t="str">
        <f ca="true">+IF(OFFSET('Water Data'!$G$28,0,10*ROW('Water Data'!G97))="","",OFFSET('Water Data'!$G$28,0,10*ROW('Water Data'!G97)))</f>
        <v/>
      </c>
      <c r="CD103" s="280" t="str">
        <f ca="true">+IF(OFFSET('Water Data'!$G$29,0,10*ROW('Water Data'!G97))="","",OFFSET('Water Data'!$G$29,0,10*ROW('Water Data'!G97)))</f>
        <v/>
      </c>
      <c r="CE103" s="280" t="str">
        <f ca="true">+IF(OFFSET('Water Data'!$H$27,0,10*ROW('Water Data'!H97))="","",OFFSET('Water Data'!$H$27,0,10*ROW('Water Data'!H97)))</f>
        <v/>
      </c>
      <c r="CF103" s="280" t="str">
        <f ca="true">+IF(OFFSET('Water Data'!$H$28,0,10*ROW('Water Data'!H97))="","",OFFSET('Water Data'!$H$28,0,10*ROW('Water Data'!H97)))</f>
        <v/>
      </c>
      <c r="CG103" s="280" t="str">
        <f ca="true">+IF(OFFSET('Water Data'!$H$29,0,10*ROW('Water Data'!H97))="","",OFFSET('Water Data'!$H$29,0,10*ROW('Water Data'!H97)))</f>
        <v/>
      </c>
      <c r="CH103" s="280" t="str">
        <f ca="true">+IF(OFFSET('Water Data'!$I$27,0,10*ROW('Water Data'!I97))="","",OFFSET('Water Data'!$I$27,0,10*ROW('Water Data'!I97)))</f>
        <v/>
      </c>
      <c r="CI103" s="280" t="str">
        <f ca="true">+IF(OFFSET('Water Data'!$I$28,0,10*ROW('Water Data'!I97))="","",OFFSET('Water Data'!$I$28,0,10*ROW('Water Data'!I97)))</f>
        <v/>
      </c>
      <c r="CJ103" s="280" t="str">
        <f ca="true">+IF(OFFSET('Water Data'!$I$29,0,10*ROW('Water Data'!I97))="","",OFFSET('Water Data'!$I$29,0,10*ROW('Water Data'!I97)))</f>
        <v/>
      </c>
      <c r="CK103" s="280" t="str">
        <f ca="true">+IF(OFFSET('Sanitation Data'!$D$28,0,10*ROW('Sanitation Data'!D97))="","",OFFSET('Sanitation Data'!$D$28,0,10*ROW('Sanitation Data'!D97)))</f>
        <v/>
      </c>
      <c r="CL103" s="280" t="str">
        <f ca="true">+IF(OFFSET('Sanitation Data'!$D$29,0,10*ROW('Sanitation Data'!D97))="","",OFFSET('Sanitation Data'!$D$29,0,10*ROW('Sanitation Data'!D97)))</f>
        <v/>
      </c>
      <c r="CM103" s="280" t="str">
        <f ca="true">+IF(OFFSET('Sanitation Data'!$D$30,0,10*ROW('Sanitation Data'!D97))="","",OFFSET('Sanitation Data'!$D$30,0,10*ROW('Sanitation Data'!D97)))</f>
        <v/>
      </c>
      <c r="CN103" s="280" t="str">
        <f ca="true">+IF(OFFSET('Sanitation Data'!$D$31,0,10*ROW('Sanitation Data'!D97))="","",OFFSET('Sanitation Data'!$D$31,0,10*ROW('Sanitation Data'!D97)))</f>
        <v/>
      </c>
      <c r="CO103" s="280" t="str">
        <f ca="true">+IF(OFFSET('Sanitation Data'!$D$32,0,10*ROW('Sanitation Data'!D97))="","",OFFSET('Sanitation Data'!$D$32,0,10*ROW('Sanitation Data'!D97)))</f>
        <v/>
      </c>
      <c r="CP103" s="280" t="str">
        <f ca="true">+IF(OFFSET('Sanitation Data'!$E$28,0,10*ROW('Sanitation Data'!E97))="","",OFFSET('Sanitation Data'!$E$28,0,10*ROW('Sanitation Data'!E97)))</f>
        <v/>
      </c>
      <c r="CQ103" s="280" t="str">
        <f ca="true">+IF(OFFSET('Sanitation Data'!$E$29,0,10*ROW('Sanitation Data'!E97))="","",OFFSET('Sanitation Data'!$E$29,0,10*ROW('Sanitation Data'!E97)))</f>
        <v/>
      </c>
      <c r="CR103" s="280" t="str">
        <f ca="true">+IF(OFFSET('Sanitation Data'!$E$30,0,10*ROW('Sanitation Data'!E97))="","",OFFSET('Sanitation Data'!$E$30,0,10*ROW('Sanitation Data'!E97)))</f>
        <v/>
      </c>
      <c r="CS103" s="280" t="str">
        <f ca="true">+IF(OFFSET('Sanitation Data'!$E$31,0,10*ROW('Sanitation Data'!E97))="","",OFFSET('Sanitation Data'!$E$31,0,10*ROW('Sanitation Data'!E97)))</f>
        <v/>
      </c>
      <c r="CT103" s="280" t="str">
        <f ca="true">+IF(OFFSET('Sanitation Data'!$E$32,0,10*ROW('Sanitation Data'!E97))="","",OFFSET('Sanitation Data'!$E$32,0,10*ROW('Sanitation Data'!E97)))</f>
        <v/>
      </c>
      <c r="CU103" s="280" t="str">
        <f ca="true">+IF(OFFSET('Sanitation Data'!$F$28,0,10*ROW('Sanitation Data'!F97))="","",OFFSET('Sanitation Data'!$F$28,0,10*ROW('Sanitation Data'!F97)))</f>
        <v/>
      </c>
      <c r="CV103" s="280" t="str">
        <f ca="true">+IF(OFFSET('Sanitation Data'!$F$29,0,10*ROW('Sanitation Data'!F97))="","",OFFSET('Sanitation Data'!$F$29,0,10*ROW('Sanitation Data'!F97)))</f>
        <v/>
      </c>
      <c r="CW103" s="280" t="str">
        <f ca="true">+IF(OFFSET('Sanitation Data'!$F$30,0,10*ROW('Sanitation Data'!F97))="","",OFFSET('Sanitation Data'!$F$30,0,10*ROW('Sanitation Data'!F97)))</f>
        <v/>
      </c>
      <c r="CX103" s="280" t="str">
        <f ca="true">+IF(OFFSET('Sanitation Data'!$F$31,0,10*ROW('Sanitation Data'!F97))="","",OFFSET('Sanitation Data'!$F$31,0,10*ROW('Sanitation Data'!F97)))</f>
        <v/>
      </c>
      <c r="CY103" s="280" t="str">
        <f ca="true">+IF(OFFSET('Sanitation Data'!$F$32,0,10*ROW('Sanitation Data'!F97))="","",OFFSET('Sanitation Data'!$F$32,0,10*ROW('Sanitation Data'!F97)))</f>
        <v/>
      </c>
      <c r="CZ103" s="280" t="str">
        <f ca="true">+IF(OFFSET('Sanitation Data'!$G$28,0,10*ROW('Sanitation Data'!G97))="","",OFFSET('Sanitation Data'!$G$28,0,10*ROW('Sanitation Data'!G97)))</f>
        <v/>
      </c>
      <c r="DA103" s="280" t="str">
        <f ca="true">+IF(OFFSET('Sanitation Data'!$G$29,0,10*ROW('Sanitation Data'!G97))="","",OFFSET('Sanitation Data'!$G$29,0,10*ROW('Sanitation Data'!G97)))</f>
        <v/>
      </c>
      <c r="DB103" s="280" t="str">
        <f ca="true">+IF(OFFSET('Sanitation Data'!$G$30,0,10*ROW('Sanitation Data'!G97))="","",OFFSET('Sanitation Data'!$G$30,0,10*ROW('Sanitation Data'!G97)))</f>
        <v/>
      </c>
      <c r="DC103" s="280" t="str">
        <f ca="true">+IF(OFFSET('Sanitation Data'!$G$31,0,10*ROW('Sanitation Data'!G97))="","",OFFSET('Sanitation Data'!$G$31,0,10*ROW('Sanitation Data'!G97)))</f>
        <v/>
      </c>
      <c r="DD103" s="280" t="str">
        <f ca="true">+IF(OFFSET('Sanitation Data'!$G$32,0,10*ROW('Sanitation Data'!G97))="","",OFFSET('Sanitation Data'!$G$32,0,10*ROW('Sanitation Data'!G97)))</f>
        <v/>
      </c>
      <c r="DE103" s="280" t="str">
        <f ca="true">+IF(OFFSET('Sanitation Data'!$H$28,0,10*ROW('Sanitation Data'!H97))="","",OFFSET('Sanitation Data'!$H$28,0,10*ROW('Sanitation Data'!H97)))</f>
        <v/>
      </c>
      <c r="DF103" s="280" t="str">
        <f ca="true">+IF(OFFSET('Sanitation Data'!$H$29,0,10*ROW('Sanitation Data'!H97))="","",OFFSET('Sanitation Data'!$H$29,0,10*ROW('Sanitation Data'!H97)))</f>
        <v/>
      </c>
      <c r="DG103" s="280" t="str">
        <f ca="true">+IF(OFFSET('Sanitation Data'!$H$30,0,10*ROW('Sanitation Data'!H97))="","",OFFSET('Sanitation Data'!$H$30,0,10*ROW('Sanitation Data'!H97)))</f>
        <v/>
      </c>
      <c r="DH103" s="280" t="str">
        <f ca="true">+IF(OFFSET('Sanitation Data'!$H$31,0,10*ROW('Sanitation Data'!H97))="","",OFFSET('Sanitation Data'!$H$31,0,10*ROW('Sanitation Data'!H97)))</f>
        <v/>
      </c>
      <c r="DI103" s="280" t="str">
        <f ca="true">+IF(OFFSET('Sanitation Data'!$H$32,0,10*ROW('Sanitation Data'!H97))="","",OFFSET('Sanitation Data'!$H$32,0,10*ROW('Sanitation Data'!H97)))</f>
        <v/>
      </c>
      <c r="DJ103" s="280" t="str">
        <f ca="true">+IF(OFFSET('Sanitation Data'!$I$28,0,10*ROW('Sanitation Data'!I97))="","",OFFSET('Sanitation Data'!$I$28,0,10*ROW('Sanitation Data'!I97)))</f>
        <v/>
      </c>
      <c r="DK103" s="280" t="str">
        <f ca="true">+IF(OFFSET('Sanitation Data'!$I$29,0,10*ROW('Sanitation Data'!I97))="","",OFFSET('Sanitation Data'!$I$29,0,10*ROW('Sanitation Data'!I97)))</f>
        <v/>
      </c>
      <c r="DL103" s="280" t="str">
        <f ca="true">+IF(OFFSET('Sanitation Data'!$I$30,0,10*ROW('Sanitation Data'!I97))="","",OFFSET('Sanitation Data'!$I$30,0,10*ROW('Sanitation Data'!I97)))</f>
        <v/>
      </c>
      <c r="DM103" s="280" t="str">
        <f ca="true">+IF(OFFSET('Sanitation Data'!$I$31,0,10*ROW('Sanitation Data'!I97))="","",OFFSET('Sanitation Data'!$I$31,0,10*ROW('Sanitation Data'!I97)))</f>
        <v/>
      </c>
      <c r="DN103" s="280" t="str">
        <f ca="true">+IF(OFFSET('Sanitation Data'!$I$32,0,10*ROW('Sanitation Data'!I97))="","",OFFSET('Sanitation Data'!$I$32,0,10*ROW('Sanitation Data'!I97)))</f>
        <v/>
      </c>
      <c r="DO103" s="280" t="str">
        <f ca="true">+IF(OFFSET('Hygiene Data'!$D$11,0,10*ROW('Hygiene Data'!D97))="","",OFFSET('Hygiene Data'!$D$11,0,10*ROW('Hygiene Data'!D97)))</f>
        <v/>
      </c>
      <c r="DP103" s="280" t="str">
        <f ca="true">+IF(OFFSET('Hygiene Data'!$D$12,0,10*ROW('Hygiene Data'!D97))="","",OFFSET('Hygiene Data'!$D$12,0,10*ROW('Hygiene Data'!D97)))</f>
        <v/>
      </c>
      <c r="DQ103" s="280" t="str">
        <f ca="true">+IF(OFFSET('Hygiene Data'!$D$13,0,10*ROW('Hygiene Data'!D97))="","",OFFSET('Hygiene Data'!$D$13,0,10*ROW('Hygiene Data'!D97)))</f>
        <v/>
      </c>
      <c r="DR103" s="280" t="str">
        <f ca="true">+IF(OFFSET('Hygiene Data'!$E$11,0,10*ROW('Hygiene Data'!E97))="","",OFFSET('Hygiene Data'!$E$11,0,10*ROW('Hygiene Data'!E97)))</f>
        <v/>
      </c>
      <c r="DS103" s="280" t="str">
        <f ca="true">+IF(OFFSET('Hygiene Data'!$E$12,0,10*ROW('Hygiene Data'!E97))="","",OFFSET('Hygiene Data'!$E$12,0,10*ROW('Hygiene Data'!E97)))</f>
        <v/>
      </c>
      <c r="DT103" s="280" t="str">
        <f ca="true">+IF(OFFSET('Hygiene Data'!$E$13,0,10*ROW('Hygiene Data'!E97))="","",OFFSET('Hygiene Data'!$E$13,0,10*ROW('Hygiene Data'!E97)))</f>
        <v/>
      </c>
      <c r="DU103" s="280" t="str">
        <f ca="true">+IF(OFFSET('Hygiene Data'!$F$11,0,10*ROW('Hygiene Data'!F97))="","",OFFSET('Hygiene Data'!$F$11,0,10*ROW('Hygiene Data'!F97)))</f>
        <v/>
      </c>
      <c r="DV103" s="280" t="str">
        <f ca="true">+IF(OFFSET('Hygiene Data'!$F$12,0,10*ROW('Hygiene Data'!F97))="","",OFFSET('Hygiene Data'!$F$12,0,10*ROW('Hygiene Data'!F97)))</f>
        <v/>
      </c>
      <c r="DW103" s="280" t="str">
        <f ca="true">+IF(OFFSET('Hygiene Data'!$F$13,0,10*ROW('Hygiene Data'!F97))="","",OFFSET('Hygiene Data'!$F$13,0,10*ROW('Hygiene Data'!F97)))</f>
        <v/>
      </c>
      <c r="DX103" s="280" t="str">
        <f ca="true">+IF(OFFSET('Hygiene Data'!$G$11,0,10*ROW('Hygiene Data'!G97))="","",OFFSET('Hygiene Data'!$G$11,0,10*ROW('Hygiene Data'!G97)))</f>
        <v/>
      </c>
      <c r="DY103" s="280" t="str">
        <f ca="true">+IF(OFFSET('Hygiene Data'!$G$12,0,10*ROW('Hygiene Data'!G97))="","",OFFSET('Hygiene Data'!$G$12,0,10*ROW('Hygiene Data'!G97)))</f>
        <v/>
      </c>
      <c r="DZ103" s="280" t="str">
        <f ca="true">+IF(OFFSET('Hygiene Data'!$G$13,0,10*ROW('Hygiene Data'!G97))="","",OFFSET('Hygiene Data'!$G$13,0,10*ROW('Hygiene Data'!G97)))</f>
        <v/>
      </c>
      <c r="EA103" s="280" t="str">
        <f ca="true">+IF(OFFSET('Hygiene Data'!$H$11,0,10*ROW('Hygiene Data'!H97))="","",OFFSET('Hygiene Data'!$H$11,0,10*ROW('Hygiene Data'!H97)))</f>
        <v/>
      </c>
      <c r="EB103" s="280" t="str">
        <f ca="true">+IF(OFFSET('Hygiene Data'!$H$12,0,10*ROW('Hygiene Data'!H97))="","",OFFSET('Hygiene Data'!$H$12,0,10*ROW('Hygiene Data'!H97)))</f>
        <v/>
      </c>
      <c r="EC103" s="280" t="str">
        <f ca="true">+IF(OFFSET('Hygiene Data'!$H$13,0,10*ROW('Hygiene Data'!H97))="","",OFFSET('Hygiene Data'!$H$13,0,10*ROW('Hygiene Data'!H97)))</f>
        <v/>
      </c>
      <c r="ED103" s="280" t="str">
        <f ca="true">+IF(OFFSET('Hygiene Data'!$I$11,0,10*ROW('Hygiene Data'!I97))="","",OFFSET('Hygiene Data'!$I$11,0,10*ROW('Hygiene Data'!I97)))</f>
        <v/>
      </c>
      <c r="EE103" s="280" t="str">
        <f ca="true">+IF(OFFSET('Hygiene Data'!$I$12,0,10*ROW('Hygiene Data'!I97))="","",OFFSET('Hygiene Data'!$I$12,0,10*ROW('Hygiene Data'!I97)))</f>
        <v/>
      </c>
      <c r="EF103" s="280" t="str">
        <f ca="true">+IF(OFFSET('Hygiene Data'!$I$13,0,10*ROW('Hygiene Data'!I97))="","",OFFSET('Hygiene Data'!$I$13,0,10*ROW('Hygiene Data'!I97)))</f>
        <v/>
      </c>
    </row>
    <row xmlns:x14ac="http://schemas.microsoft.com/office/spreadsheetml/2009/9/ac" r="104" x14ac:dyDescent="0.2">
      <c r="A104" s="34" t="str">
        <f ca="true">+IF(OFFSET('Water Data'!$B$2,0,10*ROW('Water Data'!E98))="","",OFFSET('Water Data'!$B$2,0,10*ROW('Water Data'!E98)))</f>
        <v/>
      </c>
      <c r="B104" s="34" t="str">
        <f ca="true">+IF(OFFSET('Water Data'!$C$2,0,10*ROW('Water Data'!F98))="","",OFFSET('Water Data'!$C$2,0,10*ROW('Water Data'!F98)))</f>
        <v/>
      </c>
      <c r="C104" s="336" t="str">
        <f t="shared" ca="true" si="1"/>
        <v/>
      </c>
      <c r="D104" s="8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0"/>
      <c r="BS104" s="280" t="str">
        <f ca="true">+IF(OFFSET('Water Data'!$D$27,0,10*ROW('Water Data'!D98))="","",OFFSET('Water Data'!$D$27,0,10*ROW('Water Data'!D98)))</f>
        <v/>
      </c>
      <c r="BT104" s="280" t="str">
        <f ca="true">+IF(OFFSET('Water Data'!$D$28,0,10*ROW('Water Data'!D98))="","",OFFSET('Water Data'!$D$28,0,10*ROW('Water Data'!D98)))</f>
        <v/>
      </c>
      <c r="BU104" s="280" t="str">
        <f ca="true">+IF(OFFSET('Water Data'!$D$29,0,10*ROW('Water Data'!D98))="","",OFFSET('Water Data'!$D$29,0,10*ROW('Water Data'!D98)))</f>
        <v/>
      </c>
      <c r="BV104" s="280" t="str">
        <f ca="true">+IF(OFFSET('Water Data'!$E$27,0,10*ROW('Water Data'!E98))="","",OFFSET('Water Data'!$E$27,0,10*ROW('Water Data'!E98)))</f>
        <v/>
      </c>
      <c r="BW104" s="280" t="str">
        <f ca="true">+IF(OFFSET('Water Data'!$E$28,0,10*ROW('Water Data'!E98))="","",OFFSET('Water Data'!$E$28,0,10*ROW('Water Data'!E98)))</f>
        <v/>
      </c>
      <c r="BX104" s="280" t="str">
        <f ca="true">+IF(OFFSET('Water Data'!$E$29,0,10*ROW('Water Data'!E98))="","",OFFSET('Water Data'!$E$29,0,10*ROW('Water Data'!E98)))</f>
        <v/>
      </c>
      <c r="BY104" s="280" t="str">
        <f ca="true">+IF(OFFSET('Water Data'!$F$27,0,10*ROW('Water Data'!F98))="","",OFFSET('Water Data'!$F$27,0,10*ROW('Water Data'!F98)))</f>
        <v/>
      </c>
      <c r="BZ104" s="280" t="str">
        <f ca="true">+IF(OFFSET('Water Data'!$F$28,0,10*ROW('Water Data'!F98))="","",OFFSET('Water Data'!$F$28,0,10*ROW('Water Data'!F98)))</f>
        <v/>
      </c>
      <c r="CA104" s="280" t="str">
        <f ca="true">+IF(OFFSET('Water Data'!$F$29,0,10*ROW('Water Data'!F98))="","",OFFSET('Water Data'!$F$29,0,10*ROW('Water Data'!F98)))</f>
        <v/>
      </c>
      <c r="CB104" s="280" t="str">
        <f ca="true">+IF(OFFSET('Water Data'!$G$27,0,10*ROW('Water Data'!G98))="","",OFFSET('Water Data'!$G$27,0,10*ROW('Water Data'!G98)))</f>
        <v/>
      </c>
      <c r="CC104" s="280" t="str">
        <f ca="true">+IF(OFFSET('Water Data'!$G$28,0,10*ROW('Water Data'!G98))="","",OFFSET('Water Data'!$G$28,0,10*ROW('Water Data'!G98)))</f>
        <v/>
      </c>
      <c r="CD104" s="280" t="str">
        <f ca="true">+IF(OFFSET('Water Data'!$G$29,0,10*ROW('Water Data'!G98))="","",OFFSET('Water Data'!$G$29,0,10*ROW('Water Data'!G98)))</f>
        <v/>
      </c>
      <c r="CE104" s="280" t="str">
        <f ca="true">+IF(OFFSET('Water Data'!$H$27,0,10*ROW('Water Data'!H98))="","",OFFSET('Water Data'!$H$27,0,10*ROW('Water Data'!H98)))</f>
        <v/>
      </c>
      <c r="CF104" s="280" t="str">
        <f ca="true">+IF(OFFSET('Water Data'!$H$28,0,10*ROW('Water Data'!H98))="","",OFFSET('Water Data'!$H$28,0,10*ROW('Water Data'!H98)))</f>
        <v/>
      </c>
      <c r="CG104" s="280" t="str">
        <f ca="true">+IF(OFFSET('Water Data'!$H$29,0,10*ROW('Water Data'!H98))="","",OFFSET('Water Data'!$H$29,0,10*ROW('Water Data'!H98)))</f>
        <v/>
      </c>
      <c r="CH104" s="280" t="str">
        <f ca="true">+IF(OFFSET('Water Data'!$I$27,0,10*ROW('Water Data'!I98))="","",OFFSET('Water Data'!$I$27,0,10*ROW('Water Data'!I98)))</f>
        <v/>
      </c>
      <c r="CI104" s="280" t="str">
        <f ca="true">+IF(OFFSET('Water Data'!$I$28,0,10*ROW('Water Data'!I98))="","",OFFSET('Water Data'!$I$28,0,10*ROW('Water Data'!I98)))</f>
        <v/>
      </c>
      <c r="CJ104" s="280" t="str">
        <f ca="true">+IF(OFFSET('Water Data'!$I$29,0,10*ROW('Water Data'!I98))="","",OFFSET('Water Data'!$I$29,0,10*ROW('Water Data'!I98)))</f>
        <v/>
      </c>
      <c r="CK104" s="280" t="str">
        <f ca="true">+IF(OFFSET('Sanitation Data'!$D$28,0,10*ROW('Sanitation Data'!D98))="","",OFFSET('Sanitation Data'!$D$28,0,10*ROW('Sanitation Data'!D98)))</f>
        <v/>
      </c>
      <c r="CL104" s="280" t="str">
        <f ca="true">+IF(OFFSET('Sanitation Data'!$D$29,0,10*ROW('Sanitation Data'!D98))="","",OFFSET('Sanitation Data'!$D$29,0,10*ROW('Sanitation Data'!D98)))</f>
        <v/>
      </c>
      <c r="CM104" s="280" t="str">
        <f ca="true">+IF(OFFSET('Sanitation Data'!$D$30,0,10*ROW('Sanitation Data'!D98))="","",OFFSET('Sanitation Data'!$D$30,0,10*ROW('Sanitation Data'!D98)))</f>
        <v/>
      </c>
      <c r="CN104" s="280" t="str">
        <f ca="true">+IF(OFFSET('Sanitation Data'!$D$31,0,10*ROW('Sanitation Data'!D98))="","",OFFSET('Sanitation Data'!$D$31,0,10*ROW('Sanitation Data'!D98)))</f>
        <v/>
      </c>
      <c r="CO104" s="280" t="str">
        <f ca="true">+IF(OFFSET('Sanitation Data'!$D$32,0,10*ROW('Sanitation Data'!D98))="","",OFFSET('Sanitation Data'!$D$32,0,10*ROW('Sanitation Data'!D98)))</f>
        <v/>
      </c>
      <c r="CP104" s="280" t="str">
        <f ca="true">+IF(OFFSET('Sanitation Data'!$E$28,0,10*ROW('Sanitation Data'!E98))="","",OFFSET('Sanitation Data'!$E$28,0,10*ROW('Sanitation Data'!E98)))</f>
        <v/>
      </c>
      <c r="CQ104" s="280" t="str">
        <f ca="true">+IF(OFFSET('Sanitation Data'!$E$29,0,10*ROW('Sanitation Data'!E98))="","",OFFSET('Sanitation Data'!$E$29,0,10*ROW('Sanitation Data'!E98)))</f>
        <v/>
      </c>
      <c r="CR104" s="280" t="str">
        <f ca="true">+IF(OFFSET('Sanitation Data'!$E$30,0,10*ROW('Sanitation Data'!E98))="","",OFFSET('Sanitation Data'!$E$30,0,10*ROW('Sanitation Data'!E98)))</f>
        <v/>
      </c>
      <c r="CS104" s="280" t="str">
        <f ca="true">+IF(OFFSET('Sanitation Data'!$E$31,0,10*ROW('Sanitation Data'!E98))="","",OFFSET('Sanitation Data'!$E$31,0,10*ROW('Sanitation Data'!E98)))</f>
        <v/>
      </c>
      <c r="CT104" s="280" t="str">
        <f ca="true">+IF(OFFSET('Sanitation Data'!$E$32,0,10*ROW('Sanitation Data'!E98))="","",OFFSET('Sanitation Data'!$E$32,0,10*ROW('Sanitation Data'!E98)))</f>
        <v/>
      </c>
      <c r="CU104" s="280" t="str">
        <f ca="true">+IF(OFFSET('Sanitation Data'!$F$28,0,10*ROW('Sanitation Data'!F98))="","",OFFSET('Sanitation Data'!$F$28,0,10*ROW('Sanitation Data'!F98)))</f>
        <v/>
      </c>
      <c r="CV104" s="280" t="str">
        <f ca="true">+IF(OFFSET('Sanitation Data'!$F$29,0,10*ROW('Sanitation Data'!F98))="","",OFFSET('Sanitation Data'!$F$29,0,10*ROW('Sanitation Data'!F98)))</f>
        <v/>
      </c>
      <c r="CW104" s="280" t="str">
        <f ca="true">+IF(OFFSET('Sanitation Data'!$F$30,0,10*ROW('Sanitation Data'!F98))="","",OFFSET('Sanitation Data'!$F$30,0,10*ROW('Sanitation Data'!F98)))</f>
        <v/>
      </c>
      <c r="CX104" s="280" t="str">
        <f ca="true">+IF(OFFSET('Sanitation Data'!$F$31,0,10*ROW('Sanitation Data'!F98))="","",OFFSET('Sanitation Data'!$F$31,0,10*ROW('Sanitation Data'!F98)))</f>
        <v/>
      </c>
      <c r="CY104" s="280" t="str">
        <f ca="true">+IF(OFFSET('Sanitation Data'!$F$32,0,10*ROW('Sanitation Data'!F98))="","",OFFSET('Sanitation Data'!$F$32,0,10*ROW('Sanitation Data'!F98)))</f>
        <v/>
      </c>
      <c r="CZ104" s="280" t="str">
        <f ca="true">+IF(OFFSET('Sanitation Data'!$G$28,0,10*ROW('Sanitation Data'!G98))="","",OFFSET('Sanitation Data'!$G$28,0,10*ROW('Sanitation Data'!G98)))</f>
        <v/>
      </c>
      <c r="DA104" s="280" t="str">
        <f ca="true">+IF(OFFSET('Sanitation Data'!$G$29,0,10*ROW('Sanitation Data'!G98))="","",OFFSET('Sanitation Data'!$G$29,0,10*ROW('Sanitation Data'!G98)))</f>
        <v/>
      </c>
      <c r="DB104" s="280" t="str">
        <f ca="true">+IF(OFFSET('Sanitation Data'!$G$30,0,10*ROW('Sanitation Data'!G98))="","",OFFSET('Sanitation Data'!$G$30,0,10*ROW('Sanitation Data'!G98)))</f>
        <v/>
      </c>
      <c r="DC104" s="280" t="str">
        <f ca="true">+IF(OFFSET('Sanitation Data'!$G$31,0,10*ROW('Sanitation Data'!G98))="","",OFFSET('Sanitation Data'!$G$31,0,10*ROW('Sanitation Data'!G98)))</f>
        <v/>
      </c>
      <c r="DD104" s="280" t="str">
        <f ca="true">+IF(OFFSET('Sanitation Data'!$G$32,0,10*ROW('Sanitation Data'!G98))="","",OFFSET('Sanitation Data'!$G$32,0,10*ROW('Sanitation Data'!G98)))</f>
        <v/>
      </c>
      <c r="DE104" s="280" t="str">
        <f ca="true">+IF(OFFSET('Sanitation Data'!$H$28,0,10*ROW('Sanitation Data'!H98))="","",OFFSET('Sanitation Data'!$H$28,0,10*ROW('Sanitation Data'!H98)))</f>
        <v/>
      </c>
      <c r="DF104" s="280" t="str">
        <f ca="true">+IF(OFFSET('Sanitation Data'!$H$29,0,10*ROW('Sanitation Data'!H98))="","",OFFSET('Sanitation Data'!$H$29,0,10*ROW('Sanitation Data'!H98)))</f>
        <v/>
      </c>
      <c r="DG104" s="280" t="str">
        <f ca="true">+IF(OFFSET('Sanitation Data'!$H$30,0,10*ROW('Sanitation Data'!H98))="","",OFFSET('Sanitation Data'!$H$30,0,10*ROW('Sanitation Data'!H98)))</f>
        <v/>
      </c>
      <c r="DH104" s="280" t="str">
        <f ca="true">+IF(OFFSET('Sanitation Data'!$H$31,0,10*ROW('Sanitation Data'!H98))="","",OFFSET('Sanitation Data'!$H$31,0,10*ROW('Sanitation Data'!H98)))</f>
        <v/>
      </c>
      <c r="DI104" s="280" t="str">
        <f ca="true">+IF(OFFSET('Sanitation Data'!$H$32,0,10*ROW('Sanitation Data'!H98))="","",OFFSET('Sanitation Data'!$H$32,0,10*ROW('Sanitation Data'!H98)))</f>
        <v/>
      </c>
      <c r="DJ104" s="280" t="str">
        <f ca="true">+IF(OFFSET('Sanitation Data'!$I$28,0,10*ROW('Sanitation Data'!I98))="","",OFFSET('Sanitation Data'!$I$28,0,10*ROW('Sanitation Data'!I98)))</f>
        <v/>
      </c>
      <c r="DK104" s="280" t="str">
        <f ca="true">+IF(OFFSET('Sanitation Data'!$I$29,0,10*ROW('Sanitation Data'!I98))="","",OFFSET('Sanitation Data'!$I$29,0,10*ROW('Sanitation Data'!I98)))</f>
        <v/>
      </c>
      <c r="DL104" s="280" t="str">
        <f ca="true">+IF(OFFSET('Sanitation Data'!$I$30,0,10*ROW('Sanitation Data'!I98))="","",OFFSET('Sanitation Data'!$I$30,0,10*ROW('Sanitation Data'!I98)))</f>
        <v/>
      </c>
      <c r="DM104" s="280" t="str">
        <f ca="true">+IF(OFFSET('Sanitation Data'!$I$31,0,10*ROW('Sanitation Data'!I98))="","",OFFSET('Sanitation Data'!$I$31,0,10*ROW('Sanitation Data'!I98)))</f>
        <v/>
      </c>
      <c r="DN104" s="280" t="str">
        <f ca="true">+IF(OFFSET('Sanitation Data'!$I$32,0,10*ROW('Sanitation Data'!I98))="","",OFFSET('Sanitation Data'!$I$32,0,10*ROW('Sanitation Data'!I98)))</f>
        <v/>
      </c>
      <c r="DO104" s="280" t="str">
        <f ca="true">+IF(OFFSET('Hygiene Data'!$D$11,0,10*ROW('Hygiene Data'!D98))="","",OFFSET('Hygiene Data'!$D$11,0,10*ROW('Hygiene Data'!D98)))</f>
        <v/>
      </c>
      <c r="DP104" s="280" t="str">
        <f ca="true">+IF(OFFSET('Hygiene Data'!$D$12,0,10*ROW('Hygiene Data'!D98))="","",OFFSET('Hygiene Data'!$D$12,0,10*ROW('Hygiene Data'!D98)))</f>
        <v/>
      </c>
      <c r="DQ104" s="280" t="str">
        <f ca="true">+IF(OFFSET('Hygiene Data'!$D$13,0,10*ROW('Hygiene Data'!D98))="","",OFFSET('Hygiene Data'!$D$13,0,10*ROW('Hygiene Data'!D98)))</f>
        <v/>
      </c>
      <c r="DR104" s="280" t="str">
        <f ca="true">+IF(OFFSET('Hygiene Data'!$E$11,0,10*ROW('Hygiene Data'!E98))="","",OFFSET('Hygiene Data'!$E$11,0,10*ROW('Hygiene Data'!E98)))</f>
        <v/>
      </c>
      <c r="DS104" s="280" t="str">
        <f ca="true">+IF(OFFSET('Hygiene Data'!$E$12,0,10*ROW('Hygiene Data'!E98))="","",OFFSET('Hygiene Data'!$E$12,0,10*ROW('Hygiene Data'!E98)))</f>
        <v/>
      </c>
      <c r="DT104" s="280" t="str">
        <f ca="true">+IF(OFFSET('Hygiene Data'!$E$13,0,10*ROW('Hygiene Data'!E98))="","",OFFSET('Hygiene Data'!$E$13,0,10*ROW('Hygiene Data'!E98)))</f>
        <v/>
      </c>
      <c r="DU104" s="280" t="str">
        <f ca="true">+IF(OFFSET('Hygiene Data'!$F$11,0,10*ROW('Hygiene Data'!F98))="","",OFFSET('Hygiene Data'!$F$11,0,10*ROW('Hygiene Data'!F98)))</f>
        <v/>
      </c>
      <c r="DV104" s="280" t="str">
        <f ca="true">+IF(OFFSET('Hygiene Data'!$F$12,0,10*ROW('Hygiene Data'!F98))="","",OFFSET('Hygiene Data'!$F$12,0,10*ROW('Hygiene Data'!F98)))</f>
        <v/>
      </c>
      <c r="DW104" s="280" t="str">
        <f ca="true">+IF(OFFSET('Hygiene Data'!$F$13,0,10*ROW('Hygiene Data'!F98))="","",OFFSET('Hygiene Data'!$F$13,0,10*ROW('Hygiene Data'!F98)))</f>
        <v/>
      </c>
      <c r="DX104" s="280" t="str">
        <f ca="true">+IF(OFFSET('Hygiene Data'!$G$11,0,10*ROW('Hygiene Data'!G98))="","",OFFSET('Hygiene Data'!$G$11,0,10*ROW('Hygiene Data'!G98)))</f>
        <v/>
      </c>
      <c r="DY104" s="280" t="str">
        <f ca="true">+IF(OFFSET('Hygiene Data'!$G$12,0,10*ROW('Hygiene Data'!G98))="","",OFFSET('Hygiene Data'!$G$12,0,10*ROW('Hygiene Data'!G98)))</f>
        <v/>
      </c>
      <c r="DZ104" s="280" t="str">
        <f ca="true">+IF(OFFSET('Hygiene Data'!$G$13,0,10*ROW('Hygiene Data'!G98))="","",OFFSET('Hygiene Data'!$G$13,0,10*ROW('Hygiene Data'!G98)))</f>
        <v/>
      </c>
      <c r="EA104" s="280" t="str">
        <f ca="true">+IF(OFFSET('Hygiene Data'!$H$11,0,10*ROW('Hygiene Data'!H98))="","",OFFSET('Hygiene Data'!$H$11,0,10*ROW('Hygiene Data'!H98)))</f>
        <v/>
      </c>
      <c r="EB104" s="280" t="str">
        <f ca="true">+IF(OFFSET('Hygiene Data'!$H$12,0,10*ROW('Hygiene Data'!H98))="","",OFFSET('Hygiene Data'!$H$12,0,10*ROW('Hygiene Data'!H98)))</f>
        <v/>
      </c>
      <c r="EC104" s="280" t="str">
        <f ca="true">+IF(OFFSET('Hygiene Data'!$H$13,0,10*ROW('Hygiene Data'!H98))="","",OFFSET('Hygiene Data'!$H$13,0,10*ROW('Hygiene Data'!H98)))</f>
        <v/>
      </c>
      <c r="ED104" s="280" t="str">
        <f ca="true">+IF(OFFSET('Hygiene Data'!$I$11,0,10*ROW('Hygiene Data'!I98))="","",OFFSET('Hygiene Data'!$I$11,0,10*ROW('Hygiene Data'!I98)))</f>
        <v/>
      </c>
      <c r="EE104" s="280" t="str">
        <f ca="true">+IF(OFFSET('Hygiene Data'!$I$12,0,10*ROW('Hygiene Data'!I98))="","",OFFSET('Hygiene Data'!$I$12,0,10*ROW('Hygiene Data'!I98)))</f>
        <v/>
      </c>
      <c r="EF104" s="280" t="str">
        <f ca="true">+IF(OFFSET('Hygiene Data'!$I$13,0,10*ROW('Hygiene Data'!I98))="","",OFFSET('Hygiene Data'!$I$13,0,10*ROW('Hygiene Data'!I98)))</f>
        <v/>
      </c>
    </row>
    <row xmlns:x14ac="http://schemas.microsoft.com/office/spreadsheetml/2009/9/ac" r="105" x14ac:dyDescent="0.2">
      <c r="A105" s="34" t="str">
        <f ca="true">+IF(OFFSET('Water Data'!$B$2,0,10*ROW('Water Data'!E99))="","",OFFSET('Water Data'!$B$2,0,10*ROW('Water Data'!E99)))</f>
        <v/>
      </c>
      <c r="B105" s="34" t="str">
        <f ca="true">+IF(OFFSET('Water Data'!$C$2,0,10*ROW('Water Data'!F99))="","",OFFSET('Water Data'!$C$2,0,10*ROW('Water Data'!F99)))</f>
        <v/>
      </c>
      <c r="C105" s="336" t="str">
        <f t="shared" ca="true" si="1"/>
        <v/>
      </c>
      <c r="D105" s="8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0"/>
      <c r="BS105" s="280" t="str">
        <f ca="true">+IF(OFFSET('Water Data'!$D$27,0,10*ROW('Water Data'!D99))="","",OFFSET('Water Data'!$D$27,0,10*ROW('Water Data'!D99)))</f>
        <v/>
      </c>
      <c r="BT105" s="280" t="str">
        <f ca="true">+IF(OFFSET('Water Data'!$D$28,0,10*ROW('Water Data'!D99))="","",OFFSET('Water Data'!$D$28,0,10*ROW('Water Data'!D99)))</f>
        <v/>
      </c>
      <c r="BU105" s="280" t="str">
        <f ca="true">+IF(OFFSET('Water Data'!$D$29,0,10*ROW('Water Data'!D99))="","",OFFSET('Water Data'!$D$29,0,10*ROW('Water Data'!D99)))</f>
        <v/>
      </c>
      <c r="BV105" s="280" t="str">
        <f ca="true">+IF(OFFSET('Water Data'!$E$27,0,10*ROW('Water Data'!E99))="","",OFFSET('Water Data'!$E$27,0,10*ROW('Water Data'!E99)))</f>
        <v/>
      </c>
      <c r="BW105" s="280" t="str">
        <f ca="true">+IF(OFFSET('Water Data'!$E$28,0,10*ROW('Water Data'!E99))="","",OFFSET('Water Data'!$E$28,0,10*ROW('Water Data'!E99)))</f>
        <v/>
      </c>
      <c r="BX105" s="280" t="str">
        <f ca="true">+IF(OFFSET('Water Data'!$E$29,0,10*ROW('Water Data'!E99))="","",OFFSET('Water Data'!$E$29,0,10*ROW('Water Data'!E99)))</f>
        <v/>
      </c>
      <c r="BY105" s="280" t="str">
        <f ca="true">+IF(OFFSET('Water Data'!$F$27,0,10*ROW('Water Data'!F99))="","",OFFSET('Water Data'!$F$27,0,10*ROW('Water Data'!F99)))</f>
        <v/>
      </c>
      <c r="BZ105" s="280" t="str">
        <f ca="true">+IF(OFFSET('Water Data'!$F$28,0,10*ROW('Water Data'!F99))="","",OFFSET('Water Data'!$F$28,0,10*ROW('Water Data'!F99)))</f>
        <v/>
      </c>
      <c r="CA105" s="280" t="str">
        <f ca="true">+IF(OFFSET('Water Data'!$F$29,0,10*ROW('Water Data'!F99))="","",OFFSET('Water Data'!$F$29,0,10*ROW('Water Data'!F99)))</f>
        <v/>
      </c>
      <c r="CB105" s="280" t="str">
        <f ca="true">+IF(OFFSET('Water Data'!$G$27,0,10*ROW('Water Data'!G99))="","",OFFSET('Water Data'!$G$27,0,10*ROW('Water Data'!G99)))</f>
        <v/>
      </c>
      <c r="CC105" s="280" t="str">
        <f ca="true">+IF(OFFSET('Water Data'!$G$28,0,10*ROW('Water Data'!G99))="","",OFFSET('Water Data'!$G$28,0,10*ROW('Water Data'!G99)))</f>
        <v/>
      </c>
      <c r="CD105" s="280" t="str">
        <f ca="true">+IF(OFFSET('Water Data'!$G$29,0,10*ROW('Water Data'!G99))="","",OFFSET('Water Data'!$G$29,0,10*ROW('Water Data'!G99)))</f>
        <v/>
      </c>
      <c r="CE105" s="280" t="str">
        <f ca="true">+IF(OFFSET('Water Data'!$H$27,0,10*ROW('Water Data'!H99))="","",OFFSET('Water Data'!$H$27,0,10*ROW('Water Data'!H99)))</f>
        <v/>
      </c>
      <c r="CF105" s="280" t="str">
        <f ca="true">+IF(OFFSET('Water Data'!$H$28,0,10*ROW('Water Data'!H99))="","",OFFSET('Water Data'!$H$28,0,10*ROW('Water Data'!H99)))</f>
        <v/>
      </c>
      <c r="CG105" s="280" t="str">
        <f ca="true">+IF(OFFSET('Water Data'!$H$29,0,10*ROW('Water Data'!H99))="","",OFFSET('Water Data'!$H$29,0,10*ROW('Water Data'!H99)))</f>
        <v/>
      </c>
      <c r="CH105" s="280" t="str">
        <f ca="true">+IF(OFFSET('Water Data'!$I$27,0,10*ROW('Water Data'!I99))="","",OFFSET('Water Data'!$I$27,0,10*ROW('Water Data'!I99)))</f>
        <v/>
      </c>
      <c r="CI105" s="280" t="str">
        <f ca="true">+IF(OFFSET('Water Data'!$I$28,0,10*ROW('Water Data'!I99))="","",OFFSET('Water Data'!$I$28,0,10*ROW('Water Data'!I99)))</f>
        <v/>
      </c>
      <c r="CJ105" s="280" t="str">
        <f ca="true">+IF(OFFSET('Water Data'!$I$29,0,10*ROW('Water Data'!I99))="","",OFFSET('Water Data'!$I$29,0,10*ROW('Water Data'!I99)))</f>
        <v/>
      </c>
      <c r="CK105" s="280" t="str">
        <f ca="true">+IF(OFFSET('Sanitation Data'!$D$28,0,10*ROW('Sanitation Data'!D99))="","",OFFSET('Sanitation Data'!$D$28,0,10*ROW('Sanitation Data'!D99)))</f>
        <v/>
      </c>
      <c r="CL105" s="280" t="str">
        <f ca="true">+IF(OFFSET('Sanitation Data'!$D$29,0,10*ROW('Sanitation Data'!D99))="","",OFFSET('Sanitation Data'!$D$29,0,10*ROW('Sanitation Data'!D99)))</f>
        <v/>
      </c>
      <c r="CM105" s="280" t="str">
        <f ca="true">+IF(OFFSET('Sanitation Data'!$D$30,0,10*ROW('Sanitation Data'!D99))="","",OFFSET('Sanitation Data'!$D$30,0,10*ROW('Sanitation Data'!D99)))</f>
        <v/>
      </c>
      <c r="CN105" s="280" t="str">
        <f ca="true">+IF(OFFSET('Sanitation Data'!$D$31,0,10*ROW('Sanitation Data'!D99))="","",OFFSET('Sanitation Data'!$D$31,0,10*ROW('Sanitation Data'!D99)))</f>
        <v/>
      </c>
      <c r="CO105" s="280" t="str">
        <f ca="true">+IF(OFFSET('Sanitation Data'!$D$32,0,10*ROW('Sanitation Data'!D99))="","",OFFSET('Sanitation Data'!$D$32,0,10*ROW('Sanitation Data'!D99)))</f>
        <v/>
      </c>
      <c r="CP105" s="280" t="str">
        <f ca="true">+IF(OFFSET('Sanitation Data'!$E$28,0,10*ROW('Sanitation Data'!E99))="","",OFFSET('Sanitation Data'!$E$28,0,10*ROW('Sanitation Data'!E99)))</f>
        <v/>
      </c>
      <c r="CQ105" s="280" t="str">
        <f ca="true">+IF(OFFSET('Sanitation Data'!$E$29,0,10*ROW('Sanitation Data'!E99))="","",OFFSET('Sanitation Data'!$E$29,0,10*ROW('Sanitation Data'!E99)))</f>
        <v/>
      </c>
      <c r="CR105" s="280" t="str">
        <f ca="true">+IF(OFFSET('Sanitation Data'!$E$30,0,10*ROW('Sanitation Data'!E99))="","",OFFSET('Sanitation Data'!$E$30,0,10*ROW('Sanitation Data'!E99)))</f>
        <v/>
      </c>
      <c r="CS105" s="280" t="str">
        <f ca="true">+IF(OFFSET('Sanitation Data'!$E$31,0,10*ROW('Sanitation Data'!E99))="","",OFFSET('Sanitation Data'!$E$31,0,10*ROW('Sanitation Data'!E99)))</f>
        <v/>
      </c>
      <c r="CT105" s="280" t="str">
        <f ca="true">+IF(OFFSET('Sanitation Data'!$E$32,0,10*ROW('Sanitation Data'!E99))="","",OFFSET('Sanitation Data'!$E$32,0,10*ROW('Sanitation Data'!E99)))</f>
        <v/>
      </c>
      <c r="CU105" s="280" t="str">
        <f ca="true">+IF(OFFSET('Sanitation Data'!$F$28,0,10*ROW('Sanitation Data'!F99))="","",OFFSET('Sanitation Data'!$F$28,0,10*ROW('Sanitation Data'!F99)))</f>
        <v/>
      </c>
      <c r="CV105" s="280" t="str">
        <f ca="true">+IF(OFFSET('Sanitation Data'!$F$29,0,10*ROW('Sanitation Data'!F99))="","",OFFSET('Sanitation Data'!$F$29,0,10*ROW('Sanitation Data'!F99)))</f>
        <v/>
      </c>
      <c r="CW105" s="280" t="str">
        <f ca="true">+IF(OFFSET('Sanitation Data'!$F$30,0,10*ROW('Sanitation Data'!F99))="","",OFFSET('Sanitation Data'!$F$30,0,10*ROW('Sanitation Data'!F99)))</f>
        <v/>
      </c>
      <c r="CX105" s="280" t="str">
        <f ca="true">+IF(OFFSET('Sanitation Data'!$F$31,0,10*ROW('Sanitation Data'!F99))="","",OFFSET('Sanitation Data'!$F$31,0,10*ROW('Sanitation Data'!F99)))</f>
        <v/>
      </c>
      <c r="CY105" s="280" t="str">
        <f ca="true">+IF(OFFSET('Sanitation Data'!$F$32,0,10*ROW('Sanitation Data'!F99))="","",OFFSET('Sanitation Data'!$F$32,0,10*ROW('Sanitation Data'!F99)))</f>
        <v/>
      </c>
      <c r="CZ105" s="280" t="str">
        <f ca="true">+IF(OFFSET('Sanitation Data'!$G$28,0,10*ROW('Sanitation Data'!G99))="","",OFFSET('Sanitation Data'!$G$28,0,10*ROW('Sanitation Data'!G99)))</f>
        <v/>
      </c>
      <c r="DA105" s="280" t="str">
        <f ca="true">+IF(OFFSET('Sanitation Data'!$G$29,0,10*ROW('Sanitation Data'!G99))="","",OFFSET('Sanitation Data'!$G$29,0,10*ROW('Sanitation Data'!G99)))</f>
        <v/>
      </c>
      <c r="DB105" s="280" t="str">
        <f ca="true">+IF(OFFSET('Sanitation Data'!$G$30,0,10*ROW('Sanitation Data'!G99))="","",OFFSET('Sanitation Data'!$G$30,0,10*ROW('Sanitation Data'!G99)))</f>
        <v/>
      </c>
      <c r="DC105" s="280" t="str">
        <f ca="true">+IF(OFFSET('Sanitation Data'!$G$31,0,10*ROW('Sanitation Data'!G99))="","",OFFSET('Sanitation Data'!$G$31,0,10*ROW('Sanitation Data'!G99)))</f>
        <v/>
      </c>
      <c r="DD105" s="280" t="str">
        <f ca="true">+IF(OFFSET('Sanitation Data'!$G$32,0,10*ROW('Sanitation Data'!G99))="","",OFFSET('Sanitation Data'!$G$32,0,10*ROW('Sanitation Data'!G99)))</f>
        <v/>
      </c>
      <c r="DE105" s="280" t="str">
        <f ca="true">+IF(OFFSET('Sanitation Data'!$H$28,0,10*ROW('Sanitation Data'!H99))="","",OFFSET('Sanitation Data'!$H$28,0,10*ROW('Sanitation Data'!H99)))</f>
        <v/>
      </c>
      <c r="DF105" s="280" t="str">
        <f ca="true">+IF(OFFSET('Sanitation Data'!$H$29,0,10*ROW('Sanitation Data'!H99))="","",OFFSET('Sanitation Data'!$H$29,0,10*ROW('Sanitation Data'!H99)))</f>
        <v/>
      </c>
      <c r="DG105" s="280" t="str">
        <f ca="true">+IF(OFFSET('Sanitation Data'!$H$30,0,10*ROW('Sanitation Data'!H99))="","",OFFSET('Sanitation Data'!$H$30,0,10*ROW('Sanitation Data'!H99)))</f>
        <v/>
      </c>
      <c r="DH105" s="280" t="str">
        <f ca="true">+IF(OFFSET('Sanitation Data'!$H$31,0,10*ROW('Sanitation Data'!H99))="","",OFFSET('Sanitation Data'!$H$31,0,10*ROW('Sanitation Data'!H99)))</f>
        <v/>
      </c>
      <c r="DI105" s="280" t="str">
        <f ca="true">+IF(OFFSET('Sanitation Data'!$H$32,0,10*ROW('Sanitation Data'!H99))="","",OFFSET('Sanitation Data'!$H$32,0,10*ROW('Sanitation Data'!H99)))</f>
        <v/>
      </c>
      <c r="DJ105" s="280" t="str">
        <f ca="true">+IF(OFFSET('Sanitation Data'!$I$28,0,10*ROW('Sanitation Data'!I99))="","",OFFSET('Sanitation Data'!$I$28,0,10*ROW('Sanitation Data'!I99)))</f>
        <v/>
      </c>
      <c r="DK105" s="280" t="str">
        <f ca="true">+IF(OFFSET('Sanitation Data'!$I$29,0,10*ROW('Sanitation Data'!I99))="","",OFFSET('Sanitation Data'!$I$29,0,10*ROW('Sanitation Data'!I99)))</f>
        <v/>
      </c>
      <c r="DL105" s="280" t="str">
        <f ca="true">+IF(OFFSET('Sanitation Data'!$I$30,0,10*ROW('Sanitation Data'!I99))="","",OFFSET('Sanitation Data'!$I$30,0,10*ROW('Sanitation Data'!I99)))</f>
        <v/>
      </c>
      <c r="DM105" s="280" t="str">
        <f ca="true">+IF(OFFSET('Sanitation Data'!$I$31,0,10*ROW('Sanitation Data'!I99))="","",OFFSET('Sanitation Data'!$I$31,0,10*ROW('Sanitation Data'!I99)))</f>
        <v/>
      </c>
      <c r="DN105" s="280" t="str">
        <f ca="true">+IF(OFFSET('Sanitation Data'!$I$32,0,10*ROW('Sanitation Data'!I99))="","",OFFSET('Sanitation Data'!$I$32,0,10*ROW('Sanitation Data'!I99)))</f>
        <v/>
      </c>
      <c r="DO105" s="280" t="str">
        <f ca="true">+IF(OFFSET('Hygiene Data'!$D$11,0,10*ROW('Hygiene Data'!D99))="","",OFFSET('Hygiene Data'!$D$11,0,10*ROW('Hygiene Data'!D99)))</f>
        <v/>
      </c>
      <c r="DP105" s="280" t="str">
        <f ca="true">+IF(OFFSET('Hygiene Data'!$D$12,0,10*ROW('Hygiene Data'!D99))="","",OFFSET('Hygiene Data'!$D$12,0,10*ROW('Hygiene Data'!D99)))</f>
        <v/>
      </c>
      <c r="DQ105" s="280" t="str">
        <f ca="true">+IF(OFFSET('Hygiene Data'!$D$13,0,10*ROW('Hygiene Data'!D99))="","",OFFSET('Hygiene Data'!$D$13,0,10*ROW('Hygiene Data'!D99)))</f>
        <v/>
      </c>
      <c r="DR105" s="280" t="str">
        <f ca="true">+IF(OFFSET('Hygiene Data'!$E$11,0,10*ROW('Hygiene Data'!E99))="","",OFFSET('Hygiene Data'!$E$11,0,10*ROW('Hygiene Data'!E99)))</f>
        <v/>
      </c>
      <c r="DS105" s="280" t="str">
        <f ca="true">+IF(OFFSET('Hygiene Data'!$E$12,0,10*ROW('Hygiene Data'!E99))="","",OFFSET('Hygiene Data'!$E$12,0,10*ROW('Hygiene Data'!E99)))</f>
        <v/>
      </c>
      <c r="DT105" s="280" t="str">
        <f ca="true">+IF(OFFSET('Hygiene Data'!$E$13,0,10*ROW('Hygiene Data'!E99))="","",OFFSET('Hygiene Data'!$E$13,0,10*ROW('Hygiene Data'!E99)))</f>
        <v/>
      </c>
      <c r="DU105" s="280" t="str">
        <f ca="true">+IF(OFFSET('Hygiene Data'!$F$11,0,10*ROW('Hygiene Data'!F99))="","",OFFSET('Hygiene Data'!$F$11,0,10*ROW('Hygiene Data'!F99)))</f>
        <v/>
      </c>
      <c r="DV105" s="280" t="str">
        <f ca="true">+IF(OFFSET('Hygiene Data'!$F$12,0,10*ROW('Hygiene Data'!F99))="","",OFFSET('Hygiene Data'!$F$12,0,10*ROW('Hygiene Data'!F99)))</f>
        <v/>
      </c>
      <c r="DW105" s="280" t="str">
        <f ca="true">+IF(OFFSET('Hygiene Data'!$F$13,0,10*ROW('Hygiene Data'!F99))="","",OFFSET('Hygiene Data'!$F$13,0,10*ROW('Hygiene Data'!F99)))</f>
        <v/>
      </c>
      <c r="DX105" s="280" t="str">
        <f ca="true">+IF(OFFSET('Hygiene Data'!$G$11,0,10*ROW('Hygiene Data'!G99))="","",OFFSET('Hygiene Data'!$G$11,0,10*ROW('Hygiene Data'!G99)))</f>
        <v/>
      </c>
      <c r="DY105" s="280" t="str">
        <f ca="true">+IF(OFFSET('Hygiene Data'!$G$12,0,10*ROW('Hygiene Data'!G99))="","",OFFSET('Hygiene Data'!$G$12,0,10*ROW('Hygiene Data'!G99)))</f>
        <v/>
      </c>
      <c r="DZ105" s="280" t="str">
        <f ca="true">+IF(OFFSET('Hygiene Data'!$G$13,0,10*ROW('Hygiene Data'!G99))="","",OFFSET('Hygiene Data'!$G$13,0,10*ROW('Hygiene Data'!G99)))</f>
        <v/>
      </c>
      <c r="EA105" s="280" t="str">
        <f ca="true">+IF(OFFSET('Hygiene Data'!$H$11,0,10*ROW('Hygiene Data'!H99))="","",OFFSET('Hygiene Data'!$H$11,0,10*ROW('Hygiene Data'!H99)))</f>
        <v/>
      </c>
      <c r="EB105" s="280" t="str">
        <f ca="true">+IF(OFFSET('Hygiene Data'!$H$12,0,10*ROW('Hygiene Data'!H99))="","",OFFSET('Hygiene Data'!$H$12,0,10*ROW('Hygiene Data'!H99)))</f>
        <v/>
      </c>
      <c r="EC105" s="280" t="str">
        <f ca="true">+IF(OFFSET('Hygiene Data'!$H$13,0,10*ROW('Hygiene Data'!H99))="","",OFFSET('Hygiene Data'!$H$13,0,10*ROW('Hygiene Data'!H99)))</f>
        <v/>
      </c>
      <c r="ED105" s="280" t="str">
        <f ca="true">+IF(OFFSET('Hygiene Data'!$I$11,0,10*ROW('Hygiene Data'!I99))="","",OFFSET('Hygiene Data'!$I$11,0,10*ROW('Hygiene Data'!I99)))</f>
        <v/>
      </c>
      <c r="EE105" s="280" t="str">
        <f ca="true">+IF(OFFSET('Hygiene Data'!$I$12,0,10*ROW('Hygiene Data'!I99))="","",OFFSET('Hygiene Data'!$I$12,0,10*ROW('Hygiene Data'!I99)))</f>
        <v/>
      </c>
      <c r="EF105" s="280" t="str">
        <f ca="true">+IF(OFFSET('Hygiene Data'!$I$13,0,10*ROW('Hygiene Data'!I99))="","",OFFSET('Hygiene Data'!$I$13,0,10*ROW('Hygiene Data'!I99)))</f>
        <v/>
      </c>
    </row>
    <row xmlns:x14ac="http://schemas.microsoft.com/office/spreadsheetml/2009/9/ac" r="106" x14ac:dyDescent="0.2">
      <c r="A106" s="34" t="str">
        <f ca="true">+IF(OFFSET('Water Data'!$B$2,0,10*ROW('Water Data'!E100))="","",OFFSET('Water Data'!$B$2,0,10*ROW('Water Data'!E100)))</f>
        <v/>
      </c>
      <c r="B106" s="34" t="str">
        <f ca="true">+IF(OFFSET('Water Data'!$C$2,0,10*ROW('Water Data'!F100))="","",OFFSET('Water Data'!$C$2,0,10*ROW('Water Data'!F100)))</f>
        <v/>
      </c>
      <c r="C106" s="336" t="str">
        <f t="shared" ca="true" si="1"/>
        <v/>
      </c>
      <c r="D106" s="8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0"/>
      <c r="BS106" s="280" t="str">
        <f ca="true">+IF(OFFSET('Water Data'!$D$27,0,10*ROW('Water Data'!D100))="","",OFFSET('Water Data'!$D$27,0,10*ROW('Water Data'!D100)))</f>
        <v/>
      </c>
      <c r="BT106" s="280" t="str">
        <f ca="true">+IF(OFFSET('Water Data'!$D$28,0,10*ROW('Water Data'!D100))="","",OFFSET('Water Data'!$D$28,0,10*ROW('Water Data'!D100)))</f>
        <v/>
      </c>
      <c r="BU106" s="280" t="str">
        <f ca="true">+IF(OFFSET('Water Data'!$D$29,0,10*ROW('Water Data'!D100))="","",OFFSET('Water Data'!$D$29,0,10*ROW('Water Data'!D100)))</f>
        <v/>
      </c>
      <c r="BV106" s="280" t="str">
        <f ca="true">+IF(OFFSET('Water Data'!$E$27,0,10*ROW('Water Data'!E100))="","",OFFSET('Water Data'!$E$27,0,10*ROW('Water Data'!E100)))</f>
        <v/>
      </c>
      <c r="BW106" s="280" t="str">
        <f ca="true">+IF(OFFSET('Water Data'!$E$28,0,10*ROW('Water Data'!E100))="","",OFFSET('Water Data'!$E$28,0,10*ROW('Water Data'!E100)))</f>
        <v/>
      </c>
      <c r="BX106" s="280" t="str">
        <f ca="true">+IF(OFFSET('Water Data'!$E$29,0,10*ROW('Water Data'!E100))="","",OFFSET('Water Data'!$E$29,0,10*ROW('Water Data'!E100)))</f>
        <v/>
      </c>
      <c r="BY106" s="280" t="str">
        <f ca="true">+IF(OFFSET('Water Data'!$F$27,0,10*ROW('Water Data'!F100))="","",OFFSET('Water Data'!$F$27,0,10*ROW('Water Data'!F100)))</f>
        <v/>
      </c>
      <c r="BZ106" s="280" t="str">
        <f ca="true">+IF(OFFSET('Water Data'!$F$28,0,10*ROW('Water Data'!F100))="","",OFFSET('Water Data'!$F$28,0,10*ROW('Water Data'!F100)))</f>
        <v/>
      </c>
      <c r="CA106" s="280" t="str">
        <f ca="true">+IF(OFFSET('Water Data'!$F$29,0,10*ROW('Water Data'!F100))="","",OFFSET('Water Data'!$F$29,0,10*ROW('Water Data'!F100)))</f>
        <v/>
      </c>
      <c r="CB106" s="280" t="str">
        <f ca="true">+IF(OFFSET('Water Data'!$G$27,0,10*ROW('Water Data'!G100))="","",OFFSET('Water Data'!$G$27,0,10*ROW('Water Data'!G100)))</f>
        <v/>
      </c>
      <c r="CC106" s="280" t="str">
        <f ca="true">+IF(OFFSET('Water Data'!$G$28,0,10*ROW('Water Data'!G100))="","",OFFSET('Water Data'!$G$28,0,10*ROW('Water Data'!G100)))</f>
        <v/>
      </c>
      <c r="CD106" s="280" t="str">
        <f ca="true">+IF(OFFSET('Water Data'!$G$29,0,10*ROW('Water Data'!G100))="","",OFFSET('Water Data'!$G$29,0,10*ROW('Water Data'!G100)))</f>
        <v/>
      </c>
      <c r="CE106" s="280" t="str">
        <f ca="true">+IF(OFFSET('Water Data'!$H$27,0,10*ROW('Water Data'!H100))="","",OFFSET('Water Data'!$H$27,0,10*ROW('Water Data'!H100)))</f>
        <v/>
      </c>
      <c r="CF106" s="280" t="str">
        <f ca="true">+IF(OFFSET('Water Data'!$H$28,0,10*ROW('Water Data'!H100))="","",OFFSET('Water Data'!$H$28,0,10*ROW('Water Data'!H100)))</f>
        <v/>
      </c>
      <c r="CG106" s="280" t="str">
        <f ca="true">+IF(OFFSET('Water Data'!$H$29,0,10*ROW('Water Data'!H100))="","",OFFSET('Water Data'!$H$29,0,10*ROW('Water Data'!H100)))</f>
        <v/>
      </c>
      <c r="CH106" s="280" t="str">
        <f ca="true">+IF(OFFSET('Water Data'!$I$27,0,10*ROW('Water Data'!I100))="","",OFFSET('Water Data'!$I$27,0,10*ROW('Water Data'!I100)))</f>
        <v/>
      </c>
      <c r="CI106" s="280" t="str">
        <f ca="true">+IF(OFFSET('Water Data'!$I$28,0,10*ROW('Water Data'!I100))="","",OFFSET('Water Data'!$I$28,0,10*ROW('Water Data'!I100)))</f>
        <v/>
      </c>
      <c r="CJ106" s="280" t="str">
        <f ca="true">+IF(OFFSET('Water Data'!$I$29,0,10*ROW('Water Data'!I100))="","",OFFSET('Water Data'!$I$29,0,10*ROW('Water Data'!I100)))</f>
        <v/>
      </c>
      <c r="CK106" s="280" t="str">
        <f ca="true">+IF(OFFSET('Sanitation Data'!$D$28,0,10*ROW('Sanitation Data'!D100))="","",OFFSET('Sanitation Data'!$D$28,0,10*ROW('Sanitation Data'!D100)))</f>
        <v/>
      </c>
      <c r="CL106" s="280" t="str">
        <f ca="true">+IF(OFFSET('Sanitation Data'!$D$29,0,10*ROW('Sanitation Data'!D100))="","",OFFSET('Sanitation Data'!$D$29,0,10*ROW('Sanitation Data'!D100)))</f>
        <v/>
      </c>
      <c r="CM106" s="280" t="str">
        <f ca="true">+IF(OFFSET('Sanitation Data'!$D$30,0,10*ROW('Sanitation Data'!D100))="","",OFFSET('Sanitation Data'!$D$30,0,10*ROW('Sanitation Data'!D100)))</f>
        <v/>
      </c>
      <c r="CN106" s="280" t="str">
        <f ca="true">+IF(OFFSET('Sanitation Data'!$D$31,0,10*ROW('Sanitation Data'!D100))="","",OFFSET('Sanitation Data'!$D$31,0,10*ROW('Sanitation Data'!D100)))</f>
        <v/>
      </c>
      <c r="CO106" s="280" t="str">
        <f ca="true">+IF(OFFSET('Sanitation Data'!$D$32,0,10*ROW('Sanitation Data'!D100))="","",OFFSET('Sanitation Data'!$D$32,0,10*ROW('Sanitation Data'!D100)))</f>
        <v/>
      </c>
      <c r="CP106" s="280" t="str">
        <f ca="true">+IF(OFFSET('Sanitation Data'!$E$28,0,10*ROW('Sanitation Data'!E100))="","",OFFSET('Sanitation Data'!$E$28,0,10*ROW('Sanitation Data'!E100)))</f>
        <v/>
      </c>
      <c r="CQ106" s="280" t="str">
        <f ca="true">+IF(OFFSET('Sanitation Data'!$E$29,0,10*ROW('Sanitation Data'!E100))="","",OFFSET('Sanitation Data'!$E$29,0,10*ROW('Sanitation Data'!E100)))</f>
        <v/>
      </c>
      <c r="CR106" s="280" t="str">
        <f ca="true">+IF(OFFSET('Sanitation Data'!$E$30,0,10*ROW('Sanitation Data'!E100))="","",OFFSET('Sanitation Data'!$E$30,0,10*ROW('Sanitation Data'!E100)))</f>
        <v/>
      </c>
      <c r="CS106" s="280" t="str">
        <f ca="true">+IF(OFFSET('Sanitation Data'!$E$31,0,10*ROW('Sanitation Data'!E100))="","",OFFSET('Sanitation Data'!$E$31,0,10*ROW('Sanitation Data'!E100)))</f>
        <v/>
      </c>
      <c r="CT106" s="280" t="str">
        <f ca="true">+IF(OFFSET('Sanitation Data'!$E$32,0,10*ROW('Sanitation Data'!E100))="","",OFFSET('Sanitation Data'!$E$32,0,10*ROW('Sanitation Data'!E100)))</f>
        <v/>
      </c>
      <c r="CU106" s="280" t="str">
        <f ca="true">+IF(OFFSET('Sanitation Data'!$F$28,0,10*ROW('Sanitation Data'!F100))="","",OFFSET('Sanitation Data'!$F$28,0,10*ROW('Sanitation Data'!F100)))</f>
        <v/>
      </c>
      <c r="CV106" s="280" t="str">
        <f ca="true">+IF(OFFSET('Sanitation Data'!$F$29,0,10*ROW('Sanitation Data'!F100))="","",OFFSET('Sanitation Data'!$F$29,0,10*ROW('Sanitation Data'!F100)))</f>
        <v/>
      </c>
      <c r="CW106" s="280" t="str">
        <f ca="true">+IF(OFFSET('Sanitation Data'!$F$30,0,10*ROW('Sanitation Data'!F100))="","",OFFSET('Sanitation Data'!$F$30,0,10*ROW('Sanitation Data'!F100)))</f>
        <v/>
      </c>
      <c r="CX106" s="280" t="str">
        <f ca="true">+IF(OFFSET('Sanitation Data'!$F$31,0,10*ROW('Sanitation Data'!F100))="","",OFFSET('Sanitation Data'!$F$31,0,10*ROW('Sanitation Data'!F100)))</f>
        <v/>
      </c>
      <c r="CY106" s="280" t="str">
        <f ca="true">+IF(OFFSET('Sanitation Data'!$F$32,0,10*ROW('Sanitation Data'!F100))="","",OFFSET('Sanitation Data'!$F$32,0,10*ROW('Sanitation Data'!F100)))</f>
        <v/>
      </c>
      <c r="CZ106" s="280" t="str">
        <f ca="true">+IF(OFFSET('Sanitation Data'!$G$28,0,10*ROW('Sanitation Data'!G100))="","",OFFSET('Sanitation Data'!$G$28,0,10*ROW('Sanitation Data'!G100)))</f>
        <v/>
      </c>
      <c r="DA106" s="280" t="str">
        <f ca="true">+IF(OFFSET('Sanitation Data'!$G$29,0,10*ROW('Sanitation Data'!G100))="","",OFFSET('Sanitation Data'!$G$29,0,10*ROW('Sanitation Data'!G100)))</f>
        <v/>
      </c>
      <c r="DB106" s="280" t="str">
        <f ca="true">+IF(OFFSET('Sanitation Data'!$G$30,0,10*ROW('Sanitation Data'!G100))="","",OFFSET('Sanitation Data'!$G$30,0,10*ROW('Sanitation Data'!G100)))</f>
        <v/>
      </c>
      <c r="DC106" s="280" t="str">
        <f ca="true">+IF(OFFSET('Sanitation Data'!$G$31,0,10*ROW('Sanitation Data'!G100))="","",OFFSET('Sanitation Data'!$G$31,0,10*ROW('Sanitation Data'!G100)))</f>
        <v/>
      </c>
      <c r="DD106" s="280" t="str">
        <f ca="true">+IF(OFFSET('Sanitation Data'!$G$32,0,10*ROW('Sanitation Data'!G100))="","",OFFSET('Sanitation Data'!$G$32,0,10*ROW('Sanitation Data'!G100)))</f>
        <v/>
      </c>
      <c r="DE106" s="280" t="str">
        <f ca="true">+IF(OFFSET('Sanitation Data'!$H$28,0,10*ROW('Sanitation Data'!H100))="","",OFFSET('Sanitation Data'!$H$28,0,10*ROW('Sanitation Data'!H100)))</f>
        <v/>
      </c>
      <c r="DF106" s="280" t="str">
        <f ca="true">+IF(OFFSET('Sanitation Data'!$H$29,0,10*ROW('Sanitation Data'!H100))="","",OFFSET('Sanitation Data'!$H$29,0,10*ROW('Sanitation Data'!H100)))</f>
        <v/>
      </c>
      <c r="DG106" s="280" t="str">
        <f ca="true">+IF(OFFSET('Sanitation Data'!$H$30,0,10*ROW('Sanitation Data'!H100))="","",OFFSET('Sanitation Data'!$H$30,0,10*ROW('Sanitation Data'!H100)))</f>
        <v/>
      </c>
      <c r="DH106" s="280" t="str">
        <f ca="true">+IF(OFFSET('Sanitation Data'!$H$31,0,10*ROW('Sanitation Data'!H100))="","",OFFSET('Sanitation Data'!$H$31,0,10*ROW('Sanitation Data'!H100)))</f>
        <v/>
      </c>
      <c r="DI106" s="280" t="str">
        <f ca="true">+IF(OFFSET('Sanitation Data'!$H$32,0,10*ROW('Sanitation Data'!H100))="","",OFFSET('Sanitation Data'!$H$32,0,10*ROW('Sanitation Data'!H100)))</f>
        <v/>
      </c>
      <c r="DJ106" s="280" t="str">
        <f ca="true">+IF(OFFSET('Sanitation Data'!$I$28,0,10*ROW('Sanitation Data'!I100))="","",OFFSET('Sanitation Data'!$I$28,0,10*ROW('Sanitation Data'!I100)))</f>
        <v/>
      </c>
      <c r="DK106" s="280" t="str">
        <f ca="true">+IF(OFFSET('Sanitation Data'!$I$29,0,10*ROW('Sanitation Data'!I100))="","",OFFSET('Sanitation Data'!$I$29,0,10*ROW('Sanitation Data'!I100)))</f>
        <v/>
      </c>
      <c r="DL106" s="280" t="str">
        <f ca="true">+IF(OFFSET('Sanitation Data'!$I$30,0,10*ROW('Sanitation Data'!I100))="","",OFFSET('Sanitation Data'!$I$30,0,10*ROW('Sanitation Data'!I100)))</f>
        <v/>
      </c>
      <c r="DM106" s="280" t="str">
        <f ca="true">+IF(OFFSET('Sanitation Data'!$I$31,0,10*ROW('Sanitation Data'!I100))="","",OFFSET('Sanitation Data'!$I$31,0,10*ROW('Sanitation Data'!I100)))</f>
        <v/>
      </c>
      <c r="DN106" s="280" t="str">
        <f ca="true">+IF(OFFSET('Sanitation Data'!$I$32,0,10*ROW('Sanitation Data'!I100))="","",OFFSET('Sanitation Data'!$I$32,0,10*ROW('Sanitation Data'!I100)))</f>
        <v/>
      </c>
      <c r="DO106" s="280" t="str">
        <f ca="true">+IF(OFFSET('Hygiene Data'!$D$11,0,10*ROW('Hygiene Data'!D100))="","",OFFSET('Hygiene Data'!$D$11,0,10*ROW('Hygiene Data'!D100)))</f>
        <v/>
      </c>
      <c r="DP106" s="280" t="str">
        <f ca="true">+IF(OFFSET('Hygiene Data'!$D$12,0,10*ROW('Hygiene Data'!D100))="","",OFFSET('Hygiene Data'!$D$12,0,10*ROW('Hygiene Data'!D100)))</f>
        <v/>
      </c>
      <c r="DQ106" s="280" t="str">
        <f ca="true">+IF(OFFSET('Hygiene Data'!$D$13,0,10*ROW('Hygiene Data'!D100))="","",OFFSET('Hygiene Data'!$D$13,0,10*ROW('Hygiene Data'!D100)))</f>
        <v/>
      </c>
      <c r="DR106" s="280" t="str">
        <f ca="true">+IF(OFFSET('Hygiene Data'!$E$11,0,10*ROW('Hygiene Data'!E100))="","",OFFSET('Hygiene Data'!$E$11,0,10*ROW('Hygiene Data'!E100)))</f>
        <v/>
      </c>
      <c r="DS106" s="280" t="str">
        <f ca="true">+IF(OFFSET('Hygiene Data'!$E$12,0,10*ROW('Hygiene Data'!E100))="","",OFFSET('Hygiene Data'!$E$12,0,10*ROW('Hygiene Data'!E100)))</f>
        <v/>
      </c>
      <c r="DT106" s="280" t="str">
        <f ca="true">+IF(OFFSET('Hygiene Data'!$E$13,0,10*ROW('Hygiene Data'!E100))="","",OFFSET('Hygiene Data'!$E$13,0,10*ROW('Hygiene Data'!E100)))</f>
        <v/>
      </c>
      <c r="DU106" s="280" t="str">
        <f ca="true">+IF(OFFSET('Hygiene Data'!$F$11,0,10*ROW('Hygiene Data'!F100))="","",OFFSET('Hygiene Data'!$F$11,0,10*ROW('Hygiene Data'!F100)))</f>
        <v/>
      </c>
      <c r="DV106" s="280" t="str">
        <f ca="true">+IF(OFFSET('Hygiene Data'!$F$12,0,10*ROW('Hygiene Data'!F100))="","",OFFSET('Hygiene Data'!$F$12,0,10*ROW('Hygiene Data'!F100)))</f>
        <v/>
      </c>
      <c r="DW106" s="280" t="str">
        <f ca="true">+IF(OFFSET('Hygiene Data'!$F$13,0,10*ROW('Hygiene Data'!F100))="","",OFFSET('Hygiene Data'!$F$13,0,10*ROW('Hygiene Data'!F100)))</f>
        <v/>
      </c>
      <c r="DX106" s="280" t="str">
        <f ca="true">+IF(OFFSET('Hygiene Data'!$G$11,0,10*ROW('Hygiene Data'!G100))="","",OFFSET('Hygiene Data'!$G$11,0,10*ROW('Hygiene Data'!G100)))</f>
        <v/>
      </c>
      <c r="DY106" s="280" t="str">
        <f ca="true">+IF(OFFSET('Hygiene Data'!$G$12,0,10*ROW('Hygiene Data'!G100))="","",OFFSET('Hygiene Data'!$G$12,0,10*ROW('Hygiene Data'!G100)))</f>
        <v/>
      </c>
      <c r="DZ106" s="280" t="str">
        <f ca="true">+IF(OFFSET('Hygiene Data'!$G$13,0,10*ROW('Hygiene Data'!G100))="","",OFFSET('Hygiene Data'!$G$13,0,10*ROW('Hygiene Data'!G100)))</f>
        <v/>
      </c>
      <c r="EA106" s="280" t="str">
        <f ca="true">+IF(OFFSET('Hygiene Data'!$H$11,0,10*ROW('Hygiene Data'!H100))="","",OFFSET('Hygiene Data'!$H$11,0,10*ROW('Hygiene Data'!H100)))</f>
        <v/>
      </c>
      <c r="EB106" s="280" t="str">
        <f ca="true">+IF(OFFSET('Hygiene Data'!$H$12,0,10*ROW('Hygiene Data'!H100))="","",OFFSET('Hygiene Data'!$H$12,0,10*ROW('Hygiene Data'!H100)))</f>
        <v/>
      </c>
      <c r="EC106" s="280" t="str">
        <f ca="true">+IF(OFFSET('Hygiene Data'!$H$13,0,10*ROW('Hygiene Data'!H100))="","",OFFSET('Hygiene Data'!$H$13,0,10*ROW('Hygiene Data'!H100)))</f>
        <v/>
      </c>
      <c r="ED106" s="280" t="str">
        <f ca="true">+IF(OFFSET('Hygiene Data'!$I$11,0,10*ROW('Hygiene Data'!I100))="","",OFFSET('Hygiene Data'!$I$11,0,10*ROW('Hygiene Data'!I100)))</f>
        <v/>
      </c>
      <c r="EE106" s="280" t="str">
        <f ca="true">+IF(OFFSET('Hygiene Data'!$I$12,0,10*ROW('Hygiene Data'!I100))="","",OFFSET('Hygiene Data'!$I$12,0,10*ROW('Hygiene Data'!I100)))</f>
        <v/>
      </c>
      <c r="EF106" s="280" t="str">
        <f ca="true">+IF(OFFSET('Hygiene Data'!$I$13,0,10*ROW('Hygiene Data'!I100))="","",OFFSET('Hygiene Data'!$I$13,0,10*ROW('Hygiene Data'!I100)))</f>
        <v/>
      </c>
    </row>
    <row xmlns:x14ac="http://schemas.microsoft.com/office/spreadsheetml/2009/9/ac" r="107" x14ac:dyDescent="0.2">
      <c r="A107" s="34" t="str">
        <f ca="true">+IF(OFFSET('Water Data'!$B$2,0,10*ROW('Water Data'!E101))="","",OFFSET('Water Data'!$B$2,0,10*ROW('Water Data'!E101)))</f>
        <v/>
      </c>
      <c r="B107" s="34" t="str">
        <f ca="true">+IF(OFFSET('Water Data'!$C$2,0,10*ROW('Water Data'!F101))="","",OFFSET('Water Data'!$C$2,0,10*ROW('Water Data'!F101)))</f>
        <v/>
      </c>
      <c r="C107" s="336" t="str">
        <f t="shared" ca="true" si="1"/>
        <v/>
      </c>
      <c r="D107" s="8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0"/>
      <c r="BS107" s="280" t="str">
        <f ca="true">+IF(OFFSET('Water Data'!$D$27,0,10*ROW('Water Data'!D101))="","",OFFSET('Water Data'!$D$27,0,10*ROW('Water Data'!D101)))</f>
        <v/>
      </c>
      <c r="BT107" s="280" t="str">
        <f ca="true">+IF(OFFSET('Water Data'!$D$28,0,10*ROW('Water Data'!D101))="","",OFFSET('Water Data'!$D$28,0,10*ROW('Water Data'!D101)))</f>
        <v/>
      </c>
      <c r="BU107" s="280" t="str">
        <f ca="true">+IF(OFFSET('Water Data'!$D$29,0,10*ROW('Water Data'!D101))="","",OFFSET('Water Data'!$D$29,0,10*ROW('Water Data'!D101)))</f>
        <v/>
      </c>
      <c r="BV107" s="280" t="str">
        <f ca="true">+IF(OFFSET('Water Data'!$E$27,0,10*ROW('Water Data'!E101))="","",OFFSET('Water Data'!$E$27,0,10*ROW('Water Data'!E101)))</f>
        <v/>
      </c>
      <c r="BW107" s="280" t="str">
        <f ca="true">+IF(OFFSET('Water Data'!$E$28,0,10*ROW('Water Data'!E101))="","",OFFSET('Water Data'!$E$28,0,10*ROW('Water Data'!E101)))</f>
        <v/>
      </c>
      <c r="BX107" s="280" t="str">
        <f ca="true">+IF(OFFSET('Water Data'!$E$29,0,10*ROW('Water Data'!E101))="","",OFFSET('Water Data'!$E$29,0,10*ROW('Water Data'!E101)))</f>
        <v/>
      </c>
      <c r="BY107" s="280" t="str">
        <f ca="true">+IF(OFFSET('Water Data'!$F$27,0,10*ROW('Water Data'!F101))="","",OFFSET('Water Data'!$F$27,0,10*ROW('Water Data'!F101)))</f>
        <v/>
      </c>
      <c r="BZ107" s="280" t="str">
        <f ca="true">+IF(OFFSET('Water Data'!$F$28,0,10*ROW('Water Data'!F101))="","",OFFSET('Water Data'!$F$28,0,10*ROW('Water Data'!F101)))</f>
        <v/>
      </c>
      <c r="CA107" s="280" t="str">
        <f ca="true">+IF(OFFSET('Water Data'!$F$29,0,10*ROW('Water Data'!F101))="","",OFFSET('Water Data'!$F$29,0,10*ROW('Water Data'!F101)))</f>
        <v/>
      </c>
      <c r="CB107" s="280" t="str">
        <f ca="true">+IF(OFFSET('Water Data'!$G$27,0,10*ROW('Water Data'!G101))="","",OFFSET('Water Data'!$G$27,0,10*ROW('Water Data'!G101)))</f>
        <v/>
      </c>
      <c r="CC107" s="280" t="str">
        <f ca="true">+IF(OFFSET('Water Data'!$G$28,0,10*ROW('Water Data'!G101))="","",OFFSET('Water Data'!$G$28,0,10*ROW('Water Data'!G101)))</f>
        <v/>
      </c>
      <c r="CD107" s="280" t="str">
        <f ca="true">+IF(OFFSET('Water Data'!$G$29,0,10*ROW('Water Data'!G101))="","",OFFSET('Water Data'!$G$29,0,10*ROW('Water Data'!G101)))</f>
        <v/>
      </c>
      <c r="CE107" s="280" t="str">
        <f ca="true">+IF(OFFSET('Water Data'!$H$27,0,10*ROW('Water Data'!H101))="","",OFFSET('Water Data'!$H$27,0,10*ROW('Water Data'!H101)))</f>
        <v/>
      </c>
      <c r="CF107" s="280" t="str">
        <f ca="true">+IF(OFFSET('Water Data'!$H$28,0,10*ROW('Water Data'!H101))="","",OFFSET('Water Data'!$H$28,0,10*ROW('Water Data'!H101)))</f>
        <v/>
      </c>
      <c r="CG107" s="280" t="str">
        <f ca="true">+IF(OFFSET('Water Data'!$H$29,0,10*ROW('Water Data'!H101))="","",OFFSET('Water Data'!$H$29,0,10*ROW('Water Data'!H101)))</f>
        <v/>
      </c>
      <c r="CH107" s="280" t="str">
        <f ca="true">+IF(OFFSET('Water Data'!$I$27,0,10*ROW('Water Data'!I101))="","",OFFSET('Water Data'!$I$27,0,10*ROW('Water Data'!I101)))</f>
        <v/>
      </c>
      <c r="CI107" s="280" t="str">
        <f ca="true">+IF(OFFSET('Water Data'!$I$28,0,10*ROW('Water Data'!I101))="","",OFFSET('Water Data'!$I$28,0,10*ROW('Water Data'!I101)))</f>
        <v/>
      </c>
      <c r="CJ107" s="280" t="str">
        <f ca="true">+IF(OFFSET('Water Data'!$I$29,0,10*ROW('Water Data'!I101))="","",OFFSET('Water Data'!$I$29,0,10*ROW('Water Data'!I101)))</f>
        <v/>
      </c>
      <c r="CK107" s="280" t="str">
        <f ca="true">+IF(OFFSET('Sanitation Data'!$D$28,0,10*ROW('Sanitation Data'!D101))="","",OFFSET('Sanitation Data'!$D$28,0,10*ROW('Sanitation Data'!D101)))</f>
        <v/>
      </c>
      <c r="CL107" s="280" t="str">
        <f ca="true">+IF(OFFSET('Sanitation Data'!$D$29,0,10*ROW('Sanitation Data'!D101))="","",OFFSET('Sanitation Data'!$D$29,0,10*ROW('Sanitation Data'!D101)))</f>
        <v/>
      </c>
      <c r="CM107" s="280" t="str">
        <f ca="true">+IF(OFFSET('Sanitation Data'!$D$30,0,10*ROW('Sanitation Data'!D101))="","",OFFSET('Sanitation Data'!$D$30,0,10*ROW('Sanitation Data'!D101)))</f>
        <v/>
      </c>
      <c r="CN107" s="280" t="str">
        <f ca="true">+IF(OFFSET('Sanitation Data'!$D$31,0,10*ROW('Sanitation Data'!D101))="","",OFFSET('Sanitation Data'!$D$31,0,10*ROW('Sanitation Data'!D101)))</f>
        <v/>
      </c>
      <c r="CO107" s="280" t="str">
        <f ca="true">+IF(OFFSET('Sanitation Data'!$D$32,0,10*ROW('Sanitation Data'!D101))="","",OFFSET('Sanitation Data'!$D$32,0,10*ROW('Sanitation Data'!D101)))</f>
        <v/>
      </c>
      <c r="CP107" s="280" t="str">
        <f ca="true">+IF(OFFSET('Sanitation Data'!$E$28,0,10*ROW('Sanitation Data'!E101))="","",OFFSET('Sanitation Data'!$E$28,0,10*ROW('Sanitation Data'!E101)))</f>
        <v/>
      </c>
      <c r="CQ107" s="280" t="str">
        <f ca="true">+IF(OFFSET('Sanitation Data'!$E$29,0,10*ROW('Sanitation Data'!E101))="","",OFFSET('Sanitation Data'!$E$29,0,10*ROW('Sanitation Data'!E101)))</f>
        <v/>
      </c>
      <c r="CR107" s="280" t="str">
        <f ca="true">+IF(OFFSET('Sanitation Data'!$E$30,0,10*ROW('Sanitation Data'!E101))="","",OFFSET('Sanitation Data'!$E$30,0,10*ROW('Sanitation Data'!E101)))</f>
        <v/>
      </c>
      <c r="CS107" s="280" t="str">
        <f ca="true">+IF(OFFSET('Sanitation Data'!$E$31,0,10*ROW('Sanitation Data'!E101))="","",OFFSET('Sanitation Data'!$E$31,0,10*ROW('Sanitation Data'!E101)))</f>
        <v/>
      </c>
      <c r="CT107" s="280" t="str">
        <f ca="true">+IF(OFFSET('Sanitation Data'!$E$32,0,10*ROW('Sanitation Data'!E101))="","",OFFSET('Sanitation Data'!$E$32,0,10*ROW('Sanitation Data'!E101)))</f>
        <v/>
      </c>
      <c r="CU107" s="280" t="str">
        <f ca="true">+IF(OFFSET('Sanitation Data'!$F$28,0,10*ROW('Sanitation Data'!F101))="","",OFFSET('Sanitation Data'!$F$28,0,10*ROW('Sanitation Data'!F101)))</f>
        <v/>
      </c>
      <c r="CV107" s="280" t="str">
        <f ca="true">+IF(OFFSET('Sanitation Data'!$F$29,0,10*ROW('Sanitation Data'!F101))="","",OFFSET('Sanitation Data'!$F$29,0,10*ROW('Sanitation Data'!F101)))</f>
        <v/>
      </c>
      <c r="CW107" s="280" t="str">
        <f ca="true">+IF(OFFSET('Sanitation Data'!$F$30,0,10*ROW('Sanitation Data'!F101))="","",OFFSET('Sanitation Data'!$F$30,0,10*ROW('Sanitation Data'!F101)))</f>
        <v/>
      </c>
      <c r="CX107" s="280" t="str">
        <f ca="true">+IF(OFFSET('Sanitation Data'!$F$31,0,10*ROW('Sanitation Data'!F101))="","",OFFSET('Sanitation Data'!$F$31,0,10*ROW('Sanitation Data'!F101)))</f>
        <v/>
      </c>
      <c r="CY107" s="280" t="str">
        <f ca="true">+IF(OFFSET('Sanitation Data'!$F$32,0,10*ROW('Sanitation Data'!F101))="","",OFFSET('Sanitation Data'!$F$32,0,10*ROW('Sanitation Data'!F101)))</f>
        <v/>
      </c>
      <c r="CZ107" s="280" t="str">
        <f ca="true">+IF(OFFSET('Sanitation Data'!$G$28,0,10*ROW('Sanitation Data'!G101))="","",OFFSET('Sanitation Data'!$G$28,0,10*ROW('Sanitation Data'!G101)))</f>
        <v/>
      </c>
      <c r="DA107" s="280" t="str">
        <f ca="true">+IF(OFFSET('Sanitation Data'!$G$29,0,10*ROW('Sanitation Data'!G101))="","",OFFSET('Sanitation Data'!$G$29,0,10*ROW('Sanitation Data'!G101)))</f>
        <v/>
      </c>
      <c r="DB107" s="280" t="str">
        <f ca="true">+IF(OFFSET('Sanitation Data'!$G$30,0,10*ROW('Sanitation Data'!G101))="","",OFFSET('Sanitation Data'!$G$30,0,10*ROW('Sanitation Data'!G101)))</f>
        <v/>
      </c>
      <c r="DC107" s="280" t="str">
        <f ca="true">+IF(OFFSET('Sanitation Data'!$G$31,0,10*ROW('Sanitation Data'!G101))="","",OFFSET('Sanitation Data'!$G$31,0,10*ROW('Sanitation Data'!G101)))</f>
        <v/>
      </c>
      <c r="DD107" s="280" t="str">
        <f ca="true">+IF(OFFSET('Sanitation Data'!$G$32,0,10*ROW('Sanitation Data'!G101))="","",OFFSET('Sanitation Data'!$G$32,0,10*ROW('Sanitation Data'!G101)))</f>
        <v/>
      </c>
      <c r="DE107" s="280" t="str">
        <f ca="true">+IF(OFFSET('Sanitation Data'!$H$28,0,10*ROW('Sanitation Data'!H101))="","",OFFSET('Sanitation Data'!$H$28,0,10*ROW('Sanitation Data'!H101)))</f>
        <v/>
      </c>
      <c r="DF107" s="280" t="str">
        <f ca="true">+IF(OFFSET('Sanitation Data'!$H$29,0,10*ROW('Sanitation Data'!H101))="","",OFFSET('Sanitation Data'!$H$29,0,10*ROW('Sanitation Data'!H101)))</f>
        <v/>
      </c>
      <c r="DG107" s="280" t="str">
        <f ca="true">+IF(OFFSET('Sanitation Data'!$H$30,0,10*ROW('Sanitation Data'!H101))="","",OFFSET('Sanitation Data'!$H$30,0,10*ROW('Sanitation Data'!H101)))</f>
        <v/>
      </c>
      <c r="DH107" s="280" t="str">
        <f ca="true">+IF(OFFSET('Sanitation Data'!$H$31,0,10*ROW('Sanitation Data'!H101))="","",OFFSET('Sanitation Data'!$H$31,0,10*ROW('Sanitation Data'!H101)))</f>
        <v/>
      </c>
      <c r="DI107" s="280" t="str">
        <f ca="true">+IF(OFFSET('Sanitation Data'!$H$32,0,10*ROW('Sanitation Data'!H101))="","",OFFSET('Sanitation Data'!$H$32,0,10*ROW('Sanitation Data'!H101)))</f>
        <v/>
      </c>
      <c r="DJ107" s="280" t="str">
        <f ca="true">+IF(OFFSET('Sanitation Data'!$I$28,0,10*ROW('Sanitation Data'!I101))="","",OFFSET('Sanitation Data'!$I$28,0,10*ROW('Sanitation Data'!I101)))</f>
        <v/>
      </c>
      <c r="DK107" s="280" t="str">
        <f ca="true">+IF(OFFSET('Sanitation Data'!$I$29,0,10*ROW('Sanitation Data'!I101))="","",OFFSET('Sanitation Data'!$I$29,0,10*ROW('Sanitation Data'!I101)))</f>
        <v/>
      </c>
      <c r="DL107" s="280" t="str">
        <f ca="true">+IF(OFFSET('Sanitation Data'!$I$30,0,10*ROW('Sanitation Data'!I101))="","",OFFSET('Sanitation Data'!$I$30,0,10*ROW('Sanitation Data'!I101)))</f>
        <v/>
      </c>
      <c r="DM107" s="280" t="str">
        <f ca="true">+IF(OFFSET('Sanitation Data'!$I$31,0,10*ROW('Sanitation Data'!I101))="","",OFFSET('Sanitation Data'!$I$31,0,10*ROW('Sanitation Data'!I101)))</f>
        <v/>
      </c>
      <c r="DN107" s="280" t="str">
        <f ca="true">+IF(OFFSET('Sanitation Data'!$I$32,0,10*ROW('Sanitation Data'!I101))="","",OFFSET('Sanitation Data'!$I$32,0,10*ROW('Sanitation Data'!I101)))</f>
        <v/>
      </c>
      <c r="DO107" s="280" t="str">
        <f ca="true">+IF(OFFSET('Hygiene Data'!$D$11,0,10*ROW('Hygiene Data'!D101))="","",OFFSET('Hygiene Data'!$D$11,0,10*ROW('Hygiene Data'!D101)))</f>
        <v/>
      </c>
      <c r="DP107" s="280" t="str">
        <f ca="true">+IF(OFFSET('Hygiene Data'!$D$12,0,10*ROW('Hygiene Data'!D101))="","",OFFSET('Hygiene Data'!$D$12,0,10*ROW('Hygiene Data'!D101)))</f>
        <v/>
      </c>
      <c r="DQ107" s="280" t="str">
        <f ca="true">+IF(OFFSET('Hygiene Data'!$D$13,0,10*ROW('Hygiene Data'!D101))="","",OFFSET('Hygiene Data'!$D$13,0,10*ROW('Hygiene Data'!D101)))</f>
        <v/>
      </c>
      <c r="DR107" s="280" t="str">
        <f ca="true">+IF(OFFSET('Hygiene Data'!$E$11,0,10*ROW('Hygiene Data'!E101))="","",OFFSET('Hygiene Data'!$E$11,0,10*ROW('Hygiene Data'!E101)))</f>
        <v/>
      </c>
      <c r="DS107" s="280" t="str">
        <f ca="true">+IF(OFFSET('Hygiene Data'!$E$12,0,10*ROW('Hygiene Data'!E101))="","",OFFSET('Hygiene Data'!$E$12,0,10*ROW('Hygiene Data'!E101)))</f>
        <v/>
      </c>
      <c r="DT107" s="280" t="str">
        <f ca="true">+IF(OFFSET('Hygiene Data'!$E$13,0,10*ROW('Hygiene Data'!E101))="","",OFFSET('Hygiene Data'!$E$13,0,10*ROW('Hygiene Data'!E101)))</f>
        <v/>
      </c>
      <c r="DU107" s="280" t="str">
        <f ca="true">+IF(OFFSET('Hygiene Data'!$F$11,0,10*ROW('Hygiene Data'!F101))="","",OFFSET('Hygiene Data'!$F$11,0,10*ROW('Hygiene Data'!F101)))</f>
        <v/>
      </c>
      <c r="DV107" s="280" t="str">
        <f ca="true">+IF(OFFSET('Hygiene Data'!$F$12,0,10*ROW('Hygiene Data'!F101))="","",OFFSET('Hygiene Data'!$F$12,0,10*ROW('Hygiene Data'!F101)))</f>
        <v/>
      </c>
      <c r="DW107" s="280" t="str">
        <f ca="true">+IF(OFFSET('Hygiene Data'!$F$13,0,10*ROW('Hygiene Data'!F101))="","",OFFSET('Hygiene Data'!$F$13,0,10*ROW('Hygiene Data'!F101)))</f>
        <v/>
      </c>
      <c r="DX107" s="280" t="str">
        <f ca="true">+IF(OFFSET('Hygiene Data'!$G$11,0,10*ROW('Hygiene Data'!G101))="","",OFFSET('Hygiene Data'!$G$11,0,10*ROW('Hygiene Data'!G101)))</f>
        <v/>
      </c>
      <c r="DY107" s="280" t="str">
        <f ca="true">+IF(OFFSET('Hygiene Data'!$G$12,0,10*ROW('Hygiene Data'!G101))="","",OFFSET('Hygiene Data'!$G$12,0,10*ROW('Hygiene Data'!G101)))</f>
        <v/>
      </c>
      <c r="DZ107" s="280" t="str">
        <f ca="true">+IF(OFFSET('Hygiene Data'!$G$13,0,10*ROW('Hygiene Data'!G101))="","",OFFSET('Hygiene Data'!$G$13,0,10*ROW('Hygiene Data'!G101)))</f>
        <v/>
      </c>
      <c r="EA107" s="280" t="str">
        <f ca="true">+IF(OFFSET('Hygiene Data'!$H$11,0,10*ROW('Hygiene Data'!H101))="","",OFFSET('Hygiene Data'!$H$11,0,10*ROW('Hygiene Data'!H101)))</f>
        <v/>
      </c>
      <c r="EB107" s="280" t="str">
        <f ca="true">+IF(OFFSET('Hygiene Data'!$H$12,0,10*ROW('Hygiene Data'!H101))="","",OFFSET('Hygiene Data'!$H$12,0,10*ROW('Hygiene Data'!H101)))</f>
        <v/>
      </c>
      <c r="EC107" s="280" t="str">
        <f ca="true">+IF(OFFSET('Hygiene Data'!$H$13,0,10*ROW('Hygiene Data'!H101))="","",OFFSET('Hygiene Data'!$H$13,0,10*ROW('Hygiene Data'!H101)))</f>
        <v/>
      </c>
      <c r="ED107" s="280" t="str">
        <f ca="true">+IF(OFFSET('Hygiene Data'!$I$11,0,10*ROW('Hygiene Data'!I101))="","",OFFSET('Hygiene Data'!$I$11,0,10*ROW('Hygiene Data'!I101)))</f>
        <v/>
      </c>
      <c r="EE107" s="280" t="str">
        <f ca="true">+IF(OFFSET('Hygiene Data'!$I$12,0,10*ROW('Hygiene Data'!I101))="","",OFFSET('Hygiene Data'!$I$12,0,10*ROW('Hygiene Data'!I101)))</f>
        <v/>
      </c>
      <c r="EF107" s="280" t="str">
        <f ca="true">+IF(OFFSET('Hygiene Data'!$I$13,0,10*ROW('Hygiene Data'!I101))="","",OFFSET('Hygiene Data'!$I$13,0,10*ROW('Hygiene Data'!I101)))</f>
        <v/>
      </c>
    </row>
    <row xmlns:x14ac="http://schemas.microsoft.com/office/spreadsheetml/2009/9/ac" r="108" x14ac:dyDescent="0.2">
      <c r="A108" s="34" t="str">
        <f ca="true">+IF(OFFSET('Water Data'!$B$2,0,10*ROW('Water Data'!E102))="","",OFFSET('Water Data'!$B$2,0,10*ROW('Water Data'!E102)))</f>
        <v/>
      </c>
      <c r="B108" s="34" t="str">
        <f ca="true">+IF(OFFSET('Water Data'!$C$2,0,10*ROW('Water Data'!F102))="","",OFFSET('Water Data'!$C$2,0,10*ROW('Water Data'!F102)))</f>
        <v/>
      </c>
      <c r="C108" s="336" t="str">
        <f t="shared" ca="true" si="1"/>
        <v/>
      </c>
      <c r="D108" s="8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0"/>
      <c r="BS108" s="280" t="str">
        <f ca="true">+IF(OFFSET('Water Data'!$D$27,0,10*ROW('Water Data'!D102))="","",OFFSET('Water Data'!$D$27,0,10*ROW('Water Data'!D102)))</f>
        <v/>
      </c>
      <c r="BT108" s="280" t="str">
        <f ca="true">+IF(OFFSET('Water Data'!$D$28,0,10*ROW('Water Data'!D102))="","",OFFSET('Water Data'!$D$28,0,10*ROW('Water Data'!D102)))</f>
        <v/>
      </c>
      <c r="BU108" s="280" t="str">
        <f ca="true">+IF(OFFSET('Water Data'!$D$29,0,10*ROW('Water Data'!D102))="","",OFFSET('Water Data'!$D$29,0,10*ROW('Water Data'!D102)))</f>
        <v/>
      </c>
      <c r="BV108" s="280" t="str">
        <f ca="true">+IF(OFFSET('Water Data'!$E$27,0,10*ROW('Water Data'!E102))="","",OFFSET('Water Data'!$E$27,0,10*ROW('Water Data'!E102)))</f>
        <v/>
      </c>
      <c r="BW108" s="280" t="str">
        <f ca="true">+IF(OFFSET('Water Data'!$E$28,0,10*ROW('Water Data'!E102))="","",OFFSET('Water Data'!$E$28,0,10*ROW('Water Data'!E102)))</f>
        <v/>
      </c>
      <c r="BX108" s="280" t="str">
        <f ca="true">+IF(OFFSET('Water Data'!$E$29,0,10*ROW('Water Data'!E102))="","",OFFSET('Water Data'!$E$29,0,10*ROW('Water Data'!E102)))</f>
        <v/>
      </c>
      <c r="BY108" s="280" t="str">
        <f ca="true">+IF(OFFSET('Water Data'!$F$27,0,10*ROW('Water Data'!F102))="","",OFFSET('Water Data'!$F$27,0,10*ROW('Water Data'!F102)))</f>
        <v/>
      </c>
      <c r="BZ108" s="280" t="str">
        <f ca="true">+IF(OFFSET('Water Data'!$F$28,0,10*ROW('Water Data'!F102))="","",OFFSET('Water Data'!$F$28,0,10*ROW('Water Data'!F102)))</f>
        <v/>
      </c>
      <c r="CA108" s="280" t="str">
        <f ca="true">+IF(OFFSET('Water Data'!$F$29,0,10*ROW('Water Data'!F102))="","",OFFSET('Water Data'!$F$29,0,10*ROW('Water Data'!F102)))</f>
        <v/>
      </c>
      <c r="CB108" s="280" t="str">
        <f ca="true">+IF(OFFSET('Water Data'!$G$27,0,10*ROW('Water Data'!G102))="","",OFFSET('Water Data'!$G$27,0,10*ROW('Water Data'!G102)))</f>
        <v/>
      </c>
      <c r="CC108" s="280" t="str">
        <f ca="true">+IF(OFFSET('Water Data'!$G$28,0,10*ROW('Water Data'!G102))="","",OFFSET('Water Data'!$G$28,0,10*ROW('Water Data'!G102)))</f>
        <v/>
      </c>
      <c r="CD108" s="280" t="str">
        <f ca="true">+IF(OFFSET('Water Data'!$G$29,0,10*ROW('Water Data'!G102))="","",OFFSET('Water Data'!$G$29,0,10*ROW('Water Data'!G102)))</f>
        <v/>
      </c>
      <c r="CE108" s="280" t="str">
        <f ca="true">+IF(OFFSET('Water Data'!$H$27,0,10*ROW('Water Data'!H102))="","",OFFSET('Water Data'!$H$27,0,10*ROW('Water Data'!H102)))</f>
        <v/>
      </c>
      <c r="CF108" s="280" t="str">
        <f ca="true">+IF(OFFSET('Water Data'!$H$28,0,10*ROW('Water Data'!H102))="","",OFFSET('Water Data'!$H$28,0,10*ROW('Water Data'!H102)))</f>
        <v/>
      </c>
      <c r="CG108" s="280" t="str">
        <f ca="true">+IF(OFFSET('Water Data'!$H$29,0,10*ROW('Water Data'!H102))="","",OFFSET('Water Data'!$H$29,0,10*ROW('Water Data'!H102)))</f>
        <v/>
      </c>
      <c r="CH108" s="280" t="str">
        <f ca="true">+IF(OFFSET('Water Data'!$I$27,0,10*ROW('Water Data'!I102))="","",OFFSET('Water Data'!$I$27,0,10*ROW('Water Data'!I102)))</f>
        <v/>
      </c>
      <c r="CI108" s="280" t="str">
        <f ca="true">+IF(OFFSET('Water Data'!$I$28,0,10*ROW('Water Data'!I102))="","",OFFSET('Water Data'!$I$28,0,10*ROW('Water Data'!I102)))</f>
        <v/>
      </c>
      <c r="CJ108" s="280" t="str">
        <f ca="true">+IF(OFFSET('Water Data'!$I$29,0,10*ROW('Water Data'!I102))="","",OFFSET('Water Data'!$I$29,0,10*ROW('Water Data'!I102)))</f>
        <v/>
      </c>
      <c r="CK108" s="280" t="str">
        <f ca="true">+IF(OFFSET('Sanitation Data'!$D$28,0,10*ROW('Sanitation Data'!D102))="","",OFFSET('Sanitation Data'!$D$28,0,10*ROW('Sanitation Data'!D102)))</f>
        <v/>
      </c>
      <c r="CL108" s="280" t="str">
        <f ca="true">+IF(OFFSET('Sanitation Data'!$D$29,0,10*ROW('Sanitation Data'!D102))="","",OFFSET('Sanitation Data'!$D$29,0,10*ROW('Sanitation Data'!D102)))</f>
        <v/>
      </c>
      <c r="CM108" s="280" t="str">
        <f ca="true">+IF(OFFSET('Sanitation Data'!$D$30,0,10*ROW('Sanitation Data'!D102))="","",OFFSET('Sanitation Data'!$D$30,0,10*ROW('Sanitation Data'!D102)))</f>
        <v/>
      </c>
      <c r="CN108" s="280" t="str">
        <f ca="true">+IF(OFFSET('Sanitation Data'!$D$31,0,10*ROW('Sanitation Data'!D102))="","",OFFSET('Sanitation Data'!$D$31,0,10*ROW('Sanitation Data'!D102)))</f>
        <v/>
      </c>
      <c r="CO108" s="280" t="str">
        <f ca="true">+IF(OFFSET('Sanitation Data'!$D$32,0,10*ROW('Sanitation Data'!D102))="","",OFFSET('Sanitation Data'!$D$32,0,10*ROW('Sanitation Data'!D102)))</f>
        <v/>
      </c>
      <c r="CP108" s="280" t="str">
        <f ca="true">+IF(OFFSET('Sanitation Data'!$E$28,0,10*ROW('Sanitation Data'!E102))="","",OFFSET('Sanitation Data'!$E$28,0,10*ROW('Sanitation Data'!E102)))</f>
        <v/>
      </c>
      <c r="CQ108" s="280" t="str">
        <f ca="true">+IF(OFFSET('Sanitation Data'!$E$29,0,10*ROW('Sanitation Data'!E102))="","",OFFSET('Sanitation Data'!$E$29,0,10*ROW('Sanitation Data'!E102)))</f>
        <v/>
      </c>
      <c r="CR108" s="280" t="str">
        <f ca="true">+IF(OFFSET('Sanitation Data'!$E$30,0,10*ROW('Sanitation Data'!E102))="","",OFFSET('Sanitation Data'!$E$30,0,10*ROW('Sanitation Data'!E102)))</f>
        <v/>
      </c>
      <c r="CS108" s="280" t="str">
        <f ca="true">+IF(OFFSET('Sanitation Data'!$E$31,0,10*ROW('Sanitation Data'!E102))="","",OFFSET('Sanitation Data'!$E$31,0,10*ROW('Sanitation Data'!E102)))</f>
        <v/>
      </c>
      <c r="CT108" s="280" t="str">
        <f ca="true">+IF(OFFSET('Sanitation Data'!$E$32,0,10*ROW('Sanitation Data'!E102))="","",OFFSET('Sanitation Data'!$E$32,0,10*ROW('Sanitation Data'!E102)))</f>
        <v/>
      </c>
      <c r="CU108" s="280" t="str">
        <f ca="true">+IF(OFFSET('Sanitation Data'!$F$28,0,10*ROW('Sanitation Data'!F102))="","",OFFSET('Sanitation Data'!$F$28,0,10*ROW('Sanitation Data'!F102)))</f>
        <v/>
      </c>
      <c r="CV108" s="280" t="str">
        <f ca="true">+IF(OFFSET('Sanitation Data'!$F$29,0,10*ROW('Sanitation Data'!F102))="","",OFFSET('Sanitation Data'!$F$29,0,10*ROW('Sanitation Data'!F102)))</f>
        <v/>
      </c>
      <c r="CW108" s="280" t="str">
        <f ca="true">+IF(OFFSET('Sanitation Data'!$F$30,0,10*ROW('Sanitation Data'!F102))="","",OFFSET('Sanitation Data'!$F$30,0,10*ROW('Sanitation Data'!F102)))</f>
        <v/>
      </c>
      <c r="CX108" s="280" t="str">
        <f ca="true">+IF(OFFSET('Sanitation Data'!$F$31,0,10*ROW('Sanitation Data'!F102))="","",OFFSET('Sanitation Data'!$F$31,0,10*ROW('Sanitation Data'!F102)))</f>
        <v/>
      </c>
      <c r="CY108" s="280" t="str">
        <f ca="true">+IF(OFFSET('Sanitation Data'!$F$32,0,10*ROW('Sanitation Data'!F102))="","",OFFSET('Sanitation Data'!$F$32,0,10*ROW('Sanitation Data'!F102)))</f>
        <v/>
      </c>
      <c r="CZ108" s="280" t="str">
        <f ca="true">+IF(OFFSET('Sanitation Data'!$G$28,0,10*ROW('Sanitation Data'!G102))="","",OFFSET('Sanitation Data'!$G$28,0,10*ROW('Sanitation Data'!G102)))</f>
        <v/>
      </c>
      <c r="DA108" s="280" t="str">
        <f ca="true">+IF(OFFSET('Sanitation Data'!$G$29,0,10*ROW('Sanitation Data'!G102))="","",OFFSET('Sanitation Data'!$G$29,0,10*ROW('Sanitation Data'!G102)))</f>
        <v/>
      </c>
      <c r="DB108" s="280" t="str">
        <f ca="true">+IF(OFFSET('Sanitation Data'!$G$30,0,10*ROW('Sanitation Data'!G102))="","",OFFSET('Sanitation Data'!$G$30,0,10*ROW('Sanitation Data'!G102)))</f>
        <v/>
      </c>
      <c r="DC108" s="280" t="str">
        <f ca="true">+IF(OFFSET('Sanitation Data'!$G$31,0,10*ROW('Sanitation Data'!G102))="","",OFFSET('Sanitation Data'!$G$31,0,10*ROW('Sanitation Data'!G102)))</f>
        <v/>
      </c>
      <c r="DD108" s="280" t="str">
        <f ca="true">+IF(OFFSET('Sanitation Data'!$G$32,0,10*ROW('Sanitation Data'!G102))="","",OFFSET('Sanitation Data'!$G$32,0,10*ROW('Sanitation Data'!G102)))</f>
        <v/>
      </c>
      <c r="DE108" s="280" t="str">
        <f ca="true">+IF(OFFSET('Sanitation Data'!$H$28,0,10*ROW('Sanitation Data'!H102))="","",OFFSET('Sanitation Data'!$H$28,0,10*ROW('Sanitation Data'!H102)))</f>
        <v/>
      </c>
      <c r="DF108" s="280" t="str">
        <f ca="true">+IF(OFFSET('Sanitation Data'!$H$29,0,10*ROW('Sanitation Data'!H102))="","",OFFSET('Sanitation Data'!$H$29,0,10*ROW('Sanitation Data'!H102)))</f>
        <v/>
      </c>
      <c r="DG108" s="280" t="str">
        <f ca="true">+IF(OFFSET('Sanitation Data'!$H$30,0,10*ROW('Sanitation Data'!H102))="","",OFFSET('Sanitation Data'!$H$30,0,10*ROW('Sanitation Data'!H102)))</f>
        <v/>
      </c>
      <c r="DH108" s="280" t="str">
        <f ca="true">+IF(OFFSET('Sanitation Data'!$H$31,0,10*ROW('Sanitation Data'!H102))="","",OFFSET('Sanitation Data'!$H$31,0,10*ROW('Sanitation Data'!H102)))</f>
        <v/>
      </c>
      <c r="DI108" s="280" t="str">
        <f ca="true">+IF(OFFSET('Sanitation Data'!$H$32,0,10*ROW('Sanitation Data'!H102))="","",OFFSET('Sanitation Data'!$H$32,0,10*ROW('Sanitation Data'!H102)))</f>
        <v/>
      </c>
      <c r="DJ108" s="280" t="str">
        <f ca="true">+IF(OFFSET('Sanitation Data'!$I$28,0,10*ROW('Sanitation Data'!I102))="","",OFFSET('Sanitation Data'!$I$28,0,10*ROW('Sanitation Data'!I102)))</f>
        <v/>
      </c>
      <c r="DK108" s="280" t="str">
        <f ca="true">+IF(OFFSET('Sanitation Data'!$I$29,0,10*ROW('Sanitation Data'!I102))="","",OFFSET('Sanitation Data'!$I$29,0,10*ROW('Sanitation Data'!I102)))</f>
        <v/>
      </c>
      <c r="DL108" s="280" t="str">
        <f ca="true">+IF(OFFSET('Sanitation Data'!$I$30,0,10*ROW('Sanitation Data'!I102))="","",OFFSET('Sanitation Data'!$I$30,0,10*ROW('Sanitation Data'!I102)))</f>
        <v/>
      </c>
      <c r="DM108" s="280" t="str">
        <f ca="true">+IF(OFFSET('Sanitation Data'!$I$31,0,10*ROW('Sanitation Data'!I102))="","",OFFSET('Sanitation Data'!$I$31,0,10*ROW('Sanitation Data'!I102)))</f>
        <v/>
      </c>
      <c r="DN108" s="280" t="str">
        <f ca="true">+IF(OFFSET('Sanitation Data'!$I$32,0,10*ROW('Sanitation Data'!I102))="","",OFFSET('Sanitation Data'!$I$32,0,10*ROW('Sanitation Data'!I102)))</f>
        <v/>
      </c>
      <c r="DO108" s="280" t="str">
        <f ca="true">+IF(OFFSET('Hygiene Data'!$D$11,0,10*ROW('Hygiene Data'!D102))="","",OFFSET('Hygiene Data'!$D$11,0,10*ROW('Hygiene Data'!D102)))</f>
        <v/>
      </c>
      <c r="DP108" s="280" t="str">
        <f ca="true">+IF(OFFSET('Hygiene Data'!$D$12,0,10*ROW('Hygiene Data'!D102))="","",OFFSET('Hygiene Data'!$D$12,0,10*ROW('Hygiene Data'!D102)))</f>
        <v/>
      </c>
      <c r="DQ108" s="280" t="str">
        <f ca="true">+IF(OFFSET('Hygiene Data'!$D$13,0,10*ROW('Hygiene Data'!D102))="","",OFFSET('Hygiene Data'!$D$13,0,10*ROW('Hygiene Data'!D102)))</f>
        <v/>
      </c>
      <c r="DR108" s="280" t="str">
        <f ca="true">+IF(OFFSET('Hygiene Data'!$E$11,0,10*ROW('Hygiene Data'!E102))="","",OFFSET('Hygiene Data'!$E$11,0,10*ROW('Hygiene Data'!E102)))</f>
        <v/>
      </c>
      <c r="DS108" s="280" t="str">
        <f ca="true">+IF(OFFSET('Hygiene Data'!$E$12,0,10*ROW('Hygiene Data'!E102))="","",OFFSET('Hygiene Data'!$E$12,0,10*ROW('Hygiene Data'!E102)))</f>
        <v/>
      </c>
      <c r="DT108" s="280" t="str">
        <f ca="true">+IF(OFFSET('Hygiene Data'!$E$13,0,10*ROW('Hygiene Data'!E102))="","",OFFSET('Hygiene Data'!$E$13,0,10*ROW('Hygiene Data'!E102)))</f>
        <v/>
      </c>
      <c r="DU108" s="280" t="str">
        <f ca="true">+IF(OFFSET('Hygiene Data'!$F$11,0,10*ROW('Hygiene Data'!F102))="","",OFFSET('Hygiene Data'!$F$11,0,10*ROW('Hygiene Data'!F102)))</f>
        <v/>
      </c>
      <c r="DV108" s="280" t="str">
        <f ca="true">+IF(OFFSET('Hygiene Data'!$F$12,0,10*ROW('Hygiene Data'!F102))="","",OFFSET('Hygiene Data'!$F$12,0,10*ROW('Hygiene Data'!F102)))</f>
        <v/>
      </c>
      <c r="DW108" s="280" t="str">
        <f ca="true">+IF(OFFSET('Hygiene Data'!$F$13,0,10*ROW('Hygiene Data'!F102))="","",OFFSET('Hygiene Data'!$F$13,0,10*ROW('Hygiene Data'!F102)))</f>
        <v/>
      </c>
      <c r="DX108" s="280" t="str">
        <f ca="true">+IF(OFFSET('Hygiene Data'!$G$11,0,10*ROW('Hygiene Data'!G102))="","",OFFSET('Hygiene Data'!$G$11,0,10*ROW('Hygiene Data'!G102)))</f>
        <v/>
      </c>
      <c r="DY108" s="280" t="str">
        <f ca="true">+IF(OFFSET('Hygiene Data'!$G$12,0,10*ROW('Hygiene Data'!G102))="","",OFFSET('Hygiene Data'!$G$12,0,10*ROW('Hygiene Data'!G102)))</f>
        <v/>
      </c>
      <c r="DZ108" s="280" t="str">
        <f ca="true">+IF(OFFSET('Hygiene Data'!$G$13,0,10*ROW('Hygiene Data'!G102))="","",OFFSET('Hygiene Data'!$G$13,0,10*ROW('Hygiene Data'!G102)))</f>
        <v/>
      </c>
      <c r="EA108" s="280" t="str">
        <f ca="true">+IF(OFFSET('Hygiene Data'!$H$11,0,10*ROW('Hygiene Data'!H102))="","",OFFSET('Hygiene Data'!$H$11,0,10*ROW('Hygiene Data'!H102)))</f>
        <v/>
      </c>
      <c r="EB108" s="280" t="str">
        <f ca="true">+IF(OFFSET('Hygiene Data'!$H$12,0,10*ROW('Hygiene Data'!H102))="","",OFFSET('Hygiene Data'!$H$12,0,10*ROW('Hygiene Data'!H102)))</f>
        <v/>
      </c>
      <c r="EC108" s="280" t="str">
        <f ca="true">+IF(OFFSET('Hygiene Data'!$H$13,0,10*ROW('Hygiene Data'!H102))="","",OFFSET('Hygiene Data'!$H$13,0,10*ROW('Hygiene Data'!H102)))</f>
        <v/>
      </c>
      <c r="ED108" s="280" t="str">
        <f ca="true">+IF(OFFSET('Hygiene Data'!$I$11,0,10*ROW('Hygiene Data'!I102))="","",OFFSET('Hygiene Data'!$I$11,0,10*ROW('Hygiene Data'!I102)))</f>
        <v/>
      </c>
      <c r="EE108" s="280" t="str">
        <f ca="true">+IF(OFFSET('Hygiene Data'!$I$12,0,10*ROW('Hygiene Data'!I102))="","",OFFSET('Hygiene Data'!$I$12,0,10*ROW('Hygiene Data'!I102)))</f>
        <v/>
      </c>
      <c r="EF108" s="280" t="str">
        <f ca="true">+IF(OFFSET('Hygiene Data'!$I$13,0,10*ROW('Hygiene Data'!I102))="","",OFFSET('Hygiene Data'!$I$13,0,10*ROW('Hygiene Data'!I102)))</f>
        <v/>
      </c>
    </row>
    <row xmlns:x14ac="http://schemas.microsoft.com/office/spreadsheetml/2009/9/ac" r="109" x14ac:dyDescent="0.2">
      <c r="A109" s="34" t="str">
        <f ca="true">+IF(OFFSET('Water Data'!$B$2,0,10*ROW('Water Data'!E103))="","",OFFSET('Water Data'!$B$2,0,10*ROW('Water Data'!E103)))</f>
        <v/>
      </c>
      <c r="B109" s="34" t="str">
        <f ca="true">+IF(OFFSET('Water Data'!$C$2,0,10*ROW('Water Data'!F103))="","",OFFSET('Water Data'!$C$2,0,10*ROW('Water Data'!F103)))</f>
        <v/>
      </c>
      <c r="C109" s="336" t="str">
        <f t="shared" ca="true" si="1"/>
        <v/>
      </c>
      <c r="D109" s="8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0"/>
      <c r="BS109" s="280" t="str">
        <f ca="true">+IF(OFFSET('Water Data'!$D$27,0,10*ROW('Water Data'!D103))="","",OFFSET('Water Data'!$D$27,0,10*ROW('Water Data'!D103)))</f>
        <v/>
      </c>
      <c r="BT109" s="280" t="str">
        <f ca="true">+IF(OFFSET('Water Data'!$D$28,0,10*ROW('Water Data'!D103))="","",OFFSET('Water Data'!$D$28,0,10*ROW('Water Data'!D103)))</f>
        <v/>
      </c>
      <c r="BU109" s="280" t="str">
        <f ca="true">+IF(OFFSET('Water Data'!$D$29,0,10*ROW('Water Data'!D103))="","",OFFSET('Water Data'!$D$29,0,10*ROW('Water Data'!D103)))</f>
        <v/>
      </c>
      <c r="BV109" s="280" t="str">
        <f ca="true">+IF(OFFSET('Water Data'!$E$27,0,10*ROW('Water Data'!E103))="","",OFFSET('Water Data'!$E$27,0,10*ROW('Water Data'!E103)))</f>
        <v/>
      </c>
      <c r="BW109" s="280" t="str">
        <f ca="true">+IF(OFFSET('Water Data'!$E$28,0,10*ROW('Water Data'!E103))="","",OFFSET('Water Data'!$E$28,0,10*ROW('Water Data'!E103)))</f>
        <v/>
      </c>
      <c r="BX109" s="280" t="str">
        <f ca="true">+IF(OFFSET('Water Data'!$E$29,0,10*ROW('Water Data'!E103))="","",OFFSET('Water Data'!$E$29,0,10*ROW('Water Data'!E103)))</f>
        <v/>
      </c>
      <c r="BY109" s="280" t="str">
        <f ca="true">+IF(OFFSET('Water Data'!$F$27,0,10*ROW('Water Data'!F103))="","",OFFSET('Water Data'!$F$27,0,10*ROW('Water Data'!F103)))</f>
        <v/>
      </c>
      <c r="BZ109" s="280" t="str">
        <f ca="true">+IF(OFFSET('Water Data'!$F$28,0,10*ROW('Water Data'!F103))="","",OFFSET('Water Data'!$F$28,0,10*ROW('Water Data'!F103)))</f>
        <v/>
      </c>
      <c r="CA109" s="280" t="str">
        <f ca="true">+IF(OFFSET('Water Data'!$F$29,0,10*ROW('Water Data'!F103))="","",OFFSET('Water Data'!$F$29,0,10*ROW('Water Data'!F103)))</f>
        <v/>
      </c>
      <c r="CB109" s="280" t="str">
        <f ca="true">+IF(OFFSET('Water Data'!$G$27,0,10*ROW('Water Data'!G103))="","",OFFSET('Water Data'!$G$27,0,10*ROW('Water Data'!G103)))</f>
        <v/>
      </c>
      <c r="CC109" s="280" t="str">
        <f ca="true">+IF(OFFSET('Water Data'!$G$28,0,10*ROW('Water Data'!G103))="","",OFFSET('Water Data'!$G$28,0,10*ROW('Water Data'!G103)))</f>
        <v/>
      </c>
      <c r="CD109" s="280" t="str">
        <f ca="true">+IF(OFFSET('Water Data'!$G$29,0,10*ROW('Water Data'!G103))="","",OFFSET('Water Data'!$G$29,0,10*ROW('Water Data'!G103)))</f>
        <v/>
      </c>
      <c r="CE109" s="280" t="str">
        <f ca="true">+IF(OFFSET('Water Data'!$H$27,0,10*ROW('Water Data'!H103))="","",OFFSET('Water Data'!$H$27,0,10*ROW('Water Data'!H103)))</f>
        <v/>
      </c>
      <c r="CF109" s="280" t="str">
        <f ca="true">+IF(OFFSET('Water Data'!$H$28,0,10*ROW('Water Data'!H103))="","",OFFSET('Water Data'!$H$28,0,10*ROW('Water Data'!H103)))</f>
        <v/>
      </c>
      <c r="CG109" s="280" t="str">
        <f ca="true">+IF(OFFSET('Water Data'!$H$29,0,10*ROW('Water Data'!H103))="","",OFFSET('Water Data'!$H$29,0,10*ROW('Water Data'!H103)))</f>
        <v/>
      </c>
      <c r="CH109" s="280" t="str">
        <f ca="true">+IF(OFFSET('Water Data'!$I$27,0,10*ROW('Water Data'!I103))="","",OFFSET('Water Data'!$I$27,0,10*ROW('Water Data'!I103)))</f>
        <v/>
      </c>
      <c r="CI109" s="280" t="str">
        <f ca="true">+IF(OFFSET('Water Data'!$I$28,0,10*ROW('Water Data'!I103))="","",OFFSET('Water Data'!$I$28,0,10*ROW('Water Data'!I103)))</f>
        <v/>
      </c>
      <c r="CJ109" s="280" t="str">
        <f ca="true">+IF(OFFSET('Water Data'!$I$29,0,10*ROW('Water Data'!I103))="","",OFFSET('Water Data'!$I$29,0,10*ROW('Water Data'!I103)))</f>
        <v/>
      </c>
      <c r="CK109" s="280" t="str">
        <f ca="true">+IF(OFFSET('Sanitation Data'!$D$28,0,10*ROW('Sanitation Data'!D103))="","",OFFSET('Sanitation Data'!$D$28,0,10*ROW('Sanitation Data'!D103)))</f>
        <v/>
      </c>
      <c r="CL109" s="280" t="str">
        <f ca="true">+IF(OFFSET('Sanitation Data'!$D$29,0,10*ROW('Sanitation Data'!D103))="","",OFFSET('Sanitation Data'!$D$29,0,10*ROW('Sanitation Data'!D103)))</f>
        <v/>
      </c>
      <c r="CM109" s="280" t="str">
        <f ca="true">+IF(OFFSET('Sanitation Data'!$D$30,0,10*ROW('Sanitation Data'!D103))="","",OFFSET('Sanitation Data'!$D$30,0,10*ROW('Sanitation Data'!D103)))</f>
        <v/>
      </c>
      <c r="CN109" s="280" t="str">
        <f ca="true">+IF(OFFSET('Sanitation Data'!$D$31,0,10*ROW('Sanitation Data'!D103))="","",OFFSET('Sanitation Data'!$D$31,0,10*ROW('Sanitation Data'!D103)))</f>
        <v/>
      </c>
      <c r="CO109" s="280" t="str">
        <f ca="true">+IF(OFFSET('Sanitation Data'!$D$32,0,10*ROW('Sanitation Data'!D103))="","",OFFSET('Sanitation Data'!$D$32,0,10*ROW('Sanitation Data'!D103)))</f>
        <v/>
      </c>
      <c r="CP109" s="280" t="str">
        <f ca="true">+IF(OFFSET('Sanitation Data'!$E$28,0,10*ROW('Sanitation Data'!E103))="","",OFFSET('Sanitation Data'!$E$28,0,10*ROW('Sanitation Data'!E103)))</f>
        <v/>
      </c>
      <c r="CQ109" s="280" t="str">
        <f ca="true">+IF(OFFSET('Sanitation Data'!$E$29,0,10*ROW('Sanitation Data'!E103))="","",OFFSET('Sanitation Data'!$E$29,0,10*ROW('Sanitation Data'!E103)))</f>
        <v/>
      </c>
      <c r="CR109" s="280" t="str">
        <f ca="true">+IF(OFFSET('Sanitation Data'!$E$30,0,10*ROW('Sanitation Data'!E103))="","",OFFSET('Sanitation Data'!$E$30,0,10*ROW('Sanitation Data'!E103)))</f>
        <v/>
      </c>
      <c r="CS109" s="280" t="str">
        <f ca="true">+IF(OFFSET('Sanitation Data'!$E$31,0,10*ROW('Sanitation Data'!E103))="","",OFFSET('Sanitation Data'!$E$31,0,10*ROW('Sanitation Data'!E103)))</f>
        <v/>
      </c>
      <c r="CT109" s="280" t="str">
        <f ca="true">+IF(OFFSET('Sanitation Data'!$E$32,0,10*ROW('Sanitation Data'!E103))="","",OFFSET('Sanitation Data'!$E$32,0,10*ROW('Sanitation Data'!E103)))</f>
        <v/>
      </c>
      <c r="CU109" s="280" t="str">
        <f ca="true">+IF(OFFSET('Sanitation Data'!$F$28,0,10*ROW('Sanitation Data'!F103))="","",OFFSET('Sanitation Data'!$F$28,0,10*ROW('Sanitation Data'!F103)))</f>
        <v/>
      </c>
      <c r="CV109" s="280" t="str">
        <f ca="true">+IF(OFFSET('Sanitation Data'!$F$29,0,10*ROW('Sanitation Data'!F103))="","",OFFSET('Sanitation Data'!$F$29,0,10*ROW('Sanitation Data'!F103)))</f>
        <v/>
      </c>
      <c r="CW109" s="280" t="str">
        <f ca="true">+IF(OFFSET('Sanitation Data'!$F$30,0,10*ROW('Sanitation Data'!F103))="","",OFFSET('Sanitation Data'!$F$30,0,10*ROW('Sanitation Data'!F103)))</f>
        <v/>
      </c>
      <c r="CX109" s="280" t="str">
        <f ca="true">+IF(OFFSET('Sanitation Data'!$F$31,0,10*ROW('Sanitation Data'!F103))="","",OFFSET('Sanitation Data'!$F$31,0,10*ROW('Sanitation Data'!F103)))</f>
        <v/>
      </c>
      <c r="CY109" s="280" t="str">
        <f ca="true">+IF(OFFSET('Sanitation Data'!$F$32,0,10*ROW('Sanitation Data'!F103))="","",OFFSET('Sanitation Data'!$F$32,0,10*ROW('Sanitation Data'!F103)))</f>
        <v/>
      </c>
      <c r="CZ109" s="280" t="str">
        <f ca="true">+IF(OFFSET('Sanitation Data'!$G$28,0,10*ROW('Sanitation Data'!G103))="","",OFFSET('Sanitation Data'!$G$28,0,10*ROW('Sanitation Data'!G103)))</f>
        <v/>
      </c>
      <c r="DA109" s="280" t="str">
        <f ca="true">+IF(OFFSET('Sanitation Data'!$G$29,0,10*ROW('Sanitation Data'!G103))="","",OFFSET('Sanitation Data'!$G$29,0,10*ROW('Sanitation Data'!G103)))</f>
        <v/>
      </c>
      <c r="DB109" s="280" t="str">
        <f ca="true">+IF(OFFSET('Sanitation Data'!$G$30,0,10*ROW('Sanitation Data'!G103))="","",OFFSET('Sanitation Data'!$G$30,0,10*ROW('Sanitation Data'!G103)))</f>
        <v/>
      </c>
      <c r="DC109" s="280" t="str">
        <f ca="true">+IF(OFFSET('Sanitation Data'!$G$31,0,10*ROW('Sanitation Data'!G103))="","",OFFSET('Sanitation Data'!$G$31,0,10*ROW('Sanitation Data'!G103)))</f>
        <v/>
      </c>
      <c r="DD109" s="280" t="str">
        <f ca="true">+IF(OFFSET('Sanitation Data'!$G$32,0,10*ROW('Sanitation Data'!G103))="","",OFFSET('Sanitation Data'!$G$32,0,10*ROW('Sanitation Data'!G103)))</f>
        <v/>
      </c>
      <c r="DE109" s="280" t="str">
        <f ca="true">+IF(OFFSET('Sanitation Data'!$H$28,0,10*ROW('Sanitation Data'!H103))="","",OFFSET('Sanitation Data'!$H$28,0,10*ROW('Sanitation Data'!H103)))</f>
        <v/>
      </c>
      <c r="DF109" s="280" t="str">
        <f ca="true">+IF(OFFSET('Sanitation Data'!$H$29,0,10*ROW('Sanitation Data'!H103))="","",OFFSET('Sanitation Data'!$H$29,0,10*ROW('Sanitation Data'!H103)))</f>
        <v/>
      </c>
      <c r="DG109" s="280" t="str">
        <f ca="true">+IF(OFFSET('Sanitation Data'!$H$30,0,10*ROW('Sanitation Data'!H103))="","",OFFSET('Sanitation Data'!$H$30,0,10*ROW('Sanitation Data'!H103)))</f>
        <v/>
      </c>
      <c r="DH109" s="280" t="str">
        <f ca="true">+IF(OFFSET('Sanitation Data'!$H$31,0,10*ROW('Sanitation Data'!H103))="","",OFFSET('Sanitation Data'!$H$31,0,10*ROW('Sanitation Data'!H103)))</f>
        <v/>
      </c>
      <c r="DI109" s="280" t="str">
        <f ca="true">+IF(OFFSET('Sanitation Data'!$H$32,0,10*ROW('Sanitation Data'!H103))="","",OFFSET('Sanitation Data'!$H$32,0,10*ROW('Sanitation Data'!H103)))</f>
        <v/>
      </c>
      <c r="DJ109" s="280" t="str">
        <f ca="true">+IF(OFFSET('Sanitation Data'!$I$28,0,10*ROW('Sanitation Data'!I103))="","",OFFSET('Sanitation Data'!$I$28,0,10*ROW('Sanitation Data'!I103)))</f>
        <v/>
      </c>
      <c r="DK109" s="280" t="str">
        <f ca="true">+IF(OFFSET('Sanitation Data'!$I$29,0,10*ROW('Sanitation Data'!I103))="","",OFFSET('Sanitation Data'!$I$29,0,10*ROW('Sanitation Data'!I103)))</f>
        <v/>
      </c>
      <c r="DL109" s="280" t="str">
        <f ca="true">+IF(OFFSET('Sanitation Data'!$I$30,0,10*ROW('Sanitation Data'!I103))="","",OFFSET('Sanitation Data'!$I$30,0,10*ROW('Sanitation Data'!I103)))</f>
        <v/>
      </c>
      <c r="DM109" s="280" t="str">
        <f ca="true">+IF(OFFSET('Sanitation Data'!$I$31,0,10*ROW('Sanitation Data'!I103))="","",OFFSET('Sanitation Data'!$I$31,0,10*ROW('Sanitation Data'!I103)))</f>
        <v/>
      </c>
      <c r="DN109" s="280" t="str">
        <f ca="true">+IF(OFFSET('Sanitation Data'!$I$32,0,10*ROW('Sanitation Data'!I103))="","",OFFSET('Sanitation Data'!$I$32,0,10*ROW('Sanitation Data'!I103)))</f>
        <v/>
      </c>
      <c r="DO109" s="280" t="str">
        <f ca="true">+IF(OFFSET('Hygiene Data'!$D$11,0,10*ROW('Hygiene Data'!D103))="","",OFFSET('Hygiene Data'!$D$11,0,10*ROW('Hygiene Data'!D103)))</f>
        <v/>
      </c>
      <c r="DP109" s="280" t="str">
        <f ca="true">+IF(OFFSET('Hygiene Data'!$D$12,0,10*ROW('Hygiene Data'!D103))="","",OFFSET('Hygiene Data'!$D$12,0,10*ROW('Hygiene Data'!D103)))</f>
        <v/>
      </c>
      <c r="DQ109" s="280" t="str">
        <f ca="true">+IF(OFFSET('Hygiene Data'!$D$13,0,10*ROW('Hygiene Data'!D103))="","",OFFSET('Hygiene Data'!$D$13,0,10*ROW('Hygiene Data'!D103)))</f>
        <v/>
      </c>
      <c r="DR109" s="280" t="str">
        <f ca="true">+IF(OFFSET('Hygiene Data'!$E$11,0,10*ROW('Hygiene Data'!E103))="","",OFFSET('Hygiene Data'!$E$11,0,10*ROW('Hygiene Data'!E103)))</f>
        <v/>
      </c>
      <c r="DS109" s="280" t="str">
        <f ca="true">+IF(OFFSET('Hygiene Data'!$E$12,0,10*ROW('Hygiene Data'!E103))="","",OFFSET('Hygiene Data'!$E$12,0,10*ROW('Hygiene Data'!E103)))</f>
        <v/>
      </c>
      <c r="DT109" s="280" t="str">
        <f ca="true">+IF(OFFSET('Hygiene Data'!$E$13,0,10*ROW('Hygiene Data'!E103))="","",OFFSET('Hygiene Data'!$E$13,0,10*ROW('Hygiene Data'!E103)))</f>
        <v/>
      </c>
      <c r="DU109" s="280" t="str">
        <f ca="true">+IF(OFFSET('Hygiene Data'!$F$11,0,10*ROW('Hygiene Data'!F103))="","",OFFSET('Hygiene Data'!$F$11,0,10*ROW('Hygiene Data'!F103)))</f>
        <v/>
      </c>
      <c r="DV109" s="280" t="str">
        <f ca="true">+IF(OFFSET('Hygiene Data'!$F$12,0,10*ROW('Hygiene Data'!F103))="","",OFFSET('Hygiene Data'!$F$12,0,10*ROW('Hygiene Data'!F103)))</f>
        <v/>
      </c>
      <c r="DW109" s="280" t="str">
        <f ca="true">+IF(OFFSET('Hygiene Data'!$F$13,0,10*ROW('Hygiene Data'!F103))="","",OFFSET('Hygiene Data'!$F$13,0,10*ROW('Hygiene Data'!F103)))</f>
        <v/>
      </c>
      <c r="DX109" s="280" t="str">
        <f ca="true">+IF(OFFSET('Hygiene Data'!$G$11,0,10*ROW('Hygiene Data'!G103))="","",OFFSET('Hygiene Data'!$G$11,0,10*ROW('Hygiene Data'!G103)))</f>
        <v/>
      </c>
      <c r="DY109" s="280" t="str">
        <f ca="true">+IF(OFFSET('Hygiene Data'!$G$12,0,10*ROW('Hygiene Data'!G103))="","",OFFSET('Hygiene Data'!$G$12,0,10*ROW('Hygiene Data'!G103)))</f>
        <v/>
      </c>
      <c r="DZ109" s="280" t="str">
        <f ca="true">+IF(OFFSET('Hygiene Data'!$G$13,0,10*ROW('Hygiene Data'!G103))="","",OFFSET('Hygiene Data'!$G$13,0,10*ROW('Hygiene Data'!G103)))</f>
        <v/>
      </c>
      <c r="EA109" s="280" t="str">
        <f ca="true">+IF(OFFSET('Hygiene Data'!$H$11,0,10*ROW('Hygiene Data'!H103))="","",OFFSET('Hygiene Data'!$H$11,0,10*ROW('Hygiene Data'!H103)))</f>
        <v/>
      </c>
      <c r="EB109" s="280" t="str">
        <f ca="true">+IF(OFFSET('Hygiene Data'!$H$12,0,10*ROW('Hygiene Data'!H103))="","",OFFSET('Hygiene Data'!$H$12,0,10*ROW('Hygiene Data'!H103)))</f>
        <v/>
      </c>
      <c r="EC109" s="280" t="str">
        <f ca="true">+IF(OFFSET('Hygiene Data'!$H$13,0,10*ROW('Hygiene Data'!H103))="","",OFFSET('Hygiene Data'!$H$13,0,10*ROW('Hygiene Data'!H103)))</f>
        <v/>
      </c>
      <c r="ED109" s="280" t="str">
        <f ca="true">+IF(OFFSET('Hygiene Data'!$I$11,0,10*ROW('Hygiene Data'!I103))="","",OFFSET('Hygiene Data'!$I$11,0,10*ROW('Hygiene Data'!I103)))</f>
        <v/>
      </c>
      <c r="EE109" s="280" t="str">
        <f ca="true">+IF(OFFSET('Hygiene Data'!$I$12,0,10*ROW('Hygiene Data'!I103))="","",OFFSET('Hygiene Data'!$I$12,0,10*ROW('Hygiene Data'!I103)))</f>
        <v/>
      </c>
      <c r="EF109" s="280" t="str">
        <f ca="true">+IF(OFFSET('Hygiene Data'!$I$13,0,10*ROW('Hygiene Data'!I103))="","",OFFSET('Hygiene Data'!$I$13,0,10*ROW('Hygiene Data'!I103)))</f>
        <v/>
      </c>
    </row>
    <row xmlns:x14ac="http://schemas.microsoft.com/office/spreadsheetml/2009/9/ac" r="110" x14ac:dyDescent="0.2">
      <c r="A110" s="34" t="str">
        <f ca="true">+IF(OFFSET('Water Data'!$B$2,0,10*ROW('Water Data'!E104))="","",OFFSET('Water Data'!$B$2,0,10*ROW('Water Data'!E104)))</f>
        <v/>
      </c>
      <c r="B110" s="34" t="str">
        <f ca="true">+IF(OFFSET('Water Data'!$C$2,0,10*ROW('Water Data'!F104))="","",OFFSET('Water Data'!$C$2,0,10*ROW('Water Data'!F104)))</f>
        <v/>
      </c>
      <c r="C110" s="336" t="str">
        <f t="shared" ca="true" si="1"/>
        <v/>
      </c>
      <c r="D110" s="8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0"/>
      <c r="BS110" s="280" t="str">
        <f ca="true">+IF(OFFSET('Water Data'!$D$27,0,10*ROW('Water Data'!D104))="","",OFFSET('Water Data'!$D$27,0,10*ROW('Water Data'!D104)))</f>
        <v/>
      </c>
      <c r="BT110" s="280" t="str">
        <f ca="true">+IF(OFFSET('Water Data'!$D$28,0,10*ROW('Water Data'!D104))="","",OFFSET('Water Data'!$D$28,0,10*ROW('Water Data'!D104)))</f>
        <v/>
      </c>
      <c r="BU110" s="280" t="str">
        <f ca="true">+IF(OFFSET('Water Data'!$D$29,0,10*ROW('Water Data'!D104))="","",OFFSET('Water Data'!$D$29,0,10*ROW('Water Data'!D104)))</f>
        <v/>
      </c>
      <c r="BV110" s="280" t="str">
        <f ca="true">+IF(OFFSET('Water Data'!$E$27,0,10*ROW('Water Data'!E104))="","",OFFSET('Water Data'!$E$27,0,10*ROW('Water Data'!E104)))</f>
        <v/>
      </c>
      <c r="BW110" s="280" t="str">
        <f ca="true">+IF(OFFSET('Water Data'!$E$28,0,10*ROW('Water Data'!E104))="","",OFFSET('Water Data'!$E$28,0,10*ROW('Water Data'!E104)))</f>
        <v/>
      </c>
      <c r="BX110" s="280" t="str">
        <f ca="true">+IF(OFFSET('Water Data'!$E$29,0,10*ROW('Water Data'!E104))="","",OFFSET('Water Data'!$E$29,0,10*ROW('Water Data'!E104)))</f>
        <v/>
      </c>
      <c r="BY110" s="280" t="str">
        <f ca="true">+IF(OFFSET('Water Data'!$F$27,0,10*ROW('Water Data'!F104))="","",OFFSET('Water Data'!$F$27,0,10*ROW('Water Data'!F104)))</f>
        <v/>
      </c>
      <c r="BZ110" s="280" t="str">
        <f ca="true">+IF(OFFSET('Water Data'!$F$28,0,10*ROW('Water Data'!F104))="","",OFFSET('Water Data'!$F$28,0,10*ROW('Water Data'!F104)))</f>
        <v/>
      </c>
      <c r="CA110" s="280" t="str">
        <f ca="true">+IF(OFFSET('Water Data'!$F$29,0,10*ROW('Water Data'!F104))="","",OFFSET('Water Data'!$F$29,0,10*ROW('Water Data'!F104)))</f>
        <v/>
      </c>
      <c r="CB110" s="280" t="str">
        <f ca="true">+IF(OFFSET('Water Data'!$G$27,0,10*ROW('Water Data'!G104))="","",OFFSET('Water Data'!$G$27,0,10*ROW('Water Data'!G104)))</f>
        <v/>
      </c>
      <c r="CC110" s="280" t="str">
        <f ca="true">+IF(OFFSET('Water Data'!$G$28,0,10*ROW('Water Data'!G104))="","",OFFSET('Water Data'!$G$28,0,10*ROW('Water Data'!G104)))</f>
        <v/>
      </c>
      <c r="CD110" s="280" t="str">
        <f ca="true">+IF(OFFSET('Water Data'!$G$29,0,10*ROW('Water Data'!G104))="","",OFFSET('Water Data'!$G$29,0,10*ROW('Water Data'!G104)))</f>
        <v/>
      </c>
      <c r="CE110" s="280" t="str">
        <f ca="true">+IF(OFFSET('Water Data'!$H$27,0,10*ROW('Water Data'!H104))="","",OFFSET('Water Data'!$H$27,0,10*ROW('Water Data'!H104)))</f>
        <v/>
      </c>
      <c r="CF110" s="280" t="str">
        <f ca="true">+IF(OFFSET('Water Data'!$H$28,0,10*ROW('Water Data'!H104))="","",OFFSET('Water Data'!$H$28,0,10*ROW('Water Data'!H104)))</f>
        <v/>
      </c>
      <c r="CG110" s="280" t="str">
        <f ca="true">+IF(OFFSET('Water Data'!$H$29,0,10*ROW('Water Data'!H104))="","",OFFSET('Water Data'!$H$29,0,10*ROW('Water Data'!H104)))</f>
        <v/>
      </c>
      <c r="CH110" s="280" t="str">
        <f ca="true">+IF(OFFSET('Water Data'!$I$27,0,10*ROW('Water Data'!I104))="","",OFFSET('Water Data'!$I$27,0,10*ROW('Water Data'!I104)))</f>
        <v/>
      </c>
      <c r="CI110" s="280" t="str">
        <f ca="true">+IF(OFFSET('Water Data'!$I$28,0,10*ROW('Water Data'!I104))="","",OFFSET('Water Data'!$I$28,0,10*ROW('Water Data'!I104)))</f>
        <v/>
      </c>
      <c r="CJ110" s="280" t="str">
        <f ca="true">+IF(OFFSET('Water Data'!$I$29,0,10*ROW('Water Data'!I104))="","",OFFSET('Water Data'!$I$29,0,10*ROW('Water Data'!I104)))</f>
        <v/>
      </c>
      <c r="CK110" s="280" t="str">
        <f ca="true">+IF(OFFSET('Sanitation Data'!$D$28,0,10*ROW('Sanitation Data'!D104))="","",OFFSET('Sanitation Data'!$D$28,0,10*ROW('Sanitation Data'!D104)))</f>
        <v/>
      </c>
      <c r="CL110" s="280" t="str">
        <f ca="true">+IF(OFFSET('Sanitation Data'!$D$29,0,10*ROW('Sanitation Data'!D104))="","",OFFSET('Sanitation Data'!$D$29,0,10*ROW('Sanitation Data'!D104)))</f>
        <v/>
      </c>
      <c r="CM110" s="280" t="str">
        <f ca="true">+IF(OFFSET('Sanitation Data'!$D$30,0,10*ROW('Sanitation Data'!D104))="","",OFFSET('Sanitation Data'!$D$30,0,10*ROW('Sanitation Data'!D104)))</f>
        <v/>
      </c>
      <c r="CN110" s="280" t="str">
        <f ca="true">+IF(OFFSET('Sanitation Data'!$D$31,0,10*ROW('Sanitation Data'!D104))="","",OFFSET('Sanitation Data'!$D$31,0,10*ROW('Sanitation Data'!D104)))</f>
        <v/>
      </c>
      <c r="CO110" s="280" t="str">
        <f ca="true">+IF(OFFSET('Sanitation Data'!$D$32,0,10*ROW('Sanitation Data'!D104))="","",OFFSET('Sanitation Data'!$D$32,0,10*ROW('Sanitation Data'!D104)))</f>
        <v/>
      </c>
      <c r="CP110" s="280" t="str">
        <f ca="true">+IF(OFFSET('Sanitation Data'!$E$28,0,10*ROW('Sanitation Data'!E104))="","",OFFSET('Sanitation Data'!$E$28,0,10*ROW('Sanitation Data'!E104)))</f>
        <v/>
      </c>
      <c r="CQ110" s="280" t="str">
        <f ca="true">+IF(OFFSET('Sanitation Data'!$E$29,0,10*ROW('Sanitation Data'!E104))="","",OFFSET('Sanitation Data'!$E$29,0,10*ROW('Sanitation Data'!E104)))</f>
        <v/>
      </c>
      <c r="CR110" s="280" t="str">
        <f ca="true">+IF(OFFSET('Sanitation Data'!$E$30,0,10*ROW('Sanitation Data'!E104))="","",OFFSET('Sanitation Data'!$E$30,0,10*ROW('Sanitation Data'!E104)))</f>
        <v/>
      </c>
      <c r="CS110" s="280" t="str">
        <f ca="true">+IF(OFFSET('Sanitation Data'!$E$31,0,10*ROW('Sanitation Data'!E104))="","",OFFSET('Sanitation Data'!$E$31,0,10*ROW('Sanitation Data'!E104)))</f>
        <v/>
      </c>
      <c r="CT110" s="280" t="str">
        <f ca="true">+IF(OFFSET('Sanitation Data'!$E$32,0,10*ROW('Sanitation Data'!E104))="","",OFFSET('Sanitation Data'!$E$32,0,10*ROW('Sanitation Data'!E104)))</f>
        <v/>
      </c>
      <c r="CU110" s="280" t="str">
        <f ca="true">+IF(OFFSET('Sanitation Data'!$F$28,0,10*ROW('Sanitation Data'!F104))="","",OFFSET('Sanitation Data'!$F$28,0,10*ROW('Sanitation Data'!F104)))</f>
        <v/>
      </c>
      <c r="CV110" s="280" t="str">
        <f ca="true">+IF(OFFSET('Sanitation Data'!$F$29,0,10*ROW('Sanitation Data'!F104))="","",OFFSET('Sanitation Data'!$F$29,0,10*ROW('Sanitation Data'!F104)))</f>
        <v/>
      </c>
      <c r="CW110" s="280" t="str">
        <f ca="true">+IF(OFFSET('Sanitation Data'!$F$30,0,10*ROW('Sanitation Data'!F104))="","",OFFSET('Sanitation Data'!$F$30,0,10*ROW('Sanitation Data'!F104)))</f>
        <v/>
      </c>
      <c r="CX110" s="280" t="str">
        <f ca="true">+IF(OFFSET('Sanitation Data'!$F$31,0,10*ROW('Sanitation Data'!F104))="","",OFFSET('Sanitation Data'!$F$31,0,10*ROW('Sanitation Data'!F104)))</f>
        <v/>
      </c>
      <c r="CY110" s="280" t="str">
        <f ca="true">+IF(OFFSET('Sanitation Data'!$F$32,0,10*ROW('Sanitation Data'!F104))="","",OFFSET('Sanitation Data'!$F$32,0,10*ROW('Sanitation Data'!F104)))</f>
        <v/>
      </c>
      <c r="CZ110" s="280" t="str">
        <f ca="true">+IF(OFFSET('Sanitation Data'!$G$28,0,10*ROW('Sanitation Data'!G104))="","",OFFSET('Sanitation Data'!$G$28,0,10*ROW('Sanitation Data'!G104)))</f>
        <v/>
      </c>
      <c r="DA110" s="280" t="str">
        <f ca="true">+IF(OFFSET('Sanitation Data'!$G$29,0,10*ROW('Sanitation Data'!G104))="","",OFFSET('Sanitation Data'!$G$29,0,10*ROW('Sanitation Data'!G104)))</f>
        <v/>
      </c>
      <c r="DB110" s="280" t="str">
        <f ca="true">+IF(OFFSET('Sanitation Data'!$G$30,0,10*ROW('Sanitation Data'!G104))="","",OFFSET('Sanitation Data'!$G$30,0,10*ROW('Sanitation Data'!G104)))</f>
        <v/>
      </c>
      <c r="DC110" s="280" t="str">
        <f ca="true">+IF(OFFSET('Sanitation Data'!$G$31,0,10*ROW('Sanitation Data'!G104))="","",OFFSET('Sanitation Data'!$G$31,0,10*ROW('Sanitation Data'!G104)))</f>
        <v/>
      </c>
      <c r="DD110" s="280" t="str">
        <f ca="true">+IF(OFFSET('Sanitation Data'!$G$32,0,10*ROW('Sanitation Data'!G104))="","",OFFSET('Sanitation Data'!$G$32,0,10*ROW('Sanitation Data'!G104)))</f>
        <v/>
      </c>
      <c r="DE110" s="280" t="str">
        <f ca="true">+IF(OFFSET('Sanitation Data'!$H$28,0,10*ROW('Sanitation Data'!H104))="","",OFFSET('Sanitation Data'!$H$28,0,10*ROW('Sanitation Data'!H104)))</f>
        <v/>
      </c>
      <c r="DF110" s="280" t="str">
        <f ca="true">+IF(OFFSET('Sanitation Data'!$H$29,0,10*ROW('Sanitation Data'!H104))="","",OFFSET('Sanitation Data'!$H$29,0,10*ROW('Sanitation Data'!H104)))</f>
        <v/>
      </c>
      <c r="DG110" s="280" t="str">
        <f ca="true">+IF(OFFSET('Sanitation Data'!$H$30,0,10*ROW('Sanitation Data'!H104))="","",OFFSET('Sanitation Data'!$H$30,0,10*ROW('Sanitation Data'!H104)))</f>
        <v/>
      </c>
      <c r="DH110" s="280" t="str">
        <f ca="true">+IF(OFFSET('Sanitation Data'!$H$31,0,10*ROW('Sanitation Data'!H104))="","",OFFSET('Sanitation Data'!$H$31,0,10*ROW('Sanitation Data'!H104)))</f>
        <v/>
      </c>
      <c r="DI110" s="280" t="str">
        <f ca="true">+IF(OFFSET('Sanitation Data'!$H$32,0,10*ROW('Sanitation Data'!H104))="","",OFFSET('Sanitation Data'!$H$32,0,10*ROW('Sanitation Data'!H104)))</f>
        <v/>
      </c>
      <c r="DJ110" s="280" t="str">
        <f ca="true">+IF(OFFSET('Sanitation Data'!$I$28,0,10*ROW('Sanitation Data'!I104))="","",OFFSET('Sanitation Data'!$I$28,0,10*ROW('Sanitation Data'!I104)))</f>
        <v/>
      </c>
      <c r="DK110" s="280" t="str">
        <f ca="true">+IF(OFFSET('Sanitation Data'!$I$29,0,10*ROW('Sanitation Data'!I104))="","",OFFSET('Sanitation Data'!$I$29,0,10*ROW('Sanitation Data'!I104)))</f>
        <v/>
      </c>
      <c r="DL110" s="280" t="str">
        <f ca="true">+IF(OFFSET('Sanitation Data'!$I$30,0,10*ROW('Sanitation Data'!I104))="","",OFFSET('Sanitation Data'!$I$30,0,10*ROW('Sanitation Data'!I104)))</f>
        <v/>
      </c>
      <c r="DM110" s="280" t="str">
        <f ca="true">+IF(OFFSET('Sanitation Data'!$I$31,0,10*ROW('Sanitation Data'!I104))="","",OFFSET('Sanitation Data'!$I$31,0,10*ROW('Sanitation Data'!I104)))</f>
        <v/>
      </c>
      <c r="DN110" s="280" t="str">
        <f ca="true">+IF(OFFSET('Sanitation Data'!$I$32,0,10*ROW('Sanitation Data'!I104))="","",OFFSET('Sanitation Data'!$I$32,0,10*ROW('Sanitation Data'!I104)))</f>
        <v/>
      </c>
      <c r="DO110" s="280" t="str">
        <f ca="true">+IF(OFFSET('Hygiene Data'!$D$11,0,10*ROW('Hygiene Data'!D104))="","",OFFSET('Hygiene Data'!$D$11,0,10*ROW('Hygiene Data'!D104)))</f>
        <v/>
      </c>
      <c r="DP110" s="280" t="str">
        <f ca="true">+IF(OFFSET('Hygiene Data'!$D$12,0,10*ROW('Hygiene Data'!D104))="","",OFFSET('Hygiene Data'!$D$12,0,10*ROW('Hygiene Data'!D104)))</f>
        <v/>
      </c>
      <c r="DQ110" s="280" t="str">
        <f ca="true">+IF(OFFSET('Hygiene Data'!$D$13,0,10*ROW('Hygiene Data'!D104))="","",OFFSET('Hygiene Data'!$D$13,0,10*ROW('Hygiene Data'!D104)))</f>
        <v/>
      </c>
      <c r="DR110" s="280" t="str">
        <f ca="true">+IF(OFFSET('Hygiene Data'!$E$11,0,10*ROW('Hygiene Data'!E104))="","",OFFSET('Hygiene Data'!$E$11,0,10*ROW('Hygiene Data'!E104)))</f>
        <v/>
      </c>
      <c r="DS110" s="280" t="str">
        <f ca="true">+IF(OFFSET('Hygiene Data'!$E$12,0,10*ROW('Hygiene Data'!E104))="","",OFFSET('Hygiene Data'!$E$12,0,10*ROW('Hygiene Data'!E104)))</f>
        <v/>
      </c>
      <c r="DT110" s="280" t="str">
        <f ca="true">+IF(OFFSET('Hygiene Data'!$E$13,0,10*ROW('Hygiene Data'!E104))="","",OFFSET('Hygiene Data'!$E$13,0,10*ROW('Hygiene Data'!E104)))</f>
        <v/>
      </c>
      <c r="DU110" s="280" t="str">
        <f ca="true">+IF(OFFSET('Hygiene Data'!$F$11,0,10*ROW('Hygiene Data'!F104))="","",OFFSET('Hygiene Data'!$F$11,0,10*ROW('Hygiene Data'!F104)))</f>
        <v/>
      </c>
      <c r="DV110" s="280" t="str">
        <f ca="true">+IF(OFFSET('Hygiene Data'!$F$12,0,10*ROW('Hygiene Data'!F104))="","",OFFSET('Hygiene Data'!$F$12,0,10*ROW('Hygiene Data'!F104)))</f>
        <v/>
      </c>
      <c r="DW110" s="280" t="str">
        <f ca="true">+IF(OFFSET('Hygiene Data'!$F$13,0,10*ROW('Hygiene Data'!F104))="","",OFFSET('Hygiene Data'!$F$13,0,10*ROW('Hygiene Data'!F104)))</f>
        <v/>
      </c>
      <c r="DX110" s="280" t="str">
        <f ca="true">+IF(OFFSET('Hygiene Data'!$G$11,0,10*ROW('Hygiene Data'!G104))="","",OFFSET('Hygiene Data'!$G$11,0,10*ROW('Hygiene Data'!G104)))</f>
        <v/>
      </c>
      <c r="DY110" s="280" t="str">
        <f ca="true">+IF(OFFSET('Hygiene Data'!$G$12,0,10*ROW('Hygiene Data'!G104))="","",OFFSET('Hygiene Data'!$G$12,0,10*ROW('Hygiene Data'!G104)))</f>
        <v/>
      </c>
      <c r="DZ110" s="280" t="str">
        <f ca="true">+IF(OFFSET('Hygiene Data'!$G$13,0,10*ROW('Hygiene Data'!G104))="","",OFFSET('Hygiene Data'!$G$13,0,10*ROW('Hygiene Data'!G104)))</f>
        <v/>
      </c>
      <c r="EA110" s="280" t="str">
        <f ca="true">+IF(OFFSET('Hygiene Data'!$H$11,0,10*ROW('Hygiene Data'!H104))="","",OFFSET('Hygiene Data'!$H$11,0,10*ROW('Hygiene Data'!H104)))</f>
        <v/>
      </c>
      <c r="EB110" s="280" t="str">
        <f ca="true">+IF(OFFSET('Hygiene Data'!$H$12,0,10*ROW('Hygiene Data'!H104))="","",OFFSET('Hygiene Data'!$H$12,0,10*ROW('Hygiene Data'!H104)))</f>
        <v/>
      </c>
      <c r="EC110" s="280" t="str">
        <f ca="true">+IF(OFFSET('Hygiene Data'!$H$13,0,10*ROW('Hygiene Data'!H104))="","",OFFSET('Hygiene Data'!$H$13,0,10*ROW('Hygiene Data'!H104)))</f>
        <v/>
      </c>
      <c r="ED110" s="280" t="str">
        <f ca="true">+IF(OFFSET('Hygiene Data'!$I$11,0,10*ROW('Hygiene Data'!I104))="","",OFFSET('Hygiene Data'!$I$11,0,10*ROW('Hygiene Data'!I104)))</f>
        <v/>
      </c>
      <c r="EE110" s="280" t="str">
        <f ca="true">+IF(OFFSET('Hygiene Data'!$I$12,0,10*ROW('Hygiene Data'!I104))="","",OFFSET('Hygiene Data'!$I$12,0,10*ROW('Hygiene Data'!I104)))</f>
        <v/>
      </c>
      <c r="EF110" s="280" t="str">
        <f ca="true">+IF(OFFSET('Hygiene Data'!$I$13,0,10*ROW('Hygiene Data'!I104))="","",OFFSET('Hygiene Data'!$I$13,0,10*ROW('Hygiene Data'!I104)))</f>
        <v/>
      </c>
    </row>
    <row xmlns:x14ac="http://schemas.microsoft.com/office/spreadsheetml/2009/9/ac" r="111" x14ac:dyDescent="0.2">
      <c r="A111" s="34" t="str">
        <f ca="true">+IF(OFFSET('Water Data'!$B$2,0,10*ROW('Water Data'!E105))="","",OFFSET('Water Data'!$B$2,0,10*ROW('Water Data'!E105)))</f>
        <v/>
      </c>
      <c r="B111" s="34" t="str">
        <f ca="true">+IF(OFFSET('Water Data'!$C$2,0,10*ROW('Water Data'!F105))="","",OFFSET('Water Data'!$C$2,0,10*ROW('Water Data'!F105)))</f>
        <v/>
      </c>
      <c r="C111" s="336" t="str">
        <f t="shared" ca="true" si="1"/>
        <v/>
      </c>
      <c r="D111" s="8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0"/>
      <c r="BS111" s="280" t="str">
        <f ca="true">+IF(OFFSET('Water Data'!$D$27,0,10*ROW('Water Data'!D105))="","",OFFSET('Water Data'!$D$27,0,10*ROW('Water Data'!D105)))</f>
        <v/>
      </c>
      <c r="BT111" s="280" t="str">
        <f ca="true">+IF(OFFSET('Water Data'!$D$28,0,10*ROW('Water Data'!D105))="","",OFFSET('Water Data'!$D$28,0,10*ROW('Water Data'!D105)))</f>
        <v/>
      </c>
      <c r="BU111" s="280" t="str">
        <f ca="true">+IF(OFFSET('Water Data'!$D$29,0,10*ROW('Water Data'!D105))="","",OFFSET('Water Data'!$D$29,0,10*ROW('Water Data'!D105)))</f>
        <v/>
      </c>
      <c r="BV111" s="280" t="str">
        <f ca="true">+IF(OFFSET('Water Data'!$E$27,0,10*ROW('Water Data'!E105))="","",OFFSET('Water Data'!$E$27,0,10*ROW('Water Data'!E105)))</f>
        <v/>
      </c>
      <c r="BW111" s="280" t="str">
        <f ca="true">+IF(OFFSET('Water Data'!$E$28,0,10*ROW('Water Data'!E105))="","",OFFSET('Water Data'!$E$28,0,10*ROW('Water Data'!E105)))</f>
        <v/>
      </c>
      <c r="BX111" s="280" t="str">
        <f ca="true">+IF(OFFSET('Water Data'!$E$29,0,10*ROW('Water Data'!E105))="","",OFFSET('Water Data'!$E$29,0,10*ROW('Water Data'!E105)))</f>
        <v/>
      </c>
      <c r="BY111" s="280" t="str">
        <f ca="true">+IF(OFFSET('Water Data'!$F$27,0,10*ROW('Water Data'!F105))="","",OFFSET('Water Data'!$F$27,0,10*ROW('Water Data'!F105)))</f>
        <v/>
      </c>
      <c r="BZ111" s="280" t="str">
        <f ca="true">+IF(OFFSET('Water Data'!$F$28,0,10*ROW('Water Data'!F105))="","",OFFSET('Water Data'!$F$28,0,10*ROW('Water Data'!F105)))</f>
        <v/>
      </c>
      <c r="CA111" s="280" t="str">
        <f ca="true">+IF(OFFSET('Water Data'!$F$29,0,10*ROW('Water Data'!F105))="","",OFFSET('Water Data'!$F$29,0,10*ROW('Water Data'!F105)))</f>
        <v/>
      </c>
      <c r="CB111" s="280" t="str">
        <f ca="true">+IF(OFFSET('Water Data'!$G$27,0,10*ROW('Water Data'!G105))="","",OFFSET('Water Data'!$G$27,0,10*ROW('Water Data'!G105)))</f>
        <v/>
      </c>
      <c r="CC111" s="280" t="str">
        <f ca="true">+IF(OFFSET('Water Data'!$G$28,0,10*ROW('Water Data'!G105))="","",OFFSET('Water Data'!$G$28,0,10*ROW('Water Data'!G105)))</f>
        <v/>
      </c>
      <c r="CD111" s="280" t="str">
        <f ca="true">+IF(OFFSET('Water Data'!$G$29,0,10*ROW('Water Data'!G105))="","",OFFSET('Water Data'!$G$29,0,10*ROW('Water Data'!G105)))</f>
        <v/>
      </c>
      <c r="CE111" s="280" t="str">
        <f ca="true">+IF(OFFSET('Water Data'!$H$27,0,10*ROW('Water Data'!H105))="","",OFFSET('Water Data'!$H$27,0,10*ROW('Water Data'!H105)))</f>
        <v/>
      </c>
      <c r="CF111" s="280" t="str">
        <f ca="true">+IF(OFFSET('Water Data'!$H$28,0,10*ROW('Water Data'!H105))="","",OFFSET('Water Data'!$H$28,0,10*ROW('Water Data'!H105)))</f>
        <v/>
      </c>
      <c r="CG111" s="280" t="str">
        <f ca="true">+IF(OFFSET('Water Data'!$H$29,0,10*ROW('Water Data'!H105))="","",OFFSET('Water Data'!$H$29,0,10*ROW('Water Data'!H105)))</f>
        <v/>
      </c>
      <c r="CH111" s="280" t="str">
        <f ca="true">+IF(OFFSET('Water Data'!$I$27,0,10*ROW('Water Data'!I105))="","",OFFSET('Water Data'!$I$27,0,10*ROW('Water Data'!I105)))</f>
        <v/>
      </c>
      <c r="CI111" s="280" t="str">
        <f ca="true">+IF(OFFSET('Water Data'!$I$28,0,10*ROW('Water Data'!I105))="","",OFFSET('Water Data'!$I$28,0,10*ROW('Water Data'!I105)))</f>
        <v/>
      </c>
      <c r="CJ111" s="280" t="str">
        <f ca="true">+IF(OFFSET('Water Data'!$I$29,0,10*ROW('Water Data'!I105))="","",OFFSET('Water Data'!$I$29,0,10*ROW('Water Data'!I105)))</f>
        <v/>
      </c>
      <c r="CK111" s="280" t="str">
        <f ca="true">+IF(OFFSET('Sanitation Data'!$D$28,0,10*ROW('Sanitation Data'!D105))="","",OFFSET('Sanitation Data'!$D$28,0,10*ROW('Sanitation Data'!D105)))</f>
        <v/>
      </c>
      <c r="CL111" s="280" t="str">
        <f ca="true">+IF(OFFSET('Sanitation Data'!$D$29,0,10*ROW('Sanitation Data'!D105))="","",OFFSET('Sanitation Data'!$D$29,0,10*ROW('Sanitation Data'!D105)))</f>
        <v/>
      </c>
      <c r="CM111" s="280" t="str">
        <f ca="true">+IF(OFFSET('Sanitation Data'!$D$30,0,10*ROW('Sanitation Data'!D105))="","",OFFSET('Sanitation Data'!$D$30,0,10*ROW('Sanitation Data'!D105)))</f>
        <v/>
      </c>
      <c r="CN111" s="280" t="str">
        <f ca="true">+IF(OFFSET('Sanitation Data'!$D$31,0,10*ROW('Sanitation Data'!D105))="","",OFFSET('Sanitation Data'!$D$31,0,10*ROW('Sanitation Data'!D105)))</f>
        <v/>
      </c>
      <c r="CO111" s="280" t="str">
        <f ca="true">+IF(OFFSET('Sanitation Data'!$D$32,0,10*ROW('Sanitation Data'!D105))="","",OFFSET('Sanitation Data'!$D$32,0,10*ROW('Sanitation Data'!D105)))</f>
        <v/>
      </c>
      <c r="CP111" s="280" t="str">
        <f ca="true">+IF(OFFSET('Sanitation Data'!$E$28,0,10*ROW('Sanitation Data'!E105))="","",OFFSET('Sanitation Data'!$E$28,0,10*ROW('Sanitation Data'!E105)))</f>
        <v/>
      </c>
      <c r="CQ111" s="280" t="str">
        <f ca="true">+IF(OFFSET('Sanitation Data'!$E$29,0,10*ROW('Sanitation Data'!E105))="","",OFFSET('Sanitation Data'!$E$29,0,10*ROW('Sanitation Data'!E105)))</f>
        <v/>
      </c>
      <c r="CR111" s="280" t="str">
        <f ca="true">+IF(OFFSET('Sanitation Data'!$E$30,0,10*ROW('Sanitation Data'!E105))="","",OFFSET('Sanitation Data'!$E$30,0,10*ROW('Sanitation Data'!E105)))</f>
        <v/>
      </c>
      <c r="CS111" s="280" t="str">
        <f ca="true">+IF(OFFSET('Sanitation Data'!$E$31,0,10*ROW('Sanitation Data'!E105))="","",OFFSET('Sanitation Data'!$E$31,0,10*ROW('Sanitation Data'!E105)))</f>
        <v/>
      </c>
      <c r="CT111" s="280" t="str">
        <f ca="true">+IF(OFFSET('Sanitation Data'!$E$32,0,10*ROW('Sanitation Data'!E105))="","",OFFSET('Sanitation Data'!$E$32,0,10*ROW('Sanitation Data'!E105)))</f>
        <v/>
      </c>
      <c r="CU111" s="280" t="str">
        <f ca="true">+IF(OFFSET('Sanitation Data'!$F$28,0,10*ROW('Sanitation Data'!F105))="","",OFFSET('Sanitation Data'!$F$28,0,10*ROW('Sanitation Data'!F105)))</f>
        <v/>
      </c>
      <c r="CV111" s="280" t="str">
        <f ca="true">+IF(OFFSET('Sanitation Data'!$F$29,0,10*ROW('Sanitation Data'!F105))="","",OFFSET('Sanitation Data'!$F$29,0,10*ROW('Sanitation Data'!F105)))</f>
        <v/>
      </c>
      <c r="CW111" s="280" t="str">
        <f ca="true">+IF(OFFSET('Sanitation Data'!$F$30,0,10*ROW('Sanitation Data'!F105))="","",OFFSET('Sanitation Data'!$F$30,0,10*ROW('Sanitation Data'!F105)))</f>
        <v/>
      </c>
      <c r="CX111" s="280" t="str">
        <f ca="true">+IF(OFFSET('Sanitation Data'!$F$31,0,10*ROW('Sanitation Data'!F105))="","",OFFSET('Sanitation Data'!$F$31,0,10*ROW('Sanitation Data'!F105)))</f>
        <v/>
      </c>
      <c r="CY111" s="280" t="str">
        <f ca="true">+IF(OFFSET('Sanitation Data'!$F$32,0,10*ROW('Sanitation Data'!F105))="","",OFFSET('Sanitation Data'!$F$32,0,10*ROW('Sanitation Data'!F105)))</f>
        <v/>
      </c>
      <c r="CZ111" s="280" t="str">
        <f ca="true">+IF(OFFSET('Sanitation Data'!$G$28,0,10*ROW('Sanitation Data'!G105))="","",OFFSET('Sanitation Data'!$G$28,0,10*ROW('Sanitation Data'!G105)))</f>
        <v/>
      </c>
      <c r="DA111" s="280" t="str">
        <f ca="true">+IF(OFFSET('Sanitation Data'!$G$29,0,10*ROW('Sanitation Data'!G105))="","",OFFSET('Sanitation Data'!$G$29,0,10*ROW('Sanitation Data'!G105)))</f>
        <v/>
      </c>
      <c r="DB111" s="280" t="str">
        <f ca="true">+IF(OFFSET('Sanitation Data'!$G$30,0,10*ROW('Sanitation Data'!G105))="","",OFFSET('Sanitation Data'!$G$30,0,10*ROW('Sanitation Data'!G105)))</f>
        <v/>
      </c>
      <c r="DC111" s="280" t="str">
        <f ca="true">+IF(OFFSET('Sanitation Data'!$G$31,0,10*ROW('Sanitation Data'!G105))="","",OFFSET('Sanitation Data'!$G$31,0,10*ROW('Sanitation Data'!G105)))</f>
        <v/>
      </c>
      <c r="DD111" s="280" t="str">
        <f ca="true">+IF(OFFSET('Sanitation Data'!$G$32,0,10*ROW('Sanitation Data'!G105))="","",OFFSET('Sanitation Data'!$G$32,0,10*ROW('Sanitation Data'!G105)))</f>
        <v/>
      </c>
      <c r="DE111" s="280" t="str">
        <f ca="true">+IF(OFFSET('Sanitation Data'!$H$28,0,10*ROW('Sanitation Data'!H105))="","",OFFSET('Sanitation Data'!$H$28,0,10*ROW('Sanitation Data'!H105)))</f>
        <v/>
      </c>
      <c r="DF111" s="280" t="str">
        <f ca="true">+IF(OFFSET('Sanitation Data'!$H$29,0,10*ROW('Sanitation Data'!H105))="","",OFFSET('Sanitation Data'!$H$29,0,10*ROW('Sanitation Data'!H105)))</f>
        <v/>
      </c>
      <c r="DG111" s="280" t="str">
        <f ca="true">+IF(OFFSET('Sanitation Data'!$H$30,0,10*ROW('Sanitation Data'!H105))="","",OFFSET('Sanitation Data'!$H$30,0,10*ROW('Sanitation Data'!H105)))</f>
        <v/>
      </c>
      <c r="DH111" s="280" t="str">
        <f ca="true">+IF(OFFSET('Sanitation Data'!$H$31,0,10*ROW('Sanitation Data'!H105))="","",OFFSET('Sanitation Data'!$H$31,0,10*ROW('Sanitation Data'!H105)))</f>
        <v/>
      </c>
      <c r="DI111" s="280" t="str">
        <f ca="true">+IF(OFFSET('Sanitation Data'!$H$32,0,10*ROW('Sanitation Data'!H105))="","",OFFSET('Sanitation Data'!$H$32,0,10*ROW('Sanitation Data'!H105)))</f>
        <v/>
      </c>
      <c r="DJ111" s="280" t="str">
        <f ca="true">+IF(OFFSET('Sanitation Data'!$I$28,0,10*ROW('Sanitation Data'!I105))="","",OFFSET('Sanitation Data'!$I$28,0,10*ROW('Sanitation Data'!I105)))</f>
        <v/>
      </c>
      <c r="DK111" s="280" t="str">
        <f ca="true">+IF(OFFSET('Sanitation Data'!$I$29,0,10*ROW('Sanitation Data'!I105))="","",OFFSET('Sanitation Data'!$I$29,0,10*ROW('Sanitation Data'!I105)))</f>
        <v/>
      </c>
      <c r="DL111" s="280" t="str">
        <f ca="true">+IF(OFFSET('Sanitation Data'!$I$30,0,10*ROW('Sanitation Data'!I105))="","",OFFSET('Sanitation Data'!$I$30,0,10*ROW('Sanitation Data'!I105)))</f>
        <v/>
      </c>
      <c r="DM111" s="280" t="str">
        <f ca="true">+IF(OFFSET('Sanitation Data'!$I$31,0,10*ROW('Sanitation Data'!I105))="","",OFFSET('Sanitation Data'!$I$31,0,10*ROW('Sanitation Data'!I105)))</f>
        <v/>
      </c>
      <c r="DN111" s="280" t="str">
        <f ca="true">+IF(OFFSET('Sanitation Data'!$I$32,0,10*ROW('Sanitation Data'!I105))="","",OFFSET('Sanitation Data'!$I$32,0,10*ROW('Sanitation Data'!I105)))</f>
        <v/>
      </c>
      <c r="DO111" s="280" t="str">
        <f ca="true">+IF(OFFSET('Hygiene Data'!$D$11,0,10*ROW('Hygiene Data'!D105))="","",OFFSET('Hygiene Data'!$D$11,0,10*ROW('Hygiene Data'!D105)))</f>
        <v/>
      </c>
      <c r="DP111" s="280" t="str">
        <f ca="true">+IF(OFFSET('Hygiene Data'!$D$12,0,10*ROW('Hygiene Data'!D105))="","",OFFSET('Hygiene Data'!$D$12,0,10*ROW('Hygiene Data'!D105)))</f>
        <v/>
      </c>
      <c r="DQ111" s="280" t="str">
        <f ca="true">+IF(OFFSET('Hygiene Data'!$D$13,0,10*ROW('Hygiene Data'!D105))="","",OFFSET('Hygiene Data'!$D$13,0,10*ROW('Hygiene Data'!D105)))</f>
        <v/>
      </c>
      <c r="DR111" s="280" t="str">
        <f ca="true">+IF(OFFSET('Hygiene Data'!$E$11,0,10*ROW('Hygiene Data'!E105))="","",OFFSET('Hygiene Data'!$E$11,0,10*ROW('Hygiene Data'!E105)))</f>
        <v/>
      </c>
      <c r="DS111" s="280" t="str">
        <f ca="true">+IF(OFFSET('Hygiene Data'!$E$12,0,10*ROW('Hygiene Data'!E105))="","",OFFSET('Hygiene Data'!$E$12,0,10*ROW('Hygiene Data'!E105)))</f>
        <v/>
      </c>
      <c r="DT111" s="280" t="str">
        <f ca="true">+IF(OFFSET('Hygiene Data'!$E$13,0,10*ROW('Hygiene Data'!E105))="","",OFFSET('Hygiene Data'!$E$13,0,10*ROW('Hygiene Data'!E105)))</f>
        <v/>
      </c>
      <c r="DU111" s="280" t="str">
        <f ca="true">+IF(OFFSET('Hygiene Data'!$F$11,0,10*ROW('Hygiene Data'!F105))="","",OFFSET('Hygiene Data'!$F$11,0,10*ROW('Hygiene Data'!F105)))</f>
        <v/>
      </c>
      <c r="DV111" s="280" t="str">
        <f ca="true">+IF(OFFSET('Hygiene Data'!$F$12,0,10*ROW('Hygiene Data'!F105))="","",OFFSET('Hygiene Data'!$F$12,0,10*ROW('Hygiene Data'!F105)))</f>
        <v/>
      </c>
      <c r="DW111" s="280" t="str">
        <f ca="true">+IF(OFFSET('Hygiene Data'!$F$13,0,10*ROW('Hygiene Data'!F105))="","",OFFSET('Hygiene Data'!$F$13,0,10*ROW('Hygiene Data'!F105)))</f>
        <v/>
      </c>
      <c r="DX111" s="280" t="str">
        <f ca="true">+IF(OFFSET('Hygiene Data'!$G$11,0,10*ROW('Hygiene Data'!G105))="","",OFFSET('Hygiene Data'!$G$11,0,10*ROW('Hygiene Data'!G105)))</f>
        <v/>
      </c>
      <c r="DY111" s="280" t="str">
        <f ca="true">+IF(OFFSET('Hygiene Data'!$G$12,0,10*ROW('Hygiene Data'!G105))="","",OFFSET('Hygiene Data'!$G$12,0,10*ROW('Hygiene Data'!G105)))</f>
        <v/>
      </c>
      <c r="DZ111" s="280" t="str">
        <f ca="true">+IF(OFFSET('Hygiene Data'!$G$13,0,10*ROW('Hygiene Data'!G105))="","",OFFSET('Hygiene Data'!$G$13,0,10*ROW('Hygiene Data'!G105)))</f>
        <v/>
      </c>
      <c r="EA111" s="280" t="str">
        <f ca="true">+IF(OFFSET('Hygiene Data'!$H$11,0,10*ROW('Hygiene Data'!H105))="","",OFFSET('Hygiene Data'!$H$11,0,10*ROW('Hygiene Data'!H105)))</f>
        <v/>
      </c>
      <c r="EB111" s="280" t="str">
        <f ca="true">+IF(OFFSET('Hygiene Data'!$H$12,0,10*ROW('Hygiene Data'!H105))="","",OFFSET('Hygiene Data'!$H$12,0,10*ROW('Hygiene Data'!H105)))</f>
        <v/>
      </c>
      <c r="EC111" s="280" t="str">
        <f ca="true">+IF(OFFSET('Hygiene Data'!$H$13,0,10*ROW('Hygiene Data'!H105))="","",OFFSET('Hygiene Data'!$H$13,0,10*ROW('Hygiene Data'!H105)))</f>
        <v/>
      </c>
      <c r="ED111" s="280" t="str">
        <f ca="true">+IF(OFFSET('Hygiene Data'!$I$11,0,10*ROW('Hygiene Data'!I105))="","",OFFSET('Hygiene Data'!$I$11,0,10*ROW('Hygiene Data'!I105)))</f>
        <v/>
      </c>
      <c r="EE111" s="280" t="str">
        <f ca="true">+IF(OFFSET('Hygiene Data'!$I$12,0,10*ROW('Hygiene Data'!I105))="","",OFFSET('Hygiene Data'!$I$12,0,10*ROW('Hygiene Data'!I105)))</f>
        <v/>
      </c>
      <c r="EF111" s="280" t="str">
        <f ca="true">+IF(OFFSET('Hygiene Data'!$I$13,0,10*ROW('Hygiene Data'!I105))="","",OFFSET('Hygiene Data'!$I$13,0,10*ROW('Hygiene Data'!I105)))</f>
        <v/>
      </c>
    </row>
    <row xmlns:x14ac="http://schemas.microsoft.com/office/spreadsheetml/2009/9/ac" r="112" x14ac:dyDescent="0.2">
      <c r="A112" s="34" t="str">
        <f ca="true">+IF(OFFSET('Water Data'!$B$2,0,10*ROW('Water Data'!E106))="","",OFFSET('Water Data'!$B$2,0,10*ROW('Water Data'!E106)))</f>
        <v/>
      </c>
      <c r="B112" s="34" t="str">
        <f ca="true">+IF(OFFSET('Water Data'!$C$2,0,10*ROW('Water Data'!F106))="","",OFFSET('Water Data'!$C$2,0,10*ROW('Water Data'!F106)))</f>
        <v/>
      </c>
      <c r="C112" s="336" t="str">
        <f t="shared" ca="true" si="1"/>
        <v/>
      </c>
      <c r="D112" s="8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0"/>
      <c r="BS112" s="280" t="str">
        <f ca="true">+IF(OFFSET('Water Data'!$D$27,0,10*ROW('Water Data'!D106))="","",OFFSET('Water Data'!$D$27,0,10*ROW('Water Data'!D106)))</f>
        <v/>
      </c>
      <c r="BT112" s="280" t="str">
        <f ca="true">+IF(OFFSET('Water Data'!$D$28,0,10*ROW('Water Data'!D106))="","",OFFSET('Water Data'!$D$28,0,10*ROW('Water Data'!D106)))</f>
        <v/>
      </c>
      <c r="BU112" s="280" t="str">
        <f ca="true">+IF(OFFSET('Water Data'!$D$29,0,10*ROW('Water Data'!D106))="","",OFFSET('Water Data'!$D$29,0,10*ROW('Water Data'!D106)))</f>
        <v/>
      </c>
      <c r="BV112" s="280" t="str">
        <f ca="true">+IF(OFFSET('Water Data'!$E$27,0,10*ROW('Water Data'!E106))="","",OFFSET('Water Data'!$E$27,0,10*ROW('Water Data'!E106)))</f>
        <v/>
      </c>
      <c r="BW112" s="280" t="str">
        <f ca="true">+IF(OFFSET('Water Data'!$E$28,0,10*ROW('Water Data'!E106))="","",OFFSET('Water Data'!$E$28,0,10*ROW('Water Data'!E106)))</f>
        <v/>
      </c>
      <c r="BX112" s="280" t="str">
        <f ca="true">+IF(OFFSET('Water Data'!$E$29,0,10*ROW('Water Data'!E106))="","",OFFSET('Water Data'!$E$29,0,10*ROW('Water Data'!E106)))</f>
        <v/>
      </c>
      <c r="BY112" s="280" t="str">
        <f ca="true">+IF(OFFSET('Water Data'!$F$27,0,10*ROW('Water Data'!F106))="","",OFFSET('Water Data'!$F$27,0,10*ROW('Water Data'!F106)))</f>
        <v/>
      </c>
      <c r="BZ112" s="280" t="str">
        <f ca="true">+IF(OFFSET('Water Data'!$F$28,0,10*ROW('Water Data'!F106))="","",OFFSET('Water Data'!$F$28,0,10*ROW('Water Data'!F106)))</f>
        <v/>
      </c>
      <c r="CA112" s="280" t="str">
        <f ca="true">+IF(OFFSET('Water Data'!$F$29,0,10*ROW('Water Data'!F106))="","",OFFSET('Water Data'!$F$29,0,10*ROW('Water Data'!F106)))</f>
        <v/>
      </c>
      <c r="CB112" s="280" t="str">
        <f ca="true">+IF(OFFSET('Water Data'!$G$27,0,10*ROW('Water Data'!G106))="","",OFFSET('Water Data'!$G$27,0,10*ROW('Water Data'!G106)))</f>
        <v/>
      </c>
      <c r="CC112" s="280" t="str">
        <f ca="true">+IF(OFFSET('Water Data'!$G$28,0,10*ROW('Water Data'!G106))="","",OFFSET('Water Data'!$G$28,0,10*ROW('Water Data'!G106)))</f>
        <v/>
      </c>
      <c r="CD112" s="280" t="str">
        <f ca="true">+IF(OFFSET('Water Data'!$G$29,0,10*ROW('Water Data'!G106))="","",OFFSET('Water Data'!$G$29,0,10*ROW('Water Data'!G106)))</f>
        <v/>
      </c>
      <c r="CE112" s="280" t="str">
        <f ca="true">+IF(OFFSET('Water Data'!$H$27,0,10*ROW('Water Data'!H106))="","",OFFSET('Water Data'!$H$27,0,10*ROW('Water Data'!H106)))</f>
        <v/>
      </c>
      <c r="CF112" s="280" t="str">
        <f ca="true">+IF(OFFSET('Water Data'!$H$28,0,10*ROW('Water Data'!H106))="","",OFFSET('Water Data'!$H$28,0,10*ROW('Water Data'!H106)))</f>
        <v/>
      </c>
      <c r="CG112" s="280" t="str">
        <f ca="true">+IF(OFFSET('Water Data'!$H$29,0,10*ROW('Water Data'!H106))="","",OFFSET('Water Data'!$H$29,0,10*ROW('Water Data'!H106)))</f>
        <v/>
      </c>
      <c r="CH112" s="280" t="str">
        <f ca="true">+IF(OFFSET('Water Data'!$I$27,0,10*ROW('Water Data'!I106))="","",OFFSET('Water Data'!$I$27,0,10*ROW('Water Data'!I106)))</f>
        <v/>
      </c>
      <c r="CI112" s="280" t="str">
        <f ca="true">+IF(OFFSET('Water Data'!$I$28,0,10*ROW('Water Data'!I106))="","",OFFSET('Water Data'!$I$28,0,10*ROW('Water Data'!I106)))</f>
        <v/>
      </c>
      <c r="CJ112" s="280" t="str">
        <f ca="true">+IF(OFFSET('Water Data'!$I$29,0,10*ROW('Water Data'!I106))="","",OFFSET('Water Data'!$I$29,0,10*ROW('Water Data'!I106)))</f>
        <v/>
      </c>
      <c r="CK112" s="280" t="str">
        <f ca="true">+IF(OFFSET('Sanitation Data'!$D$28,0,10*ROW('Sanitation Data'!D106))="","",OFFSET('Sanitation Data'!$D$28,0,10*ROW('Sanitation Data'!D106)))</f>
        <v/>
      </c>
      <c r="CL112" s="280" t="str">
        <f ca="true">+IF(OFFSET('Sanitation Data'!$D$29,0,10*ROW('Sanitation Data'!D106))="","",OFFSET('Sanitation Data'!$D$29,0,10*ROW('Sanitation Data'!D106)))</f>
        <v/>
      </c>
      <c r="CM112" s="280" t="str">
        <f ca="true">+IF(OFFSET('Sanitation Data'!$D$30,0,10*ROW('Sanitation Data'!D106))="","",OFFSET('Sanitation Data'!$D$30,0,10*ROW('Sanitation Data'!D106)))</f>
        <v/>
      </c>
      <c r="CN112" s="280" t="str">
        <f ca="true">+IF(OFFSET('Sanitation Data'!$D$31,0,10*ROW('Sanitation Data'!D106))="","",OFFSET('Sanitation Data'!$D$31,0,10*ROW('Sanitation Data'!D106)))</f>
        <v/>
      </c>
      <c r="CO112" s="280" t="str">
        <f ca="true">+IF(OFFSET('Sanitation Data'!$D$32,0,10*ROW('Sanitation Data'!D106))="","",OFFSET('Sanitation Data'!$D$32,0,10*ROW('Sanitation Data'!D106)))</f>
        <v/>
      </c>
      <c r="CP112" s="280" t="str">
        <f ca="true">+IF(OFFSET('Sanitation Data'!$E$28,0,10*ROW('Sanitation Data'!E106))="","",OFFSET('Sanitation Data'!$E$28,0,10*ROW('Sanitation Data'!E106)))</f>
        <v/>
      </c>
      <c r="CQ112" s="280" t="str">
        <f ca="true">+IF(OFFSET('Sanitation Data'!$E$29,0,10*ROW('Sanitation Data'!E106))="","",OFFSET('Sanitation Data'!$E$29,0,10*ROW('Sanitation Data'!E106)))</f>
        <v/>
      </c>
      <c r="CR112" s="280" t="str">
        <f ca="true">+IF(OFFSET('Sanitation Data'!$E$30,0,10*ROW('Sanitation Data'!E106))="","",OFFSET('Sanitation Data'!$E$30,0,10*ROW('Sanitation Data'!E106)))</f>
        <v/>
      </c>
      <c r="CS112" s="280" t="str">
        <f ca="true">+IF(OFFSET('Sanitation Data'!$E$31,0,10*ROW('Sanitation Data'!E106))="","",OFFSET('Sanitation Data'!$E$31,0,10*ROW('Sanitation Data'!E106)))</f>
        <v/>
      </c>
      <c r="CT112" s="280" t="str">
        <f ca="true">+IF(OFFSET('Sanitation Data'!$E$32,0,10*ROW('Sanitation Data'!E106))="","",OFFSET('Sanitation Data'!$E$32,0,10*ROW('Sanitation Data'!E106)))</f>
        <v/>
      </c>
      <c r="CU112" s="280" t="str">
        <f ca="true">+IF(OFFSET('Sanitation Data'!$F$28,0,10*ROW('Sanitation Data'!F106))="","",OFFSET('Sanitation Data'!$F$28,0,10*ROW('Sanitation Data'!F106)))</f>
        <v/>
      </c>
      <c r="CV112" s="280" t="str">
        <f ca="true">+IF(OFFSET('Sanitation Data'!$F$29,0,10*ROW('Sanitation Data'!F106))="","",OFFSET('Sanitation Data'!$F$29,0,10*ROW('Sanitation Data'!F106)))</f>
        <v/>
      </c>
      <c r="CW112" s="280" t="str">
        <f ca="true">+IF(OFFSET('Sanitation Data'!$F$30,0,10*ROW('Sanitation Data'!F106))="","",OFFSET('Sanitation Data'!$F$30,0,10*ROW('Sanitation Data'!F106)))</f>
        <v/>
      </c>
      <c r="CX112" s="280" t="str">
        <f ca="true">+IF(OFFSET('Sanitation Data'!$F$31,0,10*ROW('Sanitation Data'!F106))="","",OFFSET('Sanitation Data'!$F$31,0,10*ROW('Sanitation Data'!F106)))</f>
        <v/>
      </c>
      <c r="CY112" s="280" t="str">
        <f ca="true">+IF(OFFSET('Sanitation Data'!$F$32,0,10*ROW('Sanitation Data'!F106))="","",OFFSET('Sanitation Data'!$F$32,0,10*ROW('Sanitation Data'!F106)))</f>
        <v/>
      </c>
      <c r="CZ112" s="280" t="str">
        <f ca="true">+IF(OFFSET('Sanitation Data'!$G$28,0,10*ROW('Sanitation Data'!G106))="","",OFFSET('Sanitation Data'!$G$28,0,10*ROW('Sanitation Data'!G106)))</f>
        <v/>
      </c>
      <c r="DA112" s="280" t="str">
        <f ca="true">+IF(OFFSET('Sanitation Data'!$G$29,0,10*ROW('Sanitation Data'!G106))="","",OFFSET('Sanitation Data'!$G$29,0,10*ROW('Sanitation Data'!G106)))</f>
        <v/>
      </c>
      <c r="DB112" s="280" t="str">
        <f ca="true">+IF(OFFSET('Sanitation Data'!$G$30,0,10*ROW('Sanitation Data'!G106))="","",OFFSET('Sanitation Data'!$G$30,0,10*ROW('Sanitation Data'!G106)))</f>
        <v/>
      </c>
      <c r="DC112" s="280" t="str">
        <f ca="true">+IF(OFFSET('Sanitation Data'!$G$31,0,10*ROW('Sanitation Data'!G106))="","",OFFSET('Sanitation Data'!$G$31,0,10*ROW('Sanitation Data'!G106)))</f>
        <v/>
      </c>
      <c r="DD112" s="280" t="str">
        <f ca="true">+IF(OFFSET('Sanitation Data'!$G$32,0,10*ROW('Sanitation Data'!G106))="","",OFFSET('Sanitation Data'!$G$32,0,10*ROW('Sanitation Data'!G106)))</f>
        <v/>
      </c>
      <c r="DE112" s="280" t="str">
        <f ca="true">+IF(OFFSET('Sanitation Data'!$H$28,0,10*ROW('Sanitation Data'!H106))="","",OFFSET('Sanitation Data'!$H$28,0,10*ROW('Sanitation Data'!H106)))</f>
        <v/>
      </c>
      <c r="DF112" s="280" t="str">
        <f ca="true">+IF(OFFSET('Sanitation Data'!$H$29,0,10*ROW('Sanitation Data'!H106))="","",OFFSET('Sanitation Data'!$H$29,0,10*ROW('Sanitation Data'!H106)))</f>
        <v/>
      </c>
      <c r="DG112" s="280" t="str">
        <f ca="true">+IF(OFFSET('Sanitation Data'!$H$30,0,10*ROW('Sanitation Data'!H106))="","",OFFSET('Sanitation Data'!$H$30,0,10*ROW('Sanitation Data'!H106)))</f>
        <v/>
      </c>
      <c r="DH112" s="280" t="str">
        <f ca="true">+IF(OFFSET('Sanitation Data'!$H$31,0,10*ROW('Sanitation Data'!H106))="","",OFFSET('Sanitation Data'!$H$31,0,10*ROW('Sanitation Data'!H106)))</f>
        <v/>
      </c>
      <c r="DI112" s="280" t="str">
        <f ca="true">+IF(OFFSET('Sanitation Data'!$H$32,0,10*ROW('Sanitation Data'!H106))="","",OFFSET('Sanitation Data'!$H$32,0,10*ROW('Sanitation Data'!H106)))</f>
        <v/>
      </c>
      <c r="DJ112" s="280" t="str">
        <f ca="true">+IF(OFFSET('Sanitation Data'!$I$28,0,10*ROW('Sanitation Data'!I106))="","",OFFSET('Sanitation Data'!$I$28,0,10*ROW('Sanitation Data'!I106)))</f>
        <v/>
      </c>
      <c r="DK112" s="280" t="str">
        <f ca="true">+IF(OFFSET('Sanitation Data'!$I$29,0,10*ROW('Sanitation Data'!I106))="","",OFFSET('Sanitation Data'!$I$29,0,10*ROW('Sanitation Data'!I106)))</f>
        <v/>
      </c>
      <c r="DL112" s="280" t="str">
        <f ca="true">+IF(OFFSET('Sanitation Data'!$I$30,0,10*ROW('Sanitation Data'!I106))="","",OFFSET('Sanitation Data'!$I$30,0,10*ROW('Sanitation Data'!I106)))</f>
        <v/>
      </c>
      <c r="DM112" s="280" t="str">
        <f ca="true">+IF(OFFSET('Sanitation Data'!$I$31,0,10*ROW('Sanitation Data'!I106))="","",OFFSET('Sanitation Data'!$I$31,0,10*ROW('Sanitation Data'!I106)))</f>
        <v/>
      </c>
      <c r="DN112" s="280" t="str">
        <f ca="true">+IF(OFFSET('Sanitation Data'!$I$32,0,10*ROW('Sanitation Data'!I106))="","",OFFSET('Sanitation Data'!$I$32,0,10*ROW('Sanitation Data'!I106)))</f>
        <v/>
      </c>
      <c r="DO112" s="280" t="str">
        <f ca="true">+IF(OFFSET('Hygiene Data'!$D$11,0,10*ROW('Hygiene Data'!D106))="","",OFFSET('Hygiene Data'!$D$11,0,10*ROW('Hygiene Data'!D106)))</f>
        <v/>
      </c>
      <c r="DP112" s="280" t="str">
        <f ca="true">+IF(OFFSET('Hygiene Data'!$D$12,0,10*ROW('Hygiene Data'!D106))="","",OFFSET('Hygiene Data'!$D$12,0,10*ROW('Hygiene Data'!D106)))</f>
        <v/>
      </c>
      <c r="DQ112" s="280" t="str">
        <f ca="true">+IF(OFFSET('Hygiene Data'!$D$13,0,10*ROW('Hygiene Data'!D106))="","",OFFSET('Hygiene Data'!$D$13,0,10*ROW('Hygiene Data'!D106)))</f>
        <v/>
      </c>
      <c r="DR112" s="280" t="str">
        <f ca="true">+IF(OFFSET('Hygiene Data'!$E$11,0,10*ROW('Hygiene Data'!E106))="","",OFFSET('Hygiene Data'!$E$11,0,10*ROW('Hygiene Data'!E106)))</f>
        <v/>
      </c>
      <c r="DS112" s="280" t="str">
        <f ca="true">+IF(OFFSET('Hygiene Data'!$E$12,0,10*ROW('Hygiene Data'!E106))="","",OFFSET('Hygiene Data'!$E$12,0,10*ROW('Hygiene Data'!E106)))</f>
        <v/>
      </c>
      <c r="DT112" s="280" t="str">
        <f ca="true">+IF(OFFSET('Hygiene Data'!$E$13,0,10*ROW('Hygiene Data'!E106))="","",OFFSET('Hygiene Data'!$E$13,0,10*ROW('Hygiene Data'!E106)))</f>
        <v/>
      </c>
      <c r="DU112" s="280" t="str">
        <f ca="true">+IF(OFFSET('Hygiene Data'!$F$11,0,10*ROW('Hygiene Data'!F106))="","",OFFSET('Hygiene Data'!$F$11,0,10*ROW('Hygiene Data'!F106)))</f>
        <v/>
      </c>
      <c r="DV112" s="280" t="str">
        <f ca="true">+IF(OFFSET('Hygiene Data'!$F$12,0,10*ROW('Hygiene Data'!F106))="","",OFFSET('Hygiene Data'!$F$12,0,10*ROW('Hygiene Data'!F106)))</f>
        <v/>
      </c>
      <c r="DW112" s="280" t="str">
        <f ca="true">+IF(OFFSET('Hygiene Data'!$F$13,0,10*ROW('Hygiene Data'!F106))="","",OFFSET('Hygiene Data'!$F$13,0,10*ROW('Hygiene Data'!F106)))</f>
        <v/>
      </c>
      <c r="DX112" s="280" t="str">
        <f ca="true">+IF(OFFSET('Hygiene Data'!$G$11,0,10*ROW('Hygiene Data'!G106))="","",OFFSET('Hygiene Data'!$G$11,0,10*ROW('Hygiene Data'!G106)))</f>
        <v/>
      </c>
      <c r="DY112" s="280" t="str">
        <f ca="true">+IF(OFFSET('Hygiene Data'!$G$12,0,10*ROW('Hygiene Data'!G106))="","",OFFSET('Hygiene Data'!$G$12,0,10*ROW('Hygiene Data'!G106)))</f>
        <v/>
      </c>
      <c r="DZ112" s="280" t="str">
        <f ca="true">+IF(OFFSET('Hygiene Data'!$G$13,0,10*ROW('Hygiene Data'!G106))="","",OFFSET('Hygiene Data'!$G$13,0,10*ROW('Hygiene Data'!G106)))</f>
        <v/>
      </c>
      <c r="EA112" s="280" t="str">
        <f ca="true">+IF(OFFSET('Hygiene Data'!$H$11,0,10*ROW('Hygiene Data'!H106))="","",OFFSET('Hygiene Data'!$H$11,0,10*ROW('Hygiene Data'!H106)))</f>
        <v/>
      </c>
      <c r="EB112" s="280" t="str">
        <f ca="true">+IF(OFFSET('Hygiene Data'!$H$12,0,10*ROW('Hygiene Data'!H106))="","",OFFSET('Hygiene Data'!$H$12,0,10*ROW('Hygiene Data'!H106)))</f>
        <v/>
      </c>
      <c r="EC112" s="280" t="str">
        <f ca="true">+IF(OFFSET('Hygiene Data'!$H$13,0,10*ROW('Hygiene Data'!H106))="","",OFFSET('Hygiene Data'!$H$13,0,10*ROW('Hygiene Data'!H106)))</f>
        <v/>
      </c>
      <c r="ED112" s="280" t="str">
        <f ca="true">+IF(OFFSET('Hygiene Data'!$I$11,0,10*ROW('Hygiene Data'!I106))="","",OFFSET('Hygiene Data'!$I$11,0,10*ROW('Hygiene Data'!I106)))</f>
        <v/>
      </c>
      <c r="EE112" s="280" t="str">
        <f ca="true">+IF(OFFSET('Hygiene Data'!$I$12,0,10*ROW('Hygiene Data'!I106))="","",OFFSET('Hygiene Data'!$I$12,0,10*ROW('Hygiene Data'!I106)))</f>
        <v/>
      </c>
      <c r="EF112" s="280" t="str">
        <f ca="true">+IF(OFFSET('Hygiene Data'!$I$13,0,10*ROW('Hygiene Data'!I106))="","",OFFSET('Hygiene Data'!$I$13,0,10*ROW('Hygiene Data'!I106)))</f>
        <v/>
      </c>
    </row>
    <row xmlns:x14ac="http://schemas.microsoft.com/office/spreadsheetml/2009/9/ac" r="113" x14ac:dyDescent="0.2">
      <c r="A113" s="34" t="str">
        <f ca="true">+IF(OFFSET('Water Data'!$B$2,0,10*ROW('Water Data'!E107))="","",OFFSET('Water Data'!$B$2,0,10*ROW('Water Data'!E107)))</f>
        <v/>
      </c>
      <c r="B113" s="34" t="str">
        <f ca="true">+IF(OFFSET('Water Data'!$C$2,0,10*ROW('Water Data'!F107))="","",OFFSET('Water Data'!$C$2,0,10*ROW('Water Data'!F107)))</f>
        <v/>
      </c>
      <c r="C113" s="336" t="str">
        <f t="shared" ca="true" si="1"/>
        <v/>
      </c>
      <c r="D113" s="8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0"/>
      <c r="BS113" s="280" t="str">
        <f ca="true">+IF(OFFSET('Water Data'!$D$27,0,10*ROW('Water Data'!D107))="","",OFFSET('Water Data'!$D$27,0,10*ROW('Water Data'!D107)))</f>
        <v/>
      </c>
      <c r="BT113" s="280" t="str">
        <f ca="true">+IF(OFFSET('Water Data'!$D$28,0,10*ROW('Water Data'!D107))="","",OFFSET('Water Data'!$D$28,0,10*ROW('Water Data'!D107)))</f>
        <v/>
      </c>
      <c r="BU113" s="280" t="str">
        <f ca="true">+IF(OFFSET('Water Data'!$D$29,0,10*ROW('Water Data'!D107))="","",OFFSET('Water Data'!$D$29,0,10*ROW('Water Data'!D107)))</f>
        <v/>
      </c>
      <c r="BV113" s="280" t="str">
        <f ca="true">+IF(OFFSET('Water Data'!$E$27,0,10*ROW('Water Data'!E107))="","",OFFSET('Water Data'!$E$27,0,10*ROW('Water Data'!E107)))</f>
        <v/>
      </c>
      <c r="BW113" s="280" t="str">
        <f ca="true">+IF(OFFSET('Water Data'!$E$28,0,10*ROW('Water Data'!E107))="","",OFFSET('Water Data'!$E$28,0,10*ROW('Water Data'!E107)))</f>
        <v/>
      </c>
      <c r="BX113" s="280" t="str">
        <f ca="true">+IF(OFFSET('Water Data'!$E$29,0,10*ROW('Water Data'!E107))="","",OFFSET('Water Data'!$E$29,0,10*ROW('Water Data'!E107)))</f>
        <v/>
      </c>
      <c r="BY113" s="280" t="str">
        <f ca="true">+IF(OFFSET('Water Data'!$F$27,0,10*ROW('Water Data'!F107))="","",OFFSET('Water Data'!$F$27,0,10*ROW('Water Data'!F107)))</f>
        <v/>
      </c>
      <c r="BZ113" s="280" t="str">
        <f ca="true">+IF(OFFSET('Water Data'!$F$28,0,10*ROW('Water Data'!F107))="","",OFFSET('Water Data'!$F$28,0,10*ROW('Water Data'!F107)))</f>
        <v/>
      </c>
      <c r="CA113" s="280" t="str">
        <f ca="true">+IF(OFFSET('Water Data'!$F$29,0,10*ROW('Water Data'!F107))="","",OFFSET('Water Data'!$F$29,0,10*ROW('Water Data'!F107)))</f>
        <v/>
      </c>
      <c r="CB113" s="280" t="str">
        <f ca="true">+IF(OFFSET('Water Data'!$G$27,0,10*ROW('Water Data'!G107))="","",OFFSET('Water Data'!$G$27,0,10*ROW('Water Data'!G107)))</f>
        <v/>
      </c>
      <c r="CC113" s="280" t="str">
        <f ca="true">+IF(OFFSET('Water Data'!$G$28,0,10*ROW('Water Data'!G107))="","",OFFSET('Water Data'!$G$28,0,10*ROW('Water Data'!G107)))</f>
        <v/>
      </c>
      <c r="CD113" s="280" t="str">
        <f ca="true">+IF(OFFSET('Water Data'!$G$29,0,10*ROW('Water Data'!G107))="","",OFFSET('Water Data'!$G$29,0,10*ROW('Water Data'!G107)))</f>
        <v/>
      </c>
      <c r="CE113" s="280" t="str">
        <f ca="true">+IF(OFFSET('Water Data'!$H$27,0,10*ROW('Water Data'!H107))="","",OFFSET('Water Data'!$H$27,0,10*ROW('Water Data'!H107)))</f>
        <v/>
      </c>
      <c r="CF113" s="280" t="str">
        <f ca="true">+IF(OFFSET('Water Data'!$H$28,0,10*ROW('Water Data'!H107))="","",OFFSET('Water Data'!$H$28,0,10*ROW('Water Data'!H107)))</f>
        <v/>
      </c>
      <c r="CG113" s="280" t="str">
        <f ca="true">+IF(OFFSET('Water Data'!$H$29,0,10*ROW('Water Data'!H107))="","",OFFSET('Water Data'!$H$29,0,10*ROW('Water Data'!H107)))</f>
        <v/>
      </c>
      <c r="CH113" s="280" t="str">
        <f ca="true">+IF(OFFSET('Water Data'!$I$27,0,10*ROW('Water Data'!I107))="","",OFFSET('Water Data'!$I$27,0,10*ROW('Water Data'!I107)))</f>
        <v/>
      </c>
      <c r="CI113" s="280" t="str">
        <f ca="true">+IF(OFFSET('Water Data'!$I$28,0,10*ROW('Water Data'!I107))="","",OFFSET('Water Data'!$I$28,0,10*ROW('Water Data'!I107)))</f>
        <v/>
      </c>
      <c r="CJ113" s="280" t="str">
        <f ca="true">+IF(OFFSET('Water Data'!$I$29,0,10*ROW('Water Data'!I107))="","",OFFSET('Water Data'!$I$29,0,10*ROW('Water Data'!I107)))</f>
        <v/>
      </c>
      <c r="CK113" s="280" t="str">
        <f ca="true">+IF(OFFSET('Sanitation Data'!$D$28,0,10*ROW('Sanitation Data'!D107))="","",OFFSET('Sanitation Data'!$D$28,0,10*ROW('Sanitation Data'!D107)))</f>
        <v/>
      </c>
      <c r="CL113" s="280" t="str">
        <f ca="true">+IF(OFFSET('Sanitation Data'!$D$29,0,10*ROW('Sanitation Data'!D107))="","",OFFSET('Sanitation Data'!$D$29,0,10*ROW('Sanitation Data'!D107)))</f>
        <v/>
      </c>
      <c r="CM113" s="280" t="str">
        <f ca="true">+IF(OFFSET('Sanitation Data'!$D$30,0,10*ROW('Sanitation Data'!D107))="","",OFFSET('Sanitation Data'!$D$30,0,10*ROW('Sanitation Data'!D107)))</f>
        <v/>
      </c>
      <c r="CN113" s="280" t="str">
        <f ca="true">+IF(OFFSET('Sanitation Data'!$D$31,0,10*ROW('Sanitation Data'!D107))="","",OFFSET('Sanitation Data'!$D$31,0,10*ROW('Sanitation Data'!D107)))</f>
        <v/>
      </c>
      <c r="CO113" s="280" t="str">
        <f ca="true">+IF(OFFSET('Sanitation Data'!$D$32,0,10*ROW('Sanitation Data'!D107))="","",OFFSET('Sanitation Data'!$D$32,0,10*ROW('Sanitation Data'!D107)))</f>
        <v/>
      </c>
      <c r="CP113" s="280" t="str">
        <f ca="true">+IF(OFFSET('Sanitation Data'!$E$28,0,10*ROW('Sanitation Data'!E107))="","",OFFSET('Sanitation Data'!$E$28,0,10*ROW('Sanitation Data'!E107)))</f>
        <v/>
      </c>
      <c r="CQ113" s="280" t="str">
        <f ca="true">+IF(OFFSET('Sanitation Data'!$E$29,0,10*ROW('Sanitation Data'!E107))="","",OFFSET('Sanitation Data'!$E$29,0,10*ROW('Sanitation Data'!E107)))</f>
        <v/>
      </c>
      <c r="CR113" s="280" t="str">
        <f ca="true">+IF(OFFSET('Sanitation Data'!$E$30,0,10*ROW('Sanitation Data'!E107))="","",OFFSET('Sanitation Data'!$E$30,0,10*ROW('Sanitation Data'!E107)))</f>
        <v/>
      </c>
      <c r="CS113" s="280" t="str">
        <f ca="true">+IF(OFFSET('Sanitation Data'!$E$31,0,10*ROW('Sanitation Data'!E107))="","",OFFSET('Sanitation Data'!$E$31,0,10*ROW('Sanitation Data'!E107)))</f>
        <v/>
      </c>
      <c r="CT113" s="280" t="str">
        <f ca="true">+IF(OFFSET('Sanitation Data'!$E$32,0,10*ROW('Sanitation Data'!E107))="","",OFFSET('Sanitation Data'!$E$32,0,10*ROW('Sanitation Data'!E107)))</f>
        <v/>
      </c>
      <c r="CU113" s="280" t="str">
        <f ca="true">+IF(OFFSET('Sanitation Data'!$F$28,0,10*ROW('Sanitation Data'!F107))="","",OFFSET('Sanitation Data'!$F$28,0,10*ROW('Sanitation Data'!F107)))</f>
        <v/>
      </c>
      <c r="CV113" s="280" t="str">
        <f ca="true">+IF(OFFSET('Sanitation Data'!$F$29,0,10*ROW('Sanitation Data'!F107))="","",OFFSET('Sanitation Data'!$F$29,0,10*ROW('Sanitation Data'!F107)))</f>
        <v/>
      </c>
      <c r="CW113" s="280" t="str">
        <f ca="true">+IF(OFFSET('Sanitation Data'!$F$30,0,10*ROW('Sanitation Data'!F107))="","",OFFSET('Sanitation Data'!$F$30,0,10*ROW('Sanitation Data'!F107)))</f>
        <v/>
      </c>
      <c r="CX113" s="280" t="str">
        <f ca="true">+IF(OFFSET('Sanitation Data'!$F$31,0,10*ROW('Sanitation Data'!F107))="","",OFFSET('Sanitation Data'!$F$31,0,10*ROW('Sanitation Data'!F107)))</f>
        <v/>
      </c>
      <c r="CY113" s="280" t="str">
        <f ca="true">+IF(OFFSET('Sanitation Data'!$F$32,0,10*ROW('Sanitation Data'!F107))="","",OFFSET('Sanitation Data'!$F$32,0,10*ROW('Sanitation Data'!F107)))</f>
        <v/>
      </c>
      <c r="CZ113" s="280" t="str">
        <f ca="true">+IF(OFFSET('Sanitation Data'!$G$28,0,10*ROW('Sanitation Data'!G107))="","",OFFSET('Sanitation Data'!$G$28,0,10*ROW('Sanitation Data'!G107)))</f>
        <v/>
      </c>
      <c r="DA113" s="280" t="str">
        <f ca="true">+IF(OFFSET('Sanitation Data'!$G$29,0,10*ROW('Sanitation Data'!G107))="","",OFFSET('Sanitation Data'!$G$29,0,10*ROW('Sanitation Data'!G107)))</f>
        <v/>
      </c>
      <c r="DB113" s="280" t="str">
        <f ca="true">+IF(OFFSET('Sanitation Data'!$G$30,0,10*ROW('Sanitation Data'!G107))="","",OFFSET('Sanitation Data'!$G$30,0,10*ROW('Sanitation Data'!G107)))</f>
        <v/>
      </c>
      <c r="DC113" s="280" t="str">
        <f ca="true">+IF(OFFSET('Sanitation Data'!$G$31,0,10*ROW('Sanitation Data'!G107))="","",OFFSET('Sanitation Data'!$G$31,0,10*ROW('Sanitation Data'!G107)))</f>
        <v/>
      </c>
      <c r="DD113" s="280" t="str">
        <f ca="true">+IF(OFFSET('Sanitation Data'!$G$32,0,10*ROW('Sanitation Data'!G107))="","",OFFSET('Sanitation Data'!$G$32,0,10*ROW('Sanitation Data'!G107)))</f>
        <v/>
      </c>
      <c r="DE113" s="280" t="str">
        <f ca="true">+IF(OFFSET('Sanitation Data'!$H$28,0,10*ROW('Sanitation Data'!H107))="","",OFFSET('Sanitation Data'!$H$28,0,10*ROW('Sanitation Data'!H107)))</f>
        <v/>
      </c>
      <c r="DF113" s="280" t="str">
        <f ca="true">+IF(OFFSET('Sanitation Data'!$H$29,0,10*ROW('Sanitation Data'!H107))="","",OFFSET('Sanitation Data'!$H$29,0,10*ROW('Sanitation Data'!H107)))</f>
        <v/>
      </c>
      <c r="DG113" s="280" t="str">
        <f ca="true">+IF(OFFSET('Sanitation Data'!$H$30,0,10*ROW('Sanitation Data'!H107))="","",OFFSET('Sanitation Data'!$H$30,0,10*ROW('Sanitation Data'!H107)))</f>
        <v/>
      </c>
      <c r="DH113" s="280" t="str">
        <f ca="true">+IF(OFFSET('Sanitation Data'!$H$31,0,10*ROW('Sanitation Data'!H107))="","",OFFSET('Sanitation Data'!$H$31,0,10*ROW('Sanitation Data'!H107)))</f>
        <v/>
      </c>
      <c r="DI113" s="280" t="str">
        <f ca="true">+IF(OFFSET('Sanitation Data'!$H$32,0,10*ROW('Sanitation Data'!H107))="","",OFFSET('Sanitation Data'!$H$32,0,10*ROW('Sanitation Data'!H107)))</f>
        <v/>
      </c>
      <c r="DJ113" s="280" t="str">
        <f ca="true">+IF(OFFSET('Sanitation Data'!$I$28,0,10*ROW('Sanitation Data'!I107))="","",OFFSET('Sanitation Data'!$I$28,0,10*ROW('Sanitation Data'!I107)))</f>
        <v/>
      </c>
      <c r="DK113" s="280" t="str">
        <f ca="true">+IF(OFFSET('Sanitation Data'!$I$29,0,10*ROW('Sanitation Data'!I107))="","",OFFSET('Sanitation Data'!$I$29,0,10*ROW('Sanitation Data'!I107)))</f>
        <v/>
      </c>
      <c r="DL113" s="280" t="str">
        <f ca="true">+IF(OFFSET('Sanitation Data'!$I$30,0,10*ROW('Sanitation Data'!I107))="","",OFFSET('Sanitation Data'!$I$30,0,10*ROW('Sanitation Data'!I107)))</f>
        <v/>
      </c>
      <c r="DM113" s="280" t="str">
        <f ca="true">+IF(OFFSET('Sanitation Data'!$I$31,0,10*ROW('Sanitation Data'!I107))="","",OFFSET('Sanitation Data'!$I$31,0,10*ROW('Sanitation Data'!I107)))</f>
        <v/>
      </c>
      <c r="DN113" s="280" t="str">
        <f ca="true">+IF(OFFSET('Sanitation Data'!$I$32,0,10*ROW('Sanitation Data'!I107))="","",OFFSET('Sanitation Data'!$I$32,0,10*ROW('Sanitation Data'!I107)))</f>
        <v/>
      </c>
      <c r="DO113" s="280" t="str">
        <f ca="true">+IF(OFFSET('Hygiene Data'!$D$11,0,10*ROW('Hygiene Data'!D107))="","",OFFSET('Hygiene Data'!$D$11,0,10*ROW('Hygiene Data'!D107)))</f>
        <v/>
      </c>
      <c r="DP113" s="280" t="str">
        <f ca="true">+IF(OFFSET('Hygiene Data'!$D$12,0,10*ROW('Hygiene Data'!D107))="","",OFFSET('Hygiene Data'!$D$12,0,10*ROW('Hygiene Data'!D107)))</f>
        <v/>
      </c>
      <c r="DQ113" s="280" t="str">
        <f ca="true">+IF(OFFSET('Hygiene Data'!$D$13,0,10*ROW('Hygiene Data'!D107))="","",OFFSET('Hygiene Data'!$D$13,0,10*ROW('Hygiene Data'!D107)))</f>
        <v/>
      </c>
      <c r="DR113" s="280" t="str">
        <f ca="true">+IF(OFFSET('Hygiene Data'!$E$11,0,10*ROW('Hygiene Data'!E107))="","",OFFSET('Hygiene Data'!$E$11,0,10*ROW('Hygiene Data'!E107)))</f>
        <v/>
      </c>
      <c r="DS113" s="280" t="str">
        <f ca="true">+IF(OFFSET('Hygiene Data'!$E$12,0,10*ROW('Hygiene Data'!E107))="","",OFFSET('Hygiene Data'!$E$12,0,10*ROW('Hygiene Data'!E107)))</f>
        <v/>
      </c>
      <c r="DT113" s="280" t="str">
        <f ca="true">+IF(OFFSET('Hygiene Data'!$E$13,0,10*ROW('Hygiene Data'!E107))="","",OFFSET('Hygiene Data'!$E$13,0,10*ROW('Hygiene Data'!E107)))</f>
        <v/>
      </c>
      <c r="DU113" s="280" t="str">
        <f ca="true">+IF(OFFSET('Hygiene Data'!$F$11,0,10*ROW('Hygiene Data'!F107))="","",OFFSET('Hygiene Data'!$F$11,0,10*ROW('Hygiene Data'!F107)))</f>
        <v/>
      </c>
      <c r="DV113" s="280" t="str">
        <f ca="true">+IF(OFFSET('Hygiene Data'!$F$12,0,10*ROW('Hygiene Data'!F107))="","",OFFSET('Hygiene Data'!$F$12,0,10*ROW('Hygiene Data'!F107)))</f>
        <v/>
      </c>
      <c r="DW113" s="280" t="str">
        <f ca="true">+IF(OFFSET('Hygiene Data'!$F$13,0,10*ROW('Hygiene Data'!F107))="","",OFFSET('Hygiene Data'!$F$13,0,10*ROW('Hygiene Data'!F107)))</f>
        <v/>
      </c>
      <c r="DX113" s="280" t="str">
        <f ca="true">+IF(OFFSET('Hygiene Data'!$G$11,0,10*ROW('Hygiene Data'!G107))="","",OFFSET('Hygiene Data'!$G$11,0,10*ROW('Hygiene Data'!G107)))</f>
        <v/>
      </c>
      <c r="DY113" s="280" t="str">
        <f ca="true">+IF(OFFSET('Hygiene Data'!$G$12,0,10*ROW('Hygiene Data'!G107))="","",OFFSET('Hygiene Data'!$G$12,0,10*ROW('Hygiene Data'!G107)))</f>
        <v/>
      </c>
      <c r="DZ113" s="280" t="str">
        <f ca="true">+IF(OFFSET('Hygiene Data'!$G$13,0,10*ROW('Hygiene Data'!G107))="","",OFFSET('Hygiene Data'!$G$13,0,10*ROW('Hygiene Data'!G107)))</f>
        <v/>
      </c>
      <c r="EA113" s="280" t="str">
        <f ca="true">+IF(OFFSET('Hygiene Data'!$H$11,0,10*ROW('Hygiene Data'!H107))="","",OFFSET('Hygiene Data'!$H$11,0,10*ROW('Hygiene Data'!H107)))</f>
        <v/>
      </c>
      <c r="EB113" s="280" t="str">
        <f ca="true">+IF(OFFSET('Hygiene Data'!$H$12,0,10*ROW('Hygiene Data'!H107))="","",OFFSET('Hygiene Data'!$H$12,0,10*ROW('Hygiene Data'!H107)))</f>
        <v/>
      </c>
      <c r="EC113" s="280" t="str">
        <f ca="true">+IF(OFFSET('Hygiene Data'!$H$13,0,10*ROW('Hygiene Data'!H107))="","",OFFSET('Hygiene Data'!$H$13,0,10*ROW('Hygiene Data'!H107)))</f>
        <v/>
      </c>
      <c r="ED113" s="280" t="str">
        <f ca="true">+IF(OFFSET('Hygiene Data'!$I$11,0,10*ROW('Hygiene Data'!I107))="","",OFFSET('Hygiene Data'!$I$11,0,10*ROW('Hygiene Data'!I107)))</f>
        <v/>
      </c>
      <c r="EE113" s="280" t="str">
        <f ca="true">+IF(OFFSET('Hygiene Data'!$I$12,0,10*ROW('Hygiene Data'!I107))="","",OFFSET('Hygiene Data'!$I$12,0,10*ROW('Hygiene Data'!I107)))</f>
        <v/>
      </c>
      <c r="EF113" s="280" t="str">
        <f ca="true">+IF(OFFSET('Hygiene Data'!$I$13,0,10*ROW('Hygiene Data'!I107))="","",OFFSET('Hygiene Data'!$I$13,0,10*ROW('Hygiene Data'!I107)))</f>
        <v/>
      </c>
    </row>
    <row xmlns:x14ac="http://schemas.microsoft.com/office/spreadsheetml/2009/9/ac" r="114" x14ac:dyDescent="0.2">
      <c r="A114" s="34" t="str">
        <f ca="true">+IF(OFFSET('Water Data'!$B$2,0,10*ROW('Water Data'!E108))="","",OFFSET('Water Data'!$B$2,0,10*ROW('Water Data'!E108)))</f>
        <v/>
      </c>
      <c r="B114" s="34" t="str">
        <f ca="true">+IF(OFFSET('Water Data'!$C$2,0,10*ROW('Water Data'!F108))="","",OFFSET('Water Data'!$C$2,0,10*ROW('Water Data'!F108)))</f>
        <v/>
      </c>
      <c r="C114" s="336" t="str">
        <f t="shared" ca="true" si="1"/>
        <v/>
      </c>
      <c r="D114" s="8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0"/>
      <c r="BS114" s="280" t="str">
        <f ca="true">+IF(OFFSET('Water Data'!$D$27,0,10*ROW('Water Data'!D108))="","",OFFSET('Water Data'!$D$27,0,10*ROW('Water Data'!D108)))</f>
        <v/>
      </c>
      <c r="BT114" s="280" t="str">
        <f ca="true">+IF(OFFSET('Water Data'!$D$28,0,10*ROW('Water Data'!D108))="","",OFFSET('Water Data'!$D$28,0,10*ROW('Water Data'!D108)))</f>
        <v/>
      </c>
      <c r="BU114" s="280" t="str">
        <f ca="true">+IF(OFFSET('Water Data'!$D$29,0,10*ROW('Water Data'!D108))="","",OFFSET('Water Data'!$D$29,0,10*ROW('Water Data'!D108)))</f>
        <v/>
      </c>
      <c r="BV114" s="280" t="str">
        <f ca="true">+IF(OFFSET('Water Data'!$E$27,0,10*ROW('Water Data'!E108))="","",OFFSET('Water Data'!$E$27,0,10*ROW('Water Data'!E108)))</f>
        <v/>
      </c>
      <c r="BW114" s="280" t="str">
        <f ca="true">+IF(OFFSET('Water Data'!$E$28,0,10*ROW('Water Data'!E108))="","",OFFSET('Water Data'!$E$28,0,10*ROW('Water Data'!E108)))</f>
        <v/>
      </c>
      <c r="BX114" s="280" t="str">
        <f ca="true">+IF(OFFSET('Water Data'!$E$29,0,10*ROW('Water Data'!E108))="","",OFFSET('Water Data'!$E$29,0,10*ROW('Water Data'!E108)))</f>
        <v/>
      </c>
      <c r="BY114" s="280" t="str">
        <f ca="true">+IF(OFFSET('Water Data'!$F$27,0,10*ROW('Water Data'!F108))="","",OFFSET('Water Data'!$F$27,0,10*ROW('Water Data'!F108)))</f>
        <v/>
      </c>
      <c r="BZ114" s="280" t="str">
        <f ca="true">+IF(OFFSET('Water Data'!$F$28,0,10*ROW('Water Data'!F108))="","",OFFSET('Water Data'!$F$28,0,10*ROW('Water Data'!F108)))</f>
        <v/>
      </c>
      <c r="CA114" s="280" t="str">
        <f ca="true">+IF(OFFSET('Water Data'!$F$29,0,10*ROW('Water Data'!F108))="","",OFFSET('Water Data'!$F$29,0,10*ROW('Water Data'!F108)))</f>
        <v/>
      </c>
      <c r="CB114" s="280" t="str">
        <f ca="true">+IF(OFFSET('Water Data'!$G$27,0,10*ROW('Water Data'!G108))="","",OFFSET('Water Data'!$G$27,0,10*ROW('Water Data'!G108)))</f>
        <v/>
      </c>
      <c r="CC114" s="280" t="str">
        <f ca="true">+IF(OFFSET('Water Data'!$G$28,0,10*ROW('Water Data'!G108))="","",OFFSET('Water Data'!$G$28,0,10*ROW('Water Data'!G108)))</f>
        <v/>
      </c>
      <c r="CD114" s="280" t="str">
        <f ca="true">+IF(OFFSET('Water Data'!$G$29,0,10*ROW('Water Data'!G108))="","",OFFSET('Water Data'!$G$29,0,10*ROW('Water Data'!G108)))</f>
        <v/>
      </c>
      <c r="CE114" s="280" t="str">
        <f ca="true">+IF(OFFSET('Water Data'!$H$27,0,10*ROW('Water Data'!H108))="","",OFFSET('Water Data'!$H$27,0,10*ROW('Water Data'!H108)))</f>
        <v/>
      </c>
      <c r="CF114" s="280" t="str">
        <f ca="true">+IF(OFFSET('Water Data'!$H$28,0,10*ROW('Water Data'!H108))="","",OFFSET('Water Data'!$H$28,0,10*ROW('Water Data'!H108)))</f>
        <v/>
      </c>
      <c r="CG114" s="280" t="str">
        <f ca="true">+IF(OFFSET('Water Data'!$H$29,0,10*ROW('Water Data'!H108))="","",OFFSET('Water Data'!$H$29,0,10*ROW('Water Data'!H108)))</f>
        <v/>
      </c>
      <c r="CH114" s="280" t="str">
        <f ca="true">+IF(OFFSET('Water Data'!$I$27,0,10*ROW('Water Data'!I108))="","",OFFSET('Water Data'!$I$27,0,10*ROW('Water Data'!I108)))</f>
        <v/>
      </c>
      <c r="CI114" s="280" t="str">
        <f ca="true">+IF(OFFSET('Water Data'!$I$28,0,10*ROW('Water Data'!I108))="","",OFFSET('Water Data'!$I$28,0,10*ROW('Water Data'!I108)))</f>
        <v/>
      </c>
      <c r="CJ114" s="280" t="str">
        <f ca="true">+IF(OFFSET('Water Data'!$I$29,0,10*ROW('Water Data'!I108))="","",OFFSET('Water Data'!$I$29,0,10*ROW('Water Data'!I108)))</f>
        <v/>
      </c>
      <c r="CK114" s="280" t="str">
        <f ca="true">+IF(OFFSET('Sanitation Data'!$D$28,0,10*ROW('Sanitation Data'!D108))="","",OFFSET('Sanitation Data'!$D$28,0,10*ROW('Sanitation Data'!D108)))</f>
        <v/>
      </c>
      <c r="CL114" s="280" t="str">
        <f ca="true">+IF(OFFSET('Sanitation Data'!$D$29,0,10*ROW('Sanitation Data'!D108))="","",OFFSET('Sanitation Data'!$D$29,0,10*ROW('Sanitation Data'!D108)))</f>
        <v/>
      </c>
      <c r="CM114" s="280" t="str">
        <f ca="true">+IF(OFFSET('Sanitation Data'!$D$30,0,10*ROW('Sanitation Data'!D108))="","",OFFSET('Sanitation Data'!$D$30,0,10*ROW('Sanitation Data'!D108)))</f>
        <v/>
      </c>
      <c r="CN114" s="280" t="str">
        <f ca="true">+IF(OFFSET('Sanitation Data'!$D$31,0,10*ROW('Sanitation Data'!D108))="","",OFFSET('Sanitation Data'!$D$31,0,10*ROW('Sanitation Data'!D108)))</f>
        <v/>
      </c>
      <c r="CO114" s="280" t="str">
        <f ca="true">+IF(OFFSET('Sanitation Data'!$D$32,0,10*ROW('Sanitation Data'!D108))="","",OFFSET('Sanitation Data'!$D$32,0,10*ROW('Sanitation Data'!D108)))</f>
        <v/>
      </c>
      <c r="CP114" s="280" t="str">
        <f ca="true">+IF(OFFSET('Sanitation Data'!$E$28,0,10*ROW('Sanitation Data'!E108))="","",OFFSET('Sanitation Data'!$E$28,0,10*ROW('Sanitation Data'!E108)))</f>
        <v/>
      </c>
      <c r="CQ114" s="280" t="str">
        <f ca="true">+IF(OFFSET('Sanitation Data'!$E$29,0,10*ROW('Sanitation Data'!E108))="","",OFFSET('Sanitation Data'!$E$29,0,10*ROW('Sanitation Data'!E108)))</f>
        <v/>
      </c>
      <c r="CR114" s="280" t="str">
        <f ca="true">+IF(OFFSET('Sanitation Data'!$E$30,0,10*ROW('Sanitation Data'!E108))="","",OFFSET('Sanitation Data'!$E$30,0,10*ROW('Sanitation Data'!E108)))</f>
        <v/>
      </c>
      <c r="CS114" s="280" t="str">
        <f ca="true">+IF(OFFSET('Sanitation Data'!$E$31,0,10*ROW('Sanitation Data'!E108))="","",OFFSET('Sanitation Data'!$E$31,0,10*ROW('Sanitation Data'!E108)))</f>
        <v/>
      </c>
      <c r="CT114" s="280" t="str">
        <f ca="true">+IF(OFFSET('Sanitation Data'!$E$32,0,10*ROW('Sanitation Data'!E108))="","",OFFSET('Sanitation Data'!$E$32,0,10*ROW('Sanitation Data'!E108)))</f>
        <v/>
      </c>
      <c r="CU114" s="280" t="str">
        <f ca="true">+IF(OFFSET('Sanitation Data'!$F$28,0,10*ROW('Sanitation Data'!F108))="","",OFFSET('Sanitation Data'!$F$28,0,10*ROW('Sanitation Data'!F108)))</f>
        <v/>
      </c>
      <c r="CV114" s="280" t="str">
        <f ca="true">+IF(OFFSET('Sanitation Data'!$F$29,0,10*ROW('Sanitation Data'!F108))="","",OFFSET('Sanitation Data'!$F$29,0,10*ROW('Sanitation Data'!F108)))</f>
        <v/>
      </c>
      <c r="CW114" s="280" t="str">
        <f ca="true">+IF(OFFSET('Sanitation Data'!$F$30,0,10*ROW('Sanitation Data'!F108))="","",OFFSET('Sanitation Data'!$F$30,0,10*ROW('Sanitation Data'!F108)))</f>
        <v/>
      </c>
      <c r="CX114" s="280" t="str">
        <f ca="true">+IF(OFFSET('Sanitation Data'!$F$31,0,10*ROW('Sanitation Data'!F108))="","",OFFSET('Sanitation Data'!$F$31,0,10*ROW('Sanitation Data'!F108)))</f>
        <v/>
      </c>
      <c r="CY114" s="280" t="str">
        <f ca="true">+IF(OFFSET('Sanitation Data'!$F$32,0,10*ROW('Sanitation Data'!F108))="","",OFFSET('Sanitation Data'!$F$32,0,10*ROW('Sanitation Data'!F108)))</f>
        <v/>
      </c>
      <c r="CZ114" s="280" t="str">
        <f ca="true">+IF(OFFSET('Sanitation Data'!$G$28,0,10*ROW('Sanitation Data'!G108))="","",OFFSET('Sanitation Data'!$G$28,0,10*ROW('Sanitation Data'!G108)))</f>
        <v/>
      </c>
      <c r="DA114" s="280" t="str">
        <f ca="true">+IF(OFFSET('Sanitation Data'!$G$29,0,10*ROW('Sanitation Data'!G108))="","",OFFSET('Sanitation Data'!$G$29,0,10*ROW('Sanitation Data'!G108)))</f>
        <v/>
      </c>
      <c r="DB114" s="280" t="str">
        <f ca="true">+IF(OFFSET('Sanitation Data'!$G$30,0,10*ROW('Sanitation Data'!G108))="","",OFFSET('Sanitation Data'!$G$30,0,10*ROW('Sanitation Data'!G108)))</f>
        <v/>
      </c>
      <c r="DC114" s="280" t="str">
        <f ca="true">+IF(OFFSET('Sanitation Data'!$G$31,0,10*ROW('Sanitation Data'!G108))="","",OFFSET('Sanitation Data'!$G$31,0,10*ROW('Sanitation Data'!G108)))</f>
        <v/>
      </c>
      <c r="DD114" s="280" t="str">
        <f ca="true">+IF(OFFSET('Sanitation Data'!$G$32,0,10*ROW('Sanitation Data'!G108))="","",OFFSET('Sanitation Data'!$G$32,0,10*ROW('Sanitation Data'!G108)))</f>
        <v/>
      </c>
      <c r="DE114" s="280" t="str">
        <f ca="true">+IF(OFFSET('Sanitation Data'!$H$28,0,10*ROW('Sanitation Data'!H108))="","",OFFSET('Sanitation Data'!$H$28,0,10*ROW('Sanitation Data'!H108)))</f>
        <v/>
      </c>
      <c r="DF114" s="280" t="str">
        <f ca="true">+IF(OFFSET('Sanitation Data'!$H$29,0,10*ROW('Sanitation Data'!H108))="","",OFFSET('Sanitation Data'!$H$29,0,10*ROW('Sanitation Data'!H108)))</f>
        <v/>
      </c>
      <c r="DG114" s="280" t="str">
        <f ca="true">+IF(OFFSET('Sanitation Data'!$H$30,0,10*ROW('Sanitation Data'!H108))="","",OFFSET('Sanitation Data'!$H$30,0,10*ROW('Sanitation Data'!H108)))</f>
        <v/>
      </c>
      <c r="DH114" s="280" t="str">
        <f ca="true">+IF(OFFSET('Sanitation Data'!$H$31,0,10*ROW('Sanitation Data'!H108))="","",OFFSET('Sanitation Data'!$H$31,0,10*ROW('Sanitation Data'!H108)))</f>
        <v/>
      </c>
      <c r="DI114" s="280" t="str">
        <f ca="true">+IF(OFFSET('Sanitation Data'!$H$32,0,10*ROW('Sanitation Data'!H108))="","",OFFSET('Sanitation Data'!$H$32,0,10*ROW('Sanitation Data'!H108)))</f>
        <v/>
      </c>
      <c r="DJ114" s="280" t="str">
        <f ca="true">+IF(OFFSET('Sanitation Data'!$I$28,0,10*ROW('Sanitation Data'!I108))="","",OFFSET('Sanitation Data'!$I$28,0,10*ROW('Sanitation Data'!I108)))</f>
        <v/>
      </c>
      <c r="DK114" s="280" t="str">
        <f ca="true">+IF(OFFSET('Sanitation Data'!$I$29,0,10*ROW('Sanitation Data'!I108))="","",OFFSET('Sanitation Data'!$I$29,0,10*ROW('Sanitation Data'!I108)))</f>
        <v/>
      </c>
      <c r="DL114" s="280" t="str">
        <f ca="true">+IF(OFFSET('Sanitation Data'!$I$30,0,10*ROW('Sanitation Data'!I108))="","",OFFSET('Sanitation Data'!$I$30,0,10*ROW('Sanitation Data'!I108)))</f>
        <v/>
      </c>
      <c r="DM114" s="280" t="str">
        <f ca="true">+IF(OFFSET('Sanitation Data'!$I$31,0,10*ROW('Sanitation Data'!I108))="","",OFFSET('Sanitation Data'!$I$31,0,10*ROW('Sanitation Data'!I108)))</f>
        <v/>
      </c>
      <c r="DN114" s="280" t="str">
        <f ca="true">+IF(OFFSET('Sanitation Data'!$I$32,0,10*ROW('Sanitation Data'!I108))="","",OFFSET('Sanitation Data'!$I$32,0,10*ROW('Sanitation Data'!I108)))</f>
        <v/>
      </c>
      <c r="DO114" s="280" t="str">
        <f ca="true">+IF(OFFSET('Hygiene Data'!$D$11,0,10*ROW('Hygiene Data'!D108))="","",OFFSET('Hygiene Data'!$D$11,0,10*ROW('Hygiene Data'!D108)))</f>
        <v/>
      </c>
      <c r="DP114" s="280" t="str">
        <f ca="true">+IF(OFFSET('Hygiene Data'!$D$12,0,10*ROW('Hygiene Data'!D108))="","",OFFSET('Hygiene Data'!$D$12,0,10*ROW('Hygiene Data'!D108)))</f>
        <v/>
      </c>
      <c r="DQ114" s="280" t="str">
        <f ca="true">+IF(OFFSET('Hygiene Data'!$D$13,0,10*ROW('Hygiene Data'!D108))="","",OFFSET('Hygiene Data'!$D$13,0,10*ROW('Hygiene Data'!D108)))</f>
        <v/>
      </c>
      <c r="DR114" s="280" t="str">
        <f ca="true">+IF(OFFSET('Hygiene Data'!$E$11,0,10*ROW('Hygiene Data'!E108))="","",OFFSET('Hygiene Data'!$E$11,0,10*ROW('Hygiene Data'!E108)))</f>
        <v/>
      </c>
      <c r="DS114" s="280" t="str">
        <f ca="true">+IF(OFFSET('Hygiene Data'!$E$12,0,10*ROW('Hygiene Data'!E108))="","",OFFSET('Hygiene Data'!$E$12,0,10*ROW('Hygiene Data'!E108)))</f>
        <v/>
      </c>
      <c r="DT114" s="280" t="str">
        <f ca="true">+IF(OFFSET('Hygiene Data'!$E$13,0,10*ROW('Hygiene Data'!E108))="","",OFFSET('Hygiene Data'!$E$13,0,10*ROW('Hygiene Data'!E108)))</f>
        <v/>
      </c>
      <c r="DU114" s="280" t="str">
        <f ca="true">+IF(OFFSET('Hygiene Data'!$F$11,0,10*ROW('Hygiene Data'!F108))="","",OFFSET('Hygiene Data'!$F$11,0,10*ROW('Hygiene Data'!F108)))</f>
        <v/>
      </c>
      <c r="DV114" s="280" t="str">
        <f ca="true">+IF(OFFSET('Hygiene Data'!$F$12,0,10*ROW('Hygiene Data'!F108))="","",OFFSET('Hygiene Data'!$F$12,0,10*ROW('Hygiene Data'!F108)))</f>
        <v/>
      </c>
      <c r="DW114" s="280" t="str">
        <f ca="true">+IF(OFFSET('Hygiene Data'!$F$13,0,10*ROW('Hygiene Data'!F108))="","",OFFSET('Hygiene Data'!$F$13,0,10*ROW('Hygiene Data'!F108)))</f>
        <v/>
      </c>
      <c r="DX114" s="280" t="str">
        <f ca="true">+IF(OFFSET('Hygiene Data'!$G$11,0,10*ROW('Hygiene Data'!G108))="","",OFFSET('Hygiene Data'!$G$11,0,10*ROW('Hygiene Data'!G108)))</f>
        <v/>
      </c>
      <c r="DY114" s="280" t="str">
        <f ca="true">+IF(OFFSET('Hygiene Data'!$G$12,0,10*ROW('Hygiene Data'!G108))="","",OFFSET('Hygiene Data'!$G$12,0,10*ROW('Hygiene Data'!G108)))</f>
        <v/>
      </c>
      <c r="DZ114" s="280" t="str">
        <f ca="true">+IF(OFFSET('Hygiene Data'!$G$13,0,10*ROW('Hygiene Data'!G108))="","",OFFSET('Hygiene Data'!$G$13,0,10*ROW('Hygiene Data'!G108)))</f>
        <v/>
      </c>
      <c r="EA114" s="280" t="str">
        <f ca="true">+IF(OFFSET('Hygiene Data'!$H$11,0,10*ROW('Hygiene Data'!H108))="","",OFFSET('Hygiene Data'!$H$11,0,10*ROW('Hygiene Data'!H108)))</f>
        <v/>
      </c>
      <c r="EB114" s="280" t="str">
        <f ca="true">+IF(OFFSET('Hygiene Data'!$H$12,0,10*ROW('Hygiene Data'!H108))="","",OFFSET('Hygiene Data'!$H$12,0,10*ROW('Hygiene Data'!H108)))</f>
        <v/>
      </c>
      <c r="EC114" s="280" t="str">
        <f ca="true">+IF(OFFSET('Hygiene Data'!$H$13,0,10*ROW('Hygiene Data'!H108))="","",OFFSET('Hygiene Data'!$H$13,0,10*ROW('Hygiene Data'!H108)))</f>
        <v/>
      </c>
      <c r="ED114" s="280" t="str">
        <f ca="true">+IF(OFFSET('Hygiene Data'!$I$11,0,10*ROW('Hygiene Data'!I108))="","",OFFSET('Hygiene Data'!$I$11,0,10*ROW('Hygiene Data'!I108)))</f>
        <v/>
      </c>
      <c r="EE114" s="280" t="str">
        <f ca="true">+IF(OFFSET('Hygiene Data'!$I$12,0,10*ROW('Hygiene Data'!I108))="","",OFFSET('Hygiene Data'!$I$12,0,10*ROW('Hygiene Data'!I108)))</f>
        <v/>
      </c>
      <c r="EF114" s="280" t="str">
        <f ca="true">+IF(OFFSET('Hygiene Data'!$I$13,0,10*ROW('Hygiene Data'!I108))="","",OFFSET('Hygiene Data'!$I$13,0,10*ROW('Hygiene Data'!I108)))</f>
        <v/>
      </c>
    </row>
    <row xmlns:x14ac="http://schemas.microsoft.com/office/spreadsheetml/2009/9/ac" r="115" x14ac:dyDescent="0.2">
      <c r="A115" s="34" t="str">
        <f ca="true">+IF(OFFSET('Water Data'!$B$2,0,10*ROW('Water Data'!E109))="","",OFFSET('Water Data'!$B$2,0,10*ROW('Water Data'!E109)))</f>
        <v/>
      </c>
      <c r="B115" s="34" t="str">
        <f ca="true">+IF(OFFSET('Water Data'!$C$2,0,10*ROW('Water Data'!F109))="","",OFFSET('Water Data'!$C$2,0,10*ROW('Water Data'!F109)))</f>
        <v/>
      </c>
      <c r="C115" s="336" t="str">
        <f t="shared" ca="true" si="1"/>
        <v/>
      </c>
      <c r="D115" s="8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0"/>
      <c r="BS115" s="280" t="str">
        <f ca="true">+IF(OFFSET('Water Data'!$D$27,0,10*ROW('Water Data'!D109))="","",OFFSET('Water Data'!$D$27,0,10*ROW('Water Data'!D109)))</f>
        <v/>
      </c>
      <c r="BT115" s="280" t="str">
        <f ca="true">+IF(OFFSET('Water Data'!$D$28,0,10*ROW('Water Data'!D109))="","",OFFSET('Water Data'!$D$28,0,10*ROW('Water Data'!D109)))</f>
        <v/>
      </c>
      <c r="BU115" s="280" t="str">
        <f ca="true">+IF(OFFSET('Water Data'!$D$29,0,10*ROW('Water Data'!D109))="","",OFFSET('Water Data'!$D$29,0,10*ROW('Water Data'!D109)))</f>
        <v/>
      </c>
      <c r="BV115" s="280" t="str">
        <f ca="true">+IF(OFFSET('Water Data'!$E$27,0,10*ROW('Water Data'!E109))="","",OFFSET('Water Data'!$E$27,0,10*ROW('Water Data'!E109)))</f>
        <v/>
      </c>
      <c r="BW115" s="280" t="str">
        <f ca="true">+IF(OFFSET('Water Data'!$E$28,0,10*ROW('Water Data'!E109))="","",OFFSET('Water Data'!$E$28,0,10*ROW('Water Data'!E109)))</f>
        <v/>
      </c>
      <c r="BX115" s="280" t="str">
        <f ca="true">+IF(OFFSET('Water Data'!$E$29,0,10*ROW('Water Data'!E109))="","",OFFSET('Water Data'!$E$29,0,10*ROW('Water Data'!E109)))</f>
        <v/>
      </c>
      <c r="BY115" s="280" t="str">
        <f ca="true">+IF(OFFSET('Water Data'!$F$27,0,10*ROW('Water Data'!F109))="","",OFFSET('Water Data'!$F$27,0,10*ROW('Water Data'!F109)))</f>
        <v/>
      </c>
      <c r="BZ115" s="280" t="str">
        <f ca="true">+IF(OFFSET('Water Data'!$F$28,0,10*ROW('Water Data'!F109))="","",OFFSET('Water Data'!$F$28,0,10*ROW('Water Data'!F109)))</f>
        <v/>
      </c>
      <c r="CA115" s="280" t="str">
        <f ca="true">+IF(OFFSET('Water Data'!$F$29,0,10*ROW('Water Data'!F109))="","",OFFSET('Water Data'!$F$29,0,10*ROW('Water Data'!F109)))</f>
        <v/>
      </c>
      <c r="CB115" s="280" t="str">
        <f ca="true">+IF(OFFSET('Water Data'!$G$27,0,10*ROW('Water Data'!G109))="","",OFFSET('Water Data'!$G$27,0,10*ROW('Water Data'!G109)))</f>
        <v/>
      </c>
      <c r="CC115" s="280" t="str">
        <f ca="true">+IF(OFFSET('Water Data'!$G$28,0,10*ROW('Water Data'!G109))="","",OFFSET('Water Data'!$G$28,0,10*ROW('Water Data'!G109)))</f>
        <v/>
      </c>
      <c r="CD115" s="280" t="str">
        <f ca="true">+IF(OFFSET('Water Data'!$G$29,0,10*ROW('Water Data'!G109))="","",OFFSET('Water Data'!$G$29,0,10*ROW('Water Data'!G109)))</f>
        <v/>
      </c>
      <c r="CE115" s="280" t="str">
        <f ca="true">+IF(OFFSET('Water Data'!$H$27,0,10*ROW('Water Data'!H109))="","",OFFSET('Water Data'!$H$27,0,10*ROW('Water Data'!H109)))</f>
        <v/>
      </c>
      <c r="CF115" s="280" t="str">
        <f ca="true">+IF(OFFSET('Water Data'!$H$28,0,10*ROW('Water Data'!H109))="","",OFFSET('Water Data'!$H$28,0,10*ROW('Water Data'!H109)))</f>
        <v/>
      </c>
      <c r="CG115" s="280" t="str">
        <f ca="true">+IF(OFFSET('Water Data'!$H$29,0,10*ROW('Water Data'!H109))="","",OFFSET('Water Data'!$H$29,0,10*ROW('Water Data'!H109)))</f>
        <v/>
      </c>
      <c r="CH115" s="280" t="str">
        <f ca="true">+IF(OFFSET('Water Data'!$I$27,0,10*ROW('Water Data'!I109))="","",OFFSET('Water Data'!$I$27,0,10*ROW('Water Data'!I109)))</f>
        <v/>
      </c>
      <c r="CI115" s="280" t="str">
        <f ca="true">+IF(OFFSET('Water Data'!$I$28,0,10*ROW('Water Data'!I109))="","",OFFSET('Water Data'!$I$28,0,10*ROW('Water Data'!I109)))</f>
        <v/>
      </c>
      <c r="CJ115" s="280" t="str">
        <f ca="true">+IF(OFFSET('Water Data'!$I$29,0,10*ROW('Water Data'!I109))="","",OFFSET('Water Data'!$I$29,0,10*ROW('Water Data'!I109)))</f>
        <v/>
      </c>
      <c r="CK115" s="280" t="str">
        <f ca="true">+IF(OFFSET('Sanitation Data'!$D$28,0,10*ROW('Sanitation Data'!D109))="","",OFFSET('Sanitation Data'!$D$28,0,10*ROW('Sanitation Data'!D109)))</f>
        <v/>
      </c>
      <c r="CL115" s="280" t="str">
        <f ca="true">+IF(OFFSET('Sanitation Data'!$D$29,0,10*ROW('Sanitation Data'!D109))="","",OFFSET('Sanitation Data'!$D$29,0,10*ROW('Sanitation Data'!D109)))</f>
        <v/>
      </c>
      <c r="CM115" s="280" t="str">
        <f ca="true">+IF(OFFSET('Sanitation Data'!$D$30,0,10*ROW('Sanitation Data'!D109))="","",OFFSET('Sanitation Data'!$D$30,0,10*ROW('Sanitation Data'!D109)))</f>
        <v/>
      </c>
      <c r="CN115" s="280" t="str">
        <f ca="true">+IF(OFFSET('Sanitation Data'!$D$31,0,10*ROW('Sanitation Data'!D109))="","",OFFSET('Sanitation Data'!$D$31,0,10*ROW('Sanitation Data'!D109)))</f>
        <v/>
      </c>
      <c r="CO115" s="280" t="str">
        <f ca="true">+IF(OFFSET('Sanitation Data'!$D$32,0,10*ROW('Sanitation Data'!D109))="","",OFFSET('Sanitation Data'!$D$32,0,10*ROW('Sanitation Data'!D109)))</f>
        <v/>
      </c>
      <c r="CP115" s="280" t="str">
        <f ca="true">+IF(OFFSET('Sanitation Data'!$E$28,0,10*ROW('Sanitation Data'!E109))="","",OFFSET('Sanitation Data'!$E$28,0,10*ROW('Sanitation Data'!E109)))</f>
        <v/>
      </c>
      <c r="CQ115" s="280" t="str">
        <f ca="true">+IF(OFFSET('Sanitation Data'!$E$29,0,10*ROW('Sanitation Data'!E109))="","",OFFSET('Sanitation Data'!$E$29,0,10*ROW('Sanitation Data'!E109)))</f>
        <v/>
      </c>
      <c r="CR115" s="280" t="str">
        <f ca="true">+IF(OFFSET('Sanitation Data'!$E$30,0,10*ROW('Sanitation Data'!E109))="","",OFFSET('Sanitation Data'!$E$30,0,10*ROW('Sanitation Data'!E109)))</f>
        <v/>
      </c>
      <c r="CS115" s="280" t="str">
        <f ca="true">+IF(OFFSET('Sanitation Data'!$E$31,0,10*ROW('Sanitation Data'!E109))="","",OFFSET('Sanitation Data'!$E$31,0,10*ROW('Sanitation Data'!E109)))</f>
        <v/>
      </c>
      <c r="CT115" s="280" t="str">
        <f ca="true">+IF(OFFSET('Sanitation Data'!$E$32,0,10*ROW('Sanitation Data'!E109))="","",OFFSET('Sanitation Data'!$E$32,0,10*ROW('Sanitation Data'!E109)))</f>
        <v/>
      </c>
      <c r="CU115" s="280" t="str">
        <f ca="true">+IF(OFFSET('Sanitation Data'!$F$28,0,10*ROW('Sanitation Data'!F109))="","",OFFSET('Sanitation Data'!$F$28,0,10*ROW('Sanitation Data'!F109)))</f>
        <v/>
      </c>
      <c r="CV115" s="280" t="str">
        <f ca="true">+IF(OFFSET('Sanitation Data'!$F$29,0,10*ROW('Sanitation Data'!F109))="","",OFFSET('Sanitation Data'!$F$29,0,10*ROW('Sanitation Data'!F109)))</f>
        <v/>
      </c>
      <c r="CW115" s="280" t="str">
        <f ca="true">+IF(OFFSET('Sanitation Data'!$F$30,0,10*ROW('Sanitation Data'!F109))="","",OFFSET('Sanitation Data'!$F$30,0,10*ROW('Sanitation Data'!F109)))</f>
        <v/>
      </c>
      <c r="CX115" s="280" t="str">
        <f ca="true">+IF(OFFSET('Sanitation Data'!$F$31,0,10*ROW('Sanitation Data'!F109))="","",OFFSET('Sanitation Data'!$F$31,0,10*ROW('Sanitation Data'!F109)))</f>
        <v/>
      </c>
      <c r="CY115" s="280" t="str">
        <f ca="true">+IF(OFFSET('Sanitation Data'!$F$32,0,10*ROW('Sanitation Data'!F109))="","",OFFSET('Sanitation Data'!$F$32,0,10*ROW('Sanitation Data'!F109)))</f>
        <v/>
      </c>
      <c r="CZ115" s="280" t="str">
        <f ca="true">+IF(OFFSET('Sanitation Data'!$G$28,0,10*ROW('Sanitation Data'!G109))="","",OFFSET('Sanitation Data'!$G$28,0,10*ROW('Sanitation Data'!G109)))</f>
        <v/>
      </c>
      <c r="DA115" s="280" t="str">
        <f ca="true">+IF(OFFSET('Sanitation Data'!$G$29,0,10*ROW('Sanitation Data'!G109))="","",OFFSET('Sanitation Data'!$G$29,0,10*ROW('Sanitation Data'!G109)))</f>
        <v/>
      </c>
      <c r="DB115" s="280" t="str">
        <f ca="true">+IF(OFFSET('Sanitation Data'!$G$30,0,10*ROW('Sanitation Data'!G109))="","",OFFSET('Sanitation Data'!$G$30,0,10*ROW('Sanitation Data'!G109)))</f>
        <v/>
      </c>
      <c r="DC115" s="280" t="str">
        <f ca="true">+IF(OFFSET('Sanitation Data'!$G$31,0,10*ROW('Sanitation Data'!G109))="","",OFFSET('Sanitation Data'!$G$31,0,10*ROW('Sanitation Data'!G109)))</f>
        <v/>
      </c>
      <c r="DD115" s="280" t="str">
        <f ca="true">+IF(OFFSET('Sanitation Data'!$G$32,0,10*ROW('Sanitation Data'!G109))="","",OFFSET('Sanitation Data'!$G$32,0,10*ROW('Sanitation Data'!G109)))</f>
        <v/>
      </c>
      <c r="DE115" s="280" t="str">
        <f ca="true">+IF(OFFSET('Sanitation Data'!$H$28,0,10*ROW('Sanitation Data'!H109))="","",OFFSET('Sanitation Data'!$H$28,0,10*ROW('Sanitation Data'!H109)))</f>
        <v/>
      </c>
      <c r="DF115" s="280" t="str">
        <f ca="true">+IF(OFFSET('Sanitation Data'!$H$29,0,10*ROW('Sanitation Data'!H109))="","",OFFSET('Sanitation Data'!$H$29,0,10*ROW('Sanitation Data'!H109)))</f>
        <v/>
      </c>
      <c r="DG115" s="280" t="str">
        <f ca="true">+IF(OFFSET('Sanitation Data'!$H$30,0,10*ROW('Sanitation Data'!H109))="","",OFFSET('Sanitation Data'!$H$30,0,10*ROW('Sanitation Data'!H109)))</f>
        <v/>
      </c>
      <c r="DH115" s="280" t="str">
        <f ca="true">+IF(OFFSET('Sanitation Data'!$H$31,0,10*ROW('Sanitation Data'!H109))="","",OFFSET('Sanitation Data'!$H$31,0,10*ROW('Sanitation Data'!H109)))</f>
        <v/>
      </c>
      <c r="DI115" s="280" t="str">
        <f ca="true">+IF(OFFSET('Sanitation Data'!$H$32,0,10*ROW('Sanitation Data'!H109))="","",OFFSET('Sanitation Data'!$H$32,0,10*ROW('Sanitation Data'!H109)))</f>
        <v/>
      </c>
      <c r="DJ115" s="280" t="str">
        <f ca="true">+IF(OFFSET('Sanitation Data'!$I$28,0,10*ROW('Sanitation Data'!I109))="","",OFFSET('Sanitation Data'!$I$28,0,10*ROW('Sanitation Data'!I109)))</f>
        <v/>
      </c>
      <c r="DK115" s="280" t="str">
        <f ca="true">+IF(OFFSET('Sanitation Data'!$I$29,0,10*ROW('Sanitation Data'!I109))="","",OFFSET('Sanitation Data'!$I$29,0,10*ROW('Sanitation Data'!I109)))</f>
        <v/>
      </c>
      <c r="DL115" s="280" t="str">
        <f ca="true">+IF(OFFSET('Sanitation Data'!$I$30,0,10*ROW('Sanitation Data'!I109))="","",OFFSET('Sanitation Data'!$I$30,0,10*ROW('Sanitation Data'!I109)))</f>
        <v/>
      </c>
      <c r="DM115" s="280" t="str">
        <f ca="true">+IF(OFFSET('Sanitation Data'!$I$31,0,10*ROW('Sanitation Data'!I109))="","",OFFSET('Sanitation Data'!$I$31,0,10*ROW('Sanitation Data'!I109)))</f>
        <v/>
      </c>
      <c r="DN115" s="280" t="str">
        <f ca="true">+IF(OFFSET('Sanitation Data'!$I$32,0,10*ROW('Sanitation Data'!I109))="","",OFFSET('Sanitation Data'!$I$32,0,10*ROW('Sanitation Data'!I109)))</f>
        <v/>
      </c>
      <c r="DO115" s="280" t="str">
        <f ca="true">+IF(OFFSET('Hygiene Data'!$D$11,0,10*ROW('Hygiene Data'!D109))="","",OFFSET('Hygiene Data'!$D$11,0,10*ROW('Hygiene Data'!D109)))</f>
        <v/>
      </c>
      <c r="DP115" s="280" t="str">
        <f ca="true">+IF(OFFSET('Hygiene Data'!$D$12,0,10*ROW('Hygiene Data'!D109))="","",OFFSET('Hygiene Data'!$D$12,0,10*ROW('Hygiene Data'!D109)))</f>
        <v/>
      </c>
      <c r="DQ115" s="280" t="str">
        <f ca="true">+IF(OFFSET('Hygiene Data'!$D$13,0,10*ROW('Hygiene Data'!D109))="","",OFFSET('Hygiene Data'!$D$13,0,10*ROW('Hygiene Data'!D109)))</f>
        <v/>
      </c>
      <c r="DR115" s="280" t="str">
        <f ca="true">+IF(OFFSET('Hygiene Data'!$E$11,0,10*ROW('Hygiene Data'!E109))="","",OFFSET('Hygiene Data'!$E$11,0,10*ROW('Hygiene Data'!E109)))</f>
        <v/>
      </c>
      <c r="DS115" s="280" t="str">
        <f ca="true">+IF(OFFSET('Hygiene Data'!$E$12,0,10*ROW('Hygiene Data'!E109))="","",OFFSET('Hygiene Data'!$E$12,0,10*ROW('Hygiene Data'!E109)))</f>
        <v/>
      </c>
      <c r="DT115" s="280" t="str">
        <f ca="true">+IF(OFFSET('Hygiene Data'!$E$13,0,10*ROW('Hygiene Data'!E109))="","",OFFSET('Hygiene Data'!$E$13,0,10*ROW('Hygiene Data'!E109)))</f>
        <v/>
      </c>
      <c r="DU115" s="280" t="str">
        <f ca="true">+IF(OFFSET('Hygiene Data'!$F$11,0,10*ROW('Hygiene Data'!F109))="","",OFFSET('Hygiene Data'!$F$11,0,10*ROW('Hygiene Data'!F109)))</f>
        <v/>
      </c>
      <c r="DV115" s="280" t="str">
        <f ca="true">+IF(OFFSET('Hygiene Data'!$F$12,0,10*ROW('Hygiene Data'!F109))="","",OFFSET('Hygiene Data'!$F$12,0,10*ROW('Hygiene Data'!F109)))</f>
        <v/>
      </c>
      <c r="DW115" s="280" t="str">
        <f ca="true">+IF(OFFSET('Hygiene Data'!$F$13,0,10*ROW('Hygiene Data'!F109))="","",OFFSET('Hygiene Data'!$F$13,0,10*ROW('Hygiene Data'!F109)))</f>
        <v/>
      </c>
      <c r="DX115" s="280" t="str">
        <f ca="true">+IF(OFFSET('Hygiene Data'!$G$11,0,10*ROW('Hygiene Data'!G109))="","",OFFSET('Hygiene Data'!$G$11,0,10*ROW('Hygiene Data'!G109)))</f>
        <v/>
      </c>
      <c r="DY115" s="280" t="str">
        <f ca="true">+IF(OFFSET('Hygiene Data'!$G$12,0,10*ROW('Hygiene Data'!G109))="","",OFFSET('Hygiene Data'!$G$12,0,10*ROW('Hygiene Data'!G109)))</f>
        <v/>
      </c>
      <c r="DZ115" s="280" t="str">
        <f ca="true">+IF(OFFSET('Hygiene Data'!$G$13,0,10*ROW('Hygiene Data'!G109))="","",OFFSET('Hygiene Data'!$G$13,0,10*ROW('Hygiene Data'!G109)))</f>
        <v/>
      </c>
      <c r="EA115" s="280" t="str">
        <f ca="true">+IF(OFFSET('Hygiene Data'!$H$11,0,10*ROW('Hygiene Data'!H109))="","",OFFSET('Hygiene Data'!$H$11,0,10*ROW('Hygiene Data'!H109)))</f>
        <v/>
      </c>
      <c r="EB115" s="280" t="str">
        <f ca="true">+IF(OFFSET('Hygiene Data'!$H$12,0,10*ROW('Hygiene Data'!H109))="","",OFFSET('Hygiene Data'!$H$12,0,10*ROW('Hygiene Data'!H109)))</f>
        <v/>
      </c>
      <c r="EC115" s="280" t="str">
        <f ca="true">+IF(OFFSET('Hygiene Data'!$H$13,0,10*ROW('Hygiene Data'!H109))="","",OFFSET('Hygiene Data'!$H$13,0,10*ROW('Hygiene Data'!H109)))</f>
        <v/>
      </c>
      <c r="ED115" s="280" t="str">
        <f ca="true">+IF(OFFSET('Hygiene Data'!$I$11,0,10*ROW('Hygiene Data'!I109))="","",OFFSET('Hygiene Data'!$I$11,0,10*ROW('Hygiene Data'!I109)))</f>
        <v/>
      </c>
      <c r="EE115" s="280" t="str">
        <f ca="true">+IF(OFFSET('Hygiene Data'!$I$12,0,10*ROW('Hygiene Data'!I109))="","",OFFSET('Hygiene Data'!$I$12,0,10*ROW('Hygiene Data'!I109)))</f>
        <v/>
      </c>
      <c r="EF115" s="280" t="str">
        <f ca="true">+IF(OFFSET('Hygiene Data'!$I$13,0,10*ROW('Hygiene Data'!I109))="","",OFFSET('Hygiene Data'!$I$13,0,10*ROW('Hygiene Data'!I109)))</f>
        <v/>
      </c>
    </row>
    <row xmlns:x14ac="http://schemas.microsoft.com/office/spreadsheetml/2009/9/ac" r="116" x14ac:dyDescent="0.2">
      <c r="A116" s="34" t="str">
        <f ca="true">+IF(OFFSET('Water Data'!$B$2,0,10*ROW('Water Data'!E110))="","",OFFSET('Water Data'!$B$2,0,10*ROW('Water Data'!E110)))</f>
        <v/>
      </c>
      <c r="B116" s="34" t="str">
        <f ca="true">+IF(OFFSET('Water Data'!$C$2,0,10*ROW('Water Data'!F110))="","",OFFSET('Water Data'!$C$2,0,10*ROW('Water Data'!F110)))</f>
        <v/>
      </c>
      <c r="C116" s="336" t="str">
        <f t="shared" ca="true" si="1"/>
        <v/>
      </c>
      <c r="D116" s="8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0"/>
      <c r="BS116" s="280" t="str">
        <f ca="true">+IF(OFFSET('Water Data'!$D$27,0,10*ROW('Water Data'!D110))="","",OFFSET('Water Data'!$D$27,0,10*ROW('Water Data'!D110)))</f>
        <v/>
      </c>
      <c r="BT116" s="280" t="str">
        <f ca="true">+IF(OFFSET('Water Data'!$D$28,0,10*ROW('Water Data'!D110))="","",OFFSET('Water Data'!$D$28,0,10*ROW('Water Data'!D110)))</f>
        <v/>
      </c>
      <c r="BU116" s="280" t="str">
        <f ca="true">+IF(OFFSET('Water Data'!$D$29,0,10*ROW('Water Data'!D110))="","",OFFSET('Water Data'!$D$29,0,10*ROW('Water Data'!D110)))</f>
        <v/>
      </c>
      <c r="BV116" s="280" t="str">
        <f ca="true">+IF(OFFSET('Water Data'!$E$27,0,10*ROW('Water Data'!E110))="","",OFFSET('Water Data'!$E$27,0,10*ROW('Water Data'!E110)))</f>
        <v/>
      </c>
      <c r="BW116" s="280" t="str">
        <f ca="true">+IF(OFFSET('Water Data'!$E$28,0,10*ROW('Water Data'!E110))="","",OFFSET('Water Data'!$E$28,0,10*ROW('Water Data'!E110)))</f>
        <v/>
      </c>
      <c r="BX116" s="280" t="str">
        <f ca="true">+IF(OFFSET('Water Data'!$E$29,0,10*ROW('Water Data'!E110))="","",OFFSET('Water Data'!$E$29,0,10*ROW('Water Data'!E110)))</f>
        <v/>
      </c>
      <c r="BY116" s="280" t="str">
        <f ca="true">+IF(OFFSET('Water Data'!$F$27,0,10*ROW('Water Data'!F110))="","",OFFSET('Water Data'!$F$27,0,10*ROW('Water Data'!F110)))</f>
        <v/>
      </c>
      <c r="BZ116" s="280" t="str">
        <f ca="true">+IF(OFFSET('Water Data'!$F$28,0,10*ROW('Water Data'!F110))="","",OFFSET('Water Data'!$F$28,0,10*ROW('Water Data'!F110)))</f>
        <v/>
      </c>
      <c r="CA116" s="280" t="str">
        <f ca="true">+IF(OFFSET('Water Data'!$F$29,0,10*ROW('Water Data'!F110))="","",OFFSET('Water Data'!$F$29,0,10*ROW('Water Data'!F110)))</f>
        <v/>
      </c>
      <c r="CB116" s="280" t="str">
        <f ca="true">+IF(OFFSET('Water Data'!$G$27,0,10*ROW('Water Data'!G110))="","",OFFSET('Water Data'!$G$27,0,10*ROW('Water Data'!G110)))</f>
        <v/>
      </c>
      <c r="CC116" s="280" t="str">
        <f ca="true">+IF(OFFSET('Water Data'!$G$28,0,10*ROW('Water Data'!G110))="","",OFFSET('Water Data'!$G$28,0,10*ROW('Water Data'!G110)))</f>
        <v/>
      </c>
      <c r="CD116" s="280" t="str">
        <f ca="true">+IF(OFFSET('Water Data'!$G$29,0,10*ROW('Water Data'!G110))="","",OFFSET('Water Data'!$G$29,0,10*ROW('Water Data'!G110)))</f>
        <v/>
      </c>
      <c r="CE116" s="280" t="str">
        <f ca="true">+IF(OFFSET('Water Data'!$H$27,0,10*ROW('Water Data'!H110))="","",OFFSET('Water Data'!$H$27,0,10*ROW('Water Data'!H110)))</f>
        <v/>
      </c>
      <c r="CF116" s="280" t="str">
        <f ca="true">+IF(OFFSET('Water Data'!$H$28,0,10*ROW('Water Data'!H110))="","",OFFSET('Water Data'!$H$28,0,10*ROW('Water Data'!H110)))</f>
        <v/>
      </c>
      <c r="CG116" s="280" t="str">
        <f ca="true">+IF(OFFSET('Water Data'!$H$29,0,10*ROW('Water Data'!H110))="","",OFFSET('Water Data'!$H$29,0,10*ROW('Water Data'!H110)))</f>
        <v/>
      </c>
      <c r="CH116" s="280" t="str">
        <f ca="true">+IF(OFFSET('Water Data'!$I$27,0,10*ROW('Water Data'!I110))="","",OFFSET('Water Data'!$I$27,0,10*ROW('Water Data'!I110)))</f>
        <v/>
      </c>
      <c r="CI116" s="280" t="str">
        <f ca="true">+IF(OFFSET('Water Data'!$I$28,0,10*ROW('Water Data'!I110))="","",OFFSET('Water Data'!$I$28,0,10*ROW('Water Data'!I110)))</f>
        <v/>
      </c>
      <c r="CJ116" s="280" t="str">
        <f ca="true">+IF(OFFSET('Water Data'!$I$29,0,10*ROW('Water Data'!I110))="","",OFFSET('Water Data'!$I$29,0,10*ROW('Water Data'!I110)))</f>
        <v/>
      </c>
      <c r="CK116" s="280" t="str">
        <f ca="true">+IF(OFFSET('Sanitation Data'!$D$28,0,10*ROW('Sanitation Data'!D110))="","",OFFSET('Sanitation Data'!$D$28,0,10*ROW('Sanitation Data'!D110)))</f>
        <v/>
      </c>
      <c r="CL116" s="280" t="str">
        <f ca="true">+IF(OFFSET('Sanitation Data'!$D$29,0,10*ROW('Sanitation Data'!D110))="","",OFFSET('Sanitation Data'!$D$29,0,10*ROW('Sanitation Data'!D110)))</f>
        <v/>
      </c>
      <c r="CM116" s="280" t="str">
        <f ca="true">+IF(OFFSET('Sanitation Data'!$D$30,0,10*ROW('Sanitation Data'!D110))="","",OFFSET('Sanitation Data'!$D$30,0,10*ROW('Sanitation Data'!D110)))</f>
        <v/>
      </c>
      <c r="CN116" s="280" t="str">
        <f ca="true">+IF(OFFSET('Sanitation Data'!$D$31,0,10*ROW('Sanitation Data'!D110))="","",OFFSET('Sanitation Data'!$D$31,0,10*ROW('Sanitation Data'!D110)))</f>
        <v/>
      </c>
      <c r="CO116" s="280" t="str">
        <f ca="true">+IF(OFFSET('Sanitation Data'!$D$32,0,10*ROW('Sanitation Data'!D110))="","",OFFSET('Sanitation Data'!$D$32,0,10*ROW('Sanitation Data'!D110)))</f>
        <v/>
      </c>
      <c r="CP116" s="280" t="str">
        <f ca="true">+IF(OFFSET('Sanitation Data'!$E$28,0,10*ROW('Sanitation Data'!E110))="","",OFFSET('Sanitation Data'!$E$28,0,10*ROW('Sanitation Data'!E110)))</f>
        <v/>
      </c>
      <c r="CQ116" s="280" t="str">
        <f ca="true">+IF(OFFSET('Sanitation Data'!$E$29,0,10*ROW('Sanitation Data'!E110))="","",OFFSET('Sanitation Data'!$E$29,0,10*ROW('Sanitation Data'!E110)))</f>
        <v/>
      </c>
      <c r="CR116" s="280" t="str">
        <f ca="true">+IF(OFFSET('Sanitation Data'!$E$30,0,10*ROW('Sanitation Data'!E110))="","",OFFSET('Sanitation Data'!$E$30,0,10*ROW('Sanitation Data'!E110)))</f>
        <v/>
      </c>
      <c r="CS116" s="280" t="str">
        <f ca="true">+IF(OFFSET('Sanitation Data'!$E$31,0,10*ROW('Sanitation Data'!E110))="","",OFFSET('Sanitation Data'!$E$31,0,10*ROW('Sanitation Data'!E110)))</f>
        <v/>
      </c>
      <c r="CT116" s="280" t="str">
        <f ca="true">+IF(OFFSET('Sanitation Data'!$E$32,0,10*ROW('Sanitation Data'!E110))="","",OFFSET('Sanitation Data'!$E$32,0,10*ROW('Sanitation Data'!E110)))</f>
        <v/>
      </c>
      <c r="CU116" s="280" t="str">
        <f ca="true">+IF(OFFSET('Sanitation Data'!$F$28,0,10*ROW('Sanitation Data'!F110))="","",OFFSET('Sanitation Data'!$F$28,0,10*ROW('Sanitation Data'!F110)))</f>
        <v/>
      </c>
      <c r="CV116" s="280" t="str">
        <f ca="true">+IF(OFFSET('Sanitation Data'!$F$29,0,10*ROW('Sanitation Data'!F110))="","",OFFSET('Sanitation Data'!$F$29,0,10*ROW('Sanitation Data'!F110)))</f>
        <v/>
      </c>
      <c r="CW116" s="280" t="str">
        <f ca="true">+IF(OFFSET('Sanitation Data'!$F$30,0,10*ROW('Sanitation Data'!F110))="","",OFFSET('Sanitation Data'!$F$30,0,10*ROW('Sanitation Data'!F110)))</f>
        <v/>
      </c>
      <c r="CX116" s="280" t="str">
        <f ca="true">+IF(OFFSET('Sanitation Data'!$F$31,0,10*ROW('Sanitation Data'!F110))="","",OFFSET('Sanitation Data'!$F$31,0,10*ROW('Sanitation Data'!F110)))</f>
        <v/>
      </c>
      <c r="CY116" s="280" t="str">
        <f ca="true">+IF(OFFSET('Sanitation Data'!$F$32,0,10*ROW('Sanitation Data'!F110))="","",OFFSET('Sanitation Data'!$F$32,0,10*ROW('Sanitation Data'!F110)))</f>
        <v/>
      </c>
      <c r="CZ116" s="280" t="str">
        <f ca="true">+IF(OFFSET('Sanitation Data'!$G$28,0,10*ROW('Sanitation Data'!G110))="","",OFFSET('Sanitation Data'!$G$28,0,10*ROW('Sanitation Data'!G110)))</f>
        <v/>
      </c>
      <c r="DA116" s="280" t="str">
        <f ca="true">+IF(OFFSET('Sanitation Data'!$G$29,0,10*ROW('Sanitation Data'!G110))="","",OFFSET('Sanitation Data'!$G$29,0,10*ROW('Sanitation Data'!G110)))</f>
        <v/>
      </c>
      <c r="DB116" s="280" t="str">
        <f ca="true">+IF(OFFSET('Sanitation Data'!$G$30,0,10*ROW('Sanitation Data'!G110))="","",OFFSET('Sanitation Data'!$G$30,0,10*ROW('Sanitation Data'!G110)))</f>
        <v/>
      </c>
      <c r="DC116" s="280" t="str">
        <f ca="true">+IF(OFFSET('Sanitation Data'!$G$31,0,10*ROW('Sanitation Data'!G110))="","",OFFSET('Sanitation Data'!$G$31,0,10*ROW('Sanitation Data'!G110)))</f>
        <v/>
      </c>
      <c r="DD116" s="280" t="str">
        <f ca="true">+IF(OFFSET('Sanitation Data'!$G$32,0,10*ROW('Sanitation Data'!G110))="","",OFFSET('Sanitation Data'!$G$32,0,10*ROW('Sanitation Data'!G110)))</f>
        <v/>
      </c>
      <c r="DE116" s="280" t="str">
        <f ca="true">+IF(OFFSET('Sanitation Data'!$H$28,0,10*ROW('Sanitation Data'!H110))="","",OFFSET('Sanitation Data'!$H$28,0,10*ROW('Sanitation Data'!H110)))</f>
        <v/>
      </c>
      <c r="DF116" s="280" t="str">
        <f ca="true">+IF(OFFSET('Sanitation Data'!$H$29,0,10*ROW('Sanitation Data'!H110))="","",OFFSET('Sanitation Data'!$H$29,0,10*ROW('Sanitation Data'!H110)))</f>
        <v/>
      </c>
      <c r="DG116" s="280" t="str">
        <f ca="true">+IF(OFFSET('Sanitation Data'!$H$30,0,10*ROW('Sanitation Data'!H110))="","",OFFSET('Sanitation Data'!$H$30,0,10*ROW('Sanitation Data'!H110)))</f>
        <v/>
      </c>
      <c r="DH116" s="280" t="str">
        <f ca="true">+IF(OFFSET('Sanitation Data'!$H$31,0,10*ROW('Sanitation Data'!H110))="","",OFFSET('Sanitation Data'!$H$31,0,10*ROW('Sanitation Data'!H110)))</f>
        <v/>
      </c>
      <c r="DI116" s="280" t="str">
        <f ca="true">+IF(OFFSET('Sanitation Data'!$H$32,0,10*ROW('Sanitation Data'!H110))="","",OFFSET('Sanitation Data'!$H$32,0,10*ROW('Sanitation Data'!H110)))</f>
        <v/>
      </c>
      <c r="DJ116" s="280" t="str">
        <f ca="true">+IF(OFFSET('Sanitation Data'!$I$28,0,10*ROW('Sanitation Data'!I110))="","",OFFSET('Sanitation Data'!$I$28,0,10*ROW('Sanitation Data'!I110)))</f>
        <v/>
      </c>
      <c r="DK116" s="280" t="str">
        <f ca="true">+IF(OFFSET('Sanitation Data'!$I$29,0,10*ROW('Sanitation Data'!I110))="","",OFFSET('Sanitation Data'!$I$29,0,10*ROW('Sanitation Data'!I110)))</f>
        <v/>
      </c>
      <c r="DL116" s="280" t="str">
        <f ca="true">+IF(OFFSET('Sanitation Data'!$I$30,0,10*ROW('Sanitation Data'!I110))="","",OFFSET('Sanitation Data'!$I$30,0,10*ROW('Sanitation Data'!I110)))</f>
        <v/>
      </c>
      <c r="DM116" s="280" t="str">
        <f ca="true">+IF(OFFSET('Sanitation Data'!$I$31,0,10*ROW('Sanitation Data'!I110))="","",OFFSET('Sanitation Data'!$I$31,0,10*ROW('Sanitation Data'!I110)))</f>
        <v/>
      </c>
      <c r="DN116" s="280" t="str">
        <f ca="true">+IF(OFFSET('Sanitation Data'!$I$32,0,10*ROW('Sanitation Data'!I110))="","",OFFSET('Sanitation Data'!$I$32,0,10*ROW('Sanitation Data'!I110)))</f>
        <v/>
      </c>
      <c r="DO116" s="280" t="str">
        <f ca="true">+IF(OFFSET('Hygiene Data'!$D$11,0,10*ROW('Hygiene Data'!D110))="","",OFFSET('Hygiene Data'!$D$11,0,10*ROW('Hygiene Data'!D110)))</f>
        <v/>
      </c>
      <c r="DP116" s="280" t="str">
        <f ca="true">+IF(OFFSET('Hygiene Data'!$D$12,0,10*ROW('Hygiene Data'!D110))="","",OFFSET('Hygiene Data'!$D$12,0,10*ROW('Hygiene Data'!D110)))</f>
        <v/>
      </c>
      <c r="DQ116" s="280" t="str">
        <f ca="true">+IF(OFFSET('Hygiene Data'!$D$13,0,10*ROW('Hygiene Data'!D110))="","",OFFSET('Hygiene Data'!$D$13,0,10*ROW('Hygiene Data'!D110)))</f>
        <v/>
      </c>
      <c r="DR116" s="280" t="str">
        <f ca="true">+IF(OFFSET('Hygiene Data'!$E$11,0,10*ROW('Hygiene Data'!E110))="","",OFFSET('Hygiene Data'!$E$11,0,10*ROW('Hygiene Data'!E110)))</f>
        <v/>
      </c>
      <c r="DS116" s="280" t="str">
        <f ca="true">+IF(OFFSET('Hygiene Data'!$E$12,0,10*ROW('Hygiene Data'!E110))="","",OFFSET('Hygiene Data'!$E$12,0,10*ROW('Hygiene Data'!E110)))</f>
        <v/>
      </c>
      <c r="DT116" s="280" t="str">
        <f ca="true">+IF(OFFSET('Hygiene Data'!$E$13,0,10*ROW('Hygiene Data'!E110))="","",OFFSET('Hygiene Data'!$E$13,0,10*ROW('Hygiene Data'!E110)))</f>
        <v/>
      </c>
      <c r="DU116" s="280" t="str">
        <f ca="true">+IF(OFFSET('Hygiene Data'!$F$11,0,10*ROW('Hygiene Data'!F110))="","",OFFSET('Hygiene Data'!$F$11,0,10*ROW('Hygiene Data'!F110)))</f>
        <v/>
      </c>
      <c r="DV116" s="280" t="str">
        <f ca="true">+IF(OFFSET('Hygiene Data'!$F$12,0,10*ROW('Hygiene Data'!F110))="","",OFFSET('Hygiene Data'!$F$12,0,10*ROW('Hygiene Data'!F110)))</f>
        <v/>
      </c>
      <c r="DW116" s="280" t="str">
        <f ca="true">+IF(OFFSET('Hygiene Data'!$F$13,0,10*ROW('Hygiene Data'!F110))="","",OFFSET('Hygiene Data'!$F$13,0,10*ROW('Hygiene Data'!F110)))</f>
        <v/>
      </c>
      <c r="DX116" s="280" t="str">
        <f ca="true">+IF(OFFSET('Hygiene Data'!$G$11,0,10*ROW('Hygiene Data'!G110))="","",OFFSET('Hygiene Data'!$G$11,0,10*ROW('Hygiene Data'!G110)))</f>
        <v/>
      </c>
      <c r="DY116" s="280" t="str">
        <f ca="true">+IF(OFFSET('Hygiene Data'!$G$12,0,10*ROW('Hygiene Data'!G110))="","",OFFSET('Hygiene Data'!$G$12,0,10*ROW('Hygiene Data'!G110)))</f>
        <v/>
      </c>
      <c r="DZ116" s="280" t="str">
        <f ca="true">+IF(OFFSET('Hygiene Data'!$G$13,0,10*ROW('Hygiene Data'!G110))="","",OFFSET('Hygiene Data'!$G$13,0,10*ROW('Hygiene Data'!G110)))</f>
        <v/>
      </c>
      <c r="EA116" s="280" t="str">
        <f ca="true">+IF(OFFSET('Hygiene Data'!$H$11,0,10*ROW('Hygiene Data'!H110))="","",OFFSET('Hygiene Data'!$H$11,0,10*ROW('Hygiene Data'!H110)))</f>
        <v/>
      </c>
      <c r="EB116" s="280" t="str">
        <f ca="true">+IF(OFFSET('Hygiene Data'!$H$12,0,10*ROW('Hygiene Data'!H110))="","",OFFSET('Hygiene Data'!$H$12,0,10*ROW('Hygiene Data'!H110)))</f>
        <v/>
      </c>
      <c r="EC116" s="280" t="str">
        <f ca="true">+IF(OFFSET('Hygiene Data'!$H$13,0,10*ROW('Hygiene Data'!H110))="","",OFFSET('Hygiene Data'!$H$13,0,10*ROW('Hygiene Data'!H110)))</f>
        <v/>
      </c>
      <c r="ED116" s="280" t="str">
        <f ca="true">+IF(OFFSET('Hygiene Data'!$I$11,0,10*ROW('Hygiene Data'!I110))="","",OFFSET('Hygiene Data'!$I$11,0,10*ROW('Hygiene Data'!I110)))</f>
        <v/>
      </c>
      <c r="EE116" s="280" t="str">
        <f ca="true">+IF(OFFSET('Hygiene Data'!$I$12,0,10*ROW('Hygiene Data'!I110))="","",OFFSET('Hygiene Data'!$I$12,0,10*ROW('Hygiene Data'!I110)))</f>
        <v/>
      </c>
      <c r="EF116" s="280" t="str">
        <f ca="true">+IF(OFFSET('Hygiene Data'!$I$13,0,10*ROW('Hygiene Data'!I110))="","",OFFSET('Hygiene Data'!$I$13,0,10*ROW('Hygiene Data'!I110)))</f>
        <v/>
      </c>
    </row>
    <row xmlns:x14ac="http://schemas.microsoft.com/office/spreadsheetml/2009/9/ac" r="117" x14ac:dyDescent="0.2">
      <c r="A117" s="34" t="str">
        <f ca="true">+IF(OFFSET('Water Data'!$B$2,0,10*ROW('Water Data'!E111))="","",OFFSET('Water Data'!$B$2,0,10*ROW('Water Data'!E111)))</f>
        <v/>
      </c>
      <c r="B117" s="34" t="str">
        <f ca="true">+IF(OFFSET('Water Data'!$C$2,0,10*ROW('Water Data'!F111))="","",OFFSET('Water Data'!$C$2,0,10*ROW('Water Data'!F111)))</f>
        <v/>
      </c>
      <c r="C117" s="336" t="str">
        <f t="shared" ca="true" si="1"/>
        <v/>
      </c>
      <c r="D117" s="8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0"/>
      <c r="BS117" s="280" t="str">
        <f ca="true">+IF(OFFSET('Water Data'!$D$27,0,10*ROW('Water Data'!D111))="","",OFFSET('Water Data'!$D$27,0,10*ROW('Water Data'!D111)))</f>
        <v/>
      </c>
      <c r="BT117" s="280" t="str">
        <f ca="true">+IF(OFFSET('Water Data'!$D$28,0,10*ROW('Water Data'!D111))="","",OFFSET('Water Data'!$D$28,0,10*ROW('Water Data'!D111)))</f>
        <v/>
      </c>
      <c r="BU117" s="280" t="str">
        <f ca="true">+IF(OFFSET('Water Data'!$D$29,0,10*ROW('Water Data'!D111))="","",OFFSET('Water Data'!$D$29,0,10*ROW('Water Data'!D111)))</f>
        <v/>
      </c>
      <c r="BV117" s="280" t="str">
        <f ca="true">+IF(OFFSET('Water Data'!$E$27,0,10*ROW('Water Data'!E111))="","",OFFSET('Water Data'!$E$27,0,10*ROW('Water Data'!E111)))</f>
        <v/>
      </c>
      <c r="BW117" s="280" t="str">
        <f ca="true">+IF(OFFSET('Water Data'!$E$28,0,10*ROW('Water Data'!E111))="","",OFFSET('Water Data'!$E$28,0,10*ROW('Water Data'!E111)))</f>
        <v/>
      </c>
      <c r="BX117" s="280" t="str">
        <f ca="true">+IF(OFFSET('Water Data'!$E$29,0,10*ROW('Water Data'!E111))="","",OFFSET('Water Data'!$E$29,0,10*ROW('Water Data'!E111)))</f>
        <v/>
      </c>
      <c r="BY117" s="280" t="str">
        <f ca="true">+IF(OFFSET('Water Data'!$F$27,0,10*ROW('Water Data'!F111))="","",OFFSET('Water Data'!$F$27,0,10*ROW('Water Data'!F111)))</f>
        <v/>
      </c>
      <c r="BZ117" s="280" t="str">
        <f ca="true">+IF(OFFSET('Water Data'!$F$28,0,10*ROW('Water Data'!F111))="","",OFFSET('Water Data'!$F$28,0,10*ROW('Water Data'!F111)))</f>
        <v/>
      </c>
      <c r="CA117" s="280" t="str">
        <f ca="true">+IF(OFFSET('Water Data'!$F$29,0,10*ROW('Water Data'!F111))="","",OFFSET('Water Data'!$F$29,0,10*ROW('Water Data'!F111)))</f>
        <v/>
      </c>
      <c r="CB117" s="280" t="str">
        <f ca="true">+IF(OFFSET('Water Data'!$G$27,0,10*ROW('Water Data'!G111))="","",OFFSET('Water Data'!$G$27,0,10*ROW('Water Data'!G111)))</f>
        <v/>
      </c>
      <c r="CC117" s="280" t="str">
        <f ca="true">+IF(OFFSET('Water Data'!$G$28,0,10*ROW('Water Data'!G111))="","",OFFSET('Water Data'!$G$28,0,10*ROW('Water Data'!G111)))</f>
        <v/>
      </c>
      <c r="CD117" s="280" t="str">
        <f ca="true">+IF(OFFSET('Water Data'!$G$29,0,10*ROW('Water Data'!G111))="","",OFFSET('Water Data'!$G$29,0,10*ROW('Water Data'!G111)))</f>
        <v/>
      </c>
      <c r="CE117" s="280" t="str">
        <f ca="true">+IF(OFFSET('Water Data'!$H$27,0,10*ROW('Water Data'!H111))="","",OFFSET('Water Data'!$H$27,0,10*ROW('Water Data'!H111)))</f>
        <v/>
      </c>
      <c r="CF117" s="280" t="str">
        <f ca="true">+IF(OFFSET('Water Data'!$H$28,0,10*ROW('Water Data'!H111))="","",OFFSET('Water Data'!$H$28,0,10*ROW('Water Data'!H111)))</f>
        <v/>
      </c>
      <c r="CG117" s="280" t="str">
        <f ca="true">+IF(OFFSET('Water Data'!$H$29,0,10*ROW('Water Data'!H111))="","",OFFSET('Water Data'!$H$29,0,10*ROW('Water Data'!H111)))</f>
        <v/>
      </c>
      <c r="CH117" s="280" t="str">
        <f ca="true">+IF(OFFSET('Water Data'!$I$27,0,10*ROW('Water Data'!I111))="","",OFFSET('Water Data'!$I$27,0,10*ROW('Water Data'!I111)))</f>
        <v/>
      </c>
      <c r="CI117" s="280" t="str">
        <f ca="true">+IF(OFFSET('Water Data'!$I$28,0,10*ROW('Water Data'!I111))="","",OFFSET('Water Data'!$I$28,0,10*ROW('Water Data'!I111)))</f>
        <v/>
      </c>
      <c r="CJ117" s="280" t="str">
        <f ca="true">+IF(OFFSET('Water Data'!$I$29,0,10*ROW('Water Data'!I111))="","",OFFSET('Water Data'!$I$29,0,10*ROW('Water Data'!I111)))</f>
        <v/>
      </c>
      <c r="CK117" s="280" t="str">
        <f ca="true">+IF(OFFSET('Sanitation Data'!$D$28,0,10*ROW('Sanitation Data'!D111))="","",OFFSET('Sanitation Data'!$D$28,0,10*ROW('Sanitation Data'!D111)))</f>
        <v/>
      </c>
      <c r="CL117" s="280" t="str">
        <f ca="true">+IF(OFFSET('Sanitation Data'!$D$29,0,10*ROW('Sanitation Data'!D111))="","",OFFSET('Sanitation Data'!$D$29,0,10*ROW('Sanitation Data'!D111)))</f>
        <v/>
      </c>
      <c r="CM117" s="280" t="str">
        <f ca="true">+IF(OFFSET('Sanitation Data'!$D$30,0,10*ROW('Sanitation Data'!D111))="","",OFFSET('Sanitation Data'!$D$30,0,10*ROW('Sanitation Data'!D111)))</f>
        <v/>
      </c>
      <c r="CN117" s="280" t="str">
        <f ca="true">+IF(OFFSET('Sanitation Data'!$D$31,0,10*ROW('Sanitation Data'!D111))="","",OFFSET('Sanitation Data'!$D$31,0,10*ROW('Sanitation Data'!D111)))</f>
        <v/>
      </c>
      <c r="CO117" s="280" t="str">
        <f ca="true">+IF(OFFSET('Sanitation Data'!$D$32,0,10*ROW('Sanitation Data'!D111))="","",OFFSET('Sanitation Data'!$D$32,0,10*ROW('Sanitation Data'!D111)))</f>
        <v/>
      </c>
      <c r="CP117" s="280" t="str">
        <f ca="true">+IF(OFFSET('Sanitation Data'!$E$28,0,10*ROW('Sanitation Data'!E111))="","",OFFSET('Sanitation Data'!$E$28,0,10*ROW('Sanitation Data'!E111)))</f>
        <v/>
      </c>
      <c r="CQ117" s="280" t="str">
        <f ca="true">+IF(OFFSET('Sanitation Data'!$E$29,0,10*ROW('Sanitation Data'!E111))="","",OFFSET('Sanitation Data'!$E$29,0,10*ROW('Sanitation Data'!E111)))</f>
        <v/>
      </c>
      <c r="CR117" s="280" t="str">
        <f ca="true">+IF(OFFSET('Sanitation Data'!$E$30,0,10*ROW('Sanitation Data'!E111))="","",OFFSET('Sanitation Data'!$E$30,0,10*ROW('Sanitation Data'!E111)))</f>
        <v/>
      </c>
      <c r="CS117" s="280" t="str">
        <f ca="true">+IF(OFFSET('Sanitation Data'!$E$31,0,10*ROW('Sanitation Data'!E111))="","",OFFSET('Sanitation Data'!$E$31,0,10*ROW('Sanitation Data'!E111)))</f>
        <v/>
      </c>
      <c r="CT117" s="280" t="str">
        <f ca="true">+IF(OFFSET('Sanitation Data'!$E$32,0,10*ROW('Sanitation Data'!E111))="","",OFFSET('Sanitation Data'!$E$32,0,10*ROW('Sanitation Data'!E111)))</f>
        <v/>
      </c>
      <c r="CU117" s="280" t="str">
        <f ca="true">+IF(OFFSET('Sanitation Data'!$F$28,0,10*ROW('Sanitation Data'!F111))="","",OFFSET('Sanitation Data'!$F$28,0,10*ROW('Sanitation Data'!F111)))</f>
        <v/>
      </c>
      <c r="CV117" s="280" t="str">
        <f ca="true">+IF(OFFSET('Sanitation Data'!$F$29,0,10*ROW('Sanitation Data'!F111))="","",OFFSET('Sanitation Data'!$F$29,0,10*ROW('Sanitation Data'!F111)))</f>
        <v/>
      </c>
      <c r="CW117" s="280" t="str">
        <f ca="true">+IF(OFFSET('Sanitation Data'!$F$30,0,10*ROW('Sanitation Data'!F111))="","",OFFSET('Sanitation Data'!$F$30,0,10*ROW('Sanitation Data'!F111)))</f>
        <v/>
      </c>
      <c r="CX117" s="280" t="str">
        <f ca="true">+IF(OFFSET('Sanitation Data'!$F$31,0,10*ROW('Sanitation Data'!F111))="","",OFFSET('Sanitation Data'!$F$31,0,10*ROW('Sanitation Data'!F111)))</f>
        <v/>
      </c>
      <c r="CY117" s="280" t="str">
        <f ca="true">+IF(OFFSET('Sanitation Data'!$F$32,0,10*ROW('Sanitation Data'!F111))="","",OFFSET('Sanitation Data'!$F$32,0,10*ROW('Sanitation Data'!F111)))</f>
        <v/>
      </c>
      <c r="CZ117" s="280" t="str">
        <f ca="true">+IF(OFFSET('Sanitation Data'!$G$28,0,10*ROW('Sanitation Data'!G111))="","",OFFSET('Sanitation Data'!$G$28,0,10*ROW('Sanitation Data'!G111)))</f>
        <v/>
      </c>
      <c r="DA117" s="280" t="str">
        <f ca="true">+IF(OFFSET('Sanitation Data'!$G$29,0,10*ROW('Sanitation Data'!G111))="","",OFFSET('Sanitation Data'!$G$29,0,10*ROW('Sanitation Data'!G111)))</f>
        <v/>
      </c>
      <c r="DB117" s="280" t="str">
        <f ca="true">+IF(OFFSET('Sanitation Data'!$G$30,0,10*ROW('Sanitation Data'!G111))="","",OFFSET('Sanitation Data'!$G$30,0,10*ROW('Sanitation Data'!G111)))</f>
        <v/>
      </c>
      <c r="DC117" s="280" t="str">
        <f ca="true">+IF(OFFSET('Sanitation Data'!$G$31,0,10*ROW('Sanitation Data'!G111))="","",OFFSET('Sanitation Data'!$G$31,0,10*ROW('Sanitation Data'!G111)))</f>
        <v/>
      </c>
      <c r="DD117" s="280" t="str">
        <f ca="true">+IF(OFFSET('Sanitation Data'!$G$32,0,10*ROW('Sanitation Data'!G111))="","",OFFSET('Sanitation Data'!$G$32,0,10*ROW('Sanitation Data'!G111)))</f>
        <v/>
      </c>
      <c r="DE117" s="280" t="str">
        <f ca="true">+IF(OFFSET('Sanitation Data'!$H$28,0,10*ROW('Sanitation Data'!H111))="","",OFFSET('Sanitation Data'!$H$28,0,10*ROW('Sanitation Data'!H111)))</f>
        <v/>
      </c>
      <c r="DF117" s="280" t="str">
        <f ca="true">+IF(OFFSET('Sanitation Data'!$H$29,0,10*ROW('Sanitation Data'!H111))="","",OFFSET('Sanitation Data'!$H$29,0,10*ROW('Sanitation Data'!H111)))</f>
        <v/>
      </c>
      <c r="DG117" s="280" t="str">
        <f ca="true">+IF(OFFSET('Sanitation Data'!$H$30,0,10*ROW('Sanitation Data'!H111))="","",OFFSET('Sanitation Data'!$H$30,0,10*ROW('Sanitation Data'!H111)))</f>
        <v/>
      </c>
      <c r="DH117" s="280" t="str">
        <f ca="true">+IF(OFFSET('Sanitation Data'!$H$31,0,10*ROW('Sanitation Data'!H111))="","",OFFSET('Sanitation Data'!$H$31,0,10*ROW('Sanitation Data'!H111)))</f>
        <v/>
      </c>
      <c r="DI117" s="280" t="str">
        <f ca="true">+IF(OFFSET('Sanitation Data'!$H$32,0,10*ROW('Sanitation Data'!H111))="","",OFFSET('Sanitation Data'!$H$32,0,10*ROW('Sanitation Data'!H111)))</f>
        <v/>
      </c>
      <c r="DJ117" s="280" t="str">
        <f ca="true">+IF(OFFSET('Sanitation Data'!$I$28,0,10*ROW('Sanitation Data'!I111))="","",OFFSET('Sanitation Data'!$I$28,0,10*ROW('Sanitation Data'!I111)))</f>
        <v/>
      </c>
      <c r="DK117" s="280" t="str">
        <f ca="true">+IF(OFFSET('Sanitation Data'!$I$29,0,10*ROW('Sanitation Data'!I111))="","",OFFSET('Sanitation Data'!$I$29,0,10*ROW('Sanitation Data'!I111)))</f>
        <v/>
      </c>
      <c r="DL117" s="280" t="str">
        <f ca="true">+IF(OFFSET('Sanitation Data'!$I$30,0,10*ROW('Sanitation Data'!I111))="","",OFFSET('Sanitation Data'!$I$30,0,10*ROW('Sanitation Data'!I111)))</f>
        <v/>
      </c>
      <c r="DM117" s="280" t="str">
        <f ca="true">+IF(OFFSET('Sanitation Data'!$I$31,0,10*ROW('Sanitation Data'!I111))="","",OFFSET('Sanitation Data'!$I$31,0,10*ROW('Sanitation Data'!I111)))</f>
        <v/>
      </c>
      <c r="DN117" s="280" t="str">
        <f ca="true">+IF(OFFSET('Sanitation Data'!$I$32,0,10*ROW('Sanitation Data'!I111))="","",OFFSET('Sanitation Data'!$I$32,0,10*ROW('Sanitation Data'!I111)))</f>
        <v/>
      </c>
      <c r="DO117" s="280" t="str">
        <f ca="true">+IF(OFFSET('Hygiene Data'!$D$11,0,10*ROW('Hygiene Data'!D111))="","",OFFSET('Hygiene Data'!$D$11,0,10*ROW('Hygiene Data'!D111)))</f>
        <v/>
      </c>
      <c r="DP117" s="280" t="str">
        <f ca="true">+IF(OFFSET('Hygiene Data'!$D$12,0,10*ROW('Hygiene Data'!D111))="","",OFFSET('Hygiene Data'!$D$12,0,10*ROW('Hygiene Data'!D111)))</f>
        <v/>
      </c>
      <c r="DQ117" s="280" t="str">
        <f ca="true">+IF(OFFSET('Hygiene Data'!$D$13,0,10*ROW('Hygiene Data'!D111))="","",OFFSET('Hygiene Data'!$D$13,0,10*ROW('Hygiene Data'!D111)))</f>
        <v/>
      </c>
      <c r="DR117" s="280" t="str">
        <f ca="true">+IF(OFFSET('Hygiene Data'!$E$11,0,10*ROW('Hygiene Data'!E111))="","",OFFSET('Hygiene Data'!$E$11,0,10*ROW('Hygiene Data'!E111)))</f>
        <v/>
      </c>
      <c r="DS117" s="280" t="str">
        <f ca="true">+IF(OFFSET('Hygiene Data'!$E$12,0,10*ROW('Hygiene Data'!E111))="","",OFFSET('Hygiene Data'!$E$12,0,10*ROW('Hygiene Data'!E111)))</f>
        <v/>
      </c>
      <c r="DT117" s="280" t="str">
        <f ca="true">+IF(OFFSET('Hygiene Data'!$E$13,0,10*ROW('Hygiene Data'!E111))="","",OFFSET('Hygiene Data'!$E$13,0,10*ROW('Hygiene Data'!E111)))</f>
        <v/>
      </c>
      <c r="DU117" s="280" t="str">
        <f ca="true">+IF(OFFSET('Hygiene Data'!$F$11,0,10*ROW('Hygiene Data'!F111))="","",OFFSET('Hygiene Data'!$F$11,0,10*ROW('Hygiene Data'!F111)))</f>
        <v/>
      </c>
      <c r="DV117" s="280" t="str">
        <f ca="true">+IF(OFFSET('Hygiene Data'!$F$12,0,10*ROW('Hygiene Data'!F111))="","",OFFSET('Hygiene Data'!$F$12,0,10*ROW('Hygiene Data'!F111)))</f>
        <v/>
      </c>
      <c r="DW117" s="280" t="str">
        <f ca="true">+IF(OFFSET('Hygiene Data'!$F$13,0,10*ROW('Hygiene Data'!F111))="","",OFFSET('Hygiene Data'!$F$13,0,10*ROW('Hygiene Data'!F111)))</f>
        <v/>
      </c>
      <c r="DX117" s="280" t="str">
        <f ca="true">+IF(OFFSET('Hygiene Data'!$G$11,0,10*ROW('Hygiene Data'!G111))="","",OFFSET('Hygiene Data'!$G$11,0,10*ROW('Hygiene Data'!G111)))</f>
        <v/>
      </c>
      <c r="DY117" s="280" t="str">
        <f ca="true">+IF(OFFSET('Hygiene Data'!$G$12,0,10*ROW('Hygiene Data'!G111))="","",OFFSET('Hygiene Data'!$G$12,0,10*ROW('Hygiene Data'!G111)))</f>
        <v/>
      </c>
      <c r="DZ117" s="280" t="str">
        <f ca="true">+IF(OFFSET('Hygiene Data'!$G$13,0,10*ROW('Hygiene Data'!G111))="","",OFFSET('Hygiene Data'!$G$13,0,10*ROW('Hygiene Data'!G111)))</f>
        <v/>
      </c>
      <c r="EA117" s="280" t="str">
        <f ca="true">+IF(OFFSET('Hygiene Data'!$H$11,0,10*ROW('Hygiene Data'!H111))="","",OFFSET('Hygiene Data'!$H$11,0,10*ROW('Hygiene Data'!H111)))</f>
        <v/>
      </c>
      <c r="EB117" s="280" t="str">
        <f ca="true">+IF(OFFSET('Hygiene Data'!$H$12,0,10*ROW('Hygiene Data'!H111))="","",OFFSET('Hygiene Data'!$H$12,0,10*ROW('Hygiene Data'!H111)))</f>
        <v/>
      </c>
      <c r="EC117" s="280" t="str">
        <f ca="true">+IF(OFFSET('Hygiene Data'!$H$13,0,10*ROW('Hygiene Data'!H111))="","",OFFSET('Hygiene Data'!$H$13,0,10*ROW('Hygiene Data'!H111)))</f>
        <v/>
      </c>
      <c r="ED117" s="280" t="str">
        <f ca="true">+IF(OFFSET('Hygiene Data'!$I$11,0,10*ROW('Hygiene Data'!I111))="","",OFFSET('Hygiene Data'!$I$11,0,10*ROW('Hygiene Data'!I111)))</f>
        <v/>
      </c>
      <c r="EE117" s="280" t="str">
        <f ca="true">+IF(OFFSET('Hygiene Data'!$I$12,0,10*ROW('Hygiene Data'!I111))="","",OFFSET('Hygiene Data'!$I$12,0,10*ROW('Hygiene Data'!I111)))</f>
        <v/>
      </c>
      <c r="EF117" s="280" t="str">
        <f ca="true">+IF(OFFSET('Hygiene Data'!$I$13,0,10*ROW('Hygiene Data'!I111))="","",OFFSET('Hygiene Data'!$I$13,0,10*ROW('Hygiene Data'!I111)))</f>
        <v/>
      </c>
    </row>
    <row xmlns:x14ac="http://schemas.microsoft.com/office/spreadsheetml/2009/9/ac" r="118" x14ac:dyDescent="0.2">
      <c r="A118" s="34" t="str">
        <f ca="true">+IF(OFFSET('Water Data'!$B$2,0,10*ROW('Water Data'!E112))="","",OFFSET('Water Data'!$B$2,0,10*ROW('Water Data'!E112)))</f>
        <v/>
      </c>
      <c r="B118" s="34" t="str">
        <f ca="true">+IF(OFFSET('Water Data'!$C$2,0,10*ROW('Water Data'!F112))="","",OFFSET('Water Data'!$C$2,0,10*ROW('Water Data'!F112)))</f>
        <v/>
      </c>
      <c r="C118" s="336" t="str">
        <f t="shared" ca="true" si="1"/>
        <v/>
      </c>
      <c r="D118" s="8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0"/>
      <c r="BS118" s="280" t="str">
        <f ca="true">+IF(OFFSET('Water Data'!$D$27,0,10*ROW('Water Data'!D112))="","",OFFSET('Water Data'!$D$27,0,10*ROW('Water Data'!D112)))</f>
        <v/>
      </c>
      <c r="BT118" s="280" t="str">
        <f ca="true">+IF(OFFSET('Water Data'!$D$28,0,10*ROW('Water Data'!D112))="","",OFFSET('Water Data'!$D$28,0,10*ROW('Water Data'!D112)))</f>
        <v/>
      </c>
      <c r="BU118" s="280" t="str">
        <f ca="true">+IF(OFFSET('Water Data'!$D$29,0,10*ROW('Water Data'!D112))="","",OFFSET('Water Data'!$D$29,0,10*ROW('Water Data'!D112)))</f>
        <v/>
      </c>
      <c r="BV118" s="280" t="str">
        <f ca="true">+IF(OFFSET('Water Data'!$E$27,0,10*ROW('Water Data'!E112))="","",OFFSET('Water Data'!$E$27,0,10*ROW('Water Data'!E112)))</f>
        <v/>
      </c>
      <c r="BW118" s="280" t="str">
        <f ca="true">+IF(OFFSET('Water Data'!$E$28,0,10*ROW('Water Data'!E112))="","",OFFSET('Water Data'!$E$28,0,10*ROW('Water Data'!E112)))</f>
        <v/>
      </c>
      <c r="BX118" s="280" t="str">
        <f ca="true">+IF(OFFSET('Water Data'!$E$29,0,10*ROW('Water Data'!E112))="","",OFFSET('Water Data'!$E$29,0,10*ROW('Water Data'!E112)))</f>
        <v/>
      </c>
      <c r="BY118" s="280" t="str">
        <f ca="true">+IF(OFFSET('Water Data'!$F$27,0,10*ROW('Water Data'!F112))="","",OFFSET('Water Data'!$F$27,0,10*ROW('Water Data'!F112)))</f>
        <v/>
      </c>
      <c r="BZ118" s="280" t="str">
        <f ca="true">+IF(OFFSET('Water Data'!$F$28,0,10*ROW('Water Data'!F112))="","",OFFSET('Water Data'!$F$28,0,10*ROW('Water Data'!F112)))</f>
        <v/>
      </c>
      <c r="CA118" s="280" t="str">
        <f ca="true">+IF(OFFSET('Water Data'!$F$29,0,10*ROW('Water Data'!F112))="","",OFFSET('Water Data'!$F$29,0,10*ROW('Water Data'!F112)))</f>
        <v/>
      </c>
      <c r="CB118" s="280" t="str">
        <f ca="true">+IF(OFFSET('Water Data'!$G$27,0,10*ROW('Water Data'!G112))="","",OFFSET('Water Data'!$G$27,0,10*ROW('Water Data'!G112)))</f>
        <v/>
      </c>
      <c r="CC118" s="280" t="str">
        <f ca="true">+IF(OFFSET('Water Data'!$G$28,0,10*ROW('Water Data'!G112))="","",OFFSET('Water Data'!$G$28,0,10*ROW('Water Data'!G112)))</f>
        <v/>
      </c>
      <c r="CD118" s="280" t="str">
        <f ca="true">+IF(OFFSET('Water Data'!$G$29,0,10*ROW('Water Data'!G112))="","",OFFSET('Water Data'!$G$29,0,10*ROW('Water Data'!G112)))</f>
        <v/>
      </c>
      <c r="CE118" s="280" t="str">
        <f ca="true">+IF(OFFSET('Water Data'!$H$27,0,10*ROW('Water Data'!H112))="","",OFFSET('Water Data'!$H$27,0,10*ROW('Water Data'!H112)))</f>
        <v/>
      </c>
      <c r="CF118" s="280" t="str">
        <f ca="true">+IF(OFFSET('Water Data'!$H$28,0,10*ROW('Water Data'!H112))="","",OFFSET('Water Data'!$H$28,0,10*ROW('Water Data'!H112)))</f>
        <v/>
      </c>
      <c r="CG118" s="280" t="str">
        <f ca="true">+IF(OFFSET('Water Data'!$H$29,0,10*ROW('Water Data'!H112))="","",OFFSET('Water Data'!$H$29,0,10*ROW('Water Data'!H112)))</f>
        <v/>
      </c>
      <c r="CH118" s="280" t="str">
        <f ca="true">+IF(OFFSET('Water Data'!$I$27,0,10*ROW('Water Data'!I112))="","",OFFSET('Water Data'!$I$27,0,10*ROW('Water Data'!I112)))</f>
        <v/>
      </c>
      <c r="CI118" s="280" t="str">
        <f ca="true">+IF(OFFSET('Water Data'!$I$28,0,10*ROW('Water Data'!I112))="","",OFFSET('Water Data'!$I$28,0,10*ROW('Water Data'!I112)))</f>
        <v/>
      </c>
      <c r="CJ118" s="280" t="str">
        <f ca="true">+IF(OFFSET('Water Data'!$I$29,0,10*ROW('Water Data'!I112))="","",OFFSET('Water Data'!$I$29,0,10*ROW('Water Data'!I112)))</f>
        <v/>
      </c>
      <c r="CK118" s="280" t="str">
        <f ca="true">+IF(OFFSET('Sanitation Data'!$D$28,0,10*ROW('Sanitation Data'!D112))="","",OFFSET('Sanitation Data'!$D$28,0,10*ROW('Sanitation Data'!D112)))</f>
        <v/>
      </c>
      <c r="CL118" s="280" t="str">
        <f ca="true">+IF(OFFSET('Sanitation Data'!$D$29,0,10*ROW('Sanitation Data'!D112))="","",OFFSET('Sanitation Data'!$D$29,0,10*ROW('Sanitation Data'!D112)))</f>
        <v/>
      </c>
      <c r="CM118" s="280" t="str">
        <f ca="true">+IF(OFFSET('Sanitation Data'!$D$30,0,10*ROW('Sanitation Data'!D112))="","",OFFSET('Sanitation Data'!$D$30,0,10*ROW('Sanitation Data'!D112)))</f>
        <v/>
      </c>
      <c r="CN118" s="280" t="str">
        <f ca="true">+IF(OFFSET('Sanitation Data'!$D$31,0,10*ROW('Sanitation Data'!D112))="","",OFFSET('Sanitation Data'!$D$31,0,10*ROW('Sanitation Data'!D112)))</f>
        <v/>
      </c>
      <c r="CO118" s="280" t="str">
        <f ca="true">+IF(OFFSET('Sanitation Data'!$D$32,0,10*ROW('Sanitation Data'!D112))="","",OFFSET('Sanitation Data'!$D$32,0,10*ROW('Sanitation Data'!D112)))</f>
        <v/>
      </c>
      <c r="CP118" s="280" t="str">
        <f ca="true">+IF(OFFSET('Sanitation Data'!$E$28,0,10*ROW('Sanitation Data'!E112))="","",OFFSET('Sanitation Data'!$E$28,0,10*ROW('Sanitation Data'!E112)))</f>
        <v/>
      </c>
      <c r="CQ118" s="280" t="str">
        <f ca="true">+IF(OFFSET('Sanitation Data'!$E$29,0,10*ROW('Sanitation Data'!E112))="","",OFFSET('Sanitation Data'!$E$29,0,10*ROW('Sanitation Data'!E112)))</f>
        <v/>
      </c>
      <c r="CR118" s="280" t="str">
        <f ca="true">+IF(OFFSET('Sanitation Data'!$E$30,0,10*ROW('Sanitation Data'!E112))="","",OFFSET('Sanitation Data'!$E$30,0,10*ROW('Sanitation Data'!E112)))</f>
        <v/>
      </c>
      <c r="CS118" s="280" t="str">
        <f ca="true">+IF(OFFSET('Sanitation Data'!$E$31,0,10*ROW('Sanitation Data'!E112))="","",OFFSET('Sanitation Data'!$E$31,0,10*ROW('Sanitation Data'!E112)))</f>
        <v/>
      </c>
      <c r="CT118" s="280" t="str">
        <f ca="true">+IF(OFFSET('Sanitation Data'!$E$32,0,10*ROW('Sanitation Data'!E112))="","",OFFSET('Sanitation Data'!$E$32,0,10*ROW('Sanitation Data'!E112)))</f>
        <v/>
      </c>
      <c r="CU118" s="280" t="str">
        <f ca="true">+IF(OFFSET('Sanitation Data'!$F$28,0,10*ROW('Sanitation Data'!F112))="","",OFFSET('Sanitation Data'!$F$28,0,10*ROW('Sanitation Data'!F112)))</f>
        <v/>
      </c>
      <c r="CV118" s="280" t="str">
        <f ca="true">+IF(OFFSET('Sanitation Data'!$F$29,0,10*ROW('Sanitation Data'!F112))="","",OFFSET('Sanitation Data'!$F$29,0,10*ROW('Sanitation Data'!F112)))</f>
        <v/>
      </c>
      <c r="CW118" s="280" t="str">
        <f ca="true">+IF(OFFSET('Sanitation Data'!$F$30,0,10*ROW('Sanitation Data'!F112))="","",OFFSET('Sanitation Data'!$F$30,0,10*ROW('Sanitation Data'!F112)))</f>
        <v/>
      </c>
      <c r="CX118" s="280" t="str">
        <f ca="true">+IF(OFFSET('Sanitation Data'!$F$31,0,10*ROW('Sanitation Data'!F112))="","",OFFSET('Sanitation Data'!$F$31,0,10*ROW('Sanitation Data'!F112)))</f>
        <v/>
      </c>
      <c r="CY118" s="280" t="str">
        <f ca="true">+IF(OFFSET('Sanitation Data'!$F$32,0,10*ROW('Sanitation Data'!F112))="","",OFFSET('Sanitation Data'!$F$32,0,10*ROW('Sanitation Data'!F112)))</f>
        <v/>
      </c>
      <c r="CZ118" s="280" t="str">
        <f ca="true">+IF(OFFSET('Sanitation Data'!$G$28,0,10*ROW('Sanitation Data'!G112))="","",OFFSET('Sanitation Data'!$G$28,0,10*ROW('Sanitation Data'!G112)))</f>
        <v/>
      </c>
      <c r="DA118" s="280" t="str">
        <f ca="true">+IF(OFFSET('Sanitation Data'!$G$29,0,10*ROW('Sanitation Data'!G112))="","",OFFSET('Sanitation Data'!$G$29,0,10*ROW('Sanitation Data'!G112)))</f>
        <v/>
      </c>
      <c r="DB118" s="280" t="str">
        <f ca="true">+IF(OFFSET('Sanitation Data'!$G$30,0,10*ROW('Sanitation Data'!G112))="","",OFFSET('Sanitation Data'!$G$30,0,10*ROW('Sanitation Data'!G112)))</f>
        <v/>
      </c>
      <c r="DC118" s="280" t="str">
        <f ca="true">+IF(OFFSET('Sanitation Data'!$G$31,0,10*ROW('Sanitation Data'!G112))="","",OFFSET('Sanitation Data'!$G$31,0,10*ROW('Sanitation Data'!G112)))</f>
        <v/>
      </c>
      <c r="DD118" s="280" t="str">
        <f ca="true">+IF(OFFSET('Sanitation Data'!$G$32,0,10*ROW('Sanitation Data'!G112))="","",OFFSET('Sanitation Data'!$G$32,0,10*ROW('Sanitation Data'!G112)))</f>
        <v/>
      </c>
      <c r="DE118" s="280" t="str">
        <f ca="true">+IF(OFFSET('Sanitation Data'!$H$28,0,10*ROW('Sanitation Data'!H112))="","",OFFSET('Sanitation Data'!$H$28,0,10*ROW('Sanitation Data'!H112)))</f>
        <v/>
      </c>
      <c r="DF118" s="280" t="str">
        <f ca="true">+IF(OFFSET('Sanitation Data'!$H$29,0,10*ROW('Sanitation Data'!H112))="","",OFFSET('Sanitation Data'!$H$29,0,10*ROW('Sanitation Data'!H112)))</f>
        <v/>
      </c>
      <c r="DG118" s="280" t="str">
        <f ca="true">+IF(OFFSET('Sanitation Data'!$H$30,0,10*ROW('Sanitation Data'!H112))="","",OFFSET('Sanitation Data'!$H$30,0,10*ROW('Sanitation Data'!H112)))</f>
        <v/>
      </c>
      <c r="DH118" s="280" t="str">
        <f ca="true">+IF(OFFSET('Sanitation Data'!$H$31,0,10*ROW('Sanitation Data'!H112))="","",OFFSET('Sanitation Data'!$H$31,0,10*ROW('Sanitation Data'!H112)))</f>
        <v/>
      </c>
      <c r="DI118" s="280" t="str">
        <f ca="true">+IF(OFFSET('Sanitation Data'!$H$32,0,10*ROW('Sanitation Data'!H112))="","",OFFSET('Sanitation Data'!$H$32,0,10*ROW('Sanitation Data'!H112)))</f>
        <v/>
      </c>
      <c r="DJ118" s="280" t="str">
        <f ca="true">+IF(OFFSET('Sanitation Data'!$I$28,0,10*ROW('Sanitation Data'!I112))="","",OFFSET('Sanitation Data'!$I$28,0,10*ROW('Sanitation Data'!I112)))</f>
        <v/>
      </c>
      <c r="DK118" s="280" t="str">
        <f ca="true">+IF(OFFSET('Sanitation Data'!$I$29,0,10*ROW('Sanitation Data'!I112))="","",OFFSET('Sanitation Data'!$I$29,0,10*ROW('Sanitation Data'!I112)))</f>
        <v/>
      </c>
      <c r="DL118" s="280" t="str">
        <f ca="true">+IF(OFFSET('Sanitation Data'!$I$30,0,10*ROW('Sanitation Data'!I112))="","",OFFSET('Sanitation Data'!$I$30,0,10*ROW('Sanitation Data'!I112)))</f>
        <v/>
      </c>
      <c r="DM118" s="280" t="str">
        <f ca="true">+IF(OFFSET('Sanitation Data'!$I$31,0,10*ROW('Sanitation Data'!I112))="","",OFFSET('Sanitation Data'!$I$31,0,10*ROW('Sanitation Data'!I112)))</f>
        <v/>
      </c>
      <c r="DN118" s="280" t="str">
        <f ca="true">+IF(OFFSET('Sanitation Data'!$I$32,0,10*ROW('Sanitation Data'!I112))="","",OFFSET('Sanitation Data'!$I$32,0,10*ROW('Sanitation Data'!I112)))</f>
        <v/>
      </c>
      <c r="DO118" s="280" t="str">
        <f ca="true">+IF(OFFSET('Hygiene Data'!$D$11,0,10*ROW('Hygiene Data'!D112))="","",OFFSET('Hygiene Data'!$D$11,0,10*ROW('Hygiene Data'!D112)))</f>
        <v/>
      </c>
      <c r="DP118" s="280" t="str">
        <f ca="true">+IF(OFFSET('Hygiene Data'!$D$12,0,10*ROW('Hygiene Data'!D112))="","",OFFSET('Hygiene Data'!$D$12,0,10*ROW('Hygiene Data'!D112)))</f>
        <v/>
      </c>
      <c r="DQ118" s="280" t="str">
        <f ca="true">+IF(OFFSET('Hygiene Data'!$D$13,0,10*ROW('Hygiene Data'!D112))="","",OFFSET('Hygiene Data'!$D$13,0,10*ROW('Hygiene Data'!D112)))</f>
        <v/>
      </c>
      <c r="DR118" s="280" t="str">
        <f ca="true">+IF(OFFSET('Hygiene Data'!$E$11,0,10*ROW('Hygiene Data'!E112))="","",OFFSET('Hygiene Data'!$E$11,0,10*ROW('Hygiene Data'!E112)))</f>
        <v/>
      </c>
      <c r="DS118" s="280" t="str">
        <f ca="true">+IF(OFFSET('Hygiene Data'!$E$12,0,10*ROW('Hygiene Data'!E112))="","",OFFSET('Hygiene Data'!$E$12,0,10*ROW('Hygiene Data'!E112)))</f>
        <v/>
      </c>
      <c r="DT118" s="280" t="str">
        <f ca="true">+IF(OFFSET('Hygiene Data'!$E$13,0,10*ROW('Hygiene Data'!E112))="","",OFFSET('Hygiene Data'!$E$13,0,10*ROW('Hygiene Data'!E112)))</f>
        <v/>
      </c>
      <c r="DU118" s="280" t="str">
        <f ca="true">+IF(OFFSET('Hygiene Data'!$F$11,0,10*ROW('Hygiene Data'!F112))="","",OFFSET('Hygiene Data'!$F$11,0,10*ROW('Hygiene Data'!F112)))</f>
        <v/>
      </c>
      <c r="DV118" s="280" t="str">
        <f ca="true">+IF(OFFSET('Hygiene Data'!$F$12,0,10*ROW('Hygiene Data'!F112))="","",OFFSET('Hygiene Data'!$F$12,0,10*ROW('Hygiene Data'!F112)))</f>
        <v/>
      </c>
      <c r="DW118" s="280" t="str">
        <f ca="true">+IF(OFFSET('Hygiene Data'!$F$13,0,10*ROW('Hygiene Data'!F112))="","",OFFSET('Hygiene Data'!$F$13,0,10*ROW('Hygiene Data'!F112)))</f>
        <v/>
      </c>
      <c r="DX118" s="280" t="str">
        <f ca="true">+IF(OFFSET('Hygiene Data'!$G$11,0,10*ROW('Hygiene Data'!G112))="","",OFFSET('Hygiene Data'!$G$11,0,10*ROW('Hygiene Data'!G112)))</f>
        <v/>
      </c>
      <c r="DY118" s="280" t="str">
        <f ca="true">+IF(OFFSET('Hygiene Data'!$G$12,0,10*ROW('Hygiene Data'!G112))="","",OFFSET('Hygiene Data'!$G$12,0,10*ROW('Hygiene Data'!G112)))</f>
        <v/>
      </c>
      <c r="DZ118" s="280" t="str">
        <f ca="true">+IF(OFFSET('Hygiene Data'!$G$13,0,10*ROW('Hygiene Data'!G112))="","",OFFSET('Hygiene Data'!$G$13,0,10*ROW('Hygiene Data'!G112)))</f>
        <v/>
      </c>
      <c r="EA118" s="280" t="str">
        <f ca="true">+IF(OFFSET('Hygiene Data'!$H$11,0,10*ROW('Hygiene Data'!H112))="","",OFFSET('Hygiene Data'!$H$11,0,10*ROW('Hygiene Data'!H112)))</f>
        <v/>
      </c>
      <c r="EB118" s="280" t="str">
        <f ca="true">+IF(OFFSET('Hygiene Data'!$H$12,0,10*ROW('Hygiene Data'!H112))="","",OFFSET('Hygiene Data'!$H$12,0,10*ROW('Hygiene Data'!H112)))</f>
        <v/>
      </c>
      <c r="EC118" s="280" t="str">
        <f ca="true">+IF(OFFSET('Hygiene Data'!$H$13,0,10*ROW('Hygiene Data'!H112))="","",OFFSET('Hygiene Data'!$H$13,0,10*ROW('Hygiene Data'!H112)))</f>
        <v/>
      </c>
      <c r="ED118" s="280" t="str">
        <f ca="true">+IF(OFFSET('Hygiene Data'!$I$11,0,10*ROW('Hygiene Data'!I112))="","",OFFSET('Hygiene Data'!$I$11,0,10*ROW('Hygiene Data'!I112)))</f>
        <v/>
      </c>
      <c r="EE118" s="280" t="str">
        <f ca="true">+IF(OFFSET('Hygiene Data'!$I$12,0,10*ROW('Hygiene Data'!I112))="","",OFFSET('Hygiene Data'!$I$12,0,10*ROW('Hygiene Data'!I112)))</f>
        <v/>
      </c>
      <c r="EF118" s="280" t="str">
        <f ca="true">+IF(OFFSET('Hygiene Data'!$I$13,0,10*ROW('Hygiene Data'!I112))="","",OFFSET('Hygiene Data'!$I$13,0,10*ROW('Hygiene Data'!I112)))</f>
        <v/>
      </c>
    </row>
    <row xmlns:x14ac="http://schemas.microsoft.com/office/spreadsheetml/2009/9/ac" r="119" x14ac:dyDescent="0.2">
      <c r="A119" s="34" t="str">
        <f ca="true">+IF(OFFSET('Water Data'!$B$2,0,10*ROW('Water Data'!E113))="","",OFFSET('Water Data'!$B$2,0,10*ROW('Water Data'!E113)))</f>
        <v/>
      </c>
      <c r="B119" s="34" t="str">
        <f ca="true">+IF(OFFSET('Water Data'!$C$2,0,10*ROW('Water Data'!F113))="","",OFFSET('Water Data'!$C$2,0,10*ROW('Water Data'!F113)))</f>
        <v/>
      </c>
      <c r="C119" s="336" t="str">
        <f t="shared" ca="true" si="1"/>
        <v/>
      </c>
      <c r="D119" s="8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0"/>
      <c r="BS119" s="280" t="str">
        <f ca="true">+IF(OFFSET('Water Data'!$D$27,0,10*ROW('Water Data'!D113))="","",OFFSET('Water Data'!$D$27,0,10*ROW('Water Data'!D113)))</f>
        <v/>
      </c>
      <c r="BT119" s="280" t="str">
        <f ca="true">+IF(OFFSET('Water Data'!$D$28,0,10*ROW('Water Data'!D113))="","",OFFSET('Water Data'!$D$28,0,10*ROW('Water Data'!D113)))</f>
        <v/>
      </c>
      <c r="BU119" s="280" t="str">
        <f ca="true">+IF(OFFSET('Water Data'!$D$29,0,10*ROW('Water Data'!D113))="","",OFFSET('Water Data'!$D$29,0,10*ROW('Water Data'!D113)))</f>
        <v/>
      </c>
      <c r="BV119" s="280" t="str">
        <f ca="true">+IF(OFFSET('Water Data'!$E$27,0,10*ROW('Water Data'!E113))="","",OFFSET('Water Data'!$E$27,0,10*ROW('Water Data'!E113)))</f>
        <v/>
      </c>
      <c r="BW119" s="280" t="str">
        <f ca="true">+IF(OFFSET('Water Data'!$E$28,0,10*ROW('Water Data'!E113))="","",OFFSET('Water Data'!$E$28,0,10*ROW('Water Data'!E113)))</f>
        <v/>
      </c>
      <c r="BX119" s="280" t="str">
        <f ca="true">+IF(OFFSET('Water Data'!$E$29,0,10*ROW('Water Data'!E113))="","",OFFSET('Water Data'!$E$29,0,10*ROW('Water Data'!E113)))</f>
        <v/>
      </c>
      <c r="BY119" s="280" t="str">
        <f ca="true">+IF(OFFSET('Water Data'!$F$27,0,10*ROW('Water Data'!F113))="","",OFFSET('Water Data'!$F$27,0,10*ROW('Water Data'!F113)))</f>
        <v/>
      </c>
      <c r="BZ119" s="280" t="str">
        <f ca="true">+IF(OFFSET('Water Data'!$F$28,0,10*ROW('Water Data'!F113))="","",OFFSET('Water Data'!$F$28,0,10*ROW('Water Data'!F113)))</f>
        <v/>
      </c>
      <c r="CA119" s="280" t="str">
        <f ca="true">+IF(OFFSET('Water Data'!$F$29,0,10*ROW('Water Data'!F113))="","",OFFSET('Water Data'!$F$29,0,10*ROW('Water Data'!F113)))</f>
        <v/>
      </c>
      <c r="CB119" s="280" t="str">
        <f ca="true">+IF(OFFSET('Water Data'!$G$27,0,10*ROW('Water Data'!G113))="","",OFFSET('Water Data'!$G$27,0,10*ROW('Water Data'!G113)))</f>
        <v/>
      </c>
      <c r="CC119" s="280" t="str">
        <f ca="true">+IF(OFFSET('Water Data'!$G$28,0,10*ROW('Water Data'!G113))="","",OFFSET('Water Data'!$G$28,0,10*ROW('Water Data'!G113)))</f>
        <v/>
      </c>
      <c r="CD119" s="280" t="str">
        <f ca="true">+IF(OFFSET('Water Data'!$G$29,0,10*ROW('Water Data'!G113))="","",OFFSET('Water Data'!$G$29,0,10*ROW('Water Data'!G113)))</f>
        <v/>
      </c>
      <c r="CE119" s="280" t="str">
        <f ca="true">+IF(OFFSET('Water Data'!$H$27,0,10*ROW('Water Data'!H113))="","",OFFSET('Water Data'!$H$27,0,10*ROW('Water Data'!H113)))</f>
        <v/>
      </c>
      <c r="CF119" s="280" t="str">
        <f ca="true">+IF(OFFSET('Water Data'!$H$28,0,10*ROW('Water Data'!H113))="","",OFFSET('Water Data'!$H$28,0,10*ROW('Water Data'!H113)))</f>
        <v/>
      </c>
      <c r="CG119" s="280" t="str">
        <f ca="true">+IF(OFFSET('Water Data'!$H$29,0,10*ROW('Water Data'!H113))="","",OFFSET('Water Data'!$H$29,0,10*ROW('Water Data'!H113)))</f>
        <v/>
      </c>
      <c r="CH119" s="280" t="str">
        <f ca="true">+IF(OFFSET('Water Data'!$I$27,0,10*ROW('Water Data'!I113))="","",OFFSET('Water Data'!$I$27,0,10*ROW('Water Data'!I113)))</f>
        <v/>
      </c>
      <c r="CI119" s="280" t="str">
        <f ca="true">+IF(OFFSET('Water Data'!$I$28,0,10*ROW('Water Data'!I113))="","",OFFSET('Water Data'!$I$28,0,10*ROW('Water Data'!I113)))</f>
        <v/>
      </c>
      <c r="CJ119" s="280" t="str">
        <f ca="true">+IF(OFFSET('Water Data'!$I$29,0,10*ROW('Water Data'!I113))="","",OFFSET('Water Data'!$I$29,0,10*ROW('Water Data'!I113)))</f>
        <v/>
      </c>
      <c r="CK119" s="280" t="str">
        <f ca="true">+IF(OFFSET('Sanitation Data'!$D$28,0,10*ROW('Sanitation Data'!D113))="","",OFFSET('Sanitation Data'!$D$28,0,10*ROW('Sanitation Data'!D113)))</f>
        <v/>
      </c>
      <c r="CL119" s="280" t="str">
        <f ca="true">+IF(OFFSET('Sanitation Data'!$D$29,0,10*ROW('Sanitation Data'!D113))="","",OFFSET('Sanitation Data'!$D$29,0,10*ROW('Sanitation Data'!D113)))</f>
        <v/>
      </c>
      <c r="CM119" s="280" t="str">
        <f ca="true">+IF(OFFSET('Sanitation Data'!$D$30,0,10*ROW('Sanitation Data'!D113))="","",OFFSET('Sanitation Data'!$D$30,0,10*ROW('Sanitation Data'!D113)))</f>
        <v/>
      </c>
      <c r="CN119" s="280" t="str">
        <f ca="true">+IF(OFFSET('Sanitation Data'!$D$31,0,10*ROW('Sanitation Data'!D113))="","",OFFSET('Sanitation Data'!$D$31,0,10*ROW('Sanitation Data'!D113)))</f>
        <v/>
      </c>
      <c r="CO119" s="280" t="str">
        <f ca="true">+IF(OFFSET('Sanitation Data'!$D$32,0,10*ROW('Sanitation Data'!D113))="","",OFFSET('Sanitation Data'!$D$32,0,10*ROW('Sanitation Data'!D113)))</f>
        <v/>
      </c>
      <c r="CP119" s="280" t="str">
        <f ca="true">+IF(OFFSET('Sanitation Data'!$E$28,0,10*ROW('Sanitation Data'!E113))="","",OFFSET('Sanitation Data'!$E$28,0,10*ROW('Sanitation Data'!E113)))</f>
        <v/>
      </c>
      <c r="CQ119" s="280" t="str">
        <f ca="true">+IF(OFFSET('Sanitation Data'!$E$29,0,10*ROW('Sanitation Data'!E113))="","",OFFSET('Sanitation Data'!$E$29,0,10*ROW('Sanitation Data'!E113)))</f>
        <v/>
      </c>
      <c r="CR119" s="280" t="str">
        <f ca="true">+IF(OFFSET('Sanitation Data'!$E$30,0,10*ROW('Sanitation Data'!E113))="","",OFFSET('Sanitation Data'!$E$30,0,10*ROW('Sanitation Data'!E113)))</f>
        <v/>
      </c>
      <c r="CS119" s="280" t="str">
        <f ca="true">+IF(OFFSET('Sanitation Data'!$E$31,0,10*ROW('Sanitation Data'!E113))="","",OFFSET('Sanitation Data'!$E$31,0,10*ROW('Sanitation Data'!E113)))</f>
        <v/>
      </c>
      <c r="CT119" s="280" t="str">
        <f ca="true">+IF(OFFSET('Sanitation Data'!$E$32,0,10*ROW('Sanitation Data'!E113))="","",OFFSET('Sanitation Data'!$E$32,0,10*ROW('Sanitation Data'!E113)))</f>
        <v/>
      </c>
      <c r="CU119" s="280" t="str">
        <f ca="true">+IF(OFFSET('Sanitation Data'!$F$28,0,10*ROW('Sanitation Data'!F113))="","",OFFSET('Sanitation Data'!$F$28,0,10*ROW('Sanitation Data'!F113)))</f>
        <v/>
      </c>
      <c r="CV119" s="280" t="str">
        <f ca="true">+IF(OFFSET('Sanitation Data'!$F$29,0,10*ROW('Sanitation Data'!F113))="","",OFFSET('Sanitation Data'!$F$29,0,10*ROW('Sanitation Data'!F113)))</f>
        <v/>
      </c>
      <c r="CW119" s="280" t="str">
        <f ca="true">+IF(OFFSET('Sanitation Data'!$F$30,0,10*ROW('Sanitation Data'!F113))="","",OFFSET('Sanitation Data'!$F$30,0,10*ROW('Sanitation Data'!F113)))</f>
        <v/>
      </c>
      <c r="CX119" s="280" t="str">
        <f ca="true">+IF(OFFSET('Sanitation Data'!$F$31,0,10*ROW('Sanitation Data'!F113))="","",OFFSET('Sanitation Data'!$F$31,0,10*ROW('Sanitation Data'!F113)))</f>
        <v/>
      </c>
      <c r="CY119" s="280" t="str">
        <f ca="true">+IF(OFFSET('Sanitation Data'!$F$32,0,10*ROW('Sanitation Data'!F113))="","",OFFSET('Sanitation Data'!$F$32,0,10*ROW('Sanitation Data'!F113)))</f>
        <v/>
      </c>
      <c r="CZ119" s="280" t="str">
        <f ca="true">+IF(OFFSET('Sanitation Data'!$G$28,0,10*ROW('Sanitation Data'!G113))="","",OFFSET('Sanitation Data'!$G$28,0,10*ROW('Sanitation Data'!G113)))</f>
        <v/>
      </c>
      <c r="DA119" s="280" t="str">
        <f ca="true">+IF(OFFSET('Sanitation Data'!$G$29,0,10*ROW('Sanitation Data'!G113))="","",OFFSET('Sanitation Data'!$G$29,0,10*ROW('Sanitation Data'!G113)))</f>
        <v/>
      </c>
      <c r="DB119" s="280" t="str">
        <f ca="true">+IF(OFFSET('Sanitation Data'!$G$30,0,10*ROW('Sanitation Data'!G113))="","",OFFSET('Sanitation Data'!$G$30,0,10*ROW('Sanitation Data'!G113)))</f>
        <v/>
      </c>
      <c r="DC119" s="280" t="str">
        <f ca="true">+IF(OFFSET('Sanitation Data'!$G$31,0,10*ROW('Sanitation Data'!G113))="","",OFFSET('Sanitation Data'!$G$31,0,10*ROW('Sanitation Data'!G113)))</f>
        <v/>
      </c>
      <c r="DD119" s="280" t="str">
        <f ca="true">+IF(OFFSET('Sanitation Data'!$G$32,0,10*ROW('Sanitation Data'!G113))="","",OFFSET('Sanitation Data'!$G$32,0,10*ROW('Sanitation Data'!G113)))</f>
        <v/>
      </c>
      <c r="DE119" s="280" t="str">
        <f ca="true">+IF(OFFSET('Sanitation Data'!$H$28,0,10*ROW('Sanitation Data'!H113))="","",OFFSET('Sanitation Data'!$H$28,0,10*ROW('Sanitation Data'!H113)))</f>
        <v/>
      </c>
      <c r="DF119" s="280" t="str">
        <f ca="true">+IF(OFFSET('Sanitation Data'!$H$29,0,10*ROW('Sanitation Data'!H113))="","",OFFSET('Sanitation Data'!$H$29,0,10*ROW('Sanitation Data'!H113)))</f>
        <v/>
      </c>
      <c r="DG119" s="280" t="str">
        <f ca="true">+IF(OFFSET('Sanitation Data'!$H$30,0,10*ROW('Sanitation Data'!H113))="","",OFFSET('Sanitation Data'!$H$30,0,10*ROW('Sanitation Data'!H113)))</f>
        <v/>
      </c>
      <c r="DH119" s="280" t="str">
        <f ca="true">+IF(OFFSET('Sanitation Data'!$H$31,0,10*ROW('Sanitation Data'!H113))="","",OFFSET('Sanitation Data'!$H$31,0,10*ROW('Sanitation Data'!H113)))</f>
        <v/>
      </c>
      <c r="DI119" s="280" t="str">
        <f ca="true">+IF(OFFSET('Sanitation Data'!$H$32,0,10*ROW('Sanitation Data'!H113))="","",OFFSET('Sanitation Data'!$H$32,0,10*ROW('Sanitation Data'!H113)))</f>
        <v/>
      </c>
      <c r="DJ119" s="280" t="str">
        <f ca="true">+IF(OFFSET('Sanitation Data'!$I$28,0,10*ROW('Sanitation Data'!I113))="","",OFFSET('Sanitation Data'!$I$28,0,10*ROW('Sanitation Data'!I113)))</f>
        <v/>
      </c>
      <c r="DK119" s="280" t="str">
        <f ca="true">+IF(OFFSET('Sanitation Data'!$I$29,0,10*ROW('Sanitation Data'!I113))="","",OFFSET('Sanitation Data'!$I$29,0,10*ROW('Sanitation Data'!I113)))</f>
        <v/>
      </c>
      <c r="DL119" s="280" t="str">
        <f ca="true">+IF(OFFSET('Sanitation Data'!$I$30,0,10*ROW('Sanitation Data'!I113))="","",OFFSET('Sanitation Data'!$I$30,0,10*ROW('Sanitation Data'!I113)))</f>
        <v/>
      </c>
      <c r="DM119" s="280" t="str">
        <f ca="true">+IF(OFFSET('Sanitation Data'!$I$31,0,10*ROW('Sanitation Data'!I113))="","",OFFSET('Sanitation Data'!$I$31,0,10*ROW('Sanitation Data'!I113)))</f>
        <v/>
      </c>
      <c r="DN119" s="280" t="str">
        <f ca="true">+IF(OFFSET('Sanitation Data'!$I$32,0,10*ROW('Sanitation Data'!I113))="","",OFFSET('Sanitation Data'!$I$32,0,10*ROW('Sanitation Data'!I113)))</f>
        <v/>
      </c>
      <c r="DO119" s="280" t="str">
        <f ca="true">+IF(OFFSET('Hygiene Data'!$D$11,0,10*ROW('Hygiene Data'!D113))="","",OFFSET('Hygiene Data'!$D$11,0,10*ROW('Hygiene Data'!D113)))</f>
        <v/>
      </c>
      <c r="DP119" s="280" t="str">
        <f ca="true">+IF(OFFSET('Hygiene Data'!$D$12,0,10*ROW('Hygiene Data'!D113))="","",OFFSET('Hygiene Data'!$D$12,0,10*ROW('Hygiene Data'!D113)))</f>
        <v/>
      </c>
      <c r="DQ119" s="280" t="str">
        <f ca="true">+IF(OFFSET('Hygiene Data'!$D$13,0,10*ROW('Hygiene Data'!D113))="","",OFFSET('Hygiene Data'!$D$13,0,10*ROW('Hygiene Data'!D113)))</f>
        <v/>
      </c>
      <c r="DR119" s="280" t="str">
        <f ca="true">+IF(OFFSET('Hygiene Data'!$E$11,0,10*ROW('Hygiene Data'!E113))="","",OFFSET('Hygiene Data'!$E$11,0,10*ROW('Hygiene Data'!E113)))</f>
        <v/>
      </c>
      <c r="DS119" s="280" t="str">
        <f ca="true">+IF(OFFSET('Hygiene Data'!$E$12,0,10*ROW('Hygiene Data'!E113))="","",OFFSET('Hygiene Data'!$E$12,0,10*ROW('Hygiene Data'!E113)))</f>
        <v/>
      </c>
      <c r="DT119" s="280" t="str">
        <f ca="true">+IF(OFFSET('Hygiene Data'!$E$13,0,10*ROW('Hygiene Data'!E113))="","",OFFSET('Hygiene Data'!$E$13,0,10*ROW('Hygiene Data'!E113)))</f>
        <v/>
      </c>
      <c r="DU119" s="280" t="str">
        <f ca="true">+IF(OFFSET('Hygiene Data'!$F$11,0,10*ROW('Hygiene Data'!F113))="","",OFFSET('Hygiene Data'!$F$11,0,10*ROW('Hygiene Data'!F113)))</f>
        <v/>
      </c>
      <c r="DV119" s="280" t="str">
        <f ca="true">+IF(OFFSET('Hygiene Data'!$F$12,0,10*ROW('Hygiene Data'!F113))="","",OFFSET('Hygiene Data'!$F$12,0,10*ROW('Hygiene Data'!F113)))</f>
        <v/>
      </c>
      <c r="DW119" s="280" t="str">
        <f ca="true">+IF(OFFSET('Hygiene Data'!$F$13,0,10*ROW('Hygiene Data'!F113))="","",OFFSET('Hygiene Data'!$F$13,0,10*ROW('Hygiene Data'!F113)))</f>
        <v/>
      </c>
      <c r="DX119" s="280" t="str">
        <f ca="true">+IF(OFFSET('Hygiene Data'!$G$11,0,10*ROW('Hygiene Data'!G113))="","",OFFSET('Hygiene Data'!$G$11,0,10*ROW('Hygiene Data'!G113)))</f>
        <v/>
      </c>
      <c r="DY119" s="280" t="str">
        <f ca="true">+IF(OFFSET('Hygiene Data'!$G$12,0,10*ROW('Hygiene Data'!G113))="","",OFFSET('Hygiene Data'!$G$12,0,10*ROW('Hygiene Data'!G113)))</f>
        <v/>
      </c>
      <c r="DZ119" s="280" t="str">
        <f ca="true">+IF(OFFSET('Hygiene Data'!$G$13,0,10*ROW('Hygiene Data'!G113))="","",OFFSET('Hygiene Data'!$G$13,0,10*ROW('Hygiene Data'!G113)))</f>
        <v/>
      </c>
      <c r="EA119" s="280" t="str">
        <f ca="true">+IF(OFFSET('Hygiene Data'!$H$11,0,10*ROW('Hygiene Data'!H113))="","",OFFSET('Hygiene Data'!$H$11,0,10*ROW('Hygiene Data'!H113)))</f>
        <v/>
      </c>
      <c r="EB119" s="280" t="str">
        <f ca="true">+IF(OFFSET('Hygiene Data'!$H$12,0,10*ROW('Hygiene Data'!H113))="","",OFFSET('Hygiene Data'!$H$12,0,10*ROW('Hygiene Data'!H113)))</f>
        <v/>
      </c>
      <c r="EC119" s="280" t="str">
        <f ca="true">+IF(OFFSET('Hygiene Data'!$H$13,0,10*ROW('Hygiene Data'!H113))="","",OFFSET('Hygiene Data'!$H$13,0,10*ROW('Hygiene Data'!H113)))</f>
        <v/>
      </c>
      <c r="ED119" s="280" t="str">
        <f ca="true">+IF(OFFSET('Hygiene Data'!$I$11,0,10*ROW('Hygiene Data'!I113))="","",OFFSET('Hygiene Data'!$I$11,0,10*ROW('Hygiene Data'!I113)))</f>
        <v/>
      </c>
      <c r="EE119" s="280" t="str">
        <f ca="true">+IF(OFFSET('Hygiene Data'!$I$12,0,10*ROW('Hygiene Data'!I113))="","",OFFSET('Hygiene Data'!$I$12,0,10*ROW('Hygiene Data'!I113)))</f>
        <v/>
      </c>
      <c r="EF119" s="280" t="str">
        <f ca="true">+IF(OFFSET('Hygiene Data'!$I$13,0,10*ROW('Hygiene Data'!I113))="","",OFFSET('Hygiene Data'!$I$13,0,10*ROW('Hygiene Data'!I113)))</f>
        <v/>
      </c>
    </row>
    <row xmlns:x14ac="http://schemas.microsoft.com/office/spreadsheetml/2009/9/ac" r="120" x14ac:dyDescent="0.2">
      <c r="A120" s="34" t="str">
        <f ca="true">+IF(OFFSET('Water Data'!$B$2,0,10*ROW('Water Data'!E114))="","",OFFSET('Water Data'!$B$2,0,10*ROW('Water Data'!E114)))</f>
        <v/>
      </c>
      <c r="B120" s="34" t="str">
        <f ca="true">+IF(OFFSET('Water Data'!$C$2,0,10*ROW('Water Data'!F114))="","",OFFSET('Water Data'!$C$2,0,10*ROW('Water Data'!F114)))</f>
        <v/>
      </c>
      <c r="C120" s="336" t="str">
        <f t="shared" ca="true" si="1"/>
        <v/>
      </c>
      <c r="D120" s="8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0"/>
      <c r="BS120" s="280" t="str">
        <f ca="true">+IF(OFFSET('Water Data'!$D$27,0,10*ROW('Water Data'!D114))="","",OFFSET('Water Data'!$D$27,0,10*ROW('Water Data'!D114)))</f>
        <v/>
      </c>
      <c r="BT120" s="280" t="str">
        <f ca="true">+IF(OFFSET('Water Data'!$D$28,0,10*ROW('Water Data'!D114))="","",OFFSET('Water Data'!$D$28,0,10*ROW('Water Data'!D114)))</f>
        <v/>
      </c>
      <c r="BU120" s="280" t="str">
        <f ca="true">+IF(OFFSET('Water Data'!$D$29,0,10*ROW('Water Data'!D114))="","",OFFSET('Water Data'!$D$29,0,10*ROW('Water Data'!D114)))</f>
        <v/>
      </c>
      <c r="BV120" s="280" t="str">
        <f ca="true">+IF(OFFSET('Water Data'!$E$27,0,10*ROW('Water Data'!E114))="","",OFFSET('Water Data'!$E$27,0,10*ROW('Water Data'!E114)))</f>
        <v/>
      </c>
      <c r="BW120" s="280" t="str">
        <f ca="true">+IF(OFFSET('Water Data'!$E$28,0,10*ROW('Water Data'!E114))="","",OFFSET('Water Data'!$E$28,0,10*ROW('Water Data'!E114)))</f>
        <v/>
      </c>
      <c r="BX120" s="280" t="str">
        <f ca="true">+IF(OFFSET('Water Data'!$E$29,0,10*ROW('Water Data'!E114))="","",OFFSET('Water Data'!$E$29,0,10*ROW('Water Data'!E114)))</f>
        <v/>
      </c>
      <c r="BY120" s="280" t="str">
        <f ca="true">+IF(OFFSET('Water Data'!$F$27,0,10*ROW('Water Data'!F114))="","",OFFSET('Water Data'!$F$27,0,10*ROW('Water Data'!F114)))</f>
        <v/>
      </c>
      <c r="BZ120" s="280" t="str">
        <f ca="true">+IF(OFFSET('Water Data'!$F$28,0,10*ROW('Water Data'!F114))="","",OFFSET('Water Data'!$F$28,0,10*ROW('Water Data'!F114)))</f>
        <v/>
      </c>
      <c r="CA120" s="280" t="str">
        <f ca="true">+IF(OFFSET('Water Data'!$F$29,0,10*ROW('Water Data'!F114))="","",OFFSET('Water Data'!$F$29,0,10*ROW('Water Data'!F114)))</f>
        <v/>
      </c>
      <c r="CB120" s="280" t="str">
        <f ca="true">+IF(OFFSET('Water Data'!$G$27,0,10*ROW('Water Data'!G114))="","",OFFSET('Water Data'!$G$27,0,10*ROW('Water Data'!G114)))</f>
        <v/>
      </c>
      <c r="CC120" s="280" t="str">
        <f ca="true">+IF(OFFSET('Water Data'!$G$28,0,10*ROW('Water Data'!G114))="","",OFFSET('Water Data'!$G$28,0,10*ROW('Water Data'!G114)))</f>
        <v/>
      </c>
      <c r="CD120" s="280" t="str">
        <f ca="true">+IF(OFFSET('Water Data'!$G$29,0,10*ROW('Water Data'!G114))="","",OFFSET('Water Data'!$G$29,0,10*ROW('Water Data'!G114)))</f>
        <v/>
      </c>
      <c r="CE120" s="280" t="str">
        <f ca="true">+IF(OFFSET('Water Data'!$H$27,0,10*ROW('Water Data'!H114))="","",OFFSET('Water Data'!$H$27,0,10*ROW('Water Data'!H114)))</f>
        <v/>
      </c>
      <c r="CF120" s="280" t="str">
        <f ca="true">+IF(OFFSET('Water Data'!$H$28,0,10*ROW('Water Data'!H114))="","",OFFSET('Water Data'!$H$28,0,10*ROW('Water Data'!H114)))</f>
        <v/>
      </c>
      <c r="CG120" s="280" t="str">
        <f ca="true">+IF(OFFSET('Water Data'!$H$29,0,10*ROW('Water Data'!H114))="","",OFFSET('Water Data'!$H$29,0,10*ROW('Water Data'!H114)))</f>
        <v/>
      </c>
      <c r="CH120" s="280" t="str">
        <f ca="true">+IF(OFFSET('Water Data'!$I$27,0,10*ROW('Water Data'!I114))="","",OFFSET('Water Data'!$I$27,0,10*ROW('Water Data'!I114)))</f>
        <v/>
      </c>
      <c r="CI120" s="280" t="str">
        <f ca="true">+IF(OFFSET('Water Data'!$I$28,0,10*ROW('Water Data'!I114))="","",OFFSET('Water Data'!$I$28,0,10*ROW('Water Data'!I114)))</f>
        <v/>
      </c>
      <c r="CJ120" s="280" t="str">
        <f ca="true">+IF(OFFSET('Water Data'!$I$29,0,10*ROW('Water Data'!I114))="","",OFFSET('Water Data'!$I$29,0,10*ROW('Water Data'!I114)))</f>
        <v/>
      </c>
      <c r="CK120" s="280" t="str">
        <f ca="true">+IF(OFFSET('Sanitation Data'!$D$28,0,10*ROW('Sanitation Data'!D114))="","",OFFSET('Sanitation Data'!$D$28,0,10*ROW('Sanitation Data'!D114)))</f>
        <v/>
      </c>
      <c r="CL120" s="280" t="str">
        <f ca="true">+IF(OFFSET('Sanitation Data'!$D$29,0,10*ROW('Sanitation Data'!D114))="","",OFFSET('Sanitation Data'!$D$29,0,10*ROW('Sanitation Data'!D114)))</f>
        <v/>
      </c>
      <c r="CM120" s="280" t="str">
        <f ca="true">+IF(OFFSET('Sanitation Data'!$D$30,0,10*ROW('Sanitation Data'!D114))="","",OFFSET('Sanitation Data'!$D$30,0,10*ROW('Sanitation Data'!D114)))</f>
        <v/>
      </c>
      <c r="CN120" s="280" t="str">
        <f ca="true">+IF(OFFSET('Sanitation Data'!$D$31,0,10*ROW('Sanitation Data'!D114))="","",OFFSET('Sanitation Data'!$D$31,0,10*ROW('Sanitation Data'!D114)))</f>
        <v/>
      </c>
      <c r="CO120" s="280" t="str">
        <f ca="true">+IF(OFFSET('Sanitation Data'!$D$32,0,10*ROW('Sanitation Data'!D114))="","",OFFSET('Sanitation Data'!$D$32,0,10*ROW('Sanitation Data'!D114)))</f>
        <v/>
      </c>
      <c r="CP120" s="280" t="str">
        <f ca="true">+IF(OFFSET('Sanitation Data'!$E$28,0,10*ROW('Sanitation Data'!E114))="","",OFFSET('Sanitation Data'!$E$28,0,10*ROW('Sanitation Data'!E114)))</f>
        <v/>
      </c>
      <c r="CQ120" s="280" t="str">
        <f ca="true">+IF(OFFSET('Sanitation Data'!$E$29,0,10*ROW('Sanitation Data'!E114))="","",OFFSET('Sanitation Data'!$E$29,0,10*ROW('Sanitation Data'!E114)))</f>
        <v/>
      </c>
      <c r="CR120" s="280" t="str">
        <f ca="true">+IF(OFFSET('Sanitation Data'!$E$30,0,10*ROW('Sanitation Data'!E114))="","",OFFSET('Sanitation Data'!$E$30,0,10*ROW('Sanitation Data'!E114)))</f>
        <v/>
      </c>
      <c r="CS120" s="280" t="str">
        <f ca="true">+IF(OFFSET('Sanitation Data'!$E$31,0,10*ROW('Sanitation Data'!E114))="","",OFFSET('Sanitation Data'!$E$31,0,10*ROW('Sanitation Data'!E114)))</f>
        <v/>
      </c>
      <c r="CT120" s="280" t="str">
        <f ca="true">+IF(OFFSET('Sanitation Data'!$E$32,0,10*ROW('Sanitation Data'!E114))="","",OFFSET('Sanitation Data'!$E$32,0,10*ROW('Sanitation Data'!E114)))</f>
        <v/>
      </c>
      <c r="CU120" s="280" t="str">
        <f ca="true">+IF(OFFSET('Sanitation Data'!$F$28,0,10*ROW('Sanitation Data'!F114))="","",OFFSET('Sanitation Data'!$F$28,0,10*ROW('Sanitation Data'!F114)))</f>
        <v/>
      </c>
      <c r="CV120" s="280" t="str">
        <f ca="true">+IF(OFFSET('Sanitation Data'!$F$29,0,10*ROW('Sanitation Data'!F114))="","",OFFSET('Sanitation Data'!$F$29,0,10*ROW('Sanitation Data'!F114)))</f>
        <v/>
      </c>
      <c r="CW120" s="280" t="str">
        <f ca="true">+IF(OFFSET('Sanitation Data'!$F$30,0,10*ROW('Sanitation Data'!F114))="","",OFFSET('Sanitation Data'!$F$30,0,10*ROW('Sanitation Data'!F114)))</f>
        <v/>
      </c>
      <c r="CX120" s="280" t="str">
        <f ca="true">+IF(OFFSET('Sanitation Data'!$F$31,0,10*ROW('Sanitation Data'!F114))="","",OFFSET('Sanitation Data'!$F$31,0,10*ROW('Sanitation Data'!F114)))</f>
        <v/>
      </c>
      <c r="CY120" s="280" t="str">
        <f ca="true">+IF(OFFSET('Sanitation Data'!$F$32,0,10*ROW('Sanitation Data'!F114))="","",OFFSET('Sanitation Data'!$F$32,0,10*ROW('Sanitation Data'!F114)))</f>
        <v/>
      </c>
      <c r="CZ120" s="280" t="str">
        <f ca="true">+IF(OFFSET('Sanitation Data'!$G$28,0,10*ROW('Sanitation Data'!G114))="","",OFFSET('Sanitation Data'!$G$28,0,10*ROW('Sanitation Data'!G114)))</f>
        <v/>
      </c>
      <c r="DA120" s="280" t="str">
        <f ca="true">+IF(OFFSET('Sanitation Data'!$G$29,0,10*ROW('Sanitation Data'!G114))="","",OFFSET('Sanitation Data'!$G$29,0,10*ROW('Sanitation Data'!G114)))</f>
        <v/>
      </c>
      <c r="DB120" s="280" t="str">
        <f ca="true">+IF(OFFSET('Sanitation Data'!$G$30,0,10*ROW('Sanitation Data'!G114))="","",OFFSET('Sanitation Data'!$G$30,0,10*ROW('Sanitation Data'!G114)))</f>
        <v/>
      </c>
      <c r="DC120" s="280" t="str">
        <f ca="true">+IF(OFFSET('Sanitation Data'!$G$31,0,10*ROW('Sanitation Data'!G114))="","",OFFSET('Sanitation Data'!$G$31,0,10*ROW('Sanitation Data'!G114)))</f>
        <v/>
      </c>
      <c r="DD120" s="280" t="str">
        <f ca="true">+IF(OFFSET('Sanitation Data'!$G$32,0,10*ROW('Sanitation Data'!G114))="","",OFFSET('Sanitation Data'!$G$32,0,10*ROW('Sanitation Data'!G114)))</f>
        <v/>
      </c>
      <c r="DE120" s="280" t="str">
        <f ca="true">+IF(OFFSET('Sanitation Data'!$H$28,0,10*ROW('Sanitation Data'!H114))="","",OFFSET('Sanitation Data'!$H$28,0,10*ROW('Sanitation Data'!H114)))</f>
        <v/>
      </c>
      <c r="DF120" s="280" t="str">
        <f ca="true">+IF(OFFSET('Sanitation Data'!$H$29,0,10*ROW('Sanitation Data'!H114))="","",OFFSET('Sanitation Data'!$H$29,0,10*ROW('Sanitation Data'!H114)))</f>
        <v/>
      </c>
      <c r="DG120" s="280" t="str">
        <f ca="true">+IF(OFFSET('Sanitation Data'!$H$30,0,10*ROW('Sanitation Data'!H114))="","",OFFSET('Sanitation Data'!$H$30,0,10*ROW('Sanitation Data'!H114)))</f>
        <v/>
      </c>
      <c r="DH120" s="280" t="str">
        <f ca="true">+IF(OFFSET('Sanitation Data'!$H$31,0,10*ROW('Sanitation Data'!H114))="","",OFFSET('Sanitation Data'!$H$31,0,10*ROW('Sanitation Data'!H114)))</f>
        <v/>
      </c>
      <c r="DI120" s="280" t="str">
        <f ca="true">+IF(OFFSET('Sanitation Data'!$H$32,0,10*ROW('Sanitation Data'!H114))="","",OFFSET('Sanitation Data'!$H$32,0,10*ROW('Sanitation Data'!H114)))</f>
        <v/>
      </c>
      <c r="DJ120" s="280" t="str">
        <f ca="true">+IF(OFFSET('Sanitation Data'!$I$28,0,10*ROW('Sanitation Data'!I114))="","",OFFSET('Sanitation Data'!$I$28,0,10*ROW('Sanitation Data'!I114)))</f>
        <v/>
      </c>
      <c r="DK120" s="280" t="str">
        <f ca="true">+IF(OFFSET('Sanitation Data'!$I$29,0,10*ROW('Sanitation Data'!I114))="","",OFFSET('Sanitation Data'!$I$29,0,10*ROW('Sanitation Data'!I114)))</f>
        <v/>
      </c>
      <c r="DL120" s="280" t="str">
        <f ca="true">+IF(OFFSET('Sanitation Data'!$I$30,0,10*ROW('Sanitation Data'!I114))="","",OFFSET('Sanitation Data'!$I$30,0,10*ROW('Sanitation Data'!I114)))</f>
        <v/>
      </c>
      <c r="DM120" s="280" t="str">
        <f ca="true">+IF(OFFSET('Sanitation Data'!$I$31,0,10*ROW('Sanitation Data'!I114))="","",OFFSET('Sanitation Data'!$I$31,0,10*ROW('Sanitation Data'!I114)))</f>
        <v/>
      </c>
      <c r="DN120" s="280" t="str">
        <f ca="true">+IF(OFFSET('Sanitation Data'!$I$32,0,10*ROW('Sanitation Data'!I114))="","",OFFSET('Sanitation Data'!$I$32,0,10*ROW('Sanitation Data'!I114)))</f>
        <v/>
      </c>
      <c r="DO120" s="280" t="str">
        <f ca="true">+IF(OFFSET('Hygiene Data'!$D$11,0,10*ROW('Hygiene Data'!D114))="","",OFFSET('Hygiene Data'!$D$11,0,10*ROW('Hygiene Data'!D114)))</f>
        <v/>
      </c>
      <c r="DP120" s="280" t="str">
        <f ca="true">+IF(OFFSET('Hygiene Data'!$D$12,0,10*ROW('Hygiene Data'!D114))="","",OFFSET('Hygiene Data'!$D$12,0,10*ROW('Hygiene Data'!D114)))</f>
        <v/>
      </c>
      <c r="DQ120" s="280" t="str">
        <f ca="true">+IF(OFFSET('Hygiene Data'!$D$13,0,10*ROW('Hygiene Data'!D114))="","",OFFSET('Hygiene Data'!$D$13,0,10*ROW('Hygiene Data'!D114)))</f>
        <v/>
      </c>
      <c r="DR120" s="280" t="str">
        <f ca="true">+IF(OFFSET('Hygiene Data'!$E$11,0,10*ROW('Hygiene Data'!E114))="","",OFFSET('Hygiene Data'!$E$11,0,10*ROW('Hygiene Data'!E114)))</f>
        <v/>
      </c>
      <c r="DS120" s="280" t="str">
        <f ca="true">+IF(OFFSET('Hygiene Data'!$E$12,0,10*ROW('Hygiene Data'!E114))="","",OFFSET('Hygiene Data'!$E$12,0,10*ROW('Hygiene Data'!E114)))</f>
        <v/>
      </c>
      <c r="DT120" s="280" t="str">
        <f ca="true">+IF(OFFSET('Hygiene Data'!$E$13,0,10*ROW('Hygiene Data'!E114))="","",OFFSET('Hygiene Data'!$E$13,0,10*ROW('Hygiene Data'!E114)))</f>
        <v/>
      </c>
      <c r="DU120" s="280" t="str">
        <f ca="true">+IF(OFFSET('Hygiene Data'!$F$11,0,10*ROW('Hygiene Data'!F114))="","",OFFSET('Hygiene Data'!$F$11,0,10*ROW('Hygiene Data'!F114)))</f>
        <v/>
      </c>
      <c r="DV120" s="280" t="str">
        <f ca="true">+IF(OFFSET('Hygiene Data'!$F$12,0,10*ROW('Hygiene Data'!F114))="","",OFFSET('Hygiene Data'!$F$12,0,10*ROW('Hygiene Data'!F114)))</f>
        <v/>
      </c>
      <c r="DW120" s="280" t="str">
        <f ca="true">+IF(OFFSET('Hygiene Data'!$F$13,0,10*ROW('Hygiene Data'!F114))="","",OFFSET('Hygiene Data'!$F$13,0,10*ROW('Hygiene Data'!F114)))</f>
        <v/>
      </c>
      <c r="DX120" s="280" t="str">
        <f ca="true">+IF(OFFSET('Hygiene Data'!$G$11,0,10*ROW('Hygiene Data'!G114))="","",OFFSET('Hygiene Data'!$G$11,0,10*ROW('Hygiene Data'!G114)))</f>
        <v/>
      </c>
      <c r="DY120" s="280" t="str">
        <f ca="true">+IF(OFFSET('Hygiene Data'!$G$12,0,10*ROW('Hygiene Data'!G114))="","",OFFSET('Hygiene Data'!$G$12,0,10*ROW('Hygiene Data'!G114)))</f>
        <v/>
      </c>
      <c r="DZ120" s="280" t="str">
        <f ca="true">+IF(OFFSET('Hygiene Data'!$G$13,0,10*ROW('Hygiene Data'!G114))="","",OFFSET('Hygiene Data'!$G$13,0,10*ROW('Hygiene Data'!G114)))</f>
        <v/>
      </c>
      <c r="EA120" s="280" t="str">
        <f ca="true">+IF(OFFSET('Hygiene Data'!$H$11,0,10*ROW('Hygiene Data'!H114))="","",OFFSET('Hygiene Data'!$H$11,0,10*ROW('Hygiene Data'!H114)))</f>
        <v/>
      </c>
      <c r="EB120" s="280" t="str">
        <f ca="true">+IF(OFFSET('Hygiene Data'!$H$12,0,10*ROW('Hygiene Data'!H114))="","",OFFSET('Hygiene Data'!$H$12,0,10*ROW('Hygiene Data'!H114)))</f>
        <v/>
      </c>
      <c r="EC120" s="280" t="str">
        <f ca="true">+IF(OFFSET('Hygiene Data'!$H$13,0,10*ROW('Hygiene Data'!H114))="","",OFFSET('Hygiene Data'!$H$13,0,10*ROW('Hygiene Data'!H114)))</f>
        <v/>
      </c>
      <c r="ED120" s="280" t="str">
        <f ca="true">+IF(OFFSET('Hygiene Data'!$I$11,0,10*ROW('Hygiene Data'!I114))="","",OFFSET('Hygiene Data'!$I$11,0,10*ROW('Hygiene Data'!I114)))</f>
        <v/>
      </c>
      <c r="EE120" s="280" t="str">
        <f ca="true">+IF(OFFSET('Hygiene Data'!$I$12,0,10*ROW('Hygiene Data'!I114))="","",OFFSET('Hygiene Data'!$I$12,0,10*ROW('Hygiene Data'!I114)))</f>
        <v/>
      </c>
      <c r="EF120" s="280" t="str">
        <f ca="true">+IF(OFFSET('Hygiene Data'!$I$13,0,10*ROW('Hygiene Data'!I114))="","",OFFSET('Hygiene Data'!$I$13,0,10*ROW('Hygiene Data'!I114)))</f>
        <v/>
      </c>
    </row>
    <row xmlns:x14ac="http://schemas.microsoft.com/office/spreadsheetml/2009/9/ac" r="121" x14ac:dyDescent="0.2">
      <c r="A121" s="34" t="str">
        <f ca="true">+IF(OFFSET('Water Data'!$B$2,0,10*ROW('Water Data'!E115))="","",OFFSET('Water Data'!$B$2,0,10*ROW('Water Data'!E115)))</f>
        <v/>
      </c>
      <c r="B121" s="34" t="str">
        <f ca="true">+IF(OFFSET('Water Data'!$C$2,0,10*ROW('Water Data'!F115))="","",OFFSET('Water Data'!$C$2,0,10*ROW('Water Data'!F115)))</f>
        <v/>
      </c>
      <c r="C121" s="336" t="str">
        <f t="shared" ca="true" si="1"/>
        <v/>
      </c>
      <c r="D121" s="8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0"/>
      <c r="BS121" s="280" t="str">
        <f ca="true">+IF(OFFSET('Water Data'!$D$27,0,10*ROW('Water Data'!D115))="","",OFFSET('Water Data'!$D$27,0,10*ROW('Water Data'!D115)))</f>
        <v/>
      </c>
      <c r="BT121" s="280" t="str">
        <f ca="true">+IF(OFFSET('Water Data'!$D$28,0,10*ROW('Water Data'!D115))="","",OFFSET('Water Data'!$D$28,0,10*ROW('Water Data'!D115)))</f>
        <v/>
      </c>
      <c r="BU121" s="280" t="str">
        <f ca="true">+IF(OFFSET('Water Data'!$D$29,0,10*ROW('Water Data'!D115))="","",OFFSET('Water Data'!$D$29,0,10*ROW('Water Data'!D115)))</f>
        <v/>
      </c>
      <c r="BV121" s="280" t="str">
        <f ca="true">+IF(OFFSET('Water Data'!$E$27,0,10*ROW('Water Data'!E115))="","",OFFSET('Water Data'!$E$27,0,10*ROW('Water Data'!E115)))</f>
        <v/>
      </c>
      <c r="BW121" s="280" t="str">
        <f ca="true">+IF(OFFSET('Water Data'!$E$28,0,10*ROW('Water Data'!E115))="","",OFFSET('Water Data'!$E$28,0,10*ROW('Water Data'!E115)))</f>
        <v/>
      </c>
      <c r="BX121" s="280" t="str">
        <f ca="true">+IF(OFFSET('Water Data'!$E$29,0,10*ROW('Water Data'!E115))="","",OFFSET('Water Data'!$E$29,0,10*ROW('Water Data'!E115)))</f>
        <v/>
      </c>
      <c r="BY121" s="280" t="str">
        <f ca="true">+IF(OFFSET('Water Data'!$F$27,0,10*ROW('Water Data'!F115))="","",OFFSET('Water Data'!$F$27,0,10*ROW('Water Data'!F115)))</f>
        <v/>
      </c>
      <c r="BZ121" s="280" t="str">
        <f ca="true">+IF(OFFSET('Water Data'!$F$28,0,10*ROW('Water Data'!F115))="","",OFFSET('Water Data'!$F$28,0,10*ROW('Water Data'!F115)))</f>
        <v/>
      </c>
      <c r="CA121" s="280" t="str">
        <f ca="true">+IF(OFFSET('Water Data'!$F$29,0,10*ROW('Water Data'!F115))="","",OFFSET('Water Data'!$F$29,0,10*ROW('Water Data'!F115)))</f>
        <v/>
      </c>
      <c r="CB121" s="280" t="str">
        <f ca="true">+IF(OFFSET('Water Data'!$G$27,0,10*ROW('Water Data'!G115))="","",OFFSET('Water Data'!$G$27,0,10*ROW('Water Data'!G115)))</f>
        <v/>
      </c>
      <c r="CC121" s="280" t="str">
        <f ca="true">+IF(OFFSET('Water Data'!$G$28,0,10*ROW('Water Data'!G115))="","",OFFSET('Water Data'!$G$28,0,10*ROW('Water Data'!G115)))</f>
        <v/>
      </c>
      <c r="CD121" s="280" t="str">
        <f ca="true">+IF(OFFSET('Water Data'!$G$29,0,10*ROW('Water Data'!G115))="","",OFFSET('Water Data'!$G$29,0,10*ROW('Water Data'!G115)))</f>
        <v/>
      </c>
      <c r="CE121" s="280" t="str">
        <f ca="true">+IF(OFFSET('Water Data'!$H$27,0,10*ROW('Water Data'!H115))="","",OFFSET('Water Data'!$H$27,0,10*ROW('Water Data'!H115)))</f>
        <v/>
      </c>
      <c r="CF121" s="280" t="str">
        <f ca="true">+IF(OFFSET('Water Data'!$H$28,0,10*ROW('Water Data'!H115))="","",OFFSET('Water Data'!$H$28,0,10*ROW('Water Data'!H115)))</f>
        <v/>
      </c>
      <c r="CG121" s="280" t="str">
        <f ca="true">+IF(OFFSET('Water Data'!$H$29,0,10*ROW('Water Data'!H115))="","",OFFSET('Water Data'!$H$29,0,10*ROW('Water Data'!H115)))</f>
        <v/>
      </c>
      <c r="CH121" s="280" t="str">
        <f ca="true">+IF(OFFSET('Water Data'!$I$27,0,10*ROW('Water Data'!I115))="","",OFFSET('Water Data'!$I$27,0,10*ROW('Water Data'!I115)))</f>
        <v/>
      </c>
      <c r="CI121" s="280" t="str">
        <f ca="true">+IF(OFFSET('Water Data'!$I$28,0,10*ROW('Water Data'!I115))="","",OFFSET('Water Data'!$I$28,0,10*ROW('Water Data'!I115)))</f>
        <v/>
      </c>
      <c r="CJ121" s="280" t="str">
        <f ca="true">+IF(OFFSET('Water Data'!$I$29,0,10*ROW('Water Data'!I115))="","",OFFSET('Water Data'!$I$29,0,10*ROW('Water Data'!I115)))</f>
        <v/>
      </c>
      <c r="CK121" s="280" t="str">
        <f ca="true">+IF(OFFSET('Sanitation Data'!$D$28,0,10*ROW('Sanitation Data'!D115))="","",OFFSET('Sanitation Data'!$D$28,0,10*ROW('Sanitation Data'!D115)))</f>
        <v/>
      </c>
      <c r="CL121" s="280" t="str">
        <f ca="true">+IF(OFFSET('Sanitation Data'!$D$29,0,10*ROW('Sanitation Data'!D115))="","",OFFSET('Sanitation Data'!$D$29,0,10*ROW('Sanitation Data'!D115)))</f>
        <v/>
      </c>
      <c r="CM121" s="280" t="str">
        <f ca="true">+IF(OFFSET('Sanitation Data'!$D$30,0,10*ROW('Sanitation Data'!D115))="","",OFFSET('Sanitation Data'!$D$30,0,10*ROW('Sanitation Data'!D115)))</f>
        <v/>
      </c>
      <c r="CN121" s="280" t="str">
        <f ca="true">+IF(OFFSET('Sanitation Data'!$D$31,0,10*ROW('Sanitation Data'!D115))="","",OFFSET('Sanitation Data'!$D$31,0,10*ROW('Sanitation Data'!D115)))</f>
        <v/>
      </c>
      <c r="CO121" s="280" t="str">
        <f ca="true">+IF(OFFSET('Sanitation Data'!$D$32,0,10*ROW('Sanitation Data'!D115))="","",OFFSET('Sanitation Data'!$D$32,0,10*ROW('Sanitation Data'!D115)))</f>
        <v/>
      </c>
      <c r="CP121" s="280" t="str">
        <f ca="true">+IF(OFFSET('Sanitation Data'!$E$28,0,10*ROW('Sanitation Data'!E115))="","",OFFSET('Sanitation Data'!$E$28,0,10*ROW('Sanitation Data'!E115)))</f>
        <v/>
      </c>
      <c r="CQ121" s="280" t="str">
        <f ca="true">+IF(OFFSET('Sanitation Data'!$E$29,0,10*ROW('Sanitation Data'!E115))="","",OFFSET('Sanitation Data'!$E$29,0,10*ROW('Sanitation Data'!E115)))</f>
        <v/>
      </c>
      <c r="CR121" s="280" t="str">
        <f ca="true">+IF(OFFSET('Sanitation Data'!$E$30,0,10*ROW('Sanitation Data'!E115))="","",OFFSET('Sanitation Data'!$E$30,0,10*ROW('Sanitation Data'!E115)))</f>
        <v/>
      </c>
      <c r="CS121" s="280" t="str">
        <f ca="true">+IF(OFFSET('Sanitation Data'!$E$31,0,10*ROW('Sanitation Data'!E115))="","",OFFSET('Sanitation Data'!$E$31,0,10*ROW('Sanitation Data'!E115)))</f>
        <v/>
      </c>
      <c r="CT121" s="280" t="str">
        <f ca="true">+IF(OFFSET('Sanitation Data'!$E$32,0,10*ROW('Sanitation Data'!E115))="","",OFFSET('Sanitation Data'!$E$32,0,10*ROW('Sanitation Data'!E115)))</f>
        <v/>
      </c>
      <c r="CU121" s="280" t="str">
        <f ca="true">+IF(OFFSET('Sanitation Data'!$F$28,0,10*ROW('Sanitation Data'!F115))="","",OFFSET('Sanitation Data'!$F$28,0,10*ROW('Sanitation Data'!F115)))</f>
        <v/>
      </c>
      <c r="CV121" s="280" t="str">
        <f ca="true">+IF(OFFSET('Sanitation Data'!$F$29,0,10*ROW('Sanitation Data'!F115))="","",OFFSET('Sanitation Data'!$F$29,0,10*ROW('Sanitation Data'!F115)))</f>
        <v/>
      </c>
      <c r="CW121" s="280" t="str">
        <f ca="true">+IF(OFFSET('Sanitation Data'!$F$30,0,10*ROW('Sanitation Data'!F115))="","",OFFSET('Sanitation Data'!$F$30,0,10*ROW('Sanitation Data'!F115)))</f>
        <v/>
      </c>
      <c r="CX121" s="280" t="str">
        <f ca="true">+IF(OFFSET('Sanitation Data'!$F$31,0,10*ROW('Sanitation Data'!F115))="","",OFFSET('Sanitation Data'!$F$31,0,10*ROW('Sanitation Data'!F115)))</f>
        <v/>
      </c>
      <c r="CY121" s="280" t="str">
        <f ca="true">+IF(OFFSET('Sanitation Data'!$F$32,0,10*ROW('Sanitation Data'!F115))="","",OFFSET('Sanitation Data'!$F$32,0,10*ROW('Sanitation Data'!F115)))</f>
        <v/>
      </c>
      <c r="CZ121" s="280" t="str">
        <f ca="true">+IF(OFFSET('Sanitation Data'!$G$28,0,10*ROW('Sanitation Data'!G115))="","",OFFSET('Sanitation Data'!$G$28,0,10*ROW('Sanitation Data'!G115)))</f>
        <v/>
      </c>
      <c r="DA121" s="280" t="str">
        <f ca="true">+IF(OFFSET('Sanitation Data'!$G$29,0,10*ROW('Sanitation Data'!G115))="","",OFFSET('Sanitation Data'!$G$29,0,10*ROW('Sanitation Data'!G115)))</f>
        <v/>
      </c>
      <c r="DB121" s="280" t="str">
        <f ca="true">+IF(OFFSET('Sanitation Data'!$G$30,0,10*ROW('Sanitation Data'!G115))="","",OFFSET('Sanitation Data'!$G$30,0,10*ROW('Sanitation Data'!G115)))</f>
        <v/>
      </c>
      <c r="DC121" s="280" t="str">
        <f ca="true">+IF(OFFSET('Sanitation Data'!$G$31,0,10*ROW('Sanitation Data'!G115))="","",OFFSET('Sanitation Data'!$G$31,0,10*ROW('Sanitation Data'!G115)))</f>
        <v/>
      </c>
      <c r="DD121" s="280" t="str">
        <f ca="true">+IF(OFFSET('Sanitation Data'!$G$32,0,10*ROW('Sanitation Data'!G115))="","",OFFSET('Sanitation Data'!$G$32,0,10*ROW('Sanitation Data'!G115)))</f>
        <v/>
      </c>
      <c r="DE121" s="280" t="str">
        <f ca="true">+IF(OFFSET('Sanitation Data'!$H$28,0,10*ROW('Sanitation Data'!H115))="","",OFFSET('Sanitation Data'!$H$28,0,10*ROW('Sanitation Data'!H115)))</f>
        <v/>
      </c>
      <c r="DF121" s="280" t="str">
        <f ca="true">+IF(OFFSET('Sanitation Data'!$H$29,0,10*ROW('Sanitation Data'!H115))="","",OFFSET('Sanitation Data'!$H$29,0,10*ROW('Sanitation Data'!H115)))</f>
        <v/>
      </c>
      <c r="DG121" s="280" t="str">
        <f ca="true">+IF(OFFSET('Sanitation Data'!$H$30,0,10*ROW('Sanitation Data'!H115))="","",OFFSET('Sanitation Data'!$H$30,0,10*ROW('Sanitation Data'!H115)))</f>
        <v/>
      </c>
      <c r="DH121" s="280" t="str">
        <f ca="true">+IF(OFFSET('Sanitation Data'!$H$31,0,10*ROW('Sanitation Data'!H115))="","",OFFSET('Sanitation Data'!$H$31,0,10*ROW('Sanitation Data'!H115)))</f>
        <v/>
      </c>
      <c r="DI121" s="280" t="str">
        <f ca="true">+IF(OFFSET('Sanitation Data'!$H$32,0,10*ROW('Sanitation Data'!H115))="","",OFFSET('Sanitation Data'!$H$32,0,10*ROW('Sanitation Data'!H115)))</f>
        <v/>
      </c>
      <c r="DJ121" s="280" t="str">
        <f ca="true">+IF(OFFSET('Sanitation Data'!$I$28,0,10*ROW('Sanitation Data'!I115))="","",OFFSET('Sanitation Data'!$I$28,0,10*ROW('Sanitation Data'!I115)))</f>
        <v/>
      </c>
      <c r="DK121" s="280" t="str">
        <f ca="true">+IF(OFFSET('Sanitation Data'!$I$29,0,10*ROW('Sanitation Data'!I115))="","",OFFSET('Sanitation Data'!$I$29,0,10*ROW('Sanitation Data'!I115)))</f>
        <v/>
      </c>
      <c r="DL121" s="280" t="str">
        <f ca="true">+IF(OFFSET('Sanitation Data'!$I$30,0,10*ROW('Sanitation Data'!I115))="","",OFFSET('Sanitation Data'!$I$30,0,10*ROW('Sanitation Data'!I115)))</f>
        <v/>
      </c>
      <c r="DM121" s="280" t="str">
        <f ca="true">+IF(OFFSET('Sanitation Data'!$I$31,0,10*ROW('Sanitation Data'!I115))="","",OFFSET('Sanitation Data'!$I$31,0,10*ROW('Sanitation Data'!I115)))</f>
        <v/>
      </c>
      <c r="DN121" s="280" t="str">
        <f ca="true">+IF(OFFSET('Sanitation Data'!$I$32,0,10*ROW('Sanitation Data'!I115))="","",OFFSET('Sanitation Data'!$I$32,0,10*ROW('Sanitation Data'!I115)))</f>
        <v/>
      </c>
      <c r="DO121" s="280" t="str">
        <f ca="true">+IF(OFFSET('Hygiene Data'!$D$11,0,10*ROW('Hygiene Data'!D115))="","",OFFSET('Hygiene Data'!$D$11,0,10*ROW('Hygiene Data'!D115)))</f>
        <v/>
      </c>
      <c r="DP121" s="280" t="str">
        <f ca="true">+IF(OFFSET('Hygiene Data'!$D$12,0,10*ROW('Hygiene Data'!D115))="","",OFFSET('Hygiene Data'!$D$12,0,10*ROW('Hygiene Data'!D115)))</f>
        <v/>
      </c>
      <c r="DQ121" s="280" t="str">
        <f ca="true">+IF(OFFSET('Hygiene Data'!$D$13,0,10*ROW('Hygiene Data'!D115))="","",OFFSET('Hygiene Data'!$D$13,0,10*ROW('Hygiene Data'!D115)))</f>
        <v/>
      </c>
      <c r="DR121" s="280" t="str">
        <f ca="true">+IF(OFFSET('Hygiene Data'!$E$11,0,10*ROW('Hygiene Data'!E115))="","",OFFSET('Hygiene Data'!$E$11,0,10*ROW('Hygiene Data'!E115)))</f>
        <v/>
      </c>
      <c r="DS121" s="280" t="str">
        <f ca="true">+IF(OFFSET('Hygiene Data'!$E$12,0,10*ROW('Hygiene Data'!E115))="","",OFFSET('Hygiene Data'!$E$12,0,10*ROW('Hygiene Data'!E115)))</f>
        <v/>
      </c>
      <c r="DT121" s="280" t="str">
        <f ca="true">+IF(OFFSET('Hygiene Data'!$E$13,0,10*ROW('Hygiene Data'!E115))="","",OFFSET('Hygiene Data'!$E$13,0,10*ROW('Hygiene Data'!E115)))</f>
        <v/>
      </c>
      <c r="DU121" s="280" t="str">
        <f ca="true">+IF(OFFSET('Hygiene Data'!$F$11,0,10*ROW('Hygiene Data'!F115))="","",OFFSET('Hygiene Data'!$F$11,0,10*ROW('Hygiene Data'!F115)))</f>
        <v/>
      </c>
      <c r="DV121" s="280" t="str">
        <f ca="true">+IF(OFFSET('Hygiene Data'!$F$12,0,10*ROW('Hygiene Data'!F115))="","",OFFSET('Hygiene Data'!$F$12,0,10*ROW('Hygiene Data'!F115)))</f>
        <v/>
      </c>
      <c r="DW121" s="280" t="str">
        <f ca="true">+IF(OFFSET('Hygiene Data'!$F$13,0,10*ROW('Hygiene Data'!F115))="","",OFFSET('Hygiene Data'!$F$13,0,10*ROW('Hygiene Data'!F115)))</f>
        <v/>
      </c>
      <c r="DX121" s="280" t="str">
        <f ca="true">+IF(OFFSET('Hygiene Data'!$G$11,0,10*ROW('Hygiene Data'!G115))="","",OFFSET('Hygiene Data'!$G$11,0,10*ROW('Hygiene Data'!G115)))</f>
        <v/>
      </c>
      <c r="DY121" s="280" t="str">
        <f ca="true">+IF(OFFSET('Hygiene Data'!$G$12,0,10*ROW('Hygiene Data'!G115))="","",OFFSET('Hygiene Data'!$G$12,0,10*ROW('Hygiene Data'!G115)))</f>
        <v/>
      </c>
      <c r="DZ121" s="280" t="str">
        <f ca="true">+IF(OFFSET('Hygiene Data'!$G$13,0,10*ROW('Hygiene Data'!G115))="","",OFFSET('Hygiene Data'!$G$13,0,10*ROW('Hygiene Data'!G115)))</f>
        <v/>
      </c>
      <c r="EA121" s="280" t="str">
        <f ca="true">+IF(OFFSET('Hygiene Data'!$H$11,0,10*ROW('Hygiene Data'!H115))="","",OFFSET('Hygiene Data'!$H$11,0,10*ROW('Hygiene Data'!H115)))</f>
        <v/>
      </c>
      <c r="EB121" s="280" t="str">
        <f ca="true">+IF(OFFSET('Hygiene Data'!$H$12,0,10*ROW('Hygiene Data'!H115))="","",OFFSET('Hygiene Data'!$H$12,0,10*ROW('Hygiene Data'!H115)))</f>
        <v/>
      </c>
      <c r="EC121" s="280" t="str">
        <f ca="true">+IF(OFFSET('Hygiene Data'!$H$13,0,10*ROW('Hygiene Data'!H115))="","",OFFSET('Hygiene Data'!$H$13,0,10*ROW('Hygiene Data'!H115)))</f>
        <v/>
      </c>
      <c r="ED121" s="280" t="str">
        <f ca="true">+IF(OFFSET('Hygiene Data'!$I$11,0,10*ROW('Hygiene Data'!I115))="","",OFFSET('Hygiene Data'!$I$11,0,10*ROW('Hygiene Data'!I115)))</f>
        <v/>
      </c>
      <c r="EE121" s="280" t="str">
        <f ca="true">+IF(OFFSET('Hygiene Data'!$I$12,0,10*ROW('Hygiene Data'!I115))="","",OFFSET('Hygiene Data'!$I$12,0,10*ROW('Hygiene Data'!I115)))</f>
        <v/>
      </c>
      <c r="EF121" s="280" t="str">
        <f ca="true">+IF(OFFSET('Hygiene Data'!$I$13,0,10*ROW('Hygiene Data'!I115))="","",OFFSET('Hygiene Data'!$I$13,0,10*ROW('Hygiene Data'!I115)))</f>
        <v/>
      </c>
    </row>
    <row xmlns:x14ac="http://schemas.microsoft.com/office/spreadsheetml/2009/9/ac" r="122" x14ac:dyDescent="0.2">
      <c r="A122" s="34" t="str">
        <f ca="true">+IF(OFFSET('Water Data'!$B$2,0,10*ROW('Water Data'!E116))="","",OFFSET('Water Data'!$B$2,0,10*ROW('Water Data'!E116)))</f>
        <v/>
      </c>
      <c r="B122" s="34" t="str">
        <f ca="true">+IF(OFFSET('Water Data'!$C$2,0,10*ROW('Water Data'!F116))="","",OFFSET('Water Data'!$C$2,0,10*ROW('Water Data'!F116)))</f>
        <v/>
      </c>
      <c r="C122" s="336" t="str">
        <f t="shared" ca="true" si="1"/>
        <v/>
      </c>
      <c r="D122" s="8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0"/>
      <c r="BS122" s="280" t="str">
        <f ca="true">+IF(OFFSET('Water Data'!$D$27,0,10*ROW('Water Data'!D116))="","",OFFSET('Water Data'!$D$27,0,10*ROW('Water Data'!D116)))</f>
        <v/>
      </c>
      <c r="BT122" s="280" t="str">
        <f ca="true">+IF(OFFSET('Water Data'!$D$28,0,10*ROW('Water Data'!D116))="","",OFFSET('Water Data'!$D$28,0,10*ROW('Water Data'!D116)))</f>
        <v/>
      </c>
      <c r="BU122" s="280" t="str">
        <f ca="true">+IF(OFFSET('Water Data'!$D$29,0,10*ROW('Water Data'!D116))="","",OFFSET('Water Data'!$D$29,0,10*ROW('Water Data'!D116)))</f>
        <v/>
      </c>
      <c r="BV122" s="280" t="str">
        <f ca="true">+IF(OFFSET('Water Data'!$E$27,0,10*ROW('Water Data'!E116))="","",OFFSET('Water Data'!$E$27,0,10*ROW('Water Data'!E116)))</f>
        <v/>
      </c>
      <c r="BW122" s="280" t="str">
        <f ca="true">+IF(OFFSET('Water Data'!$E$28,0,10*ROW('Water Data'!E116))="","",OFFSET('Water Data'!$E$28,0,10*ROW('Water Data'!E116)))</f>
        <v/>
      </c>
      <c r="BX122" s="280" t="str">
        <f ca="true">+IF(OFFSET('Water Data'!$E$29,0,10*ROW('Water Data'!E116))="","",OFFSET('Water Data'!$E$29,0,10*ROW('Water Data'!E116)))</f>
        <v/>
      </c>
      <c r="BY122" s="280" t="str">
        <f ca="true">+IF(OFFSET('Water Data'!$F$27,0,10*ROW('Water Data'!F116))="","",OFFSET('Water Data'!$F$27,0,10*ROW('Water Data'!F116)))</f>
        <v/>
      </c>
      <c r="BZ122" s="280" t="str">
        <f ca="true">+IF(OFFSET('Water Data'!$F$28,0,10*ROW('Water Data'!F116))="","",OFFSET('Water Data'!$F$28,0,10*ROW('Water Data'!F116)))</f>
        <v/>
      </c>
      <c r="CA122" s="280" t="str">
        <f ca="true">+IF(OFFSET('Water Data'!$F$29,0,10*ROW('Water Data'!F116))="","",OFFSET('Water Data'!$F$29,0,10*ROW('Water Data'!F116)))</f>
        <v/>
      </c>
      <c r="CB122" s="280" t="str">
        <f ca="true">+IF(OFFSET('Water Data'!$G$27,0,10*ROW('Water Data'!G116))="","",OFFSET('Water Data'!$G$27,0,10*ROW('Water Data'!G116)))</f>
        <v/>
      </c>
      <c r="CC122" s="280" t="str">
        <f ca="true">+IF(OFFSET('Water Data'!$G$28,0,10*ROW('Water Data'!G116))="","",OFFSET('Water Data'!$G$28,0,10*ROW('Water Data'!G116)))</f>
        <v/>
      </c>
      <c r="CD122" s="280" t="str">
        <f ca="true">+IF(OFFSET('Water Data'!$G$29,0,10*ROW('Water Data'!G116))="","",OFFSET('Water Data'!$G$29,0,10*ROW('Water Data'!G116)))</f>
        <v/>
      </c>
      <c r="CE122" s="280" t="str">
        <f ca="true">+IF(OFFSET('Water Data'!$H$27,0,10*ROW('Water Data'!H116))="","",OFFSET('Water Data'!$H$27,0,10*ROW('Water Data'!H116)))</f>
        <v/>
      </c>
      <c r="CF122" s="280" t="str">
        <f ca="true">+IF(OFFSET('Water Data'!$H$28,0,10*ROW('Water Data'!H116))="","",OFFSET('Water Data'!$H$28,0,10*ROW('Water Data'!H116)))</f>
        <v/>
      </c>
      <c r="CG122" s="280" t="str">
        <f ca="true">+IF(OFFSET('Water Data'!$H$29,0,10*ROW('Water Data'!H116))="","",OFFSET('Water Data'!$H$29,0,10*ROW('Water Data'!H116)))</f>
        <v/>
      </c>
      <c r="CH122" s="280" t="str">
        <f ca="true">+IF(OFFSET('Water Data'!$I$27,0,10*ROW('Water Data'!I116))="","",OFFSET('Water Data'!$I$27,0,10*ROW('Water Data'!I116)))</f>
        <v/>
      </c>
      <c r="CI122" s="280" t="str">
        <f ca="true">+IF(OFFSET('Water Data'!$I$28,0,10*ROW('Water Data'!I116))="","",OFFSET('Water Data'!$I$28,0,10*ROW('Water Data'!I116)))</f>
        <v/>
      </c>
      <c r="CJ122" s="280" t="str">
        <f ca="true">+IF(OFFSET('Water Data'!$I$29,0,10*ROW('Water Data'!I116))="","",OFFSET('Water Data'!$I$29,0,10*ROW('Water Data'!I116)))</f>
        <v/>
      </c>
      <c r="CK122" s="280" t="str">
        <f ca="true">+IF(OFFSET('Sanitation Data'!$D$28,0,10*ROW('Sanitation Data'!D116))="","",OFFSET('Sanitation Data'!$D$28,0,10*ROW('Sanitation Data'!D116)))</f>
        <v/>
      </c>
      <c r="CL122" s="280" t="str">
        <f ca="true">+IF(OFFSET('Sanitation Data'!$D$29,0,10*ROW('Sanitation Data'!D116))="","",OFFSET('Sanitation Data'!$D$29,0,10*ROW('Sanitation Data'!D116)))</f>
        <v/>
      </c>
      <c r="CM122" s="280" t="str">
        <f ca="true">+IF(OFFSET('Sanitation Data'!$D$30,0,10*ROW('Sanitation Data'!D116))="","",OFFSET('Sanitation Data'!$D$30,0,10*ROW('Sanitation Data'!D116)))</f>
        <v/>
      </c>
      <c r="CN122" s="280" t="str">
        <f ca="true">+IF(OFFSET('Sanitation Data'!$D$31,0,10*ROW('Sanitation Data'!D116))="","",OFFSET('Sanitation Data'!$D$31,0,10*ROW('Sanitation Data'!D116)))</f>
        <v/>
      </c>
      <c r="CO122" s="280" t="str">
        <f ca="true">+IF(OFFSET('Sanitation Data'!$D$32,0,10*ROW('Sanitation Data'!D116))="","",OFFSET('Sanitation Data'!$D$32,0,10*ROW('Sanitation Data'!D116)))</f>
        <v/>
      </c>
      <c r="CP122" s="280" t="str">
        <f ca="true">+IF(OFFSET('Sanitation Data'!$E$28,0,10*ROW('Sanitation Data'!E116))="","",OFFSET('Sanitation Data'!$E$28,0,10*ROW('Sanitation Data'!E116)))</f>
        <v/>
      </c>
      <c r="CQ122" s="280" t="str">
        <f ca="true">+IF(OFFSET('Sanitation Data'!$E$29,0,10*ROW('Sanitation Data'!E116))="","",OFFSET('Sanitation Data'!$E$29,0,10*ROW('Sanitation Data'!E116)))</f>
        <v/>
      </c>
      <c r="CR122" s="280" t="str">
        <f ca="true">+IF(OFFSET('Sanitation Data'!$E$30,0,10*ROW('Sanitation Data'!E116))="","",OFFSET('Sanitation Data'!$E$30,0,10*ROW('Sanitation Data'!E116)))</f>
        <v/>
      </c>
      <c r="CS122" s="280" t="str">
        <f ca="true">+IF(OFFSET('Sanitation Data'!$E$31,0,10*ROW('Sanitation Data'!E116))="","",OFFSET('Sanitation Data'!$E$31,0,10*ROW('Sanitation Data'!E116)))</f>
        <v/>
      </c>
      <c r="CT122" s="280" t="str">
        <f ca="true">+IF(OFFSET('Sanitation Data'!$E$32,0,10*ROW('Sanitation Data'!E116))="","",OFFSET('Sanitation Data'!$E$32,0,10*ROW('Sanitation Data'!E116)))</f>
        <v/>
      </c>
      <c r="CU122" s="280" t="str">
        <f ca="true">+IF(OFFSET('Sanitation Data'!$F$28,0,10*ROW('Sanitation Data'!F116))="","",OFFSET('Sanitation Data'!$F$28,0,10*ROW('Sanitation Data'!F116)))</f>
        <v/>
      </c>
      <c r="CV122" s="280" t="str">
        <f ca="true">+IF(OFFSET('Sanitation Data'!$F$29,0,10*ROW('Sanitation Data'!F116))="","",OFFSET('Sanitation Data'!$F$29,0,10*ROW('Sanitation Data'!F116)))</f>
        <v/>
      </c>
      <c r="CW122" s="280" t="str">
        <f ca="true">+IF(OFFSET('Sanitation Data'!$F$30,0,10*ROW('Sanitation Data'!F116))="","",OFFSET('Sanitation Data'!$F$30,0,10*ROW('Sanitation Data'!F116)))</f>
        <v/>
      </c>
      <c r="CX122" s="280" t="str">
        <f ca="true">+IF(OFFSET('Sanitation Data'!$F$31,0,10*ROW('Sanitation Data'!F116))="","",OFFSET('Sanitation Data'!$F$31,0,10*ROW('Sanitation Data'!F116)))</f>
        <v/>
      </c>
      <c r="CY122" s="280" t="str">
        <f ca="true">+IF(OFFSET('Sanitation Data'!$F$32,0,10*ROW('Sanitation Data'!F116))="","",OFFSET('Sanitation Data'!$F$32,0,10*ROW('Sanitation Data'!F116)))</f>
        <v/>
      </c>
      <c r="CZ122" s="280" t="str">
        <f ca="true">+IF(OFFSET('Sanitation Data'!$G$28,0,10*ROW('Sanitation Data'!G116))="","",OFFSET('Sanitation Data'!$G$28,0,10*ROW('Sanitation Data'!G116)))</f>
        <v/>
      </c>
      <c r="DA122" s="280" t="str">
        <f ca="true">+IF(OFFSET('Sanitation Data'!$G$29,0,10*ROW('Sanitation Data'!G116))="","",OFFSET('Sanitation Data'!$G$29,0,10*ROW('Sanitation Data'!G116)))</f>
        <v/>
      </c>
      <c r="DB122" s="280" t="str">
        <f ca="true">+IF(OFFSET('Sanitation Data'!$G$30,0,10*ROW('Sanitation Data'!G116))="","",OFFSET('Sanitation Data'!$G$30,0,10*ROW('Sanitation Data'!G116)))</f>
        <v/>
      </c>
      <c r="DC122" s="280" t="str">
        <f ca="true">+IF(OFFSET('Sanitation Data'!$G$31,0,10*ROW('Sanitation Data'!G116))="","",OFFSET('Sanitation Data'!$G$31,0,10*ROW('Sanitation Data'!G116)))</f>
        <v/>
      </c>
      <c r="DD122" s="280" t="str">
        <f ca="true">+IF(OFFSET('Sanitation Data'!$G$32,0,10*ROW('Sanitation Data'!G116))="","",OFFSET('Sanitation Data'!$G$32,0,10*ROW('Sanitation Data'!G116)))</f>
        <v/>
      </c>
      <c r="DE122" s="280" t="str">
        <f ca="true">+IF(OFFSET('Sanitation Data'!$H$28,0,10*ROW('Sanitation Data'!H116))="","",OFFSET('Sanitation Data'!$H$28,0,10*ROW('Sanitation Data'!H116)))</f>
        <v/>
      </c>
      <c r="DF122" s="280" t="str">
        <f ca="true">+IF(OFFSET('Sanitation Data'!$H$29,0,10*ROW('Sanitation Data'!H116))="","",OFFSET('Sanitation Data'!$H$29,0,10*ROW('Sanitation Data'!H116)))</f>
        <v/>
      </c>
      <c r="DG122" s="280" t="str">
        <f ca="true">+IF(OFFSET('Sanitation Data'!$H$30,0,10*ROW('Sanitation Data'!H116))="","",OFFSET('Sanitation Data'!$H$30,0,10*ROW('Sanitation Data'!H116)))</f>
        <v/>
      </c>
      <c r="DH122" s="280" t="str">
        <f ca="true">+IF(OFFSET('Sanitation Data'!$H$31,0,10*ROW('Sanitation Data'!H116))="","",OFFSET('Sanitation Data'!$H$31,0,10*ROW('Sanitation Data'!H116)))</f>
        <v/>
      </c>
      <c r="DI122" s="280" t="str">
        <f ca="true">+IF(OFFSET('Sanitation Data'!$H$32,0,10*ROW('Sanitation Data'!H116))="","",OFFSET('Sanitation Data'!$H$32,0,10*ROW('Sanitation Data'!H116)))</f>
        <v/>
      </c>
      <c r="DJ122" s="280" t="str">
        <f ca="true">+IF(OFFSET('Sanitation Data'!$I$28,0,10*ROW('Sanitation Data'!I116))="","",OFFSET('Sanitation Data'!$I$28,0,10*ROW('Sanitation Data'!I116)))</f>
        <v/>
      </c>
      <c r="DK122" s="280" t="str">
        <f ca="true">+IF(OFFSET('Sanitation Data'!$I$29,0,10*ROW('Sanitation Data'!I116))="","",OFFSET('Sanitation Data'!$I$29,0,10*ROW('Sanitation Data'!I116)))</f>
        <v/>
      </c>
      <c r="DL122" s="280" t="str">
        <f ca="true">+IF(OFFSET('Sanitation Data'!$I$30,0,10*ROW('Sanitation Data'!I116))="","",OFFSET('Sanitation Data'!$I$30,0,10*ROW('Sanitation Data'!I116)))</f>
        <v/>
      </c>
      <c r="DM122" s="280" t="str">
        <f ca="true">+IF(OFFSET('Sanitation Data'!$I$31,0,10*ROW('Sanitation Data'!I116))="","",OFFSET('Sanitation Data'!$I$31,0,10*ROW('Sanitation Data'!I116)))</f>
        <v/>
      </c>
      <c r="DN122" s="280" t="str">
        <f ca="true">+IF(OFFSET('Sanitation Data'!$I$32,0,10*ROW('Sanitation Data'!I116))="","",OFFSET('Sanitation Data'!$I$32,0,10*ROW('Sanitation Data'!I116)))</f>
        <v/>
      </c>
      <c r="DO122" s="280" t="str">
        <f ca="true">+IF(OFFSET('Hygiene Data'!$D$11,0,10*ROW('Hygiene Data'!D116))="","",OFFSET('Hygiene Data'!$D$11,0,10*ROW('Hygiene Data'!D116)))</f>
        <v/>
      </c>
      <c r="DP122" s="280" t="str">
        <f ca="true">+IF(OFFSET('Hygiene Data'!$D$12,0,10*ROW('Hygiene Data'!D116))="","",OFFSET('Hygiene Data'!$D$12,0,10*ROW('Hygiene Data'!D116)))</f>
        <v/>
      </c>
      <c r="DQ122" s="280" t="str">
        <f ca="true">+IF(OFFSET('Hygiene Data'!$D$13,0,10*ROW('Hygiene Data'!D116))="","",OFFSET('Hygiene Data'!$D$13,0,10*ROW('Hygiene Data'!D116)))</f>
        <v/>
      </c>
      <c r="DR122" s="280" t="str">
        <f ca="true">+IF(OFFSET('Hygiene Data'!$E$11,0,10*ROW('Hygiene Data'!E116))="","",OFFSET('Hygiene Data'!$E$11,0,10*ROW('Hygiene Data'!E116)))</f>
        <v/>
      </c>
      <c r="DS122" s="280" t="str">
        <f ca="true">+IF(OFFSET('Hygiene Data'!$E$12,0,10*ROW('Hygiene Data'!E116))="","",OFFSET('Hygiene Data'!$E$12,0,10*ROW('Hygiene Data'!E116)))</f>
        <v/>
      </c>
      <c r="DT122" s="280" t="str">
        <f ca="true">+IF(OFFSET('Hygiene Data'!$E$13,0,10*ROW('Hygiene Data'!E116))="","",OFFSET('Hygiene Data'!$E$13,0,10*ROW('Hygiene Data'!E116)))</f>
        <v/>
      </c>
      <c r="DU122" s="280" t="str">
        <f ca="true">+IF(OFFSET('Hygiene Data'!$F$11,0,10*ROW('Hygiene Data'!F116))="","",OFFSET('Hygiene Data'!$F$11,0,10*ROW('Hygiene Data'!F116)))</f>
        <v/>
      </c>
      <c r="DV122" s="280" t="str">
        <f ca="true">+IF(OFFSET('Hygiene Data'!$F$12,0,10*ROW('Hygiene Data'!F116))="","",OFFSET('Hygiene Data'!$F$12,0,10*ROW('Hygiene Data'!F116)))</f>
        <v/>
      </c>
      <c r="DW122" s="280" t="str">
        <f ca="true">+IF(OFFSET('Hygiene Data'!$F$13,0,10*ROW('Hygiene Data'!F116))="","",OFFSET('Hygiene Data'!$F$13,0,10*ROW('Hygiene Data'!F116)))</f>
        <v/>
      </c>
      <c r="DX122" s="280" t="str">
        <f ca="true">+IF(OFFSET('Hygiene Data'!$G$11,0,10*ROW('Hygiene Data'!G116))="","",OFFSET('Hygiene Data'!$G$11,0,10*ROW('Hygiene Data'!G116)))</f>
        <v/>
      </c>
      <c r="DY122" s="280" t="str">
        <f ca="true">+IF(OFFSET('Hygiene Data'!$G$12,0,10*ROW('Hygiene Data'!G116))="","",OFFSET('Hygiene Data'!$G$12,0,10*ROW('Hygiene Data'!G116)))</f>
        <v/>
      </c>
      <c r="DZ122" s="280" t="str">
        <f ca="true">+IF(OFFSET('Hygiene Data'!$G$13,0,10*ROW('Hygiene Data'!G116))="","",OFFSET('Hygiene Data'!$G$13,0,10*ROW('Hygiene Data'!G116)))</f>
        <v/>
      </c>
      <c r="EA122" s="280" t="str">
        <f ca="true">+IF(OFFSET('Hygiene Data'!$H$11,0,10*ROW('Hygiene Data'!H116))="","",OFFSET('Hygiene Data'!$H$11,0,10*ROW('Hygiene Data'!H116)))</f>
        <v/>
      </c>
      <c r="EB122" s="280" t="str">
        <f ca="true">+IF(OFFSET('Hygiene Data'!$H$12,0,10*ROW('Hygiene Data'!H116))="","",OFFSET('Hygiene Data'!$H$12,0,10*ROW('Hygiene Data'!H116)))</f>
        <v/>
      </c>
      <c r="EC122" s="280" t="str">
        <f ca="true">+IF(OFFSET('Hygiene Data'!$H$13,0,10*ROW('Hygiene Data'!H116))="","",OFFSET('Hygiene Data'!$H$13,0,10*ROW('Hygiene Data'!H116)))</f>
        <v/>
      </c>
      <c r="ED122" s="280" t="str">
        <f ca="true">+IF(OFFSET('Hygiene Data'!$I$11,0,10*ROW('Hygiene Data'!I116))="","",OFFSET('Hygiene Data'!$I$11,0,10*ROW('Hygiene Data'!I116)))</f>
        <v/>
      </c>
      <c r="EE122" s="280" t="str">
        <f ca="true">+IF(OFFSET('Hygiene Data'!$I$12,0,10*ROW('Hygiene Data'!I116))="","",OFFSET('Hygiene Data'!$I$12,0,10*ROW('Hygiene Data'!I116)))</f>
        <v/>
      </c>
      <c r="EF122" s="280" t="str">
        <f ca="true">+IF(OFFSET('Hygiene Data'!$I$13,0,10*ROW('Hygiene Data'!I116))="","",OFFSET('Hygiene Data'!$I$13,0,10*ROW('Hygiene Data'!I116)))</f>
        <v/>
      </c>
    </row>
    <row xmlns:x14ac="http://schemas.microsoft.com/office/spreadsheetml/2009/9/ac" r="123" x14ac:dyDescent="0.2">
      <c r="A123" s="34" t="str">
        <f ca="true">+IF(OFFSET('Water Data'!$B$2,0,10*ROW('Water Data'!E117))="","",OFFSET('Water Data'!$B$2,0,10*ROW('Water Data'!E117)))</f>
        <v/>
      </c>
      <c r="B123" s="34" t="str">
        <f ca="true">+IF(OFFSET('Water Data'!$C$2,0,10*ROW('Water Data'!F117))="","",OFFSET('Water Data'!$C$2,0,10*ROW('Water Data'!F117)))</f>
        <v/>
      </c>
      <c r="C123" s="336" t="str">
        <f t="shared" ca="true" si="1"/>
        <v/>
      </c>
      <c r="D123" s="8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0"/>
      <c r="BS123" s="280" t="str">
        <f ca="true">+IF(OFFSET('Water Data'!$D$27,0,10*ROW('Water Data'!D117))="","",OFFSET('Water Data'!$D$27,0,10*ROW('Water Data'!D117)))</f>
        <v/>
      </c>
      <c r="BT123" s="280" t="str">
        <f ca="true">+IF(OFFSET('Water Data'!$D$28,0,10*ROW('Water Data'!D117))="","",OFFSET('Water Data'!$D$28,0,10*ROW('Water Data'!D117)))</f>
        <v/>
      </c>
      <c r="BU123" s="280" t="str">
        <f ca="true">+IF(OFFSET('Water Data'!$D$29,0,10*ROW('Water Data'!D117))="","",OFFSET('Water Data'!$D$29,0,10*ROW('Water Data'!D117)))</f>
        <v/>
      </c>
      <c r="BV123" s="280" t="str">
        <f ca="true">+IF(OFFSET('Water Data'!$E$27,0,10*ROW('Water Data'!E117))="","",OFFSET('Water Data'!$E$27,0,10*ROW('Water Data'!E117)))</f>
        <v/>
      </c>
      <c r="BW123" s="280" t="str">
        <f ca="true">+IF(OFFSET('Water Data'!$E$28,0,10*ROW('Water Data'!E117))="","",OFFSET('Water Data'!$E$28,0,10*ROW('Water Data'!E117)))</f>
        <v/>
      </c>
      <c r="BX123" s="280" t="str">
        <f ca="true">+IF(OFFSET('Water Data'!$E$29,0,10*ROW('Water Data'!E117))="","",OFFSET('Water Data'!$E$29,0,10*ROW('Water Data'!E117)))</f>
        <v/>
      </c>
      <c r="BY123" s="280" t="str">
        <f ca="true">+IF(OFFSET('Water Data'!$F$27,0,10*ROW('Water Data'!F117))="","",OFFSET('Water Data'!$F$27,0,10*ROW('Water Data'!F117)))</f>
        <v/>
      </c>
      <c r="BZ123" s="280" t="str">
        <f ca="true">+IF(OFFSET('Water Data'!$F$28,0,10*ROW('Water Data'!F117))="","",OFFSET('Water Data'!$F$28,0,10*ROW('Water Data'!F117)))</f>
        <v/>
      </c>
      <c r="CA123" s="280" t="str">
        <f ca="true">+IF(OFFSET('Water Data'!$F$29,0,10*ROW('Water Data'!F117))="","",OFFSET('Water Data'!$F$29,0,10*ROW('Water Data'!F117)))</f>
        <v/>
      </c>
      <c r="CB123" s="280" t="str">
        <f ca="true">+IF(OFFSET('Water Data'!$G$27,0,10*ROW('Water Data'!G117))="","",OFFSET('Water Data'!$G$27,0,10*ROW('Water Data'!G117)))</f>
        <v/>
      </c>
      <c r="CC123" s="280" t="str">
        <f ca="true">+IF(OFFSET('Water Data'!$G$28,0,10*ROW('Water Data'!G117))="","",OFFSET('Water Data'!$G$28,0,10*ROW('Water Data'!G117)))</f>
        <v/>
      </c>
      <c r="CD123" s="280" t="str">
        <f ca="true">+IF(OFFSET('Water Data'!$G$29,0,10*ROW('Water Data'!G117))="","",OFFSET('Water Data'!$G$29,0,10*ROW('Water Data'!G117)))</f>
        <v/>
      </c>
      <c r="CE123" s="280" t="str">
        <f ca="true">+IF(OFFSET('Water Data'!$H$27,0,10*ROW('Water Data'!H117))="","",OFFSET('Water Data'!$H$27,0,10*ROW('Water Data'!H117)))</f>
        <v/>
      </c>
      <c r="CF123" s="280" t="str">
        <f ca="true">+IF(OFFSET('Water Data'!$H$28,0,10*ROW('Water Data'!H117))="","",OFFSET('Water Data'!$H$28,0,10*ROW('Water Data'!H117)))</f>
        <v/>
      </c>
      <c r="CG123" s="280" t="str">
        <f ca="true">+IF(OFFSET('Water Data'!$H$29,0,10*ROW('Water Data'!H117))="","",OFFSET('Water Data'!$H$29,0,10*ROW('Water Data'!H117)))</f>
        <v/>
      </c>
      <c r="CH123" s="280" t="str">
        <f ca="true">+IF(OFFSET('Water Data'!$I$27,0,10*ROW('Water Data'!I117))="","",OFFSET('Water Data'!$I$27,0,10*ROW('Water Data'!I117)))</f>
        <v/>
      </c>
      <c r="CI123" s="280" t="str">
        <f ca="true">+IF(OFFSET('Water Data'!$I$28,0,10*ROW('Water Data'!I117))="","",OFFSET('Water Data'!$I$28,0,10*ROW('Water Data'!I117)))</f>
        <v/>
      </c>
      <c r="CJ123" s="280" t="str">
        <f ca="true">+IF(OFFSET('Water Data'!$I$29,0,10*ROW('Water Data'!I117))="","",OFFSET('Water Data'!$I$29,0,10*ROW('Water Data'!I117)))</f>
        <v/>
      </c>
      <c r="CK123" s="280" t="str">
        <f ca="true">+IF(OFFSET('Sanitation Data'!$D$28,0,10*ROW('Sanitation Data'!D117))="","",OFFSET('Sanitation Data'!$D$28,0,10*ROW('Sanitation Data'!D117)))</f>
        <v/>
      </c>
      <c r="CL123" s="280" t="str">
        <f ca="true">+IF(OFFSET('Sanitation Data'!$D$29,0,10*ROW('Sanitation Data'!D117))="","",OFFSET('Sanitation Data'!$D$29,0,10*ROW('Sanitation Data'!D117)))</f>
        <v/>
      </c>
      <c r="CM123" s="280" t="str">
        <f ca="true">+IF(OFFSET('Sanitation Data'!$D$30,0,10*ROW('Sanitation Data'!D117))="","",OFFSET('Sanitation Data'!$D$30,0,10*ROW('Sanitation Data'!D117)))</f>
        <v/>
      </c>
      <c r="CN123" s="280" t="str">
        <f ca="true">+IF(OFFSET('Sanitation Data'!$D$31,0,10*ROW('Sanitation Data'!D117))="","",OFFSET('Sanitation Data'!$D$31,0,10*ROW('Sanitation Data'!D117)))</f>
        <v/>
      </c>
      <c r="CO123" s="280" t="str">
        <f ca="true">+IF(OFFSET('Sanitation Data'!$D$32,0,10*ROW('Sanitation Data'!D117))="","",OFFSET('Sanitation Data'!$D$32,0,10*ROW('Sanitation Data'!D117)))</f>
        <v/>
      </c>
      <c r="CP123" s="280" t="str">
        <f ca="true">+IF(OFFSET('Sanitation Data'!$E$28,0,10*ROW('Sanitation Data'!E117))="","",OFFSET('Sanitation Data'!$E$28,0,10*ROW('Sanitation Data'!E117)))</f>
        <v/>
      </c>
      <c r="CQ123" s="280" t="str">
        <f ca="true">+IF(OFFSET('Sanitation Data'!$E$29,0,10*ROW('Sanitation Data'!E117))="","",OFFSET('Sanitation Data'!$E$29,0,10*ROW('Sanitation Data'!E117)))</f>
        <v/>
      </c>
      <c r="CR123" s="280" t="str">
        <f ca="true">+IF(OFFSET('Sanitation Data'!$E$30,0,10*ROW('Sanitation Data'!E117))="","",OFFSET('Sanitation Data'!$E$30,0,10*ROW('Sanitation Data'!E117)))</f>
        <v/>
      </c>
      <c r="CS123" s="280" t="str">
        <f ca="true">+IF(OFFSET('Sanitation Data'!$E$31,0,10*ROW('Sanitation Data'!E117))="","",OFFSET('Sanitation Data'!$E$31,0,10*ROW('Sanitation Data'!E117)))</f>
        <v/>
      </c>
      <c r="CT123" s="280" t="str">
        <f ca="true">+IF(OFFSET('Sanitation Data'!$E$32,0,10*ROW('Sanitation Data'!E117))="","",OFFSET('Sanitation Data'!$E$32,0,10*ROW('Sanitation Data'!E117)))</f>
        <v/>
      </c>
      <c r="CU123" s="280" t="str">
        <f ca="true">+IF(OFFSET('Sanitation Data'!$F$28,0,10*ROW('Sanitation Data'!F117))="","",OFFSET('Sanitation Data'!$F$28,0,10*ROW('Sanitation Data'!F117)))</f>
        <v/>
      </c>
      <c r="CV123" s="280" t="str">
        <f ca="true">+IF(OFFSET('Sanitation Data'!$F$29,0,10*ROW('Sanitation Data'!F117))="","",OFFSET('Sanitation Data'!$F$29,0,10*ROW('Sanitation Data'!F117)))</f>
        <v/>
      </c>
      <c r="CW123" s="280" t="str">
        <f ca="true">+IF(OFFSET('Sanitation Data'!$F$30,0,10*ROW('Sanitation Data'!F117))="","",OFFSET('Sanitation Data'!$F$30,0,10*ROW('Sanitation Data'!F117)))</f>
        <v/>
      </c>
      <c r="CX123" s="280" t="str">
        <f ca="true">+IF(OFFSET('Sanitation Data'!$F$31,0,10*ROW('Sanitation Data'!F117))="","",OFFSET('Sanitation Data'!$F$31,0,10*ROW('Sanitation Data'!F117)))</f>
        <v/>
      </c>
      <c r="CY123" s="280" t="str">
        <f ca="true">+IF(OFFSET('Sanitation Data'!$F$32,0,10*ROW('Sanitation Data'!F117))="","",OFFSET('Sanitation Data'!$F$32,0,10*ROW('Sanitation Data'!F117)))</f>
        <v/>
      </c>
      <c r="CZ123" s="280" t="str">
        <f ca="true">+IF(OFFSET('Sanitation Data'!$G$28,0,10*ROW('Sanitation Data'!G117))="","",OFFSET('Sanitation Data'!$G$28,0,10*ROW('Sanitation Data'!G117)))</f>
        <v/>
      </c>
      <c r="DA123" s="280" t="str">
        <f ca="true">+IF(OFFSET('Sanitation Data'!$G$29,0,10*ROW('Sanitation Data'!G117))="","",OFFSET('Sanitation Data'!$G$29,0,10*ROW('Sanitation Data'!G117)))</f>
        <v/>
      </c>
      <c r="DB123" s="280" t="str">
        <f ca="true">+IF(OFFSET('Sanitation Data'!$G$30,0,10*ROW('Sanitation Data'!G117))="","",OFFSET('Sanitation Data'!$G$30,0,10*ROW('Sanitation Data'!G117)))</f>
        <v/>
      </c>
      <c r="DC123" s="280" t="str">
        <f ca="true">+IF(OFFSET('Sanitation Data'!$G$31,0,10*ROW('Sanitation Data'!G117))="","",OFFSET('Sanitation Data'!$G$31,0,10*ROW('Sanitation Data'!G117)))</f>
        <v/>
      </c>
      <c r="DD123" s="280" t="str">
        <f ca="true">+IF(OFFSET('Sanitation Data'!$G$32,0,10*ROW('Sanitation Data'!G117))="","",OFFSET('Sanitation Data'!$G$32,0,10*ROW('Sanitation Data'!G117)))</f>
        <v/>
      </c>
      <c r="DE123" s="280" t="str">
        <f ca="true">+IF(OFFSET('Sanitation Data'!$H$28,0,10*ROW('Sanitation Data'!H117))="","",OFFSET('Sanitation Data'!$H$28,0,10*ROW('Sanitation Data'!H117)))</f>
        <v/>
      </c>
      <c r="DF123" s="280" t="str">
        <f ca="true">+IF(OFFSET('Sanitation Data'!$H$29,0,10*ROW('Sanitation Data'!H117))="","",OFFSET('Sanitation Data'!$H$29,0,10*ROW('Sanitation Data'!H117)))</f>
        <v/>
      </c>
      <c r="DG123" s="280" t="str">
        <f ca="true">+IF(OFFSET('Sanitation Data'!$H$30,0,10*ROW('Sanitation Data'!H117))="","",OFFSET('Sanitation Data'!$H$30,0,10*ROW('Sanitation Data'!H117)))</f>
        <v/>
      </c>
      <c r="DH123" s="280" t="str">
        <f ca="true">+IF(OFFSET('Sanitation Data'!$H$31,0,10*ROW('Sanitation Data'!H117))="","",OFFSET('Sanitation Data'!$H$31,0,10*ROW('Sanitation Data'!H117)))</f>
        <v/>
      </c>
      <c r="DI123" s="280" t="str">
        <f ca="true">+IF(OFFSET('Sanitation Data'!$H$32,0,10*ROW('Sanitation Data'!H117))="","",OFFSET('Sanitation Data'!$H$32,0,10*ROW('Sanitation Data'!H117)))</f>
        <v/>
      </c>
      <c r="DJ123" s="280" t="str">
        <f ca="true">+IF(OFFSET('Sanitation Data'!$I$28,0,10*ROW('Sanitation Data'!I117))="","",OFFSET('Sanitation Data'!$I$28,0,10*ROW('Sanitation Data'!I117)))</f>
        <v/>
      </c>
      <c r="DK123" s="280" t="str">
        <f ca="true">+IF(OFFSET('Sanitation Data'!$I$29,0,10*ROW('Sanitation Data'!I117))="","",OFFSET('Sanitation Data'!$I$29,0,10*ROW('Sanitation Data'!I117)))</f>
        <v/>
      </c>
      <c r="DL123" s="280" t="str">
        <f ca="true">+IF(OFFSET('Sanitation Data'!$I$30,0,10*ROW('Sanitation Data'!I117))="","",OFFSET('Sanitation Data'!$I$30,0,10*ROW('Sanitation Data'!I117)))</f>
        <v/>
      </c>
      <c r="DM123" s="280" t="str">
        <f ca="true">+IF(OFFSET('Sanitation Data'!$I$31,0,10*ROW('Sanitation Data'!I117))="","",OFFSET('Sanitation Data'!$I$31,0,10*ROW('Sanitation Data'!I117)))</f>
        <v/>
      </c>
      <c r="DN123" s="280" t="str">
        <f ca="true">+IF(OFFSET('Sanitation Data'!$I$32,0,10*ROW('Sanitation Data'!I117))="","",OFFSET('Sanitation Data'!$I$32,0,10*ROW('Sanitation Data'!I117)))</f>
        <v/>
      </c>
      <c r="DO123" s="280" t="str">
        <f ca="true">+IF(OFFSET('Hygiene Data'!$D$11,0,10*ROW('Hygiene Data'!D117))="","",OFFSET('Hygiene Data'!$D$11,0,10*ROW('Hygiene Data'!D117)))</f>
        <v/>
      </c>
      <c r="DP123" s="280" t="str">
        <f ca="true">+IF(OFFSET('Hygiene Data'!$D$12,0,10*ROW('Hygiene Data'!D117))="","",OFFSET('Hygiene Data'!$D$12,0,10*ROW('Hygiene Data'!D117)))</f>
        <v/>
      </c>
      <c r="DQ123" s="280" t="str">
        <f ca="true">+IF(OFFSET('Hygiene Data'!$D$13,0,10*ROW('Hygiene Data'!D117))="","",OFFSET('Hygiene Data'!$D$13,0,10*ROW('Hygiene Data'!D117)))</f>
        <v/>
      </c>
      <c r="DR123" s="280" t="str">
        <f ca="true">+IF(OFFSET('Hygiene Data'!$E$11,0,10*ROW('Hygiene Data'!E117))="","",OFFSET('Hygiene Data'!$E$11,0,10*ROW('Hygiene Data'!E117)))</f>
        <v/>
      </c>
      <c r="DS123" s="280" t="str">
        <f ca="true">+IF(OFFSET('Hygiene Data'!$E$12,0,10*ROW('Hygiene Data'!E117))="","",OFFSET('Hygiene Data'!$E$12,0,10*ROW('Hygiene Data'!E117)))</f>
        <v/>
      </c>
      <c r="DT123" s="280" t="str">
        <f ca="true">+IF(OFFSET('Hygiene Data'!$E$13,0,10*ROW('Hygiene Data'!E117))="","",OFFSET('Hygiene Data'!$E$13,0,10*ROW('Hygiene Data'!E117)))</f>
        <v/>
      </c>
      <c r="DU123" s="280" t="str">
        <f ca="true">+IF(OFFSET('Hygiene Data'!$F$11,0,10*ROW('Hygiene Data'!F117))="","",OFFSET('Hygiene Data'!$F$11,0,10*ROW('Hygiene Data'!F117)))</f>
        <v/>
      </c>
      <c r="DV123" s="280" t="str">
        <f ca="true">+IF(OFFSET('Hygiene Data'!$F$12,0,10*ROW('Hygiene Data'!F117))="","",OFFSET('Hygiene Data'!$F$12,0,10*ROW('Hygiene Data'!F117)))</f>
        <v/>
      </c>
      <c r="DW123" s="280" t="str">
        <f ca="true">+IF(OFFSET('Hygiene Data'!$F$13,0,10*ROW('Hygiene Data'!F117))="","",OFFSET('Hygiene Data'!$F$13,0,10*ROW('Hygiene Data'!F117)))</f>
        <v/>
      </c>
      <c r="DX123" s="280" t="str">
        <f ca="true">+IF(OFFSET('Hygiene Data'!$G$11,0,10*ROW('Hygiene Data'!G117))="","",OFFSET('Hygiene Data'!$G$11,0,10*ROW('Hygiene Data'!G117)))</f>
        <v/>
      </c>
      <c r="DY123" s="280" t="str">
        <f ca="true">+IF(OFFSET('Hygiene Data'!$G$12,0,10*ROW('Hygiene Data'!G117))="","",OFFSET('Hygiene Data'!$G$12,0,10*ROW('Hygiene Data'!G117)))</f>
        <v/>
      </c>
      <c r="DZ123" s="280" t="str">
        <f ca="true">+IF(OFFSET('Hygiene Data'!$G$13,0,10*ROW('Hygiene Data'!G117))="","",OFFSET('Hygiene Data'!$G$13,0,10*ROW('Hygiene Data'!G117)))</f>
        <v/>
      </c>
      <c r="EA123" s="280" t="str">
        <f ca="true">+IF(OFFSET('Hygiene Data'!$H$11,0,10*ROW('Hygiene Data'!H117))="","",OFFSET('Hygiene Data'!$H$11,0,10*ROW('Hygiene Data'!H117)))</f>
        <v/>
      </c>
      <c r="EB123" s="280" t="str">
        <f ca="true">+IF(OFFSET('Hygiene Data'!$H$12,0,10*ROW('Hygiene Data'!H117))="","",OFFSET('Hygiene Data'!$H$12,0,10*ROW('Hygiene Data'!H117)))</f>
        <v/>
      </c>
      <c r="EC123" s="280" t="str">
        <f ca="true">+IF(OFFSET('Hygiene Data'!$H$13,0,10*ROW('Hygiene Data'!H117))="","",OFFSET('Hygiene Data'!$H$13,0,10*ROW('Hygiene Data'!H117)))</f>
        <v/>
      </c>
      <c r="ED123" s="280" t="str">
        <f ca="true">+IF(OFFSET('Hygiene Data'!$I$11,0,10*ROW('Hygiene Data'!I117))="","",OFFSET('Hygiene Data'!$I$11,0,10*ROW('Hygiene Data'!I117)))</f>
        <v/>
      </c>
      <c r="EE123" s="280" t="str">
        <f ca="true">+IF(OFFSET('Hygiene Data'!$I$12,0,10*ROW('Hygiene Data'!I117))="","",OFFSET('Hygiene Data'!$I$12,0,10*ROW('Hygiene Data'!I117)))</f>
        <v/>
      </c>
      <c r="EF123" s="280" t="str">
        <f ca="true">+IF(OFFSET('Hygiene Data'!$I$13,0,10*ROW('Hygiene Data'!I117))="","",OFFSET('Hygiene Data'!$I$13,0,10*ROW('Hygiene Data'!I117)))</f>
        <v/>
      </c>
    </row>
    <row xmlns:x14ac="http://schemas.microsoft.com/office/spreadsheetml/2009/9/ac" r="124" x14ac:dyDescent="0.2">
      <c r="A124" s="34" t="str">
        <f ca="true">+IF(OFFSET('Water Data'!$B$2,0,10*ROW('Water Data'!E118))="","",OFFSET('Water Data'!$B$2,0,10*ROW('Water Data'!E118)))</f>
        <v/>
      </c>
      <c r="B124" s="34" t="str">
        <f ca="true">+IF(OFFSET('Water Data'!$C$2,0,10*ROW('Water Data'!F118))="","",OFFSET('Water Data'!$C$2,0,10*ROW('Water Data'!F118)))</f>
        <v/>
      </c>
      <c r="C124" s="336" t="str">
        <f t="shared" ca="true" si="1"/>
        <v/>
      </c>
      <c r="D124" s="8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0"/>
      <c r="BS124" s="280" t="str">
        <f ca="true">+IF(OFFSET('Water Data'!$D$27,0,10*ROW('Water Data'!D118))="","",OFFSET('Water Data'!$D$27,0,10*ROW('Water Data'!D118)))</f>
        <v/>
      </c>
      <c r="BT124" s="280" t="str">
        <f ca="true">+IF(OFFSET('Water Data'!$D$28,0,10*ROW('Water Data'!D118))="","",OFFSET('Water Data'!$D$28,0,10*ROW('Water Data'!D118)))</f>
        <v/>
      </c>
      <c r="BU124" s="280" t="str">
        <f ca="true">+IF(OFFSET('Water Data'!$D$29,0,10*ROW('Water Data'!D118))="","",OFFSET('Water Data'!$D$29,0,10*ROW('Water Data'!D118)))</f>
        <v/>
      </c>
      <c r="BV124" s="280" t="str">
        <f ca="true">+IF(OFFSET('Water Data'!$E$27,0,10*ROW('Water Data'!E118))="","",OFFSET('Water Data'!$E$27,0,10*ROW('Water Data'!E118)))</f>
        <v/>
      </c>
      <c r="BW124" s="280" t="str">
        <f ca="true">+IF(OFFSET('Water Data'!$E$28,0,10*ROW('Water Data'!E118))="","",OFFSET('Water Data'!$E$28,0,10*ROW('Water Data'!E118)))</f>
        <v/>
      </c>
      <c r="BX124" s="280" t="str">
        <f ca="true">+IF(OFFSET('Water Data'!$E$29,0,10*ROW('Water Data'!E118))="","",OFFSET('Water Data'!$E$29,0,10*ROW('Water Data'!E118)))</f>
        <v/>
      </c>
      <c r="BY124" s="280" t="str">
        <f ca="true">+IF(OFFSET('Water Data'!$F$27,0,10*ROW('Water Data'!F118))="","",OFFSET('Water Data'!$F$27,0,10*ROW('Water Data'!F118)))</f>
        <v/>
      </c>
      <c r="BZ124" s="280" t="str">
        <f ca="true">+IF(OFFSET('Water Data'!$F$28,0,10*ROW('Water Data'!F118))="","",OFFSET('Water Data'!$F$28,0,10*ROW('Water Data'!F118)))</f>
        <v/>
      </c>
      <c r="CA124" s="280" t="str">
        <f ca="true">+IF(OFFSET('Water Data'!$F$29,0,10*ROW('Water Data'!F118))="","",OFFSET('Water Data'!$F$29,0,10*ROW('Water Data'!F118)))</f>
        <v/>
      </c>
      <c r="CB124" s="280" t="str">
        <f ca="true">+IF(OFFSET('Water Data'!$G$27,0,10*ROW('Water Data'!G118))="","",OFFSET('Water Data'!$G$27,0,10*ROW('Water Data'!G118)))</f>
        <v/>
      </c>
      <c r="CC124" s="280" t="str">
        <f ca="true">+IF(OFFSET('Water Data'!$G$28,0,10*ROW('Water Data'!G118))="","",OFFSET('Water Data'!$G$28,0,10*ROW('Water Data'!G118)))</f>
        <v/>
      </c>
      <c r="CD124" s="280" t="str">
        <f ca="true">+IF(OFFSET('Water Data'!$G$29,0,10*ROW('Water Data'!G118))="","",OFFSET('Water Data'!$G$29,0,10*ROW('Water Data'!G118)))</f>
        <v/>
      </c>
      <c r="CE124" s="280" t="str">
        <f ca="true">+IF(OFFSET('Water Data'!$H$27,0,10*ROW('Water Data'!H118))="","",OFFSET('Water Data'!$H$27,0,10*ROW('Water Data'!H118)))</f>
        <v/>
      </c>
      <c r="CF124" s="280" t="str">
        <f ca="true">+IF(OFFSET('Water Data'!$H$28,0,10*ROW('Water Data'!H118))="","",OFFSET('Water Data'!$H$28,0,10*ROW('Water Data'!H118)))</f>
        <v/>
      </c>
      <c r="CG124" s="280" t="str">
        <f ca="true">+IF(OFFSET('Water Data'!$H$29,0,10*ROW('Water Data'!H118))="","",OFFSET('Water Data'!$H$29,0,10*ROW('Water Data'!H118)))</f>
        <v/>
      </c>
      <c r="CH124" s="280" t="str">
        <f ca="true">+IF(OFFSET('Water Data'!$I$27,0,10*ROW('Water Data'!I118))="","",OFFSET('Water Data'!$I$27,0,10*ROW('Water Data'!I118)))</f>
        <v/>
      </c>
      <c r="CI124" s="280" t="str">
        <f ca="true">+IF(OFFSET('Water Data'!$I$28,0,10*ROW('Water Data'!I118))="","",OFFSET('Water Data'!$I$28,0,10*ROW('Water Data'!I118)))</f>
        <v/>
      </c>
      <c r="CJ124" s="280" t="str">
        <f ca="true">+IF(OFFSET('Water Data'!$I$29,0,10*ROW('Water Data'!I118))="","",OFFSET('Water Data'!$I$29,0,10*ROW('Water Data'!I118)))</f>
        <v/>
      </c>
      <c r="CK124" s="280" t="str">
        <f ca="true">+IF(OFFSET('Sanitation Data'!$D$28,0,10*ROW('Sanitation Data'!D118))="","",OFFSET('Sanitation Data'!$D$28,0,10*ROW('Sanitation Data'!D118)))</f>
        <v/>
      </c>
      <c r="CL124" s="280" t="str">
        <f ca="true">+IF(OFFSET('Sanitation Data'!$D$29,0,10*ROW('Sanitation Data'!D118))="","",OFFSET('Sanitation Data'!$D$29,0,10*ROW('Sanitation Data'!D118)))</f>
        <v/>
      </c>
      <c r="CM124" s="280" t="str">
        <f ca="true">+IF(OFFSET('Sanitation Data'!$D$30,0,10*ROW('Sanitation Data'!D118))="","",OFFSET('Sanitation Data'!$D$30,0,10*ROW('Sanitation Data'!D118)))</f>
        <v/>
      </c>
      <c r="CN124" s="280" t="str">
        <f ca="true">+IF(OFFSET('Sanitation Data'!$D$31,0,10*ROW('Sanitation Data'!D118))="","",OFFSET('Sanitation Data'!$D$31,0,10*ROW('Sanitation Data'!D118)))</f>
        <v/>
      </c>
      <c r="CO124" s="280" t="str">
        <f ca="true">+IF(OFFSET('Sanitation Data'!$D$32,0,10*ROW('Sanitation Data'!D118))="","",OFFSET('Sanitation Data'!$D$32,0,10*ROW('Sanitation Data'!D118)))</f>
        <v/>
      </c>
      <c r="CP124" s="280" t="str">
        <f ca="true">+IF(OFFSET('Sanitation Data'!$E$28,0,10*ROW('Sanitation Data'!E118))="","",OFFSET('Sanitation Data'!$E$28,0,10*ROW('Sanitation Data'!E118)))</f>
        <v/>
      </c>
      <c r="CQ124" s="280" t="str">
        <f ca="true">+IF(OFFSET('Sanitation Data'!$E$29,0,10*ROW('Sanitation Data'!E118))="","",OFFSET('Sanitation Data'!$E$29,0,10*ROW('Sanitation Data'!E118)))</f>
        <v/>
      </c>
      <c r="CR124" s="280" t="str">
        <f ca="true">+IF(OFFSET('Sanitation Data'!$E$30,0,10*ROW('Sanitation Data'!E118))="","",OFFSET('Sanitation Data'!$E$30,0,10*ROW('Sanitation Data'!E118)))</f>
        <v/>
      </c>
      <c r="CS124" s="280" t="str">
        <f ca="true">+IF(OFFSET('Sanitation Data'!$E$31,0,10*ROW('Sanitation Data'!E118))="","",OFFSET('Sanitation Data'!$E$31,0,10*ROW('Sanitation Data'!E118)))</f>
        <v/>
      </c>
      <c r="CT124" s="280" t="str">
        <f ca="true">+IF(OFFSET('Sanitation Data'!$E$32,0,10*ROW('Sanitation Data'!E118))="","",OFFSET('Sanitation Data'!$E$32,0,10*ROW('Sanitation Data'!E118)))</f>
        <v/>
      </c>
      <c r="CU124" s="280" t="str">
        <f ca="true">+IF(OFFSET('Sanitation Data'!$F$28,0,10*ROW('Sanitation Data'!F118))="","",OFFSET('Sanitation Data'!$F$28,0,10*ROW('Sanitation Data'!F118)))</f>
        <v/>
      </c>
      <c r="CV124" s="280" t="str">
        <f ca="true">+IF(OFFSET('Sanitation Data'!$F$29,0,10*ROW('Sanitation Data'!F118))="","",OFFSET('Sanitation Data'!$F$29,0,10*ROW('Sanitation Data'!F118)))</f>
        <v/>
      </c>
      <c r="CW124" s="280" t="str">
        <f ca="true">+IF(OFFSET('Sanitation Data'!$F$30,0,10*ROW('Sanitation Data'!F118))="","",OFFSET('Sanitation Data'!$F$30,0,10*ROW('Sanitation Data'!F118)))</f>
        <v/>
      </c>
      <c r="CX124" s="280" t="str">
        <f ca="true">+IF(OFFSET('Sanitation Data'!$F$31,0,10*ROW('Sanitation Data'!F118))="","",OFFSET('Sanitation Data'!$F$31,0,10*ROW('Sanitation Data'!F118)))</f>
        <v/>
      </c>
      <c r="CY124" s="280" t="str">
        <f ca="true">+IF(OFFSET('Sanitation Data'!$F$32,0,10*ROW('Sanitation Data'!F118))="","",OFFSET('Sanitation Data'!$F$32,0,10*ROW('Sanitation Data'!F118)))</f>
        <v/>
      </c>
      <c r="CZ124" s="280" t="str">
        <f ca="true">+IF(OFFSET('Sanitation Data'!$G$28,0,10*ROW('Sanitation Data'!G118))="","",OFFSET('Sanitation Data'!$G$28,0,10*ROW('Sanitation Data'!G118)))</f>
        <v/>
      </c>
      <c r="DA124" s="280" t="str">
        <f ca="true">+IF(OFFSET('Sanitation Data'!$G$29,0,10*ROW('Sanitation Data'!G118))="","",OFFSET('Sanitation Data'!$G$29,0,10*ROW('Sanitation Data'!G118)))</f>
        <v/>
      </c>
      <c r="DB124" s="280" t="str">
        <f ca="true">+IF(OFFSET('Sanitation Data'!$G$30,0,10*ROW('Sanitation Data'!G118))="","",OFFSET('Sanitation Data'!$G$30,0,10*ROW('Sanitation Data'!G118)))</f>
        <v/>
      </c>
      <c r="DC124" s="280" t="str">
        <f ca="true">+IF(OFFSET('Sanitation Data'!$G$31,0,10*ROW('Sanitation Data'!G118))="","",OFFSET('Sanitation Data'!$G$31,0,10*ROW('Sanitation Data'!G118)))</f>
        <v/>
      </c>
      <c r="DD124" s="280" t="str">
        <f ca="true">+IF(OFFSET('Sanitation Data'!$G$32,0,10*ROW('Sanitation Data'!G118))="","",OFFSET('Sanitation Data'!$G$32,0,10*ROW('Sanitation Data'!G118)))</f>
        <v/>
      </c>
      <c r="DE124" s="280" t="str">
        <f ca="true">+IF(OFFSET('Sanitation Data'!$H$28,0,10*ROW('Sanitation Data'!H118))="","",OFFSET('Sanitation Data'!$H$28,0,10*ROW('Sanitation Data'!H118)))</f>
        <v/>
      </c>
      <c r="DF124" s="280" t="str">
        <f ca="true">+IF(OFFSET('Sanitation Data'!$H$29,0,10*ROW('Sanitation Data'!H118))="","",OFFSET('Sanitation Data'!$H$29,0,10*ROW('Sanitation Data'!H118)))</f>
        <v/>
      </c>
      <c r="DG124" s="280" t="str">
        <f ca="true">+IF(OFFSET('Sanitation Data'!$H$30,0,10*ROW('Sanitation Data'!H118))="","",OFFSET('Sanitation Data'!$H$30,0,10*ROW('Sanitation Data'!H118)))</f>
        <v/>
      </c>
      <c r="DH124" s="280" t="str">
        <f ca="true">+IF(OFFSET('Sanitation Data'!$H$31,0,10*ROW('Sanitation Data'!H118))="","",OFFSET('Sanitation Data'!$H$31,0,10*ROW('Sanitation Data'!H118)))</f>
        <v/>
      </c>
      <c r="DI124" s="280" t="str">
        <f ca="true">+IF(OFFSET('Sanitation Data'!$H$32,0,10*ROW('Sanitation Data'!H118))="","",OFFSET('Sanitation Data'!$H$32,0,10*ROW('Sanitation Data'!H118)))</f>
        <v/>
      </c>
      <c r="DJ124" s="280" t="str">
        <f ca="true">+IF(OFFSET('Sanitation Data'!$I$28,0,10*ROW('Sanitation Data'!I118))="","",OFFSET('Sanitation Data'!$I$28,0,10*ROW('Sanitation Data'!I118)))</f>
        <v/>
      </c>
      <c r="DK124" s="280" t="str">
        <f ca="true">+IF(OFFSET('Sanitation Data'!$I$29,0,10*ROW('Sanitation Data'!I118))="","",OFFSET('Sanitation Data'!$I$29,0,10*ROW('Sanitation Data'!I118)))</f>
        <v/>
      </c>
      <c r="DL124" s="280" t="str">
        <f ca="true">+IF(OFFSET('Sanitation Data'!$I$30,0,10*ROW('Sanitation Data'!I118))="","",OFFSET('Sanitation Data'!$I$30,0,10*ROW('Sanitation Data'!I118)))</f>
        <v/>
      </c>
      <c r="DM124" s="280" t="str">
        <f ca="true">+IF(OFFSET('Sanitation Data'!$I$31,0,10*ROW('Sanitation Data'!I118))="","",OFFSET('Sanitation Data'!$I$31,0,10*ROW('Sanitation Data'!I118)))</f>
        <v/>
      </c>
      <c r="DN124" s="280" t="str">
        <f ca="true">+IF(OFFSET('Sanitation Data'!$I$32,0,10*ROW('Sanitation Data'!I118))="","",OFFSET('Sanitation Data'!$I$32,0,10*ROW('Sanitation Data'!I118)))</f>
        <v/>
      </c>
      <c r="DO124" s="280" t="str">
        <f ca="true">+IF(OFFSET('Hygiene Data'!$D$11,0,10*ROW('Hygiene Data'!D118))="","",OFFSET('Hygiene Data'!$D$11,0,10*ROW('Hygiene Data'!D118)))</f>
        <v/>
      </c>
      <c r="DP124" s="280" t="str">
        <f ca="true">+IF(OFFSET('Hygiene Data'!$D$12,0,10*ROW('Hygiene Data'!D118))="","",OFFSET('Hygiene Data'!$D$12,0,10*ROW('Hygiene Data'!D118)))</f>
        <v/>
      </c>
      <c r="DQ124" s="280" t="str">
        <f ca="true">+IF(OFFSET('Hygiene Data'!$D$13,0,10*ROW('Hygiene Data'!D118))="","",OFFSET('Hygiene Data'!$D$13,0,10*ROW('Hygiene Data'!D118)))</f>
        <v/>
      </c>
      <c r="DR124" s="280" t="str">
        <f ca="true">+IF(OFFSET('Hygiene Data'!$E$11,0,10*ROW('Hygiene Data'!E118))="","",OFFSET('Hygiene Data'!$E$11,0,10*ROW('Hygiene Data'!E118)))</f>
        <v/>
      </c>
      <c r="DS124" s="280" t="str">
        <f ca="true">+IF(OFFSET('Hygiene Data'!$E$12,0,10*ROW('Hygiene Data'!E118))="","",OFFSET('Hygiene Data'!$E$12,0,10*ROW('Hygiene Data'!E118)))</f>
        <v/>
      </c>
      <c r="DT124" s="280" t="str">
        <f ca="true">+IF(OFFSET('Hygiene Data'!$E$13,0,10*ROW('Hygiene Data'!E118))="","",OFFSET('Hygiene Data'!$E$13,0,10*ROW('Hygiene Data'!E118)))</f>
        <v/>
      </c>
      <c r="DU124" s="280" t="str">
        <f ca="true">+IF(OFFSET('Hygiene Data'!$F$11,0,10*ROW('Hygiene Data'!F118))="","",OFFSET('Hygiene Data'!$F$11,0,10*ROW('Hygiene Data'!F118)))</f>
        <v/>
      </c>
      <c r="DV124" s="280" t="str">
        <f ca="true">+IF(OFFSET('Hygiene Data'!$F$12,0,10*ROW('Hygiene Data'!F118))="","",OFFSET('Hygiene Data'!$F$12,0,10*ROW('Hygiene Data'!F118)))</f>
        <v/>
      </c>
      <c r="DW124" s="280" t="str">
        <f ca="true">+IF(OFFSET('Hygiene Data'!$F$13,0,10*ROW('Hygiene Data'!F118))="","",OFFSET('Hygiene Data'!$F$13,0,10*ROW('Hygiene Data'!F118)))</f>
        <v/>
      </c>
      <c r="DX124" s="280" t="str">
        <f ca="true">+IF(OFFSET('Hygiene Data'!$G$11,0,10*ROW('Hygiene Data'!G118))="","",OFFSET('Hygiene Data'!$G$11,0,10*ROW('Hygiene Data'!G118)))</f>
        <v/>
      </c>
      <c r="DY124" s="280" t="str">
        <f ca="true">+IF(OFFSET('Hygiene Data'!$G$12,0,10*ROW('Hygiene Data'!G118))="","",OFFSET('Hygiene Data'!$G$12,0,10*ROW('Hygiene Data'!G118)))</f>
        <v/>
      </c>
      <c r="DZ124" s="280" t="str">
        <f ca="true">+IF(OFFSET('Hygiene Data'!$G$13,0,10*ROW('Hygiene Data'!G118))="","",OFFSET('Hygiene Data'!$G$13,0,10*ROW('Hygiene Data'!G118)))</f>
        <v/>
      </c>
      <c r="EA124" s="280" t="str">
        <f ca="true">+IF(OFFSET('Hygiene Data'!$H$11,0,10*ROW('Hygiene Data'!H118))="","",OFFSET('Hygiene Data'!$H$11,0,10*ROW('Hygiene Data'!H118)))</f>
        <v/>
      </c>
      <c r="EB124" s="280" t="str">
        <f ca="true">+IF(OFFSET('Hygiene Data'!$H$12,0,10*ROW('Hygiene Data'!H118))="","",OFFSET('Hygiene Data'!$H$12,0,10*ROW('Hygiene Data'!H118)))</f>
        <v/>
      </c>
      <c r="EC124" s="280" t="str">
        <f ca="true">+IF(OFFSET('Hygiene Data'!$H$13,0,10*ROW('Hygiene Data'!H118))="","",OFFSET('Hygiene Data'!$H$13,0,10*ROW('Hygiene Data'!H118)))</f>
        <v/>
      </c>
      <c r="ED124" s="280" t="str">
        <f ca="true">+IF(OFFSET('Hygiene Data'!$I$11,0,10*ROW('Hygiene Data'!I118))="","",OFFSET('Hygiene Data'!$I$11,0,10*ROW('Hygiene Data'!I118)))</f>
        <v/>
      </c>
      <c r="EE124" s="280" t="str">
        <f ca="true">+IF(OFFSET('Hygiene Data'!$I$12,0,10*ROW('Hygiene Data'!I118))="","",OFFSET('Hygiene Data'!$I$12,0,10*ROW('Hygiene Data'!I118)))</f>
        <v/>
      </c>
      <c r="EF124" s="280" t="str">
        <f ca="true">+IF(OFFSET('Hygiene Data'!$I$13,0,10*ROW('Hygiene Data'!I118))="","",OFFSET('Hygiene Data'!$I$13,0,10*ROW('Hygiene Data'!I118)))</f>
        <v/>
      </c>
    </row>
    <row xmlns:x14ac="http://schemas.microsoft.com/office/spreadsheetml/2009/9/ac" r="125" x14ac:dyDescent="0.2">
      <c r="A125" s="34" t="str">
        <f ca="true">+IF(OFFSET('Water Data'!$B$2,0,10*ROW('Water Data'!E119))="","",OFFSET('Water Data'!$B$2,0,10*ROW('Water Data'!E119)))</f>
        <v/>
      </c>
      <c r="B125" s="34" t="str">
        <f ca="true">+IF(OFFSET('Water Data'!$C$2,0,10*ROW('Water Data'!F119))="","",OFFSET('Water Data'!$C$2,0,10*ROW('Water Data'!F119)))</f>
        <v/>
      </c>
      <c r="C125" s="336" t="str">
        <f t="shared" ca="true" si="1"/>
        <v/>
      </c>
      <c r="D125" s="8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0"/>
      <c r="BS125" s="280" t="str">
        <f ca="true">+IF(OFFSET('Water Data'!$D$27,0,10*ROW('Water Data'!D119))="","",OFFSET('Water Data'!$D$27,0,10*ROW('Water Data'!D119)))</f>
        <v/>
      </c>
      <c r="BT125" s="280" t="str">
        <f ca="true">+IF(OFFSET('Water Data'!$D$28,0,10*ROW('Water Data'!D119))="","",OFFSET('Water Data'!$D$28,0,10*ROW('Water Data'!D119)))</f>
        <v/>
      </c>
      <c r="BU125" s="280" t="str">
        <f ca="true">+IF(OFFSET('Water Data'!$D$29,0,10*ROW('Water Data'!D119))="","",OFFSET('Water Data'!$D$29,0,10*ROW('Water Data'!D119)))</f>
        <v/>
      </c>
      <c r="BV125" s="280" t="str">
        <f ca="true">+IF(OFFSET('Water Data'!$E$27,0,10*ROW('Water Data'!E119))="","",OFFSET('Water Data'!$E$27,0,10*ROW('Water Data'!E119)))</f>
        <v/>
      </c>
      <c r="BW125" s="280" t="str">
        <f ca="true">+IF(OFFSET('Water Data'!$E$28,0,10*ROW('Water Data'!E119))="","",OFFSET('Water Data'!$E$28,0,10*ROW('Water Data'!E119)))</f>
        <v/>
      </c>
      <c r="BX125" s="280" t="str">
        <f ca="true">+IF(OFFSET('Water Data'!$E$29,0,10*ROW('Water Data'!E119))="","",OFFSET('Water Data'!$E$29,0,10*ROW('Water Data'!E119)))</f>
        <v/>
      </c>
      <c r="BY125" s="280" t="str">
        <f ca="true">+IF(OFFSET('Water Data'!$F$27,0,10*ROW('Water Data'!F119))="","",OFFSET('Water Data'!$F$27,0,10*ROW('Water Data'!F119)))</f>
        <v/>
      </c>
      <c r="BZ125" s="280" t="str">
        <f ca="true">+IF(OFFSET('Water Data'!$F$28,0,10*ROW('Water Data'!F119))="","",OFFSET('Water Data'!$F$28,0,10*ROW('Water Data'!F119)))</f>
        <v/>
      </c>
      <c r="CA125" s="280" t="str">
        <f ca="true">+IF(OFFSET('Water Data'!$F$29,0,10*ROW('Water Data'!F119))="","",OFFSET('Water Data'!$F$29,0,10*ROW('Water Data'!F119)))</f>
        <v/>
      </c>
      <c r="CB125" s="280" t="str">
        <f ca="true">+IF(OFFSET('Water Data'!$G$27,0,10*ROW('Water Data'!G119))="","",OFFSET('Water Data'!$G$27,0,10*ROW('Water Data'!G119)))</f>
        <v/>
      </c>
      <c r="CC125" s="280" t="str">
        <f ca="true">+IF(OFFSET('Water Data'!$G$28,0,10*ROW('Water Data'!G119))="","",OFFSET('Water Data'!$G$28,0,10*ROW('Water Data'!G119)))</f>
        <v/>
      </c>
      <c r="CD125" s="280" t="str">
        <f ca="true">+IF(OFFSET('Water Data'!$G$29,0,10*ROW('Water Data'!G119))="","",OFFSET('Water Data'!$G$29,0,10*ROW('Water Data'!G119)))</f>
        <v/>
      </c>
      <c r="CE125" s="280" t="str">
        <f ca="true">+IF(OFFSET('Water Data'!$H$27,0,10*ROW('Water Data'!H119))="","",OFFSET('Water Data'!$H$27,0,10*ROW('Water Data'!H119)))</f>
        <v/>
      </c>
      <c r="CF125" s="280" t="str">
        <f ca="true">+IF(OFFSET('Water Data'!$H$28,0,10*ROW('Water Data'!H119))="","",OFFSET('Water Data'!$H$28,0,10*ROW('Water Data'!H119)))</f>
        <v/>
      </c>
      <c r="CG125" s="280" t="str">
        <f ca="true">+IF(OFFSET('Water Data'!$H$29,0,10*ROW('Water Data'!H119))="","",OFFSET('Water Data'!$H$29,0,10*ROW('Water Data'!H119)))</f>
        <v/>
      </c>
      <c r="CH125" s="280" t="str">
        <f ca="true">+IF(OFFSET('Water Data'!$I$27,0,10*ROW('Water Data'!I119))="","",OFFSET('Water Data'!$I$27,0,10*ROW('Water Data'!I119)))</f>
        <v/>
      </c>
      <c r="CI125" s="280" t="str">
        <f ca="true">+IF(OFFSET('Water Data'!$I$28,0,10*ROW('Water Data'!I119))="","",OFFSET('Water Data'!$I$28,0,10*ROW('Water Data'!I119)))</f>
        <v/>
      </c>
      <c r="CJ125" s="280" t="str">
        <f ca="true">+IF(OFFSET('Water Data'!$I$29,0,10*ROW('Water Data'!I119))="","",OFFSET('Water Data'!$I$29,0,10*ROW('Water Data'!I119)))</f>
        <v/>
      </c>
      <c r="CK125" s="280" t="str">
        <f ca="true">+IF(OFFSET('Sanitation Data'!$D$28,0,10*ROW('Sanitation Data'!D119))="","",OFFSET('Sanitation Data'!$D$28,0,10*ROW('Sanitation Data'!D119)))</f>
        <v/>
      </c>
      <c r="CL125" s="280" t="str">
        <f ca="true">+IF(OFFSET('Sanitation Data'!$D$29,0,10*ROW('Sanitation Data'!D119))="","",OFFSET('Sanitation Data'!$D$29,0,10*ROW('Sanitation Data'!D119)))</f>
        <v/>
      </c>
      <c r="CM125" s="280" t="str">
        <f ca="true">+IF(OFFSET('Sanitation Data'!$D$30,0,10*ROW('Sanitation Data'!D119))="","",OFFSET('Sanitation Data'!$D$30,0,10*ROW('Sanitation Data'!D119)))</f>
        <v/>
      </c>
      <c r="CN125" s="280" t="str">
        <f ca="true">+IF(OFFSET('Sanitation Data'!$D$31,0,10*ROW('Sanitation Data'!D119))="","",OFFSET('Sanitation Data'!$D$31,0,10*ROW('Sanitation Data'!D119)))</f>
        <v/>
      </c>
      <c r="CO125" s="280" t="str">
        <f ca="true">+IF(OFFSET('Sanitation Data'!$D$32,0,10*ROW('Sanitation Data'!D119))="","",OFFSET('Sanitation Data'!$D$32,0,10*ROW('Sanitation Data'!D119)))</f>
        <v/>
      </c>
      <c r="CP125" s="280" t="str">
        <f ca="true">+IF(OFFSET('Sanitation Data'!$E$28,0,10*ROW('Sanitation Data'!E119))="","",OFFSET('Sanitation Data'!$E$28,0,10*ROW('Sanitation Data'!E119)))</f>
        <v/>
      </c>
      <c r="CQ125" s="280" t="str">
        <f ca="true">+IF(OFFSET('Sanitation Data'!$E$29,0,10*ROW('Sanitation Data'!E119))="","",OFFSET('Sanitation Data'!$E$29,0,10*ROW('Sanitation Data'!E119)))</f>
        <v/>
      </c>
      <c r="CR125" s="280" t="str">
        <f ca="true">+IF(OFFSET('Sanitation Data'!$E$30,0,10*ROW('Sanitation Data'!E119))="","",OFFSET('Sanitation Data'!$E$30,0,10*ROW('Sanitation Data'!E119)))</f>
        <v/>
      </c>
      <c r="CS125" s="280" t="str">
        <f ca="true">+IF(OFFSET('Sanitation Data'!$E$31,0,10*ROW('Sanitation Data'!E119))="","",OFFSET('Sanitation Data'!$E$31,0,10*ROW('Sanitation Data'!E119)))</f>
        <v/>
      </c>
      <c r="CT125" s="280" t="str">
        <f ca="true">+IF(OFFSET('Sanitation Data'!$E$32,0,10*ROW('Sanitation Data'!E119))="","",OFFSET('Sanitation Data'!$E$32,0,10*ROW('Sanitation Data'!E119)))</f>
        <v/>
      </c>
      <c r="CU125" s="280" t="str">
        <f ca="true">+IF(OFFSET('Sanitation Data'!$F$28,0,10*ROW('Sanitation Data'!F119))="","",OFFSET('Sanitation Data'!$F$28,0,10*ROW('Sanitation Data'!F119)))</f>
        <v/>
      </c>
      <c r="CV125" s="280" t="str">
        <f ca="true">+IF(OFFSET('Sanitation Data'!$F$29,0,10*ROW('Sanitation Data'!F119))="","",OFFSET('Sanitation Data'!$F$29,0,10*ROW('Sanitation Data'!F119)))</f>
        <v/>
      </c>
      <c r="CW125" s="280" t="str">
        <f ca="true">+IF(OFFSET('Sanitation Data'!$F$30,0,10*ROW('Sanitation Data'!F119))="","",OFFSET('Sanitation Data'!$F$30,0,10*ROW('Sanitation Data'!F119)))</f>
        <v/>
      </c>
      <c r="CX125" s="280" t="str">
        <f ca="true">+IF(OFFSET('Sanitation Data'!$F$31,0,10*ROW('Sanitation Data'!F119))="","",OFFSET('Sanitation Data'!$F$31,0,10*ROW('Sanitation Data'!F119)))</f>
        <v/>
      </c>
      <c r="CY125" s="280" t="str">
        <f ca="true">+IF(OFFSET('Sanitation Data'!$F$32,0,10*ROW('Sanitation Data'!F119))="","",OFFSET('Sanitation Data'!$F$32,0,10*ROW('Sanitation Data'!F119)))</f>
        <v/>
      </c>
      <c r="CZ125" s="280" t="str">
        <f ca="true">+IF(OFFSET('Sanitation Data'!$G$28,0,10*ROW('Sanitation Data'!G119))="","",OFFSET('Sanitation Data'!$G$28,0,10*ROW('Sanitation Data'!G119)))</f>
        <v/>
      </c>
      <c r="DA125" s="280" t="str">
        <f ca="true">+IF(OFFSET('Sanitation Data'!$G$29,0,10*ROW('Sanitation Data'!G119))="","",OFFSET('Sanitation Data'!$G$29,0,10*ROW('Sanitation Data'!G119)))</f>
        <v/>
      </c>
      <c r="DB125" s="280" t="str">
        <f ca="true">+IF(OFFSET('Sanitation Data'!$G$30,0,10*ROW('Sanitation Data'!G119))="","",OFFSET('Sanitation Data'!$G$30,0,10*ROW('Sanitation Data'!G119)))</f>
        <v/>
      </c>
      <c r="DC125" s="280" t="str">
        <f ca="true">+IF(OFFSET('Sanitation Data'!$G$31,0,10*ROW('Sanitation Data'!G119))="","",OFFSET('Sanitation Data'!$G$31,0,10*ROW('Sanitation Data'!G119)))</f>
        <v/>
      </c>
      <c r="DD125" s="280" t="str">
        <f ca="true">+IF(OFFSET('Sanitation Data'!$G$32,0,10*ROW('Sanitation Data'!G119))="","",OFFSET('Sanitation Data'!$G$32,0,10*ROW('Sanitation Data'!G119)))</f>
        <v/>
      </c>
      <c r="DE125" s="280" t="str">
        <f ca="true">+IF(OFFSET('Sanitation Data'!$H$28,0,10*ROW('Sanitation Data'!H119))="","",OFFSET('Sanitation Data'!$H$28,0,10*ROW('Sanitation Data'!H119)))</f>
        <v/>
      </c>
      <c r="DF125" s="280" t="str">
        <f ca="true">+IF(OFFSET('Sanitation Data'!$H$29,0,10*ROW('Sanitation Data'!H119))="","",OFFSET('Sanitation Data'!$H$29,0,10*ROW('Sanitation Data'!H119)))</f>
        <v/>
      </c>
      <c r="DG125" s="280" t="str">
        <f ca="true">+IF(OFFSET('Sanitation Data'!$H$30,0,10*ROW('Sanitation Data'!H119))="","",OFFSET('Sanitation Data'!$H$30,0,10*ROW('Sanitation Data'!H119)))</f>
        <v/>
      </c>
      <c r="DH125" s="280" t="str">
        <f ca="true">+IF(OFFSET('Sanitation Data'!$H$31,0,10*ROW('Sanitation Data'!H119))="","",OFFSET('Sanitation Data'!$H$31,0,10*ROW('Sanitation Data'!H119)))</f>
        <v/>
      </c>
      <c r="DI125" s="280" t="str">
        <f ca="true">+IF(OFFSET('Sanitation Data'!$H$32,0,10*ROW('Sanitation Data'!H119))="","",OFFSET('Sanitation Data'!$H$32,0,10*ROW('Sanitation Data'!H119)))</f>
        <v/>
      </c>
      <c r="DJ125" s="280" t="str">
        <f ca="true">+IF(OFFSET('Sanitation Data'!$I$28,0,10*ROW('Sanitation Data'!I119))="","",OFFSET('Sanitation Data'!$I$28,0,10*ROW('Sanitation Data'!I119)))</f>
        <v/>
      </c>
      <c r="DK125" s="280" t="str">
        <f ca="true">+IF(OFFSET('Sanitation Data'!$I$29,0,10*ROW('Sanitation Data'!I119))="","",OFFSET('Sanitation Data'!$I$29,0,10*ROW('Sanitation Data'!I119)))</f>
        <v/>
      </c>
      <c r="DL125" s="280" t="str">
        <f ca="true">+IF(OFFSET('Sanitation Data'!$I$30,0,10*ROW('Sanitation Data'!I119))="","",OFFSET('Sanitation Data'!$I$30,0,10*ROW('Sanitation Data'!I119)))</f>
        <v/>
      </c>
      <c r="DM125" s="280" t="str">
        <f ca="true">+IF(OFFSET('Sanitation Data'!$I$31,0,10*ROW('Sanitation Data'!I119))="","",OFFSET('Sanitation Data'!$I$31,0,10*ROW('Sanitation Data'!I119)))</f>
        <v/>
      </c>
      <c r="DN125" s="280" t="str">
        <f ca="true">+IF(OFFSET('Sanitation Data'!$I$32,0,10*ROW('Sanitation Data'!I119))="","",OFFSET('Sanitation Data'!$I$32,0,10*ROW('Sanitation Data'!I119)))</f>
        <v/>
      </c>
      <c r="DO125" s="280" t="str">
        <f ca="true">+IF(OFFSET('Hygiene Data'!$D$11,0,10*ROW('Hygiene Data'!D119))="","",OFFSET('Hygiene Data'!$D$11,0,10*ROW('Hygiene Data'!D119)))</f>
        <v/>
      </c>
      <c r="DP125" s="280" t="str">
        <f ca="true">+IF(OFFSET('Hygiene Data'!$D$12,0,10*ROW('Hygiene Data'!D119))="","",OFFSET('Hygiene Data'!$D$12,0,10*ROW('Hygiene Data'!D119)))</f>
        <v/>
      </c>
      <c r="DQ125" s="280" t="str">
        <f ca="true">+IF(OFFSET('Hygiene Data'!$D$13,0,10*ROW('Hygiene Data'!D119))="","",OFFSET('Hygiene Data'!$D$13,0,10*ROW('Hygiene Data'!D119)))</f>
        <v/>
      </c>
      <c r="DR125" s="280" t="str">
        <f ca="true">+IF(OFFSET('Hygiene Data'!$E$11,0,10*ROW('Hygiene Data'!E119))="","",OFFSET('Hygiene Data'!$E$11,0,10*ROW('Hygiene Data'!E119)))</f>
        <v/>
      </c>
      <c r="DS125" s="280" t="str">
        <f ca="true">+IF(OFFSET('Hygiene Data'!$E$12,0,10*ROW('Hygiene Data'!E119))="","",OFFSET('Hygiene Data'!$E$12,0,10*ROW('Hygiene Data'!E119)))</f>
        <v/>
      </c>
      <c r="DT125" s="280" t="str">
        <f ca="true">+IF(OFFSET('Hygiene Data'!$E$13,0,10*ROW('Hygiene Data'!E119))="","",OFFSET('Hygiene Data'!$E$13,0,10*ROW('Hygiene Data'!E119)))</f>
        <v/>
      </c>
      <c r="DU125" s="280" t="str">
        <f ca="true">+IF(OFFSET('Hygiene Data'!$F$11,0,10*ROW('Hygiene Data'!F119))="","",OFFSET('Hygiene Data'!$F$11,0,10*ROW('Hygiene Data'!F119)))</f>
        <v/>
      </c>
      <c r="DV125" s="280" t="str">
        <f ca="true">+IF(OFFSET('Hygiene Data'!$F$12,0,10*ROW('Hygiene Data'!F119))="","",OFFSET('Hygiene Data'!$F$12,0,10*ROW('Hygiene Data'!F119)))</f>
        <v/>
      </c>
      <c r="DW125" s="280" t="str">
        <f ca="true">+IF(OFFSET('Hygiene Data'!$F$13,0,10*ROW('Hygiene Data'!F119))="","",OFFSET('Hygiene Data'!$F$13,0,10*ROW('Hygiene Data'!F119)))</f>
        <v/>
      </c>
      <c r="DX125" s="280" t="str">
        <f ca="true">+IF(OFFSET('Hygiene Data'!$G$11,0,10*ROW('Hygiene Data'!G119))="","",OFFSET('Hygiene Data'!$G$11,0,10*ROW('Hygiene Data'!G119)))</f>
        <v/>
      </c>
      <c r="DY125" s="280" t="str">
        <f ca="true">+IF(OFFSET('Hygiene Data'!$G$12,0,10*ROW('Hygiene Data'!G119))="","",OFFSET('Hygiene Data'!$G$12,0,10*ROW('Hygiene Data'!G119)))</f>
        <v/>
      </c>
      <c r="DZ125" s="280" t="str">
        <f ca="true">+IF(OFFSET('Hygiene Data'!$G$13,0,10*ROW('Hygiene Data'!G119))="","",OFFSET('Hygiene Data'!$G$13,0,10*ROW('Hygiene Data'!G119)))</f>
        <v/>
      </c>
      <c r="EA125" s="280" t="str">
        <f ca="true">+IF(OFFSET('Hygiene Data'!$H$11,0,10*ROW('Hygiene Data'!H119))="","",OFFSET('Hygiene Data'!$H$11,0,10*ROW('Hygiene Data'!H119)))</f>
        <v/>
      </c>
      <c r="EB125" s="280" t="str">
        <f ca="true">+IF(OFFSET('Hygiene Data'!$H$12,0,10*ROW('Hygiene Data'!H119))="","",OFFSET('Hygiene Data'!$H$12,0,10*ROW('Hygiene Data'!H119)))</f>
        <v/>
      </c>
      <c r="EC125" s="280" t="str">
        <f ca="true">+IF(OFFSET('Hygiene Data'!$H$13,0,10*ROW('Hygiene Data'!H119))="","",OFFSET('Hygiene Data'!$H$13,0,10*ROW('Hygiene Data'!H119)))</f>
        <v/>
      </c>
      <c r="ED125" s="280" t="str">
        <f ca="true">+IF(OFFSET('Hygiene Data'!$I$11,0,10*ROW('Hygiene Data'!I119))="","",OFFSET('Hygiene Data'!$I$11,0,10*ROW('Hygiene Data'!I119)))</f>
        <v/>
      </c>
      <c r="EE125" s="280" t="str">
        <f ca="true">+IF(OFFSET('Hygiene Data'!$I$12,0,10*ROW('Hygiene Data'!I119))="","",OFFSET('Hygiene Data'!$I$12,0,10*ROW('Hygiene Data'!I119)))</f>
        <v/>
      </c>
      <c r="EF125" s="280" t="str">
        <f ca="true">+IF(OFFSET('Hygiene Data'!$I$13,0,10*ROW('Hygiene Data'!I119))="","",OFFSET('Hygiene Data'!$I$13,0,10*ROW('Hygiene Data'!I119)))</f>
        <v/>
      </c>
    </row>
    <row xmlns:x14ac="http://schemas.microsoft.com/office/spreadsheetml/2009/9/ac" r="126" x14ac:dyDescent="0.2">
      <c r="A126" s="34" t="str">
        <f ca="true">+IF(OFFSET('Water Data'!$B$2,0,10*ROW('Water Data'!E120))="","",OFFSET('Water Data'!$B$2,0,10*ROW('Water Data'!E120)))</f>
        <v/>
      </c>
      <c r="B126" s="34" t="str">
        <f ca="true">+IF(OFFSET('Water Data'!$C$2,0,10*ROW('Water Data'!F120))="","",OFFSET('Water Data'!$C$2,0,10*ROW('Water Data'!F120)))</f>
        <v/>
      </c>
      <c r="C126" s="336" t="str">
        <f t="shared" ca="true" si="1"/>
        <v/>
      </c>
      <c r="D126" s="8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0"/>
      <c r="BS126" s="280" t="str">
        <f ca="true">+IF(OFFSET('Water Data'!$D$27,0,10*ROW('Water Data'!D120))="","",OFFSET('Water Data'!$D$27,0,10*ROW('Water Data'!D120)))</f>
        <v/>
      </c>
      <c r="BT126" s="280" t="str">
        <f ca="true">+IF(OFFSET('Water Data'!$D$28,0,10*ROW('Water Data'!D120))="","",OFFSET('Water Data'!$D$28,0,10*ROW('Water Data'!D120)))</f>
        <v/>
      </c>
      <c r="BU126" s="280" t="str">
        <f ca="true">+IF(OFFSET('Water Data'!$D$29,0,10*ROW('Water Data'!D120))="","",OFFSET('Water Data'!$D$29,0,10*ROW('Water Data'!D120)))</f>
        <v/>
      </c>
      <c r="BV126" s="280" t="str">
        <f ca="true">+IF(OFFSET('Water Data'!$E$27,0,10*ROW('Water Data'!E120))="","",OFFSET('Water Data'!$E$27,0,10*ROW('Water Data'!E120)))</f>
        <v/>
      </c>
      <c r="BW126" s="280" t="str">
        <f ca="true">+IF(OFFSET('Water Data'!$E$28,0,10*ROW('Water Data'!E120))="","",OFFSET('Water Data'!$E$28,0,10*ROW('Water Data'!E120)))</f>
        <v/>
      </c>
      <c r="BX126" s="280" t="str">
        <f ca="true">+IF(OFFSET('Water Data'!$E$29,0,10*ROW('Water Data'!E120))="","",OFFSET('Water Data'!$E$29,0,10*ROW('Water Data'!E120)))</f>
        <v/>
      </c>
      <c r="BY126" s="280" t="str">
        <f ca="true">+IF(OFFSET('Water Data'!$F$27,0,10*ROW('Water Data'!F120))="","",OFFSET('Water Data'!$F$27,0,10*ROW('Water Data'!F120)))</f>
        <v/>
      </c>
      <c r="BZ126" s="280" t="str">
        <f ca="true">+IF(OFFSET('Water Data'!$F$28,0,10*ROW('Water Data'!F120))="","",OFFSET('Water Data'!$F$28,0,10*ROW('Water Data'!F120)))</f>
        <v/>
      </c>
      <c r="CA126" s="280" t="str">
        <f ca="true">+IF(OFFSET('Water Data'!$F$29,0,10*ROW('Water Data'!F120))="","",OFFSET('Water Data'!$F$29,0,10*ROW('Water Data'!F120)))</f>
        <v/>
      </c>
      <c r="CB126" s="280" t="str">
        <f ca="true">+IF(OFFSET('Water Data'!$G$27,0,10*ROW('Water Data'!G120))="","",OFFSET('Water Data'!$G$27,0,10*ROW('Water Data'!G120)))</f>
        <v/>
      </c>
      <c r="CC126" s="280" t="str">
        <f ca="true">+IF(OFFSET('Water Data'!$G$28,0,10*ROW('Water Data'!G120))="","",OFFSET('Water Data'!$G$28,0,10*ROW('Water Data'!G120)))</f>
        <v/>
      </c>
      <c r="CD126" s="280" t="str">
        <f ca="true">+IF(OFFSET('Water Data'!$G$29,0,10*ROW('Water Data'!G120))="","",OFFSET('Water Data'!$G$29,0,10*ROW('Water Data'!G120)))</f>
        <v/>
      </c>
      <c r="CE126" s="280" t="str">
        <f ca="true">+IF(OFFSET('Water Data'!$H$27,0,10*ROW('Water Data'!H120))="","",OFFSET('Water Data'!$H$27,0,10*ROW('Water Data'!H120)))</f>
        <v/>
      </c>
      <c r="CF126" s="280" t="str">
        <f ca="true">+IF(OFFSET('Water Data'!$H$28,0,10*ROW('Water Data'!H120))="","",OFFSET('Water Data'!$H$28,0,10*ROW('Water Data'!H120)))</f>
        <v/>
      </c>
      <c r="CG126" s="280" t="str">
        <f ca="true">+IF(OFFSET('Water Data'!$H$29,0,10*ROW('Water Data'!H120))="","",OFFSET('Water Data'!$H$29,0,10*ROW('Water Data'!H120)))</f>
        <v/>
      </c>
      <c r="CH126" s="280" t="str">
        <f ca="true">+IF(OFFSET('Water Data'!$I$27,0,10*ROW('Water Data'!I120))="","",OFFSET('Water Data'!$I$27,0,10*ROW('Water Data'!I120)))</f>
        <v/>
      </c>
      <c r="CI126" s="280" t="str">
        <f ca="true">+IF(OFFSET('Water Data'!$I$28,0,10*ROW('Water Data'!I120))="","",OFFSET('Water Data'!$I$28,0,10*ROW('Water Data'!I120)))</f>
        <v/>
      </c>
      <c r="CJ126" s="280" t="str">
        <f ca="true">+IF(OFFSET('Water Data'!$I$29,0,10*ROW('Water Data'!I120))="","",OFFSET('Water Data'!$I$29,0,10*ROW('Water Data'!I120)))</f>
        <v/>
      </c>
      <c r="CK126" s="280" t="str">
        <f ca="true">+IF(OFFSET('Sanitation Data'!$D$28,0,10*ROW('Sanitation Data'!D120))="","",OFFSET('Sanitation Data'!$D$28,0,10*ROW('Sanitation Data'!D120)))</f>
        <v/>
      </c>
      <c r="CL126" s="280" t="str">
        <f ca="true">+IF(OFFSET('Sanitation Data'!$D$29,0,10*ROW('Sanitation Data'!D120))="","",OFFSET('Sanitation Data'!$D$29,0,10*ROW('Sanitation Data'!D120)))</f>
        <v/>
      </c>
      <c r="CM126" s="280" t="str">
        <f ca="true">+IF(OFFSET('Sanitation Data'!$D$30,0,10*ROW('Sanitation Data'!D120))="","",OFFSET('Sanitation Data'!$D$30,0,10*ROW('Sanitation Data'!D120)))</f>
        <v/>
      </c>
      <c r="CN126" s="280" t="str">
        <f ca="true">+IF(OFFSET('Sanitation Data'!$D$31,0,10*ROW('Sanitation Data'!D120))="","",OFFSET('Sanitation Data'!$D$31,0,10*ROW('Sanitation Data'!D120)))</f>
        <v/>
      </c>
      <c r="CO126" s="280" t="str">
        <f ca="true">+IF(OFFSET('Sanitation Data'!$D$32,0,10*ROW('Sanitation Data'!D120))="","",OFFSET('Sanitation Data'!$D$32,0,10*ROW('Sanitation Data'!D120)))</f>
        <v/>
      </c>
      <c r="CP126" s="280" t="str">
        <f ca="true">+IF(OFFSET('Sanitation Data'!$E$28,0,10*ROW('Sanitation Data'!E120))="","",OFFSET('Sanitation Data'!$E$28,0,10*ROW('Sanitation Data'!E120)))</f>
        <v/>
      </c>
      <c r="CQ126" s="280" t="str">
        <f ca="true">+IF(OFFSET('Sanitation Data'!$E$29,0,10*ROW('Sanitation Data'!E120))="","",OFFSET('Sanitation Data'!$E$29,0,10*ROW('Sanitation Data'!E120)))</f>
        <v/>
      </c>
      <c r="CR126" s="280" t="str">
        <f ca="true">+IF(OFFSET('Sanitation Data'!$E$30,0,10*ROW('Sanitation Data'!E120))="","",OFFSET('Sanitation Data'!$E$30,0,10*ROW('Sanitation Data'!E120)))</f>
        <v/>
      </c>
      <c r="CS126" s="280" t="str">
        <f ca="true">+IF(OFFSET('Sanitation Data'!$E$31,0,10*ROW('Sanitation Data'!E120))="","",OFFSET('Sanitation Data'!$E$31,0,10*ROW('Sanitation Data'!E120)))</f>
        <v/>
      </c>
      <c r="CT126" s="280" t="str">
        <f ca="true">+IF(OFFSET('Sanitation Data'!$E$32,0,10*ROW('Sanitation Data'!E120))="","",OFFSET('Sanitation Data'!$E$32,0,10*ROW('Sanitation Data'!E120)))</f>
        <v/>
      </c>
      <c r="CU126" s="280" t="str">
        <f ca="true">+IF(OFFSET('Sanitation Data'!$F$28,0,10*ROW('Sanitation Data'!F120))="","",OFFSET('Sanitation Data'!$F$28,0,10*ROW('Sanitation Data'!F120)))</f>
        <v/>
      </c>
      <c r="CV126" s="280" t="str">
        <f ca="true">+IF(OFFSET('Sanitation Data'!$F$29,0,10*ROW('Sanitation Data'!F120))="","",OFFSET('Sanitation Data'!$F$29,0,10*ROW('Sanitation Data'!F120)))</f>
        <v/>
      </c>
      <c r="CW126" s="280" t="str">
        <f ca="true">+IF(OFFSET('Sanitation Data'!$F$30,0,10*ROW('Sanitation Data'!F120))="","",OFFSET('Sanitation Data'!$F$30,0,10*ROW('Sanitation Data'!F120)))</f>
        <v/>
      </c>
      <c r="CX126" s="280" t="str">
        <f ca="true">+IF(OFFSET('Sanitation Data'!$F$31,0,10*ROW('Sanitation Data'!F120))="","",OFFSET('Sanitation Data'!$F$31,0,10*ROW('Sanitation Data'!F120)))</f>
        <v/>
      </c>
      <c r="CY126" s="280" t="str">
        <f ca="true">+IF(OFFSET('Sanitation Data'!$F$32,0,10*ROW('Sanitation Data'!F120))="","",OFFSET('Sanitation Data'!$F$32,0,10*ROW('Sanitation Data'!F120)))</f>
        <v/>
      </c>
      <c r="CZ126" s="280" t="str">
        <f ca="true">+IF(OFFSET('Sanitation Data'!$G$28,0,10*ROW('Sanitation Data'!G120))="","",OFFSET('Sanitation Data'!$G$28,0,10*ROW('Sanitation Data'!G120)))</f>
        <v/>
      </c>
      <c r="DA126" s="280" t="str">
        <f ca="true">+IF(OFFSET('Sanitation Data'!$G$29,0,10*ROW('Sanitation Data'!G120))="","",OFFSET('Sanitation Data'!$G$29,0,10*ROW('Sanitation Data'!G120)))</f>
        <v/>
      </c>
      <c r="DB126" s="280" t="str">
        <f ca="true">+IF(OFFSET('Sanitation Data'!$G$30,0,10*ROW('Sanitation Data'!G120))="","",OFFSET('Sanitation Data'!$G$30,0,10*ROW('Sanitation Data'!G120)))</f>
        <v/>
      </c>
      <c r="DC126" s="280" t="str">
        <f ca="true">+IF(OFFSET('Sanitation Data'!$G$31,0,10*ROW('Sanitation Data'!G120))="","",OFFSET('Sanitation Data'!$G$31,0,10*ROW('Sanitation Data'!G120)))</f>
        <v/>
      </c>
      <c r="DD126" s="280" t="str">
        <f ca="true">+IF(OFFSET('Sanitation Data'!$G$32,0,10*ROW('Sanitation Data'!G120))="","",OFFSET('Sanitation Data'!$G$32,0,10*ROW('Sanitation Data'!G120)))</f>
        <v/>
      </c>
      <c r="DE126" s="280" t="str">
        <f ca="true">+IF(OFFSET('Sanitation Data'!$H$28,0,10*ROW('Sanitation Data'!H120))="","",OFFSET('Sanitation Data'!$H$28,0,10*ROW('Sanitation Data'!H120)))</f>
        <v/>
      </c>
      <c r="DF126" s="280" t="str">
        <f ca="true">+IF(OFFSET('Sanitation Data'!$H$29,0,10*ROW('Sanitation Data'!H120))="","",OFFSET('Sanitation Data'!$H$29,0,10*ROW('Sanitation Data'!H120)))</f>
        <v/>
      </c>
      <c r="DG126" s="280" t="str">
        <f ca="true">+IF(OFFSET('Sanitation Data'!$H$30,0,10*ROW('Sanitation Data'!H120))="","",OFFSET('Sanitation Data'!$H$30,0,10*ROW('Sanitation Data'!H120)))</f>
        <v/>
      </c>
      <c r="DH126" s="280" t="str">
        <f ca="true">+IF(OFFSET('Sanitation Data'!$H$31,0,10*ROW('Sanitation Data'!H120))="","",OFFSET('Sanitation Data'!$H$31,0,10*ROW('Sanitation Data'!H120)))</f>
        <v/>
      </c>
      <c r="DI126" s="280" t="str">
        <f ca="true">+IF(OFFSET('Sanitation Data'!$H$32,0,10*ROW('Sanitation Data'!H120))="","",OFFSET('Sanitation Data'!$H$32,0,10*ROW('Sanitation Data'!H120)))</f>
        <v/>
      </c>
      <c r="DJ126" s="280" t="str">
        <f ca="true">+IF(OFFSET('Sanitation Data'!$I$28,0,10*ROW('Sanitation Data'!I120))="","",OFFSET('Sanitation Data'!$I$28,0,10*ROW('Sanitation Data'!I120)))</f>
        <v/>
      </c>
      <c r="DK126" s="280" t="str">
        <f ca="true">+IF(OFFSET('Sanitation Data'!$I$29,0,10*ROW('Sanitation Data'!I120))="","",OFFSET('Sanitation Data'!$I$29,0,10*ROW('Sanitation Data'!I120)))</f>
        <v/>
      </c>
      <c r="DL126" s="280" t="str">
        <f ca="true">+IF(OFFSET('Sanitation Data'!$I$30,0,10*ROW('Sanitation Data'!I120))="","",OFFSET('Sanitation Data'!$I$30,0,10*ROW('Sanitation Data'!I120)))</f>
        <v/>
      </c>
      <c r="DM126" s="280" t="str">
        <f ca="true">+IF(OFFSET('Sanitation Data'!$I$31,0,10*ROW('Sanitation Data'!I120))="","",OFFSET('Sanitation Data'!$I$31,0,10*ROW('Sanitation Data'!I120)))</f>
        <v/>
      </c>
      <c r="DN126" s="280" t="str">
        <f ca="true">+IF(OFFSET('Sanitation Data'!$I$32,0,10*ROW('Sanitation Data'!I120))="","",OFFSET('Sanitation Data'!$I$32,0,10*ROW('Sanitation Data'!I120)))</f>
        <v/>
      </c>
      <c r="DO126" s="280" t="str">
        <f ca="true">+IF(OFFSET('Hygiene Data'!$D$11,0,10*ROW('Hygiene Data'!D120))="","",OFFSET('Hygiene Data'!$D$11,0,10*ROW('Hygiene Data'!D120)))</f>
        <v/>
      </c>
      <c r="DP126" s="280" t="str">
        <f ca="true">+IF(OFFSET('Hygiene Data'!$D$12,0,10*ROW('Hygiene Data'!D120))="","",OFFSET('Hygiene Data'!$D$12,0,10*ROW('Hygiene Data'!D120)))</f>
        <v/>
      </c>
      <c r="DQ126" s="280" t="str">
        <f ca="true">+IF(OFFSET('Hygiene Data'!$D$13,0,10*ROW('Hygiene Data'!D120))="","",OFFSET('Hygiene Data'!$D$13,0,10*ROW('Hygiene Data'!D120)))</f>
        <v/>
      </c>
      <c r="DR126" s="280" t="str">
        <f ca="true">+IF(OFFSET('Hygiene Data'!$E$11,0,10*ROW('Hygiene Data'!E120))="","",OFFSET('Hygiene Data'!$E$11,0,10*ROW('Hygiene Data'!E120)))</f>
        <v/>
      </c>
      <c r="DS126" s="280" t="str">
        <f ca="true">+IF(OFFSET('Hygiene Data'!$E$12,0,10*ROW('Hygiene Data'!E120))="","",OFFSET('Hygiene Data'!$E$12,0,10*ROW('Hygiene Data'!E120)))</f>
        <v/>
      </c>
      <c r="DT126" s="280" t="str">
        <f ca="true">+IF(OFFSET('Hygiene Data'!$E$13,0,10*ROW('Hygiene Data'!E120))="","",OFFSET('Hygiene Data'!$E$13,0,10*ROW('Hygiene Data'!E120)))</f>
        <v/>
      </c>
      <c r="DU126" s="280" t="str">
        <f ca="true">+IF(OFFSET('Hygiene Data'!$F$11,0,10*ROW('Hygiene Data'!F120))="","",OFFSET('Hygiene Data'!$F$11,0,10*ROW('Hygiene Data'!F120)))</f>
        <v/>
      </c>
      <c r="DV126" s="280" t="str">
        <f ca="true">+IF(OFFSET('Hygiene Data'!$F$12,0,10*ROW('Hygiene Data'!F120))="","",OFFSET('Hygiene Data'!$F$12,0,10*ROW('Hygiene Data'!F120)))</f>
        <v/>
      </c>
      <c r="DW126" s="280" t="str">
        <f ca="true">+IF(OFFSET('Hygiene Data'!$F$13,0,10*ROW('Hygiene Data'!F120))="","",OFFSET('Hygiene Data'!$F$13,0,10*ROW('Hygiene Data'!F120)))</f>
        <v/>
      </c>
      <c r="DX126" s="280" t="str">
        <f ca="true">+IF(OFFSET('Hygiene Data'!$G$11,0,10*ROW('Hygiene Data'!G120))="","",OFFSET('Hygiene Data'!$G$11,0,10*ROW('Hygiene Data'!G120)))</f>
        <v/>
      </c>
      <c r="DY126" s="280" t="str">
        <f ca="true">+IF(OFFSET('Hygiene Data'!$G$12,0,10*ROW('Hygiene Data'!G120))="","",OFFSET('Hygiene Data'!$G$12,0,10*ROW('Hygiene Data'!G120)))</f>
        <v/>
      </c>
      <c r="DZ126" s="280" t="str">
        <f ca="true">+IF(OFFSET('Hygiene Data'!$G$13,0,10*ROW('Hygiene Data'!G120))="","",OFFSET('Hygiene Data'!$G$13,0,10*ROW('Hygiene Data'!G120)))</f>
        <v/>
      </c>
      <c r="EA126" s="280" t="str">
        <f ca="true">+IF(OFFSET('Hygiene Data'!$H$11,0,10*ROW('Hygiene Data'!H120))="","",OFFSET('Hygiene Data'!$H$11,0,10*ROW('Hygiene Data'!H120)))</f>
        <v/>
      </c>
      <c r="EB126" s="280" t="str">
        <f ca="true">+IF(OFFSET('Hygiene Data'!$H$12,0,10*ROW('Hygiene Data'!H120))="","",OFFSET('Hygiene Data'!$H$12,0,10*ROW('Hygiene Data'!H120)))</f>
        <v/>
      </c>
      <c r="EC126" s="280" t="str">
        <f ca="true">+IF(OFFSET('Hygiene Data'!$H$13,0,10*ROW('Hygiene Data'!H120))="","",OFFSET('Hygiene Data'!$H$13,0,10*ROW('Hygiene Data'!H120)))</f>
        <v/>
      </c>
      <c r="ED126" s="280" t="str">
        <f ca="true">+IF(OFFSET('Hygiene Data'!$I$11,0,10*ROW('Hygiene Data'!I120))="","",OFFSET('Hygiene Data'!$I$11,0,10*ROW('Hygiene Data'!I120)))</f>
        <v/>
      </c>
      <c r="EE126" s="280" t="str">
        <f ca="true">+IF(OFFSET('Hygiene Data'!$I$12,0,10*ROW('Hygiene Data'!I120))="","",OFFSET('Hygiene Data'!$I$12,0,10*ROW('Hygiene Data'!I120)))</f>
        <v/>
      </c>
      <c r="EF126" s="280" t="str">
        <f ca="true">+IF(OFFSET('Hygiene Data'!$I$13,0,10*ROW('Hygiene Data'!I120))="","",OFFSET('Hygiene Data'!$I$13,0,10*ROW('Hygiene Data'!I120)))</f>
        <v/>
      </c>
    </row>
    <row xmlns:x14ac="http://schemas.microsoft.com/office/spreadsheetml/2009/9/ac" r="127" x14ac:dyDescent="0.2">
      <c r="A127" s="34" t="str">
        <f ca="true">+IF(OFFSET('Water Data'!$B$2,0,10*ROW('Water Data'!E121))="","",OFFSET('Water Data'!$B$2,0,10*ROW('Water Data'!E121)))</f>
        <v/>
      </c>
      <c r="B127" s="34" t="str">
        <f ca="true">+IF(OFFSET('Water Data'!$C$2,0,10*ROW('Water Data'!F121))="","",OFFSET('Water Data'!$C$2,0,10*ROW('Water Data'!F121)))</f>
        <v/>
      </c>
      <c r="C127" s="336" t="str">
        <f t="shared" ca="true" si="1"/>
        <v/>
      </c>
      <c r="D127" s="8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0"/>
      <c r="BS127" s="280" t="str">
        <f ca="true">+IF(OFFSET('Water Data'!$D$27,0,10*ROW('Water Data'!D121))="","",OFFSET('Water Data'!$D$27,0,10*ROW('Water Data'!D121)))</f>
        <v/>
      </c>
      <c r="BT127" s="280" t="str">
        <f ca="true">+IF(OFFSET('Water Data'!$D$28,0,10*ROW('Water Data'!D121))="","",OFFSET('Water Data'!$D$28,0,10*ROW('Water Data'!D121)))</f>
        <v/>
      </c>
      <c r="BU127" s="280" t="str">
        <f ca="true">+IF(OFFSET('Water Data'!$D$29,0,10*ROW('Water Data'!D121))="","",OFFSET('Water Data'!$D$29,0,10*ROW('Water Data'!D121)))</f>
        <v/>
      </c>
      <c r="BV127" s="280" t="str">
        <f ca="true">+IF(OFFSET('Water Data'!$E$27,0,10*ROW('Water Data'!E121))="","",OFFSET('Water Data'!$E$27,0,10*ROW('Water Data'!E121)))</f>
        <v/>
      </c>
      <c r="BW127" s="280" t="str">
        <f ca="true">+IF(OFFSET('Water Data'!$E$28,0,10*ROW('Water Data'!E121))="","",OFFSET('Water Data'!$E$28,0,10*ROW('Water Data'!E121)))</f>
        <v/>
      </c>
      <c r="BX127" s="280" t="str">
        <f ca="true">+IF(OFFSET('Water Data'!$E$29,0,10*ROW('Water Data'!E121))="","",OFFSET('Water Data'!$E$29,0,10*ROW('Water Data'!E121)))</f>
        <v/>
      </c>
      <c r="BY127" s="280" t="str">
        <f ca="true">+IF(OFFSET('Water Data'!$F$27,0,10*ROW('Water Data'!F121))="","",OFFSET('Water Data'!$F$27,0,10*ROW('Water Data'!F121)))</f>
        <v/>
      </c>
      <c r="BZ127" s="280" t="str">
        <f ca="true">+IF(OFFSET('Water Data'!$F$28,0,10*ROW('Water Data'!F121))="","",OFFSET('Water Data'!$F$28,0,10*ROW('Water Data'!F121)))</f>
        <v/>
      </c>
      <c r="CA127" s="280" t="str">
        <f ca="true">+IF(OFFSET('Water Data'!$F$29,0,10*ROW('Water Data'!F121))="","",OFFSET('Water Data'!$F$29,0,10*ROW('Water Data'!F121)))</f>
        <v/>
      </c>
      <c r="CB127" s="280" t="str">
        <f ca="true">+IF(OFFSET('Water Data'!$G$27,0,10*ROW('Water Data'!G121))="","",OFFSET('Water Data'!$G$27,0,10*ROW('Water Data'!G121)))</f>
        <v/>
      </c>
      <c r="CC127" s="280" t="str">
        <f ca="true">+IF(OFFSET('Water Data'!$G$28,0,10*ROW('Water Data'!G121))="","",OFFSET('Water Data'!$G$28,0,10*ROW('Water Data'!G121)))</f>
        <v/>
      </c>
      <c r="CD127" s="280" t="str">
        <f ca="true">+IF(OFFSET('Water Data'!$G$29,0,10*ROW('Water Data'!G121))="","",OFFSET('Water Data'!$G$29,0,10*ROW('Water Data'!G121)))</f>
        <v/>
      </c>
      <c r="CE127" s="280" t="str">
        <f ca="true">+IF(OFFSET('Water Data'!$H$27,0,10*ROW('Water Data'!H121))="","",OFFSET('Water Data'!$H$27,0,10*ROW('Water Data'!H121)))</f>
        <v/>
      </c>
      <c r="CF127" s="280" t="str">
        <f ca="true">+IF(OFFSET('Water Data'!$H$28,0,10*ROW('Water Data'!H121))="","",OFFSET('Water Data'!$H$28,0,10*ROW('Water Data'!H121)))</f>
        <v/>
      </c>
      <c r="CG127" s="280" t="str">
        <f ca="true">+IF(OFFSET('Water Data'!$H$29,0,10*ROW('Water Data'!H121))="","",OFFSET('Water Data'!$H$29,0,10*ROW('Water Data'!H121)))</f>
        <v/>
      </c>
      <c r="CH127" s="280" t="str">
        <f ca="true">+IF(OFFSET('Water Data'!$I$27,0,10*ROW('Water Data'!I121))="","",OFFSET('Water Data'!$I$27,0,10*ROW('Water Data'!I121)))</f>
        <v/>
      </c>
      <c r="CI127" s="280" t="str">
        <f ca="true">+IF(OFFSET('Water Data'!$I$28,0,10*ROW('Water Data'!I121))="","",OFFSET('Water Data'!$I$28,0,10*ROW('Water Data'!I121)))</f>
        <v/>
      </c>
      <c r="CJ127" s="280" t="str">
        <f ca="true">+IF(OFFSET('Water Data'!$I$29,0,10*ROW('Water Data'!I121))="","",OFFSET('Water Data'!$I$29,0,10*ROW('Water Data'!I121)))</f>
        <v/>
      </c>
      <c r="CK127" s="280" t="str">
        <f ca="true">+IF(OFFSET('Sanitation Data'!$D$28,0,10*ROW('Sanitation Data'!D121))="","",OFFSET('Sanitation Data'!$D$28,0,10*ROW('Sanitation Data'!D121)))</f>
        <v/>
      </c>
      <c r="CL127" s="280" t="str">
        <f ca="true">+IF(OFFSET('Sanitation Data'!$D$29,0,10*ROW('Sanitation Data'!D121))="","",OFFSET('Sanitation Data'!$D$29,0,10*ROW('Sanitation Data'!D121)))</f>
        <v/>
      </c>
      <c r="CM127" s="280" t="str">
        <f ca="true">+IF(OFFSET('Sanitation Data'!$D$30,0,10*ROW('Sanitation Data'!D121))="","",OFFSET('Sanitation Data'!$D$30,0,10*ROW('Sanitation Data'!D121)))</f>
        <v/>
      </c>
      <c r="CN127" s="280" t="str">
        <f ca="true">+IF(OFFSET('Sanitation Data'!$D$31,0,10*ROW('Sanitation Data'!D121))="","",OFFSET('Sanitation Data'!$D$31,0,10*ROW('Sanitation Data'!D121)))</f>
        <v/>
      </c>
      <c r="CO127" s="280" t="str">
        <f ca="true">+IF(OFFSET('Sanitation Data'!$D$32,0,10*ROW('Sanitation Data'!D121))="","",OFFSET('Sanitation Data'!$D$32,0,10*ROW('Sanitation Data'!D121)))</f>
        <v/>
      </c>
      <c r="CP127" s="280" t="str">
        <f ca="true">+IF(OFFSET('Sanitation Data'!$E$28,0,10*ROW('Sanitation Data'!E121))="","",OFFSET('Sanitation Data'!$E$28,0,10*ROW('Sanitation Data'!E121)))</f>
        <v/>
      </c>
      <c r="CQ127" s="280" t="str">
        <f ca="true">+IF(OFFSET('Sanitation Data'!$E$29,0,10*ROW('Sanitation Data'!E121))="","",OFFSET('Sanitation Data'!$E$29,0,10*ROW('Sanitation Data'!E121)))</f>
        <v/>
      </c>
      <c r="CR127" s="280" t="str">
        <f ca="true">+IF(OFFSET('Sanitation Data'!$E$30,0,10*ROW('Sanitation Data'!E121))="","",OFFSET('Sanitation Data'!$E$30,0,10*ROW('Sanitation Data'!E121)))</f>
        <v/>
      </c>
      <c r="CS127" s="280" t="str">
        <f ca="true">+IF(OFFSET('Sanitation Data'!$E$31,0,10*ROW('Sanitation Data'!E121))="","",OFFSET('Sanitation Data'!$E$31,0,10*ROW('Sanitation Data'!E121)))</f>
        <v/>
      </c>
      <c r="CT127" s="280" t="str">
        <f ca="true">+IF(OFFSET('Sanitation Data'!$E$32,0,10*ROW('Sanitation Data'!E121))="","",OFFSET('Sanitation Data'!$E$32,0,10*ROW('Sanitation Data'!E121)))</f>
        <v/>
      </c>
      <c r="CU127" s="280" t="str">
        <f ca="true">+IF(OFFSET('Sanitation Data'!$F$28,0,10*ROW('Sanitation Data'!F121))="","",OFFSET('Sanitation Data'!$F$28,0,10*ROW('Sanitation Data'!F121)))</f>
        <v/>
      </c>
      <c r="CV127" s="280" t="str">
        <f ca="true">+IF(OFFSET('Sanitation Data'!$F$29,0,10*ROW('Sanitation Data'!F121))="","",OFFSET('Sanitation Data'!$F$29,0,10*ROW('Sanitation Data'!F121)))</f>
        <v/>
      </c>
      <c r="CW127" s="280" t="str">
        <f ca="true">+IF(OFFSET('Sanitation Data'!$F$30,0,10*ROW('Sanitation Data'!F121))="","",OFFSET('Sanitation Data'!$F$30,0,10*ROW('Sanitation Data'!F121)))</f>
        <v/>
      </c>
      <c r="CX127" s="280" t="str">
        <f ca="true">+IF(OFFSET('Sanitation Data'!$F$31,0,10*ROW('Sanitation Data'!F121))="","",OFFSET('Sanitation Data'!$F$31,0,10*ROW('Sanitation Data'!F121)))</f>
        <v/>
      </c>
      <c r="CY127" s="280" t="str">
        <f ca="true">+IF(OFFSET('Sanitation Data'!$F$32,0,10*ROW('Sanitation Data'!F121))="","",OFFSET('Sanitation Data'!$F$32,0,10*ROW('Sanitation Data'!F121)))</f>
        <v/>
      </c>
      <c r="CZ127" s="280" t="str">
        <f ca="true">+IF(OFFSET('Sanitation Data'!$G$28,0,10*ROW('Sanitation Data'!G121))="","",OFFSET('Sanitation Data'!$G$28,0,10*ROW('Sanitation Data'!G121)))</f>
        <v/>
      </c>
      <c r="DA127" s="280" t="str">
        <f ca="true">+IF(OFFSET('Sanitation Data'!$G$29,0,10*ROW('Sanitation Data'!G121))="","",OFFSET('Sanitation Data'!$G$29,0,10*ROW('Sanitation Data'!G121)))</f>
        <v/>
      </c>
      <c r="DB127" s="280" t="str">
        <f ca="true">+IF(OFFSET('Sanitation Data'!$G$30,0,10*ROW('Sanitation Data'!G121))="","",OFFSET('Sanitation Data'!$G$30,0,10*ROW('Sanitation Data'!G121)))</f>
        <v/>
      </c>
      <c r="DC127" s="280" t="str">
        <f ca="true">+IF(OFFSET('Sanitation Data'!$G$31,0,10*ROW('Sanitation Data'!G121))="","",OFFSET('Sanitation Data'!$G$31,0,10*ROW('Sanitation Data'!G121)))</f>
        <v/>
      </c>
      <c r="DD127" s="280" t="str">
        <f ca="true">+IF(OFFSET('Sanitation Data'!$G$32,0,10*ROW('Sanitation Data'!G121))="","",OFFSET('Sanitation Data'!$G$32,0,10*ROW('Sanitation Data'!G121)))</f>
        <v/>
      </c>
      <c r="DE127" s="280" t="str">
        <f ca="true">+IF(OFFSET('Sanitation Data'!$H$28,0,10*ROW('Sanitation Data'!H121))="","",OFFSET('Sanitation Data'!$H$28,0,10*ROW('Sanitation Data'!H121)))</f>
        <v/>
      </c>
      <c r="DF127" s="280" t="str">
        <f ca="true">+IF(OFFSET('Sanitation Data'!$H$29,0,10*ROW('Sanitation Data'!H121))="","",OFFSET('Sanitation Data'!$H$29,0,10*ROW('Sanitation Data'!H121)))</f>
        <v/>
      </c>
      <c r="DG127" s="280" t="str">
        <f ca="true">+IF(OFFSET('Sanitation Data'!$H$30,0,10*ROW('Sanitation Data'!H121))="","",OFFSET('Sanitation Data'!$H$30,0,10*ROW('Sanitation Data'!H121)))</f>
        <v/>
      </c>
      <c r="DH127" s="280" t="str">
        <f ca="true">+IF(OFFSET('Sanitation Data'!$H$31,0,10*ROW('Sanitation Data'!H121))="","",OFFSET('Sanitation Data'!$H$31,0,10*ROW('Sanitation Data'!H121)))</f>
        <v/>
      </c>
      <c r="DI127" s="280" t="str">
        <f ca="true">+IF(OFFSET('Sanitation Data'!$H$32,0,10*ROW('Sanitation Data'!H121))="","",OFFSET('Sanitation Data'!$H$32,0,10*ROW('Sanitation Data'!H121)))</f>
        <v/>
      </c>
      <c r="DJ127" s="280" t="str">
        <f ca="true">+IF(OFFSET('Sanitation Data'!$I$28,0,10*ROW('Sanitation Data'!I121))="","",OFFSET('Sanitation Data'!$I$28,0,10*ROW('Sanitation Data'!I121)))</f>
        <v/>
      </c>
      <c r="DK127" s="280" t="str">
        <f ca="true">+IF(OFFSET('Sanitation Data'!$I$29,0,10*ROW('Sanitation Data'!I121))="","",OFFSET('Sanitation Data'!$I$29,0,10*ROW('Sanitation Data'!I121)))</f>
        <v/>
      </c>
      <c r="DL127" s="280" t="str">
        <f ca="true">+IF(OFFSET('Sanitation Data'!$I$30,0,10*ROW('Sanitation Data'!I121))="","",OFFSET('Sanitation Data'!$I$30,0,10*ROW('Sanitation Data'!I121)))</f>
        <v/>
      </c>
      <c r="DM127" s="280" t="str">
        <f ca="true">+IF(OFFSET('Sanitation Data'!$I$31,0,10*ROW('Sanitation Data'!I121))="","",OFFSET('Sanitation Data'!$I$31,0,10*ROW('Sanitation Data'!I121)))</f>
        <v/>
      </c>
      <c r="DN127" s="280" t="str">
        <f ca="true">+IF(OFFSET('Sanitation Data'!$I$32,0,10*ROW('Sanitation Data'!I121))="","",OFFSET('Sanitation Data'!$I$32,0,10*ROW('Sanitation Data'!I121)))</f>
        <v/>
      </c>
      <c r="DO127" s="280" t="str">
        <f ca="true">+IF(OFFSET('Hygiene Data'!$D$11,0,10*ROW('Hygiene Data'!D121))="","",OFFSET('Hygiene Data'!$D$11,0,10*ROW('Hygiene Data'!D121)))</f>
        <v/>
      </c>
      <c r="DP127" s="280" t="str">
        <f ca="true">+IF(OFFSET('Hygiene Data'!$D$12,0,10*ROW('Hygiene Data'!D121))="","",OFFSET('Hygiene Data'!$D$12,0,10*ROW('Hygiene Data'!D121)))</f>
        <v/>
      </c>
      <c r="DQ127" s="280" t="str">
        <f ca="true">+IF(OFFSET('Hygiene Data'!$D$13,0,10*ROW('Hygiene Data'!D121))="","",OFFSET('Hygiene Data'!$D$13,0,10*ROW('Hygiene Data'!D121)))</f>
        <v/>
      </c>
      <c r="DR127" s="280" t="str">
        <f ca="true">+IF(OFFSET('Hygiene Data'!$E$11,0,10*ROW('Hygiene Data'!E121))="","",OFFSET('Hygiene Data'!$E$11,0,10*ROW('Hygiene Data'!E121)))</f>
        <v/>
      </c>
      <c r="DS127" s="280" t="str">
        <f ca="true">+IF(OFFSET('Hygiene Data'!$E$12,0,10*ROW('Hygiene Data'!E121))="","",OFFSET('Hygiene Data'!$E$12,0,10*ROW('Hygiene Data'!E121)))</f>
        <v/>
      </c>
      <c r="DT127" s="280" t="str">
        <f ca="true">+IF(OFFSET('Hygiene Data'!$E$13,0,10*ROW('Hygiene Data'!E121))="","",OFFSET('Hygiene Data'!$E$13,0,10*ROW('Hygiene Data'!E121)))</f>
        <v/>
      </c>
      <c r="DU127" s="280" t="str">
        <f ca="true">+IF(OFFSET('Hygiene Data'!$F$11,0,10*ROW('Hygiene Data'!F121))="","",OFFSET('Hygiene Data'!$F$11,0,10*ROW('Hygiene Data'!F121)))</f>
        <v/>
      </c>
      <c r="DV127" s="280" t="str">
        <f ca="true">+IF(OFFSET('Hygiene Data'!$F$12,0,10*ROW('Hygiene Data'!F121))="","",OFFSET('Hygiene Data'!$F$12,0,10*ROW('Hygiene Data'!F121)))</f>
        <v/>
      </c>
      <c r="DW127" s="280" t="str">
        <f ca="true">+IF(OFFSET('Hygiene Data'!$F$13,0,10*ROW('Hygiene Data'!F121))="","",OFFSET('Hygiene Data'!$F$13,0,10*ROW('Hygiene Data'!F121)))</f>
        <v/>
      </c>
      <c r="DX127" s="280" t="str">
        <f ca="true">+IF(OFFSET('Hygiene Data'!$G$11,0,10*ROW('Hygiene Data'!G121))="","",OFFSET('Hygiene Data'!$G$11,0,10*ROW('Hygiene Data'!G121)))</f>
        <v/>
      </c>
      <c r="DY127" s="280" t="str">
        <f ca="true">+IF(OFFSET('Hygiene Data'!$G$12,0,10*ROW('Hygiene Data'!G121))="","",OFFSET('Hygiene Data'!$G$12,0,10*ROW('Hygiene Data'!G121)))</f>
        <v/>
      </c>
      <c r="DZ127" s="280" t="str">
        <f ca="true">+IF(OFFSET('Hygiene Data'!$G$13,0,10*ROW('Hygiene Data'!G121))="","",OFFSET('Hygiene Data'!$G$13,0,10*ROW('Hygiene Data'!G121)))</f>
        <v/>
      </c>
      <c r="EA127" s="280" t="str">
        <f ca="true">+IF(OFFSET('Hygiene Data'!$H$11,0,10*ROW('Hygiene Data'!H121))="","",OFFSET('Hygiene Data'!$H$11,0,10*ROW('Hygiene Data'!H121)))</f>
        <v/>
      </c>
      <c r="EB127" s="280" t="str">
        <f ca="true">+IF(OFFSET('Hygiene Data'!$H$12,0,10*ROW('Hygiene Data'!H121))="","",OFFSET('Hygiene Data'!$H$12,0,10*ROW('Hygiene Data'!H121)))</f>
        <v/>
      </c>
      <c r="EC127" s="280" t="str">
        <f ca="true">+IF(OFFSET('Hygiene Data'!$H$13,0,10*ROW('Hygiene Data'!H121))="","",OFFSET('Hygiene Data'!$H$13,0,10*ROW('Hygiene Data'!H121)))</f>
        <v/>
      </c>
      <c r="ED127" s="280" t="str">
        <f ca="true">+IF(OFFSET('Hygiene Data'!$I$11,0,10*ROW('Hygiene Data'!I121))="","",OFFSET('Hygiene Data'!$I$11,0,10*ROW('Hygiene Data'!I121)))</f>
        <v/>
      </c>
      <c r="EE127" s="280" t="str">
        <f ca="true">+IF(OFFSET('Hygiene Data'!$I$12,0,10*ROW('Hygiene Data'!I121))="","",OFFSET('Hygiene Data'!$I$12,0,10*ROW('Hygiene Data'!I121)))</f>
        <v/>
      </c>
      <c r="EF127" s="280" t="str">
        <f ca="true">+IF(OFFSET('Hygiene Data'!$I$13,0,10*ROW('Hygiene Data'!I121))="","",OFFSET('Hygiene Data'!$I$13,0,10*ROW('Hygiene Data'!I121)))</f>
        <v/>
      </c>
    </row>
    <row xmlns:x14ac="http://schemas.microsoft.com/office/spreadsheetml/2009/9/ac" r="128" x14ac:dyDescent="0.2">
      <c r="A128" s="34" t="str">
        <f ca="true">+IF(OFFSET('Water Data'!$B$2,0,10*ROW('Water Data'!E122))="","",OFFSET('Water Data'!$B$2,0,10*ROW('Water Data'!E122)))</f>
        <v/>
      </c>
      <c r="B128" s="34" t="str">
        <f ca="true">+IF(OFFSET('Water Data'!$C$2,0,10*ROW('Water Data'!F122))="","",OFFSET('Water Data'!$C$2,0,10*ROW('Water Data'!F122)))</f>
        <v/>
      </c>
      <c r="C128" s="336" t="str">
        <f t="shared" ca="true" si="1"/>
        <v/>
      </c>
      <c r="D128" s="8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0"/>
      <c r="BS128" s="280" t="str">
        <f ca="true">+IF(OFFSET('Water Data'!$D$27,0,10*ROW('Water Data'!D122))="","",OFFSET('Water Data'!$D$27,0,10*ROW('Water Data'!D122)))</f>
        <v/>
      </c>
      <c r="BT128" s="280" t="str">
        <f ca="true">+IF(OFFSET('Water Data'!$D$28,0,10*ROW('Water Data'!D122))="","",OFFSET('Water Data'!$D$28,0,10*ROW('Water Data'!D122)))</f>
        <v/>
      </c>
      <c r="BU128" s="280" t="str">
        <f ca="true">+IF(OFFSET('Water Data'!$D$29,0,10*ROW('Water Data'!D122))="","",OFFSET('Water Data'!$D$29,0,10*ROW('Water Data'!D122)))</f>
        <v/>
      </c>
      <c r="BV128" s="280" t="str">
        <f ca="true">+IF(OFFSET('Water Data'!$E$27,0,10*ROW('Water Data'!E122))="","",OFFSET('Water Data'!$E$27,0,10*ROW('Water Data'!E122)))</f>
        <v/>
      </c>
      <c r="BW128" s="280" t="str">
        <f ca="true">+IF(OFFSET('Water Data'!$E$28,0,10*ROW('Water Data'!E122))="","",OFFSET('Water Data'!$E$28,0,10*ROW('Water Data'!E122)))</f>
        <v/>
      </c>
      <c r="BX128" s="280" t="str">
        <f ca="true">+IF(OFFSET('Water Data'!$E$29,0,10*ROW('Water Data'!E122))="","",OFFSET('Water Data'!$E$29,0,10*ROW('Water Data'!E122)))</f>
        <v/>
      </c>
      <c r="BY128" s="280" t="str">
        <f ca="true">+IF(OFFSET('Water Data'!$F$27,0,10*ROW('Water Data'!F122))="","",OFFSET('Water Data'!$F$27,0,10*ROW('Water Data'!F122)))</f>
        <v/>
      </c>
      <c r="BZ128" s="280" t="str">
        <f ca="true">+IF(OFFSET('Water Data'!$F$28,0,10*ROW('Water Data'!F122))="","",OFFSET('Water Data'!$F$28,0,10*ROW('Water Data'!F122)))</f>
        <v/>
      </c>
      <c r="CA128" s="280" t="str">
        <f ca="true">+IF(OFFSET('Water Data'!$F$29,0,10*ROW('Water Data'!F122))="","",OFFSET('Water Data'!$F$29,0,10*ROW('Water Data'!F122)))</f>
        <v/>
      </c>
      <c r="CB128" s="280" t="str">
        <f ca="true">+IF(OFFSET('Water Data'!$G$27,0,10*ROW('Water Data'!G122))="","",OFFSET('Water Data'!$G$27,0,10*ROW('Water Data'!G122)))</f>
        <v/>
      </c>
      <c r="CC128" s="280" t="str">
        <f ca="true">+IF(OFFSET('Water Data'!$G$28,0,10*ROW('Water Data'!G122))="","",OFFSET('Water Data'!$G$28,0,10*ROW('Water Data'!G122)))</f>
        <v/>
      </c>
      <c r="CD128" s="280" t="str">
        <f ca="true">+IF(OFFSET('Water Data'!$G$29,0,10*ROW('Water Data'!G122))="","",OFFSET('Water Data'!$G$29,0,10*ROW('Water Data'!G122)))</f>
        <v/>
      </c>
      <c r="CE128" s="280" t="str">
        <f ca="true">+IF(OFFSET('Water Data'!$H$27,0,10*ROW('Water Data'!H122))="","",OFFSET('Water Data'!$H$27,0,10*ROW('Water Data'!H122)))</f>
        <v/>
      </c>
      <c r="CF128" s="280" t="str">
        <f ca="true">+IF(OFFSET('Water Data'!$H$28,0,10*ROW('Water Data'!H122))="","",OFFSET('Water Data'!$H$28,0,10*ROW('Water Data'!H122)))</f>
        <v/>
      </c>
      <c r="CG128" s="280" t="str">
        <f ca="true">+IF(OFFSET('Water Data'!$H$29,0,10*ROW('Water Data'!H122))="","",OFFSET('Water Data'!$H$29,0,10*ROW('Water Data'!H122)))</f>
        <v/>
      </c>
      <c r="CH128" s="280" t="str">
        <f ca="true">+IF(OFFSET('Water Data'!$I$27,0,10*ROW('Water Data'!I122))="","",OFFSET('Water Data'!$I$27,0,10*ROW('Water Data'!I122)))</f>
        <v/>
      </c>
      <c r="CI128" s="280" t="str">
        <f ca="true">+IF(OFFSET('Water Data'!$I$28,0,10*ROW('Water Data'!I122))="","",OFFSET('Water Data'!$I$28,0,10*ROW('Water Data'!I122)))</f>
        <v/>
      </c>
      <c r="CJ128" s="280" t="str">
        <f ca="true">+IF(OFFSET('Water Data'!$I$29,0,10*ROW('Water Data'!I122))="","",OFFSET('Water Data'!$I$29,0,10*ROW('Water Data'!I122)))</f>
        <v/>
      </c>
      <c r="CK128" s="280" t="str">
        <f ca="true">+IF(OFFSET('Sanitation Data'!$D$28,0,10*ROW('Sanitation Data'!D122))="","",OFFSET('Sanitation Data'!$D$28,0,10*ROW('Sanitation Data'!D122)))</f>
        <v/>
      </c>
      <c r="CL128" s="280" t="str">
        <f ca="true">+IF(OFFSET('Sanitation Data'!$D$29,0,10*ROW('Sanitation Data'!D122))="","",OFFSET('Sanitation Data'!$D$29,0,10*ROW('Sanitation Data'!D122)))</f>
        <v/>
      </c>
      <c r="CM128" s="280" t="str">
        <f ca="true">+IF(OFFSET('Sanitation Data'!$D$30,0,10*ROW('Sanitation Data'!D122))="","",OFFSET('Sanitation Data'!$D$30,0,10*ROW('Sanitation Data'!D122)))</f>
        <v/>
      </c>
      <c r="CN128" s="280" t="str">
        <f ca="true">+IF(OFFSET('Sanitation Data'!$D$31,0,10*ROW('Sanitation Data'!D122))="","",OFFSET('Sanitation Data'!$D$31,0,10*ROW('Sanitation Data'!D122)))</f>
        <v/>
      </c>
      <c r="CO128" s="280" t="str">
        <f ca="true">+IF(OFFSET('Sanitation Data'!$D$32,0,10*ROW('Sanitation Data'!D122))="","",OFFSET('Sanitation Data'!$D$32,0,10*ROW('Sanitation Data'!D122)))</f>
        <v/>
      </c>
      <c r="CP128" s="280" t="str">
        <f ca="true">+IF(OFFSET('Sanitation Data'!$E$28,0,10*ROW('Sanitation Data'!E122))="","",OFFSET('Sanitation Data'!$E$28,0,10*ROW('Sanitation Data'!E122)))</f>
        <v/>
      </c>
      <c r="CQ128" s="280" t="str">
        <f ca="true">+IF(OFFSET('Sanitation Data'!$E$29,0,10*ROW('Sanitation Data'!E122))="","",OFFSET('Sanitation Data'!$E$29,0,10*ROW('Sanitation Data'!E122)))</f>
        <v/>
      </c>
      <c r="CR128" s="280" t="str">
        <f ca="true">+IF(OFFSET('Sanitation Data'!$E$30,0,10*ROW('Sanitation Data'!E122))="","",OFFSET('Sanitation Data'!$E$30,0,10*ROW('Sanitation Data'!E122)))</f>
        <v/>
      </c>
      <c r="CS128" s="280" t="str">
        <f ca="true">+IF(OFFSET('Sanitation Data'!$E$31,0,10*ROW('Sanitation Data'!E122))="","",OFFSET('Sanitation Data'!$E$31,0,10*ROW('Sanitation Data'!E122)))</f>
        <v/>
      </c>
      <c r="CT128" s="280" t="str">
        <f ca="true">+IF(OFFSET('Sanitation Data'!$E$32,0,10*ROW('Sanitation Data'!E122))="","",OFFSET('Sanitation Data'!$E$32,0,10*ROW('Sanitation Data'!E122)))</f>
        <v/>
      </c>
      <c r="CU128" s="280" t="str">
        <f ca="true">+IF(OFFSET('Sanitation Data'!$F$28,0,10*ROW('Sanitation Data'!F122))="","",OFFSET('Sanitation Data'!$F$28,0,10*ROW('Sanitation Data'!F122)))</f>
        <v/>
      </c>
      <c r="CV128" s="280" t="str">
        <f ca="true">+IF(OFFSET('Sanitation Data'!$F$29,0,10*ROW('Sanitation Data'!F122))="","",OFFSET('Sanitation Data'!$F$29,0,10*ROW('Sanitation Data'!F122)))</f>
        <v/>
      </c>
      <c r="CW128" s="280" t="str">
        <f ca="true">+IF(OFFSET('Sanitation Data'!$F$30,0,10*ROW('Sanitation Data'!F122))="","",OFFSET('Sanitation Data'!$F$30,0,10*ROW('Sanitation Data'!F122)))</f>
        <v/>
      </c>
      <c r="CX128" s="280" t="str">
        <f ca="true">+IF(OFFSET('Sanitation Data'!$F$31,0,10*ROW('Sanitation Data'!F122))="","",OFFSET('Sanitation Data'!$F$31,0,10*ROW('Sanitation Data'!F122)))</f>
        <v/>
      </c>
      <c r="CY128" s="280" t="str">
        <f ca="true">+IF(OFFSET('Sanitation Data'!$F$32,0,10*ROW('Sanitation Data'!F122))="","",OFFSET('Sanitation Data'!$F$32,0,10*ROW('Sanitation Data'!F122)))</f>
        <v/>
      </c>
      <c r="CZ128" s="280" t="str">
        <f ca="true">+IF(OFFSET('Sanitation Data'!$G$28,0,10*ROW('Sanitation Data'!G122))="","",OFFSET('Sanitation Data'!$G$28,0,10*ROW('Sanitation Data'!G122)))</f>
        <v/>
      </c>
      <c r="DA128" s="280" t="str">
        <f ca="true">+IF(OFFSET('Sanitation Data'!$G$29,0,10*ROW('Sanitation Data'!G122))="","",OFFSET('Sanitation Data'!$G$29,0,10*ROW('Sanitation Data'!G122)))</f>
        <v/>
      </c>
      <c r="DB128" s="280" t="str">
        <f ca="true">+IF(OFFSET('Sanitation Data'!$G$30,0,10*ROW('Sanitation Data'!G122))="","",OFFSET('Sanitation Data'!$G$30,0,10*ROW('Sanitation Data'!G122)))</f>
        <v/>
      </c>
      <c r="DC128" s="280" t="str">
        <f ca="true">+IF(OFFSET('Sanitation Data'!$G$31,0,10*ROW('Sanitation Data'!G122))="","",OFFSET('Sanitation Data'!$G$31,0,10*ROW('Sanitation Data'!G122)))</f>
        <v/>
      </c>
      <c r="DD128" s="280" t="str">
        <f ca="true">+IF(OFFSET('Sanitation Data'!$G$32,0,10*ROW('Sanitation Data'!G122))="","",OFFSET('Sanitation Data'!$G$32,0,10*ROW('Sanitation Data'!G122)))</f>
        <v/>
      </c>
      <c r="DE128" s="280" t="str">
        <f ca="true">+IF(OFFSET('Sanitation Data'!$H$28,0,10*ROW('Sanitation Data'!H122))="","",OFFSET('Sanitation Data'!$H$28,0,10*ROW('Sanitation Data'!H122)))</f>
        <v/>
      </c>
      <c r="DF128" s="280" t="str">
        <f ca="true">+IF(OFFSET('Sanitation Data'!$H$29,0,10*ROW('Sanitation Data'!H122))="","",OFFSET('Sanitation Data'!$H$29,0,10*ROW('Sanitation Data'!H122)))</f>
        <v/>
      </c>
      <c r="DG128" s="280" t="str">
        <f ca="true">+IF(OFFSET('Sanitation Data'!$H$30,0,10*ROW('Sanitation Data'!H122))="","",OFFSET('Sanitation Data'!$H$30,0,10*ROW('Sanitation Data'!H122)))</f>
        <v/>
      </c>
      <c r="DH128" s="280" t="str">
        <f ca="true">+IF(OFFSET('Sanitation Data'!$H$31,0,10*ROW('Sanitation Data'!H122))="","",OFFSET('Sanitation Data'!$H$31,0,10*ROW('Sanitation Data'!H122)))</f>
        <v/>
      </c>
      <c r="DI128" s="280" t="str">
        <f ca="true">+IF(OFFSET('Sanitation Data'!$H$32,0,10*ROW('Sanitation Data'!H122))="","",OFFSET('Sanitation Data'!$H$32,0,10*ROW('Sanitation Data'!H122)))</f>
        <v/>
      </c>
      <c r="DJ128" s="280" t="str">
        <f ca="true">+IF(OFFSET('Sanitation Data'!$I$28,0,10*ROW('Sanitation Data'!I122))="","",OFFSET('Sanitation Data'!$I$28,0,10*ROW('Sanitation Data'!I122)))</f>
        <v/>
      </c>
      <c r="DK128" s="280" t="str">
        <f ca="true">+IF(OFFSET('Sanitation Data'!$I$29,0,10*ROW('Sanitation Data'!I122))="","",OFFSET('Sanitation Data'!$I$29,0,10*ROW('Sanitation Data'!I122)))</f>
        <v/>
      </c>
      <c r="DL128" s="280" t="str">
        <f ca="true">+IF(OFFSET('Sanitation Data'!$I$30,0,10*ROW('Sanitation Data'!I122))="","",OFFSET('Sanitation Data'!$I$30,0,10*ROW('Sanitation Data'!I122)))</f>
        <v/>
      </c>
      <c r="DM128" s="280" t="str">
        <f ca="true">+IF(OFFSET('Sanitation Data'!$I$31,0,10*ROW('Sanitation Data'!I122))="","",OFFSET('Sanitation Data'!$I$31,0,10*ROW('Sanitation Data'!I122)))</f>
        <v/>
      </c>
      <c r="DN128" s="280" t="str">
        <f ca="true">+IF(OFFSET('Sanitation Data'!$I$32,0,10*ROW('Sanitation Data'!I122))="","",OFFSET('Sanitation Data'!$I$32,0,10*ROW('Sanitation Data'!I122)))</f>
        <v/>
      </c>
      <c r="DO128" s="280" t="str">
        <f ca="true">+IF(OFFSET('Hygiene Data'!$D$11,0,10*ROW('Hygiene Data'!D122))="","",OFFSET('Hygiene Data'!$D$11,0,10*ROW('Hygiene Data'!D122)))</f>
        <v/>
      </c>
      <c r="DP128" s="280" t="str">
        <f ca="true">+IF(OFFSET('Hygiene Data'!$D$12,0,10*ROW('Hygiene Data'!D122))="","",OFFSET('Hygiene Data'!$D$12,0,10*ROW('Hygiene Data'!D122)))</f>
        <v/>
      </c>
      <c r="DQ128" s="280" t="str">
        <f ca="true">+IF(OFFSET('Hygiene Data'!$D$13,0,10*ROW('Hygiene Data'!D122))="","",OFFSET('Hygiene Data'!$D$13,0,10*ROW('Hygiene Data'!D122)))</f>
        <v/>
      </c>
      <c r="DR128" s="280" t="str">
        <f ca="true">+IF(OFFSET('Hygiene Data'!$E$11,0,10*ROW('Hygiene Data'!E122))="","",OFFSET('Hygiene Data'!$E$11,0,10*ROW('Hygiene Data'!E122)))</f>
        <v/>
      </c>
      <c r="DS128" s="280" t="str">
        <f ca="true">+IF(OFFSET('Hygiene Data'!$E$12,0,10*ROW('Hygiene Data'!E122))="","",OFFSET('Hygiene Data'!$E$12,0,10*ROW('Hygiene Data'!E122)))</f>
        <v/>
      </c>
      <c r="DT128" s="280" t="str">
        <f ca="true">+IF(OFFSET('Hygiene Data'!$E$13,0,10*ROW('Hygiene Data'!E122))="","",OFFSET('Hygiene Data'!$E$13,0,10*ROW('Hygiene Data'!E122)))</f>
        <v/>
      </c>
      <c r="DU128" s="280" t="str">
        <f ca="true">+IF(OFFSET('Hygiene Data'!$F$11,0,10*ROW('Hygiene Data'!F122))="","",OFFSET('Hygiene Data'!$F$11,0,10*ROW('Hygiene Data'!F122)))</f>
        <v/>
      </c>
      <c r="DV128" s="280" t="str">
        <f ca="true">+IF(OFFSET('Hygiene Data'!$F$12,0,10*ROW('Hygiene Data'!F122))="","",OFFSET('Hygiene Data'!$F$12,0,10*ROW('Hygiene Data'!F122)))</f>
        <v/>
      </c>
      <c r="DW128" s="280" t="str">
        <f ca="true">+IF(OFFSET('Hygiene Data'!$F$13,0,10*ROW('Hygiene Data'!F122))="","",OFFSET('Hygiene Data'!$F$13,0,10*ROW('Hygiene Data'!F122)))</f>
        <v/>
      </c>
      <c r="DX128" s="280" t="str">
        <f ca="true">+IF(OFFSET('Hygiene Data'!$G$11,0,10*ROW('Hygiene Data'!G122))="","",OFFSET('Hygiene Data'!$G$11,0,10*ROW('Hygiene Data'!G122)))</f>
        <v/>
      </c>
      <c r="DY128" s="280" t="str">
        <f ca="true">+IF(OFFSET('Hygiene Data'!$G$12,0,10*ROW('Hygiene Data'!G122))="","",OFFSET('Hygiene Data'!$G$12,0,10*ROW('Hygiene Data'!G122)))</f>
        <v/>
      </c>
      <c r="DZ128" s="280" t="str">
        <f ca="true">+IF(OFFSET('Hygiene Data'!$G$13,0,10*ROW('Hygiene Data'!G122))="","",OFFSET('Hygiene Data'!$G$13,0,10*ROW('Hygiene Data'!G122)))</f>
        <v/>
      </c>
      <c r="EA128" s="280" t="str">
        <f ca="true">+IF(OFFSET('Hygiene Data'!$H$11,0,10*ROW('Hygiene Data'!H122))="","",OFFSET('Hygiene Data'!$H$11,0,10*ROW('Hygiene Data'!H122)))</f>
        <v/>
      </c>
      <c r="EB128" s="280" t="str">
        <f ca="true">+IF(OFFSET('Hygiene Data'!$H$12,0,10*ROW('Hygiene Data'!H122))="","",OFFSET('Hygiene Data'!$H$12,0,10*ROW('Hygiene Data'!H122)))</f>
        <v/>
      </c>
      <c r="EC128" s="280" t="str">
        <f ca="true">+IF(OFFSET('Hygiene Data'!$H$13,0,10*ROW('Hygiene Data'!H122))="","",OFFSET('Hygiene Data'!$H$13,0,10*ROW('Hygiene Data'!H122)))</f>
        <v/>
      </c>
      <c r="ED128" s="280" t="str">
        <f ca="true">+IF(OFFSET('Hygiene Data'!$I$11,0,10*ROW('Hygiene Data'!I122))="","",OFFSET('Hygiene Data'!$I$11,0,10*ROW('Hygiene Data'!I122)))</f>
        <v/>
      </c>
      <c r="EE128" s="280" t="str">
        <f ca="true">+IF(OFFSET('Hygiene Data'!$I$12,0,10*ROW('Hygiene Data'!I122))="","",OFFSET('Hygiene Data'!$I$12,0,10*ROW('Hygiene Data'!I122)))</f>
        <v/>
      </c>
      <c r="EF128" s="280" t="str">
        <f ca="true">+IF(OFFSET('Hygiene Data'!$I$13,0,10*ROW('Hygiene Data'!I122))="","",OFFSET('Hygiene Data'!$I$13,0,10*ROW('Hygiene Data'!I122)))</f>
        <v/>
      </c>
    </row>
    <row xmlns:x14ac="http://schemas.microsoft.com/office/spreadsheetml/2009/9/ac" r="129" x14ac:dyDescent="0.2">
      <c r="A129" s="34" t="str">
        <f ca="true">+IF(OFFSET('Water Data'!$B$2,0,10*ROW('Water Data'!E123))="","",OFFSET('Water Data'!$B$2,0,10*ROW('Water Data'!E123)))</f>
        <v/>
      </c>
      <c r="B129" s="34" t="str">
        <f ca="true">+IF(OFFSET('Water Data'!$C$2,0,10*ROW('Water Data'!F123))="","",OFFSET('Water Data'!$C$2,0,10*ROW('Water Data'!F123)))</f>
        <v/>
      </c>
      <c r="C129" s="336" t="str">
        <f t="shared" ca="true" si="1"/>
        <v/>
      </c>
      <c r="D129" s="8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0"/>
      <c r="BS129" s="280" t="str">
        <f ca="true">+IF(OFFSET('Water Data'!$D$27,0,10*ROW('Water Data'!D123))="","",OFFSET('Water Data'!$D$27,0,10*ROW('Water Data'!D123)))</f>
        <v/>
      </c>
      <c r="BT129" s="280" t="str">
        <f ca="true">+IF(OFFSET('Water Data'!$D$28,0,10*ROW('Water Data'!D123))="","",OFFSET('Water Data'!$D$28,0,10*ROW('Water Data'!D123)))</f>
        <v/>
      </c>
      <c r="BU129" s="280" t="str">
        <f ca="true">+IF(OFFSET('Water Data'!$D$29,0,10*ROW('Water Data'!D123))="","",OFFSET('Water Data'!$D$29,0,10*ROW('Water Data'!D123)))</f>
        <v/>
      </c>
      <c r="BV129" s="280" t="str">
        <f ca="true">+IF(OFFSET('Water Data'!$E$27,0,10*ROW('Water Data'!E123))="","",OFFSET('Water Data'!$E$27,0,10*ROW('Water Data'!E123)))</f>
        <v/>
      </c>
      <c r="BW129" s="280" t="str">
        <f ca="true">+IF(OFFSET('Water Data'!$E$28,0,10*ROW('Water Data'!E123))="","",OFFSET('Water Data'!$E$28,0,10*ROW('Water Data'!E123)))</f>
        <v/>
      </c>
      <c r="BX129" s="280" t="str">
        <f ca="true">+IF(OFFSET('Water Data'!$E$29,0,10*ROW('Water Data'!E123))="","",OFFSET('Water Data'!$E$29,0,10*ROW('Water Data'!E123)))</f>
        <v/>
      </c>
      <c r="BY129" s="280" t="str">
        <f ca="true">+IF(OFFSET('Water Data'!$F$27,0,10*ROW('Water Data'!F123))="","",OFFSET('Water Data'!$F$27,0,10*ROW('Water Data'!F123)))</f>
        <v/>
      </c>
      <c r="BZ129" s="280" t="str">
        <f ca="true">+IF(OFFSET('Water Data'!$F$28,0,10*ROW('Water Data'!F123))="","",OFFSET('Water Data'!$F$28,0,10*ROW('Water Data'!F123)))</f>
        <v/>
      </c>
      <c r="CA129" s="280" t="str">
        <f ca="true">+IF(OFFSET('Water Data'!$F$29,0,10*ROW('Water Data'!F123))="","",OFFSET('Water Data'!$F$29,0,10*ROW('Water Data'!F123)))</f>
        <v/>
      </c>
      <c r="CB129" s="280" t="str">
        <f ca="true">+IF(OFFSET('Water Data'!$G$27,0,10*ROW('Water Data'!G123))="","",OFFSET('Water Data'!$G$27,0,10*ROW('Water Data'!G123)))</f>
        <v/>
      </c>
      <c r="CC129" s="280" t="str">
        <f ca="true">+IF(OFFSET('Water Data'!$G$28,0,10*ROW('Water Data'!G123))="","",OFFSET('Water Data'!$G$28,0,10*ROW('Water Data'!G123)))</f>
        <v/>
      </c>
      <c r="CD129" s="280" t="str">
        <f ca="true">+IF(OFFSET('Water Data'!$G$29,0,10*ROW('Water Data'!G123))="","",OFFSET('Water Data'!$G$29,0,10*ROW('Water Data'!G123)))</f>
        <v/>
      </c>
      <c r="CE129" s="280" t="str">
        <f ca="true">+IF(OFFSET('Water Data'!$H$27,0,10*ROW('Water Data'!H123))="","",OFFSET('Water Data'!$H$27,0,10*ROW('Water Data'!H123)))</f>
        <v/>
      </c>
      <c r="CF129" s="280" t="str">
        <f ca="true">+IF(OFFSET('Water Data'!$H$28,0,10*ROW('Water Data'!H123))="","",OFFSET('Water Data'!$H$28,0,10*ROW('Water Data'!H123)))</f>
        <v/>
      </c>
      <c r="CG129" s="280" t="str">
        <f ca="true">+IF(OFFSET('Water Data'!$H$29,0,10*ROW('Water Data'!H123))="","",OFFSET('Water Data'!$H$29,0,10*ROW('Water Data'!H123)))</f>
        <v/>
      </c>
      <c r="CH129" s="280" t="str">
        <f ca="true">+IF(OFFSET('Water Data'!$I$27,0,10*ROW('Water Data'!I123))="","",OFFSET('Water Data'!$I$27,0,10*ROW('Water Data'!I123)))</f>
        <v/>
      </c>
      <c r="CI129" s="280" t="str">
        <f ca="true">+IF(OFFSET('Water Data'!$I$28,0,10*ROW('Water Data'!I123))="","",OFFSET('Water Data'!$I$28,0,10*ROW('Water Data'!I123)))</f>
        <v/>
      </c>
      <c r="CJ129" s="280" t="str">
        <f ca="true">+IF(OFFSET('Water Data'!$I$29,0,10*ROW('Water Data'!I123))="","",OFFSET('Water Data'!$I$29,0,10*ROW('Water Data'!I123)))</f>
        <v/>
      </c>
      <c r="CK129" s="280" t="str">
        <f ca="true">+IF(OFFSET('Sanitation Data'!$D$28,0,10*ROW('Sanitation Data'!D123))="","",OFFSET('Sanitation Data'!$D$28,0,10*ROW('Sanitation Data'!D123)))</f>
        <v/>
      </c>
      <c r="CL129" s="280" t="str">
        <f ca="true">+IF(OFFSET('Sanitation Data'!$D$29,0,10*ROW('Sanitation Data'!D123))="","",OFFSET('Sanitation Data'!$D$29,0,10*ROW('Sanitation Data'!D123)))</f>
        <v/>
      </c>
      <c r="CM129" s="280" t="str">
        <f ca="true">+IF(OFFSET('Sanitation Data'!$D$30,0,10*ROW('Sanitation Data'!D123))="","",OFFSET('Sanitation Data'!$D$30,0,10*ROW('Sanitation Data'!D123)))</f>
        <v/>
      </c>
      <c r="CN129" s="280" t="str">
        <f ca="true">+IF(OFFSET('Sanitation Data'!$D$31,0,10*ROW('Sanitation Data'!D123))="","",OFFSET('Sanitation Data'!$D$31,0,10*ROW('Sanitation Data'!D123)))</f>
        <v/>
      </c>
      <c r="CO129" s="280" t="str">
        <f ca="true">+IF(OFFSET('Sanitation Data'!$D$32,0,10*ROW('Sanitation Data'!D123))="","",OFFSET('Sanitation Data'!$D$32,0,10*ROW('Sanitation Data'!D123)))</f>
        <v/>
      </c>
      <c r="CP129" s="280" t="str">
        <f ca="true">+IF(OFFSET('Sanitation Data'!$E$28,0,10*ROW('Sanitation Data'!E123))="","",OFFSET('Sanitation Data'!$E$28,0,10*ROW('Sanitation Data'!E123)))</f>
        <v/>
      </c>
      <c r="CQ129" s="280" t="str">
        <f ca="true">+IF(OFFSET('Sanitation Data'!$E$29,0,10*ROW('Sanitation Data'!E123))="","",OFFSET('Sanitation Data'!$E$29,0,10*ROW('Sanitation Data'!E123)))</f>
        <v/>
      </c>
      <c r="CR129" s="280" t="str">
        <f ca="true">+IF(OFFSET('Sanitation Data'!$E$30,0,10*ROW('Sanitation Data'!E123))="","",OFFSET('Sanitation Data'!$E$30,0,10*ROW('Sanitation Data'!E123)))</f>
        <v/>
      </c>
      <c r="CS129" s="280" t="str">
        <f ca="true">+IF(OFFSET('Sanitation Data'!$E$31,0,10*ROW('Sanitation Data'!E123))="","",OFFSET('Sanitation Data'!$E$31,0,10*ROW('Sanitation Data'!E123)))</f>
        <v/>
      </c>
      <c r="CT129" s="280" t="str">
        <f ca="true">+IF(OFFSET('Sanitation Data'!$E$32,0,10*ROW('Sanitation Data'!E123))="","",OFFSET('Sanitation Data'!$E$32,0,10*ROW('Sanitation Data'!E123)))</f>
        <v/>
      </c>
      <c r="CU129" s="280" t="str">
        <f ca="true">+IF(OFFSET('Sanitation Data'!$F$28,0,10*ROW('Sanitation Data'!F123))="","",OFFSET('Sanitation Data'!$F$28,0,10*ROW('Sanitation Data'!F123)))</f>
        <v/>
      </c>
      <c r="CV129" s="280" t="str">
        <f ca="true">+IF(OFFSET('Sanitation Data'!$F$29,0,10*ROW('Sanitation Data'!F123))="","",OFFSET('Sanitation Data'!$F$29,0,10*ROW('Sanitation Data'!F123)))</f>
        <v/>
      </c>
      <c r="CW129" s="280" t="str">
        <f ca="true">+IF(OFFSET('Sanitation Data'!$F$30,0,10*ROW('Sanitation Data'!F123))="","",OFFSET('Sanitation Data'!$F$30,0,10*ROW('Sanitation Data'!F123)))</f>
        <v/>
      </c>
      <c r="CX129" s="280" t="str">
        <f ca="true">+IF(OFFSET('Sanitation Data'!$F$31,0,10*ROW('Sanitation Data'!F123))="","",OFFSET('Sanitation Data'!$F$31,0,10*ROW('Sanitation Data'!F123)))</f>
        <v/>
      </c>
      <c r="CY129" s="280" t="str">
        <f ca="true">+IF(OFFSET('Sanitation Data'!$F$32,0,10*ROW('Sanitation Data'!F123))="","",OFFSET('Sanitation Data'!$F$32,0,10*ROW('Sanitation Data'!F123)))</f>
        <v/>
      </c>
      <c r="CZ129" s="280" t="str">
        <f ca="true">+IF(OFFSET('Sanitation Data'!$G$28,0,10*ROW('Sanitation Data'!G123))="","",OFFSET('Sanitation Data'!$G$28,0,10*ROW('Sanitation Data'!G123)))</f>
        <v/>
      </c>
      <c r="DA129" s="280" t="str">
        <f ca="true">+IF(OFFSET('Sanitation Data'!$G$29,0,10*ROW('Sanitation Data'!G123))="","",OFFSET('Sanitation Data'!$G$29,0,10*ROW('Sanitation Data'!G123)))</f>
        <v/>
      </c>
      <c r="DB129" s="280" t="str">
        <f ca="true">+IF(OFFSET('Sanitation Data'!$G$30,0,10*ROW('Sanitation Data'!G123))="","",OFFSET('Sanitation Data'!$G$30,0,10*ROW('Sanitation Data'!G123)))</f>
        <v/>
      </c>
      <c r="DC129" s="280" t="str">
        <f ca="true">+IF(OFFSET('Sanitation Data'!$G$31,0,10*ROW('Sanitation Data'!G123))="","",OFFSET('Sanitation Data'!$G$31,0,10*ROW('Sanitation Data'!G123)))</f>
        <v/>
      </c>
      <c r="DD129" s="280" t="str">
        <f ca="true">+IF(OFFSET('Sanitation Data'!$G$32,0,10*ROW('Sanitation Data'!G123))="","",OFFSET('Sanitation Data'!$G$32,0,10*ROW('Sanitation Data'!G123)))</f>
        <v/>
      </c>
      <c r="DE129" s="280" t="str">
        <f ca="true">+IF(OFFSET('Sanitation Data'!$H$28,0,10*ROW('Sanitation Data'!H123))="","",OFFSET('Sanitation Data'!$H$28,0,10*ROW('Sanitation Data'!H123)))</f>
        <v/>
      </c>
      <c r="DF129" s="280" t="str">
        <f ca="true">+IF(OFFSET('Sanitation Data'!$H$29,0,10*ROW('Sanitation Data'!H123))="","",OFFSET('Sanitation Data'!$H$29,0,10*ROW('Sanitation Data'!H123)))</f>
        <v/>
      </c>
      <c r="DG129" s="280" t="str">
        <f ca="true">+IF(OFFSET('Sanitation Data'!$H$30,0,10*ROW('Sanitation Data'!H123))="","",OFFSET('Sanitation Data'!$H$30,0,10*ROW('Sanitation Data'!H123)))</f>
        <v/>
      </c>
      <c r="DH129" s="280" t="str">
        <f ca="true">+IF(OFFSET('Sanitation Data'!$H$31,0,10*ROW('Sanitation Data'!H123))="","",OFFSET('Sanitation Data'!$H$31,0,10*ROW('Sanitation Data'!H123)))</f>
        <v/>
      </c>
      <c r="DI129" s="280" t="str">
        <f ca="true">+IF(OFFSET('Sanitation Data'!$H$32,0,10*ROW('Sanitation Data'!H123))="","",OFFSET('Sanitation Data'!$H$32,0,10*ROW('Sanitation Data'!H123)))</f>
        <v/>
      </c>
      <c r="DJ129" s="280" t="str">
        <f ca="true">+IF(OFFSET('Sanitation Data'!$I$28,0,10*ROW('Sanitation Data'!I123))="","",OFFSET('Sanitation Data'!$I$28,0,10*ROW('Sanitation Data'!I123)))</f>
        <v/>
      </c>
      <c r="DK129" s="280" t="str">
        <f ca="true">+IF(OFFSET('Sanitation Data'!$I$29,0,10*ROW('Sanitation Data'!I123))="","",OFFSET('Sanitation Data'!$I$29,0,10*ROW('Sanitation Data'!I123)))</f>
        <v/>
      </c>
      <c r="DL129" s="280" t="str">
        <f ca="true">+IF(OFFSET('Sanitation Data'!$I$30,0,10*ROW('Sanitation Data'!I123))="","",OFFSET('Sanitation Data'!$I$30,0,10*ROW('Sanitation Data'!I123)))</f>
        <v/>
      </c>
      <c r="DM129" s="280" t="str">
        <f ca="true">+IF(OFFSET('Sanitation Data'!$I$31,0,10*ROW('Sanitation Data'!I123))="","",OFFSET('Sanitation Data'!$I$31,0,10*ROW('Sanitation Data'!I123)))</f>
        <v/>
      </c>
      <c r="DN129" s="280" t="str">
        <f ca="true">+IF(OFFSET('Sanitation Data'!$I$32,0,10*ROW('Sanitation Data'!I123))="","",OFFSET('Sanitation Data'!$I$32,0,10*ROW('Sanitation Data'!I123)))</f>
        <v/>
      </c>
      <c r="DO129" s="280" t="str">
        <f ca="true">+IF(OFFSET('Hygiene Data'!$D$11,0,10*ROW('Hygiene Data'!D123))="","",OFFSET('Hygiene Data'!$D$11,0,10*ROW('Hygiene Data'!D123)))</f>
        <v/>
      </c>
      <c r="DP129" s="280" t="str">
        <f ca="true">+IF(OFFSET('Hygiene Data'!$D$12,0,10*ROW('Hygiene Data'!D123))="","",OFFSET('Hygiene Data'!$D$12,0,10*ROW('Hygiene Data'!D123)))</f>
        <v/>
      </c>
      <c r="DQ129" s="280" t="str">
        <f ca="true">+IF(OFFSET('Hygiene Data'!$D$13,0,10*ROW('Hygiene Data'!D123))="","",OFFSET('Hygiene Data'!$D$13,0,10*ROW('Hygiene Data'!D123)))</f>
        <v/>
      </c>
      <c r="DR129" s="280" t="str">
        <f ca="true">+IF(OFFSET('Hygiene Data'!$E$11,0,10*ROW('Hygiene Data'!E123))="","",OFFSET('Hygiene Data'!$E$11,0,10*ROW('Hygiene Data'!E123)))</f>
        <v/>
      </c>
      <c r="DS129" s="280" t="str">
        <f ca="true">+IF(OFFSET('Hygiene Data'!$E$12,0,10*ROW('Hygiene Data'!E123))="","",OFFSET('Hygiene Data'!$E$12,0,10*ROW('Hygiene Data'!E123)))</f>
        <v/>
      </c>
      <c r="DT129" s="280" t="str">
        <f ca="true">+IF(OFFSET('Hygiene Data'!$E$13,0,10*ROW('Hygiene Data'!E123))="","",OFFSET('Hygiene Data'!$E$13,0,10*ROW('Hygiene Data'!E123)))</f>
        <v/>
      </c>
      <c r="DU129" s="280" t="str">
        <f ca="true">+IF(OFFSET('Hygiene Data'!$F$11,0,10*ROW('Hygiene Data'!F123))="","",OFFSET('Hygiene Data'!$F$11,0,10*ROW('Hygiene Data'!F123)))</f>
        <v/>
      </c>
      <c r="DV129" s="280" t="str">
        <f ca="true">+IF(OFFSET('Hygiene Data'!$F$12,0,10*ROW('Hygiene Data'!F123))="","",OFFSET('Hygiene Data'!$F$12,0,10*ROW('Hygiene Data'!F123)))</f>
        <v/>
      </c>
      <c r="DW129" s="280" t="str">
        <f ca="true">+IF(OFFSET('Hygiene Data'!$F$13,0,10*ROW('Hygiene Data'!F123))="","",OFFSET('Hygiene Data'!$F$13,0,10*ROW('Hygiene Data'!F123)))</f>
        <v/>
      </c>
      <c r="DX129" s="280" t="str">
        <f ca="true">+IF(OFFSET('Hygiene Data'!$G$11,0,10*ROW('Hygiene Data'!G123))="","",OFFSET('Hygiene Data'!$G$11,0,10*ROW('Hygiene Data'!G123)))</f>
        <v/>
      </c>
      <c r="DY129" s="280" t="str">
        <f ca="true">+IF(OFFSET('Hygiene Data'!$G$12,0,10*ROW('Hygiene Data'!G123))="","",OFFSET('Hygiene Data'!$G$12,0,10*ROW('Hygiene Data'!G123)))</f>
        <v/>
      </c>
      <c r="DZ129" s="280" t="str">
        <f ca="true">+IF(OFFSET('Hygiene Data'!$G$13,0,10*ROW('Hygiene Data'!G123))="","",OFFSET('Hygiene Data'!$G$13,0,10*ROW('Hygiene Data'!G123)))</f>
        <v/>
      </c>
      <c r="EA129" s="280" t="str">
        <f ca="true">+IF(OFFSET('Hygiene Data'!$H$11,0,10*ROW('Hygiene Data'!H123))="","",OFFSET('Hygiene Data'!$H$11,0,10*ROW('Hygiene Data'!H123)))</f>
        <v/>
      </c>
      <c r="EB129" s="280" t="str">
        <f ca="true">+IF(OFFSET('Hygiene Data'!$H$12,0,10*ROW('Hygiene Data'!H123))="","",OFFSET('Hygiene Data'!$H$12,0,10*ROW('Hygiene Data'!H123)))</f>
        <v/>
      </c>
      <c r="EC129" s="280" t="str">
        <f ca="true">+IF(OFFSET('Hygiene Data'!$H$13,0,10*ROW('Hygiene Data'!H123))="","",OFFSET('Hygiene Data'!$H$13,0,10*ROW('Hygiene Data'!H123)))</f>
        <v/>
      </c>
      <c r="ED129" s="280" t="str">
        <f ca="true">+IF(OFFSET('Hygiene Data'!$I$11,0,10*ROW('Hygiene Data'!I123))="","",OFFSET('Hygiene Data'!$I$11,0,10*ROW('Hygiene Data'!I123)))</f>
        <v/>
      </c>
      <c r="EE129" s="280" t="str">
        <f ca="true">+IF(OFFSET('Hygiene Data'!$I$12,0,10*ROW('Hygiene Data'!I123))="","",OFFSET('Hygiene Data'!$I$12,0,10*ROW('Hygiene Data'!I123)))</f>
        <v/>
      </c>
      <c r="EF129" s="280" t="str">
        <f ca="true">+IF(OFFSET('Hygiene Data'!$I$13,0,10*ROW('Hygiene Data'!I123))="","",OFFSET('Hygiene Data'!$I$13,0,10*ROW('Hygiene Data'!I123)))</f>
        <v/>
      </c>
    </row>
    <row xmlns:x14ac="http://schemas.microsoft.com/office/spreadsheetml/2009/9/ac" r="130" x14ac:dyDescent="0.2">
      <c r="A130" s="34" t="str">
        <f ca="true">+IF(OFFSET('Water Data'!$B$2,0,10*ROW('Water Data'!E124))="","",OFFSET('Water Data'!$B$2,0,10*ROW('Water Data'!E124)))</f>
        <v/>
      </c>
      <c r="B130" s="34" t="str">
        <f ca="true">+IF(OFFSET('Water Data'!$C$2,0,10*ROW('Water Data'!F124))="","",OFFSET('Water Data'!$C$2,0,10*ROW('Water Data'!F124)))</f>
        <v/>
      </c>
      <c r="C130" s="336" t="str">
        <f t="shared" ca="true" si="1"/>
        <v/>
      </c>
      <c r="D130" s="8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0"/>
      <c r="BS130" s="280" t="str">
        <f ca="true">+IF(OFFSET('Water Data'!$D$27,0,10*ROW('Water Data'!D124))="","",OFFSET('Water Data'!$D$27,0,10*ROW('Water Data'!D124)))</f>
        <v/>
      </c>
      <c r="BT130" s="280" t="str">
        <f ca="true">+IF(OFFSET('Water Data'!$D$28,0,10*ROW('Water Data'!D124))="","",OFFSET('Water Data'!$D$28,0,10*ROW('Water Data'!D124)))</f>
        <v/>
      </c>
      <c r="BU130" s="280" t="str">
        <f ca="true">+IF(OFFSET('Water Data'!$D$29,0,10*ROW('Water Data'!D124))="","",OFFSET('Water Data'!$D$29,0,10*ROW('Water Data'!D124)))</f>
        <v/>
      </c>
      <c r="BV130" s="280" t="str">
        <f ca="true">+IF(OFFSET('Water Data'!$E$27,0,10*ROW('Water Data'!E124))="","",OFFSET('Water Data'!$E$27,0,10*ROW('Water Data'!E124)))</f>
        <v/>
      </c>
      <c r="BW130" s="280" t="str">
        <f ca="true">+IF(OFFSET('Water Data'!$E$28,0,10*ROW('Water Data'!E124))="","",OFFSET('Water Data'!$E$28,0,10*ROW('Water Data'!E124)))</f>
        <v/>
      </c>
      <c r="BX130" s="280" t="str">
        <f ca="true">+IF(OFFSET('Water Data'!$E$29,0,10*ROW('Water Data'!E124))="","",OFFSET('Water Data'!$E$29,0,10*ROW('Water Data'!E124)))</f>
        <v/>
      </c>
      <c r="BY130" s="280" t="str">
        <f ca="true">+IF(OFFSET('Water Data'!$F$27,0,10*ROW('Water Data'!F124))="","",OFFSET('Water Data'!$F$27,0,10*ROW('Water Data'!F124)))</f>
        <v/>
      </c>
      <c r="BZ130" s="280" t="str">
        <f ca="true">+IF(OFFSET('Water Data'!$F$28,0,10*ROW('Water Data'!F124))="","",OFFSET('Water Data'!$F$28,0,10*ROW('Water Data'!F124)))</f>
        <v/>
      </c>
      <c r="CA130" s="280" t="str">
        <f ca="true">+IF(OFFSET('Water Data'!$F$29,0,10*ROW('Water Data'!F124))="","",OFFSET('Water Data'!$F$29,0,10*ROW('Water Data'!F124)))</f>
        <v/>
      </c>
      <c r="CB130" s="280" t="str">
        <f ca="true">+IF(OFFSET('Water Data'!$G$27,0,10*ROW('Water Data'!G124))="","",OFFSET('Water Data'!$G$27,0,10*ROW('Water Data'!G124)))</f>
        <v/>
      </c>
      <c r="CC130" s="280" t="str">
        <f ca="true">+IF(OFFSET('Water Data'!$G$28,0,10*ROW('Water Data'!G124))="","",OFFSET('Water Data'!$G$28,0,10*ROW('Water Data'!G124)))</f>
        <v/>
      </c>
      <c r="CD130" s="280" t="str">
        <f ca="true">+IF(OFFSET('Water Data'!$G$29,0,10*ROW('Water Data'!G124))="","",OFFSET('Water Data'!$G$29,0,10*ROW('Water Data'!G124)))</f>
        <v/>
      </c>
      <c r="CE130" s="280" t="str">
        <f ca="true">+IF(OFFSET('Water Data'!$H$27,0,10*ROW('Water Data'!H124))="","",OFFSET('Water Data'!$H$27,0,10*ROW('Water Data'!H124)))</f>
        <v/>
      </c>
      <c r="CF130" s="280" t="str">
        <f ca="true">+IF(OFFSET('Water Data'!$H$28,0,10*ROW('Water Data'!H124))="","",OFFSET('Water Data'!$H$28,0,10*ROW('Water Data'!H124)))</f>
        <v/>
      </c>
      <c r="CG130" s="280" t="str">
        <f ca="true">+IF(OFFSET('Water Data'!$H$29,0,10*ROW('Water Data'!H124))="","",OFFSET('Water Data'!$H$29,0,10*ROW('Water Data'!H124)))</f>
        <v/>
      </c>
      <c r="CH130" s="280" t="str">
        <f ca="true">+IF(OFFSET('Water Data'!$I$27,0,10*ROW('Water Data'!I124))="","",OFFSET('Water Data'!$I$27,0,10*ROW('Water Data'!I124)))</f>
        <v/>
      </c>
      <c r="CI130" s="280" t="str">
        <f ca="true">+IF(OFFSET('Water Data'!$I$28,0,10*ROW('Water Data'!I124))="","",OFFSET('Water Data'!$I$28,0,10*ROW('Water Data'!I124)))</f>
        <v/>
      </c>
      <c r="CJ130" s="280" t="str">
        <f ca="true">+IF(OFFSET('Water Data'!$I$29,0,10*ROW('Water Data'!I124))="","",OFFSET('Water Data'!$I$29,0,10*ROW('Water Data'!I124)))</f>
        <v/>
      </c>
      <c r="CK130" s="280" t="str">
        <f ca="true">+IF(OFFSET('Sanitation Data'!$D$28,0,10*ROW('Sanitation Data'!D124))="","",OFFSET('Sanitation Data'!$D$28,0,10*ROW('Sanitation Data'!D124)))</f>
        <v/>
      </c>
      <c r="CL130" s="280" t="str">
        <f ca="true">+IF(OFFSET('Sanitation Data'!$D$29,0,10*ROW('Sanitation Data'!D124))="","",OFFSET('Sanitation Data'!$D$29,0,10*ROW('Sanitation Data'!D124)))</f>
        <v/>
      </c>
      <c r="CM130" s="280" t="str">
        <f ca="true">+IF(OFFSET('Sanitation Data'!$D$30,0,10*ROW('Sanitation Data'!D124))="","",OFFSET('Sanitation Data'!$D$30,0,10*ROW('Sanitation Data'!D124)))</f>
        <v/>
      </c>
      <c r="CN130" s="280" t="str">
        <f ca="true">+IF(OFFSET('Sanitation Data'!$D$31,0,10*ROW('Sanitation Data'!D124))="","",OFFSET('Sanitation Data'!$D$31,0,10*ROW('Sanitation Data'!D124)))</f>
        <v/>
      </c>
      <c r="CO130" s="280" t="str">
        <f ca="true">+IF(OFFSET('Sanitation Data'!$D$32,0,10*ROW('Sanitation Data'!D124))="","",OFFSET('Sanitation Data'!$D$32,0,10*ROW('Sanitation Data'!D124)))</f>
        <v/>
      </c>
      <c r="CP130" s="280" t="str">
        <f ca="true">+IF(OFFSET('Sanitation Data'!$E$28,0,10*ROW('Sanitation Data'!E124))="","",OFFSET('Sanitation Data'!$E$28,0,10*ROW('Sanitation Data'!E124)))</f>
        <v/>
      </c>
      <c r="CQ130" s="280" t="str">
        <f ca="true">+IF(OFFSET('Sanitation Data'!$E$29,0,10*ROW('Sanitation Data'!E124))="","",OFFSET('Sanitation Data'!$E$29,0,10*ROW('Sanitation Data'!E124)))</f>
        <v/>
      </c>
      <c r="CR130" s="280" t="str">
        <f ca="true">+IF(OFFSET('Sanitation Data'!$E$30,0,10*ROW('Sanitation Data'!E124))="","",OFFSET('Sanitation Data'!$E$30,0,10*ROW('Sanitation Data'!E124)))</f>
        <v/>
      </c>
      <c r="CS130" s="280" t="str">
        <f ca="true">+IF(OFFSET('Sanitation Data'!$E$31,0,10*ROW('Sanitation Data'!E124))="","",OFFSET('Sanitation Data'!$E$31,0,10*ROW('Sanitation Data'!E124)))</f>
        <v/>
      </c>
      <c r="CT130" s="280" t="str">
        <f ca="true">+IF(OFFSET('Sanitation Data'!$E$32,0,10*ROW('Sanitation Data'!E124))="","",OFFSET('Sanitation Data'!$E$32,0,10*ROW('Sanitation Data'!E124)))</f>
        <v/>
      </c>
      <c r="CU130" s="280" t="str">
        <f ca="true">+IF(OFFSET('Sanitation Data'!$F$28,0,10*ROW('Sanitation Data'!F124))="","",OFFSET('Sanitation Data'!$F$28,0,10*ROW('Sanitation Data'!F124)))</f>
        <v/>
      </c>
      <c r="CV130" s="280" t="str">
        <f ca="true">+IF(OFFSET('Sanitation Data'!$F$29,0,10*ROW('Sanitation Data'!F124))="","",OFFSET('Sanitation Data'!$F$29,0,10*ROW('Sanitation Data'!F124)))</f>
        <v/>
      </c>
      <c r="CW130" s="280" t="str">
        <f ca="true">+IF(OFFSET('Sanitation Data'!$F$30,0,10*ROW('Sanitation Data'!F124))="","",OFFSET('Sanitation Data'!$F$30,0,10*ROW('Sanitation Data'!F124)))</f>
        <v/>
      </c>
      <c r="CX130" s="280" t="str">
        <f ca="true">+IF(OFFSET('Sanitation Data'!$F$31,0,10*ROW('Sanitation Data'!F124))="","",OFFSET('Sanitation Data'!$F$31,0,10*ROW('Sanitation Data'!F124)))</f>
        <v/>
      </c>
      <c r="CY130" s="280" t="str">
        <f ca="true">+IF(OFFSET('Sanitation Data'!$F$32,0,10*ROW('Sanitation Data'!F124))="","",OFFSET('Sanitation Data'!$F$32,0,10*ROW('Sanitation Data'!F124)))</f>
        <v/>
      </c>
      <c r="CZ130" s="280" t="str">
        <f ca="true">+IF(OFFSET('Sanitation Data'!$G$28,0,10*ROW('Sanitation Data'!G124))="","",OFFSET('Sanitation Data'!$G$28,0,10*ROW('Sanitation Data'!G124)))</f>
        <v/>
      </c>
      <c r="DA130" s="280" t="str">
        <f ca="true">+IF(OFFSET('Sanitation Data'!$G$29,0,10*ROW('Sanitation Data'!G124))="","",OFFSET('Sanitation Data'!$G$29,0,10*ROW('Sanitation Data'!G124)))</f>
        <v/>
      </c>
      <c r="DB130" s="280" t="str">
        <f ca="true">+IF(OFFSET('Sanitation Data'!$G$30,0,10*ROW('Sanitation Data'!G124))="","",OFFSET('Sanitation Data'!$G$30,0,10*ROW('Sanitation Data'!G124)))</f>
        <v/>
      </c>
      <c r="DC130" s="280" t="str">
        <f ca="true">+IF(OFFSET('Sanitation Data'!$G$31,0,10*ROW('Sanitation Data'!G124))="","",OFFSET('Sanitation Data'!$G$31,0,10*ROW('Sanitation Data'!G124)))</f>
        <v/>
      </c>
      <c r="DD130" s="280" t="str">
        <f ca="true">+IF(OFFSET('Sanitation Data'!$G$32,0,10*ROW('Sanitation Data'!G124))="","",OFFSET('Sanitation Data'!$G$32,0,10*ROW('Sanitation Data'!G124)))</f>
        <v/>
      </c>
      <c r="DE130" s="280" t="str">
        <f ca="true">+IF(OFFSET('Sanitation Data'!$H$28,0,10*ROW('Sanitation Data'!H124))="","",OFFSET('Sanitation Data'!$H$28,0,10*ROW('Sanitation Data'!H124)))</f>
        <v/>
      </c>
      <c r="DF130" s="280" t="str">
        <f ca="true">+IF(OFFSET('Sanitation Data'!$H$29,0,10*ROW('Sanitation Data'!H124))="","",OFFSET('Sanitation Data'!$H$29,0,10*ROW('Sanitation Data'!H124)))</f>
        <v/>
      </c>
      <c r="DG130" s="280" t="str">
        <f ca="true">+IF(OFFSET('Sanitation Data'!$H$30,0,10*ROW('Sanitation Data'!H124))="","",OFFSET('Sanitation Data'!$H$30,0,10*ROW('Sanitation Data'!H124)))</f>
        <v/>
      </c>
      <c r="DH130" s="280" t="str">
        <f ca="true">+IF(OFFSET('Sanitation Data'!$H$31,0,10*ROW('Sanitation Data'!H124))="","",OFFSET('Sanitation Data'!$H$31,0,10*ROW('Sanitation Data'!H124)))</f>
        <v/>
      </c>
      <c r="DI130" s="280" t="str">
        <f ca="true">+IF(OFFSET('Sanitation Data'!$H$32,0,10*ROW('Sanitation Data'!H124))="","",OFFSET('Sanitation Data'!$H$32,0,10*ROW('Sanitation Data'!H124)))</f>
        <v/>
      </c>
      <c r="DJ130" s="280" t="str">
        <f ca="true">+IF(OFFSET('Sanitation Data'!$I$28,0,10*ROW('Sanitation Data'!I124))="","",OFFSET('Sanitation Data'!$I$28,0,10*ROW('Sanitation Data'!I124)))</f>
        <v/>
      </c>
      <c r="DK130" s="280" t="str">
        <f ca="true">+IF(OFFSET('Sanitation Data'!$I$29,0,10*ROW('Sanitation Data'!I124))="","",OFFSET('Sanitation Data'!$I$29,0,10*ROW('Sanitation Data'!I124)))</f>
        <v/>
      </c>
      <c r="DL130" s="280" t="str">
        <f ca="true">+IF(OFFSET('Sanitation Data'!$I$30,0,10*ROW('Sanitation Data'!I124))="","",OFFSET('Sanitation Data'!$I$30,0,10*ROW('Sanitation Data'!I124)))</f>
        <v/>
      </c>
      <c r="DM130" s="280" t="str">
        <f ca="true">+IF(OFFSET('Sanitation Data'!$I$31,0,10*ROW('Sanitation Data'!I124))="","",OFFSET('Sanitation Data'!$I$31,0,10*ROW('Sanitation Data'!I124)))</f>
        <v/>
      </c>
      <c r="DN130" s="280" t="str">
        <f ca="true">+IF(OFFSET('Sanitation Data'!$I$32,0,10*ROW('Sanitation Data'!I124))="","",OFFSET('Sanitation Data'!$I$32,0,10*ROW('Sanitation Data'!I124)))</f>
        <v/>
      </c>
      <c r="DO130" s="280" t="str">
        <f ca="true">+IF(OFFSET('Hygiene Data'!$D$11,0,10*ROW('Hygiene Data'!D124))="","",OFFSET('Hygiene Data'!$D$11,0,10*ROW('Hygiene Data'!D124)))</f>
        <v/>
      </c>
      <c r="DP130" s="280" t="str">
        <f ca="true">+IF(OFFSET('Hygiene Data'!$D$12,0,10*ROW('Hygiene Data'!D124))="","",OFFSET('Hygiene Data'!$D$12,0,10*ROW('Hygiene Data'!D124)))</f>
        <v/>
      </c>
      <c r="DQ130" s="280" t="str">
        <f ca="true">+IF(OFFSET('Hygiene Data'!$D$13,0,10*ROW('Hygiene Data'!D124))="","",OFFSET('Hygiene Data'!$D$13,0,10*ROW('Hygiene Data'!D124)))</f>
        <v/>
      </c>
      <c r="DR130" s="280" t="str">
        <f ca="true">+IF(OFFSET('Hygiene Data'!$E$11,0,10*ROW('Hygiene Data'!E124))="","",OFFSET('Hygiene Data'!$E$11,0,10*ROW('Hygiene Data'!E124)))</f>
        <v/>
      </c>
      <c r="DS130" s="280" t="str">
        <f ca="true">+IF(OFFSET('Hygiene Data'!$E$12,0,10*ROW('Hygiene Data'!E124))="","",OFFSET('Hygiene Data'!$E$12,0,10*ROW('Hygiene Data'!E124)))</f>
        <v/>
      </c>
      <c r="DT130" s="280" t="str">
        <f ca="true">+IF(OFFSET('Hygiene Data'!$E$13,0,10*ROW('Hygiene Data'!E124))="","",OFFSET('Hygiene Data'!$E$13,0,10*ROW('Hygiene Data'!E124)))</f>
        <v/>
      </c>
      <c r="DU130" s="280" t="str">
        <f ca="true">+IF(OFFSET('Hygiene Data'!$F$11,0,10*ROW('Hygiene Data'!F124))="","",OFFSET('Hygiene Data'!$F$11,0,10*ROW('Hygiene Data'!F124)))</f>
        <v/>
      </c>
      <c r="DV130" s="280" t="str">
        <f ca="true">+IF(OFFSET('Hygiene Data'!$F$12,0,10*ROW('Hygiene Data'!F124))="","",OFFSET('Hygiene Data'!$F$12,0,10*ROW('Hygiene Data'!F124)))</f>
        <v/>
      </c>
      <c r="DW130" s="280" t="str">
        <f ca="true">+IF(OFFSET('Hygiene Data'!$F$13,0,10*ROW('Hygiene Data'!F124))="","",OFFSET('Hygiene Data'!$F$13,0,10*ROW('Hygiene Data'!F124)))</f>
        <v/>
      </c>
      <c r="DX130" s="280" t="str">
        <f ca="true">+IF(OFFSET('Hygiene Data'!$G$11,0,10*ROW('Hygiene Data'!G124))="","",OFFSET('Hygiene Data'!$G$11,0,10*ROW('Hygiene Data'!G124)))</f>
        <v/>
      </c>
      <c r="DY130" s="280" t="str">
        <f ca="true">+IF(OFFSET('Hygiene Data'!$G$12,0,10*ROW('Hygiene Data'!G124))="","",OFFSET('Hygiene Data'!$G$12,0,10*ROW('Hygiene Data'!G124)))</f>
        <v/>
      </c>
      <c r="DZ130" s="280" t="str">
        <f ca="true">+IF(OFFSET('Hygiene Data'!$G$13,0,10*ROW('Hygiene Data'!G124))="","",OFFSET('Hygiene Data'!$G$13,0,10*ROW('Hygiene Data'!G124)))</f>
        <v/>
      </c>
      <c r="EA130" s="280" t="str">
        <f ca="true">+IF(OFFSET('Hygiene Data'!$H$11,0,10*ROW('Hygiene Data'!H124))="","",OFFSET('Hygiene Data'!$H$11,0,10*ROW('Hygiene Data'!H124)))</f>
        <v/>
      </c>
      <c r="EB130" s="280" t="str">
        <f ca="true">+IF(OFFSET('Hygiene Data'!$H$12,0,10*ROW('Hygiene Data'!H124))="","",OFFSET('Hygiene Data'!$H$12,0,10*ROW('Hygiene Data'!H124)))</f>
        <v/>
      </c>
      <c r="EC130" s="280" t="str">
        <f ca="true">+IF(OFFSET('Hygiene Data'!$H$13,0,10*ROW('Hygiene Data'!H124))="","",OFFSET('Hygiene Data'!$H$13,0,10*ROW('Hygiene Data'!H124)))</f>
        <v/>
      </c>
      <c r="ED130" s="280" t="str">
        <f ca="true">+IF(OFFSET('Hygiene Data'!$I$11,0,10*ROW('Hygiene Data'!I124))="","",OFFSET('Hygiene Data'!$I$11,0,10*ROW('Hygiene Data'!I124)))</f>
        <v/>
      </c>
      <c r="EE130" s="280" t="str">
        <f ca="true">+IF(OFFSET('Hygiene Data'!$I$12,0,10*ROW('Hygiene Data'!I124))="","",OFFSET('Hygiene Data'!$I$12,0,10*ROW('Hygiene Data'!I124)))</f>
        <v/>
      </c>
      <c r="EF130" s="280" t="str">
        <f ca="true">+IF(OFFSET('Hygiene Data'!$I$13,0,10*ROW('Hygiene Data'!I124))="","",OFFSET('Hygiene Data'!$I$13,0,10*ROW('Hygiene Data'!I124)))</f>
        <v/>
      </c>
    </row>
    <row xmlns:x14ac="http://schemas.microsoft.com/office/spreadsheetml/2009/9/ac" r="131" x14ac:dyDescent="0.2">
      <c r="A131" s="34" t="str">
        <f ca="true">+IF(OFFSET('Water Data'!$B$2,0,10*ROW('Water Data'!E125))="","",OFFSET('Water Data'!$B$2,0,10*ROW('Water Data'!E125)))</f>
        <v/>
      </c>
      <c r="B131" s="34" t="str">
        <f ca="true">+IF(OFFSET('Water Data'!$C$2,0,10*ROW('Water Data'!F125))="","",OFFSET('Water Data'!$C$2,0,10*ROW('Water Data'!F125)))</f>
        <v/>
      </c>
      <c r="C131" s="336" t="str">
        <f t="shared" ca="true" si="1"/>
        <v/>
      </c>
      <c r="D131" s="8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0"/>
      <c r="BS131" s="280" t="str">
        <f ca="true">+IF(OFFSET('Water Data'!$D$27,0,10*ROW('Water Data'!D125))="","",OFFSET('Water Data'!$D$27,0,10*ROW('Water Data'!D125)))</f>
        <v/>
      </c>
      <c r="BT131" s="280" t="str">
        <f ca="true">+IF(OFFSET('Water Data'!$D$28,0,10*ROW('Water Data'!D125))="","",OFFSET('Water Data'!$D$28,0,10*ROW('Water Data'!D125)))</f>
        <v/>
      </c>
      <c r="BU131" s="280" t="str">
        <f ca="true">+IF(OFFSET('Water Data'!$D$29,0,10*ROW('Water Data'!D125))="","",OFFSET('Water Data'!$D$29,0,10*ROW('Water Data'!D125)))</f>
        <v/>
      </c>
      <c r="BV131" s="280" t="str">
        <f ca="true">+IF(OFFSET('Water Data'!$E$27,0,10*ROW('Water Data'!E125))="","",OFFSET('Water Data'!$E$27,0,10*ROW('Water Data'!E125)))</f>
        <v/>
      </c>
      <c r="BW131" s="280" t="str">
        <f ca="true">+IF(OFFSET('Water Data'!$E$28,0,10*ROW('Water Data'!E125))="","",OFFSET('Water Data'!$E$28,0,10*ROW('Water Data'!E125)))</f>
        <v/>
      </c>
      <c r="BX131" s="280" t="str">
        <f ca="true">+IF(OFFSET('Water Data'!$E$29,0,10*ROW('Water Data'!E125))="","",OFFSET('Water Data'!$E$29,0,10*ROW('Water Data'!E125)))</f>
        <v/>
      </c>
      <c r="BY131" s="280" t="str">
        <f ca="true">+IF(OFFSET('Water Data'!$F$27,0,10*ROW('Water Data'!F125))="","",OFFSET('Water Data'!$F$27,0,10*ROW('Water Data'!F125)))</f>
        <v/>
      </c>
      <c r="BZ131" s="280" t="str">
        <f ca="true">+IF(OFFSET('Water Data'!$F$28,0,10*ROW('Water Data'!F125))="","",OFFSET('Water Data'!$F$28,0,10*ROW('Water Data'!F125)))</f>
        <v/>
      </c>
      <c r="CA131" s="280" t="str">
        <f ca="true">+IF(OFFSET('Water Data'!$F$29,0,10*ROW('Water Data'!F125))="","",OFFSET('Water Data'!$F$29,0,10*ROW('Water Data'!F125)))</f>
        <v/>
      </c>
      <c r="CB131" s="280" t="str">
        <f ca="true">+IF(OFFSET('Water Data'!$G$27,0,10*ROW('Water Data'!G125))="","",OFFSET('Water Data'!$G$27,0,10*ROW('Water Data'!G125)))</f>
        <v/>
      </c>
      <c r="CC131" s="280" t="str">
        <f ca="true">+IF(OFFSET('Water Data'!$G$28,0,10*ROW('Water Data'!G125))="","",OFFSET('Water Data'!$G$28,0,10*ROW('Water Data'!G125)))</f>
        <v/>
      </c>
      <c r="CD131" s="280" t="str">
        <f ca="true">+IF(OFFSET('Water Data'!$G$29,0,10*ROW('Water Data'!G125))="","",OFFSET('Water Data'!$G$29,0,10*ROW('Water Data'!G125)))</f>
        <v/>
      </c>
      <c r="CE131" s="280" t="str">
        <f ca="true">+IF(OFFSET('Water Data'!$H$27,0,10*ROW('Water Data'!H125))="","",OFFSET('Water Data'!$H$27,0,10*ROW('Water Data'!H125)))</f>
        <v/>
      </c>
      <c r="CF131" s="280" t="str">
        <f ca="true">+IF(OFFSET('Water Data'!$H$28,0,10*ROW('Water Data'!H125))="","",OFFSET('Water Data'!$H$28,0,10*ROW('Water Data'!H125)))</f>
        <v/>
      </c>
      <c r="CG131" s="280" t="str">
        <f ca="true">+IF(OFFSET('Water Data'!$H$29,0,10*ROW('Water Data'!H125))="","",OFFSET('Water Data'!$H$29,0,10*ROW('Water Data'!H125)))</f>
        <v/>
      </c>
      <c r="CH131" s="280" t="str">
        <f ca="true">+IF(OFFSET('Water Data'!$I$27,0,10*ROW('Water Data'!I125))="","",OFFSET('Water Data'!$I$27,0,10*ROW('Water Data'!I125)))</f>
        <v/>
      </c>
      <c r="CI131" s="280" t="str">
        <f ca="true">+IF(OFFSET('Water Data'!$I$28,0,10*ROW('Water Data'!I125))="","",OFFSET('Water Data'!$I$28,0,10*ROW('Water Data'!I125)))</f>
        <v/>
      </c>
      <c r="CJ131" s="280" t="str">
        <f ca="true">+IF(OFFSET('Water Data'!$I$29,0,10*ROW('Water Data'!I125))="","",OFFSET('Water Data'!$I$29,0,10*ROW('Water Data'!I125)))</f>
        <v/>
      </c>
      <c r="CK131" s="280" t="str">
        <f ca="true">+IF(OFFSET('Sanitation Data'!$D$28,0,10*ROW('Sanitation Data'!D125))="","",OFFSET('Sanitation Data'!$D$28,0,10*ROW('Sanitation Data'!D125)))</f>
        <v/>
      </c>
      <c r="CL131" s="280" t="str">
        <f ca="true">+IF(OFFSET('Sanitation Data'!$D$29,0,10*ROW('Sanitation Data'!D125))="","",OFFSET('Sanitation Data'!$D$29,0,10*ROW('Sanitation Data'!D125)))</f>
        <v/>
      </c>
      <c r="CM131" s="280" t="str">
        <f ca="true">+IF(OFFSET('Sanitation Data'!$D$30,0,10*ROW('Sanitation Data'!D125))="","",OFFSET('Sanitation Data'!$D$30,0,10*ROW('Sanitation Data'!D125)))</f>
        <v/>
      </c>
      <c r="CN131" s="280" t="str">
        <f ca="true">+IF(OFFSET('Sanitation Data'!$D$31,0,10*ROW('Sanitation Data'!D125))="","",OFFSET('Sanitation Data'!$D$31,0,10*ROW('Sanitation Data'!D125)))</f>
        <v/>
      </c>
      <c r="CO131" s="280" t="str">
        <f ca="true">+IF(OFFSET('Sanitation Data'!$D$32,0,10*ROW('Sanitation Data'!D125))="","",OFFSET('Sanitation Data'!$D$32,0,10*ROW('Sanitation Data'!D125)))</f>
        <v/>
      </c>
      <c r="CP131" s="280" t="str">
        <f ca="true">+IF(OFFSET('Sanitation Data'!$E$28,0,10*ROW('Sanitation Data'!E125))="","",OFFSET('Sanitation Data'!$E$28,0,10*ROW('Sanitation Data'!E125)))</f>
        <v/>
      </c>
      <c r="CQ131" s="280" t="str">
        <f ca="true">+IF(OFFSET('Sanitation Data'!$E$29,0,10*ROW('Sanitation Data'!E125))="","",OFFSET('Sanitation Data'!$E$29,0,10*ROW('Sanitation Data'!E125)))</f>
        <v/>
      </c>
      <c r="CR131" s="280" t="str">
        <f ca="true">+IF(OFFSET('Sanitation Data'!$E$30,0,10*ROW('Sanitation Data'!E125))="","",OFFSET('Sanitation Data'!$E$30,0,10*ROW('Sanitation Data'!E125)))</f>
        <v/>
      </c>
      <c r="CS131" s="280" t="str">
        <f ca="true">+IF(OFFSET('Sanitation Data'!$E$31,0,10*ROW('Sanitation Data'!E125))="","",OFFSET('Sanitation Data'!$E$31,0,10*ROW('Sanitation Data'!E125)))</f>
        <v/>
      </c>
      <c r="CT131" s="280" t="str">
        <f ca="true">+IF(OFFSET('Sanitation Data'!$E$32,0,10*ROW('Sanitation Data'!E125))="","",OFFSET('Sanitation Data'!$E$32,0,10*ROW('Sanitation Data'!E125)))</f>
        <v/>
      </c>
      <c r="CU131" s="280" t="str">
        <f ca="true">+IF(OFFSET('Sanitation Data'!$F$28,0,10*ROW('Sanitation Data'!F125))="","",OFFSET('Sanitation Data'!$F$28,0,10*ROW('Sanitation Data'!F125)))</f>
        <v/>
      </c>
      <c r="CV131" s="280" t="str">
        <f ca="true">+IF(OFFSET('Sanitation Data'!$F$29,0,10*ROW('Sanitation Data'!F125))="","",OFFSET('Sanitation Data'!$F$29,0,10*ROW('Sanitation Data'!F125)))</f>
        <v/>
      </c>
      <c r="CW131" s="280" t="str">
        <f ca="true">+IF(OFFSET('Sanitation Data'!$F$30,0,10*ROW('Sanitation Data'!F125))="","",OFFSET('Sanitation Data'!$F$30,0,10*ROW('Sanitation Data'!F125)))</f>
        <v/>
      </c>
      <c r="CX131" s="280" t="str">
        <f ca="true">+IF(OFFSET('Sanitation Data'!$F$31,0,10*ROW('Sanitation Data'!F125))="","",OFFSET('Sanitation Data'!$F$31,0,10*ROW('Sanitation Data'!F125)))</f>
        <v/>
      </c>
      <c r="CY131" s="280" t="str">
        <f ca="true">+IF(OFFSET('Sanitation Data'!$F$32,0,10*ROW('Sanitation Data'!F125))="","",OFFSET('Sanitation Data'!$F$32,0,10*ROW('Sanitation Data'!F125)))</f>
        <v/>
      </c>
      <c r="CZ131" s="280" t="str">
        <f ca="true">+IF(OFFSET('Sanitation Data'!$G$28,0,10*ROW('Sanitation Data'!G125))="","",OFFSET('Sanitation Data'!$G$28,0,10*ROW('Sanitation Data'!G125)))</f>
        <v/>
      </c>
      <c r="DA131" s="280" t="str">
        <f ca="true">+IF(OFFSET('Sanitation Data'!$G$29,0,10*ROW('Sanitation Data'!G125))="","",OFFSET('Sanitation Data'!$G$29,0,10*ROW('Sanitation Data'!G125)))</f>
        <v/>
      </c>
      <c r="DB131" s="280" t="str">
        <f ca="true">+IF(OFFSET('Sanitation Data'!$G$30,0,10*ROW('Sanitation Data'!G125))="","",OFFSET('Sanitation Data'!$G$30,0,10*ROW('Sanitation Data'!G125)))</f>
        <v/>
      </c>
      <c r="DC131" s="280" t="str">
        <f ca="true">+IF(OFFSET('Sanitation Data'!$G$31,0,10*ROW('Sanitation Data'!G125))="","",OFFSET('Sanitation Data'!$G$31,0,10*ROW('Sanitation Data'!G125)))</f>
        <v/>
      </c>
      <c r="DD131" s="280" t="str">
        <f ca="true">+IF(OFFSET('Sanitation Data'!$G$32,0,10*ROW('Sanitation Data'!G125))="","",OFFSET('Sanitation Data'!$G$32,0,10*ROW('Sanitation Data'!G125)))</f>
        <v/>
      </c>
      <c r="DE131" s="280" t="str">
        <f ca="true">+IF(OFFSET('Sanitation Data'!$H$28,0,10*ROW('Sanitation Data'!H125))="","",OFFSET('Sanitation Data'!$H$28,0,10*ROW('Sanitation Data'!H125)))</f>
        <v/>
      </c>
      <c r="DF131" s="280" t="str">
        <f ca="true">+IF(OFFSET('Sanitation Data'!$H$29,0,10*ROW('Sanitation Data'!H125))="","",OFFSET('Sanitation Data'!$H$29,0,10*ROW('Sanitation Data'!H125)))</f>
        <v/>
      </c>
      <c r="DG131" s="280" t="str">
        <f ca="true">+IF(OFFSET('Sanitation Data'!$H$30,0,10*ROW('Sanitation Data'!H125))="","",OFFSET('Sanitation Data'!$H$30,0,10*ROW('Sanitation Data'!H125)))</f>
        <v/>
      </c>
      <c r="DH131" s="280" t="str">
        <f ca="true">+IF(OFFSET('Sanitation Data'!$H$31,0,10*ROW('Sanitation Data'!H125))="","",OFFSET('Sanitation Data'!$H$31,0,10*ROW('Sanitation Data'!H125)))</f>
        <v/>
      </c>
      <c r="DI131" s="280" t="str">
        <f ca="true">+IF(OFFSET('Sanitation Data'!$H$32,0,10*ROW('Sanitation Data'!H125))="","",OFFSET('Sanitation Data'!$H$32,0,10*ROW('Sanitation Data'!H125)))</f>
        <v/>
      </c>
      <c r="DJ131" s="280" t="str">
        <f ca="true">+IF(OFFSET('Sanitation Data'!$I$28,0,10*ROW('Sanitation Data'!I125))="","",OFFSET('Sanitation Data'!$I$28,0,10*ROW('Sanitation Data'!I125)))</f>
        <v/>
      </c>
      <c r="DK131" s="280" t="str">
        <f ca="true">+IF(OFFSET('Sanitation Data'!$I$29,0,10*ROW('Sanitation Data'!I125))="","",OFFSET('Sanitation Data'!$I$29,0,10*ROW('Sanitation Data'!I125)))</f>
        <v/>
      </c>
      <c r="DL131" s="280" t="str">
        <f ca="true">+IF(OFFSET('Sanitation Data'!$I$30,0,10*ROW('Sanitation Data'!I125))="","",OFFSET('Sanitation Data'!$I$30,0,10*ROW('Sanitation Data'!I125)))</f>
        <v/>
      </c>
      <c r="DM131" s="280" t="str">
        <f ca="true">+IF(OFFSET('Sanitation Data'!$I$31,0,10*ROW('Sanitation Data'!I125))="","",OFFSET('Sanitation Data'!$I$31,0,10*ROW('Sanitation Data'!I125)))</f>
        <v/>
      </c>
      <c r="DN131" s="280" t="str">
        <f ca="true">+IF(OFFSET('Sanitation Data'!$I$32,0,10*ROW('Sanitation Data'!I125))="","",OFFSET('Sanitation Data'!$I$32,0,10*ROW('Sanitation Data'!I125)))</f>
        <v/>
      </c>
      <c r="DO131" s="280" t="str">
        <f ca="true">+IF(OFFSET('Hygiene Data'!$D$11,0,10*ROW('Hygiene Data'!D125))="","",OFFSET('Hygiene Data'!$D$11,0,10*ROW('Hygiene Data'!D125)))</f>
        <v/>
      </c>
      <c r="DP131" s="280" t="str">
        <f ca="true">+IF(OFFSET('Hygiene Data'!$D$12,0,10*ROW('Hygiene Data'!D125))="","",OFFSET('Hygiene Data'!$D$12,0,10*ROW('Hygiene Data'!D125)))</f>
        <v/>
      </c>
      <c r="DQ131" s="280" t="str">
        <f ca="true">+IF(OFFSET('Hygiene Data'!$D$13,0,10*ROW('Hygiene Data'!D125))="","",OFFSET('Hygiene Data'!$D$13,0,10*ROW('Hygiene Data'!D125)))</f>
        <v/>
      </c>
      <c r="DR131" s="280" t="str">
        <f ca="true">+IF(OFFSET('Hygiene Data'!$E$11,0,10*ROW('Hygiene Data'!E125))="","",OFFSET('Hygiene Data'!$E$11,0,10*ROW('Hygiene Data'!E125)))</f>
        <v/>
      </c>
      <c r="DS131" s="280" t="str">
        <f ca="true">+IF(OFFSET('Hygiene Data'!$E$12,0,10*ROW('Hygiene Data'!E125))="","",OFFSET('Hygiene Data'!$E$12,0,10*ROW('Hygiene Data'!E125)))</f>
        <v/>
      </c>
      <c r="DT131" s="280" t="str">
        <f ca="true">+IF(OFFSET('Hygiene Data'!$E$13,0,10*ROW('Hygiene Data'!E125))="","",OFFSET('Hygiene Data'!$E$13,0,10*ROW('Hygiene Data'!E125)))</f>
        <v/>
      </c>
      <c r="DU131" s="280" t="str">
        <f ca="true">+IF(OFFSET('Hygiene Data'!$F$11,0,10*ROW('Hygiene Data'!F125))="","",OFFSET('Hygiene Data'!$F$11,0,10*ROW('Hygiene Data'!F125)))</f>
        <v/>
      </c>
      <c r="DV131" s="280" t="str">
        <f ca="true">+IF(OFFSET('Hygiene Data'!$F$12,0,10*ROW('Hygiene Data'!F125))="","",OFFSET('Hygiene Data'!$F$12,0,10*ROW('Hygiene Data'!F125)))</f>
        <v/>
      </c>
      <c r="DW131" s="280" t="str">
        <f ca="true">+IF(OFFSET('Hygiene Data'!$F$13,0,10*ROW('Hygiene Data'!F125))="","",OFFSET('Hygiene Data'!$F$13,0,10*ROW('Hygiene Data'!F125)))</f>
        <v/>
      </c>
      <c r="DX131" s="280" t="str">
        <f ca="true">+IF(OFFSET('Hygiene Data'!$G$11,0,10*ROW('Hygiene Data'!G125))="","",OFFSET('Hygiene Data'!$G$11,0,10*ROW('Hygiene Data'!G125)))</f>
        <v/>
      </c>
      <c r="DY131" s="280" t="str">
        <f ca="true">+IF(OFFSET('Hygiene Data'!$G$12,0,10*ROW('Hygiene Data'!G125))="","",OFFSET('Hygiene Data'!$G$12,0,10*ROW('Hygiene Data'!G125)))</f>
        <v/>
      </c>
      <c r="DZ131" s="280" t="str">
        <f ca="true">+IF(OFFSET('Hygiene Data'!$G$13,0,10*ROW('Hygiene Data'!G125))="","",OFFSET('Hygiene Data'!$G$13,0,10*ROW('Hygiene Data'!G125)))</f>
        <v/>
      </c>
      <c r="EA131" s="280" t="str">
        <f ca="true">+IF(OFFSET('Hygiene Data'!$H$11,0,10*ROW('Hygiene Data'!H125))="","",OFFSET('Hygiene Data'!$H$11,0,10*ROW('Hygiene Data'!H125)))</f>
        <v/>
      </c>
      <c r="EB131" s="280" t="str">
        <f ca="true">+IF(OFFSET('Hygiene Data'!$H$12,0,10*ROW('Hygiene Data'!H125))="","",OFFSET('Hygiene Data'!$H$12,0,10*ROW('Hygiene Data'!H125)))</f>
        <v/>
      </c>
      <c r="EC131" s="280" t="str">
        <f ca="true">+IF(OFFSET('Hygiene Data'!$H$13,0,10*ROW('Hygiene Data'!H125))="","",OFFSET('Hygiene Data'!$H$13,0,10*ROW('Hygiene Data'!H125)))</f>
        <v/>
      </c>
      <c r="ED131" s="280" t="str">
        <f ca="true">+IF(OFFSET('Hygiene Data'!$I$11,0,10*ROW('Hygiene Data'!I125))="","",OFFSET('Hygiene Data'!$I$11,0,10*ROW('Hygiene Data'!I125)))</f>
        <v/>
      </c>
      <c r="EE131" s="280" t="str">
        <f ca="true">+IF(OFFSET('Hygiene Data'!$I$12,0,10*ROW('Hygiene Data'!I125))="","",OFFSET('Hygiene Data'!$I$12,0,10*ROW('Hygiene Data'!I125)))</f>
        <v/>
      </c>
      <c r="EF131" s="280" t="str">
        <f ca="true">+IF(OFFSET('Hygiene Data'!$I$13,0,10*ROW('Hygiene Data'!I125))="","",OFFSET('Hygiene Data'!$I$13,0,10*ROW('Hygiene Data'!I125)))</f>
        <v/>
      </c>
    </row>
    <row xmlns:x14ac="http://schemas.microsoft.com/office/spreadsheetml/2009/9/ac" r="132" x14ac:dyDescent="0.2">
      <c r="A132" s="34" t="str">
        <f ca="true">+IF(OFFSET('Water Data'!$B$2,0,10*ROW('Water Data'!E126))="","",OFFSET('Water Data'!$B$2,0,10*ROW('Water Data'!E126)))</f>
        <v/>
      </c>
      <c r="B132" s="34" t="str">
        <f ca="true">+IF(OFFSET('Water Data'!$C$2,0,10*ROW('Water Data'!F126))="","",OFFSET('Water Data'!$C$2,0,10*ROW('Water Data'!F126)))</f>
        <v/>
      </c>
      <c r="C132" s="336" t="str">
        <f t="shared" ca="true" si="1"/>
        <v/>
      </c>
      <c r="D132" s="8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0"/>
      <c r="BS132" s="280" t="str">
        <f ca="true">+IF(OFFSET('Water Data'!$D$27,0,10*ROW('Water Data'!D126))="","",OFFSET('Water Data'!$D$27,0,10*ROW('Water Data'!D126)))</f>
        <v/>
      </c>
      <c r="BT132" s="280" t="str">
        <f ca="true">+IF(OFFSET('Water Data'!$D$28,0,10*ROW('Water Data'!D126))="","",OFFSET('Water Data'!$D$28,0,10*ROW('Water Data'!D126)))</f>
        <v/>
      </c>
      <c r="BU132" s="280" t="str">
        <f ca="true">+IF(OFFSET('Water Data'!$D$29,0,10*ROW('Water Data'!D126))="","",OFFSET('Water Data'!$D$29,0,10*ROW('Water Data'!D126)))</f>
        <v/>
      </c>
      <c r="BV132" s="280" t="str">
        <f ca="true">+IF(OFFSET('Water Data'!$E$27,0,10*ROW('Water Data'!E126))="","",OFFSET('Water Data'!$E$27,0,10*ROW('Water Data'!E126)))</f>
        <v/>
      </c>
      <c r="BW132" s="280" t="str">
        <f ca="true">+IF(OFFSET('Water Data'!$E$28,0,10*ROW('Water Data'!E126))="","",OFFSET('Water Data'!$E$28,0,10*ROW('Water Data'!E126)))</f>
        <v/>
      </c>
      <c r="BX132" s="280" t="str">
        <f ca="true">+IF(OFFSET('Water Data'!$E$29,0,10*ROW('Water Data'!E126))="","",OFFSET('Water Data'!$E$29,0,10*ROW('Water Data'!E126)))</f>
        <v/>
      </c>
      <c r="BY132" s="280" t="str">
        <f ca="true">+IF(OFFSET('Water Data'!$F$27,0,10*ROW('Water Data'!F126))="","",OFFSET('Water Data'!$F$27,0,10*ROW('Water Data'!F126)))</f>
        <v/>
      </c>
      <c r="BZ132" s="280" t="str">
        <f ca="true">+IF(OFFSET('Water Data'!$F$28,0,10*ROW('Water Data'!F126))="","",OFFSET('Water Data'!$F$28,0,10*ROW('Water Data'!F126)))</f>
        <v/>
      </c>
      <c r="CA132" s="280" t="str">
        <f ca="true">+IF(OFFSET('Water Data'!$F$29,0,10*ROW('Water Data'!F126))="","",OFFSET('Water Data'!$F$29,0,10*ROW('Water Data'!F126)))</f>
        <v/>
      </c>
      <c r="CB132" s="280" t="str">
        <f ca="true">+IF(OFFSET('Water Data'!$G$27,0,10*ROW('Water Data'!G126))="","",OFFSET('Water Data'!$G$27,0,10*ROW('Water Data'!G126)))</f>
        <v/>
      </c>
      <c r="CC132" s="280" t="str">
        <f ca="true">+IF(OFFSET('Water Data'!$G$28,0,10*ROW('Water Data'!G126))="","",OFFSET('Water Data'!$G$28,0,10*ROW('Water Data'!G126)))</f>
        <v/>
      </c>
      <c r="CD132" s="280" t="str">
        <f ca="true">+IF(OFFSET('Water Data'!$G$29,0,10*ROW('Water Data'!G126))="","",OFFSET('Water Data'!$G$29,0,10*ROW('Water Data'!G126)))</f>
        <v/>
      </c>
      <c r="CE132" s="280" t="str">
        <f ca="true">+IF(OFFSET('Water Data'!$H$27,0,10*ROW('Water Data'!H126))="","",OFFSET('Water Data'!$H$27,0,10*ROW('Water Data'!H126)))</f>
        <v/>
      </c>
      <c r="CF132" s="280" t="str">
        <f ca="true">+IF(OFFSET('Water Data'!$H$28,0,10*ROW('Water Data'!H126))="","",OFFSET('Water Data'!$H$28,0,10*ROW('Water Data'!H126)))</f>
        <v/>
      </c>
      <c r="CG132" s="280" t="str">
        <f ca="true">+IF(OFFSET('Water Data'!$H$29,0,10*ROW('Water Data'!H126))="","",OFFSET('Water Data'!$H$29,0,10*ROW('Water Data'!H126)))</f>
        <v/>
      </c>
      <c r="CH132" s="280" t="str">
        <f ca="true">+IF(OFFSET('Water Data'!$I$27,0,10*ROW('Water Data'!I126))="","",OFFSET('Water Data'!$I$27,0,10*ROW('Water Data'!I126)))</f>
        <v/>
      </c>
      <c r="CI132" s="280" t="str">
        <f ca="true">+IF(OFFSET('Water Data'!$I$28,0,10*ROW('Water Data'!I126))="","",OFFSET('Water Data'!$I$28,0,10*ROW('Water Data'!I126)))</f>
        <v/>
      </c>
      <c r="CJ132" s="280" t="str">
        <f ca="true">+IF(OFFSET('Water Data'!$I$29,0,10*ROW('Water Data'!I126))="","",OFFSET('Water Data'!$I$29,0,10*ROW('Water Data'!I126)))</f>
        <v/>
      </c>
      <c r="CK132" s="280" t="str">
        <f ca="true">+IF(OFFSET('Sanitation Data'!$D$28,0,10*ROW('Sanitation Data'!D126))="","",OFFSET('Sanitation Data'!$D$28,0,10*ROW('Sanitation Data'!D126)))</f>
        <v/>
      </c>
      <c r="CL132" s="280" t="str">
        <f ca="true">+IF(OFFSET('Sanitation Data'!$D$29,0,10*ROW('Sanitation Data'!D126))="","",OFFSET('Sanitation Data'!$D$29,0,10*ROW('Sanitation Data'!D126)))</f>
        <v/>
      </c>
      <c r="CM132" s="280" t="str">
        <f ca="true">+IF(OFFSET('Sanitation Data'!$D$30,0,10*ROW('Sanitation Data'!D126))="","",OFFSET('Sanitation Data'!$D$30,0,10*ROW('Sanitation Data'!D126)))</f>
        <v/>
      </c>
      <c r="CN132" s="280" t="str">
        <f ca="true">+IF(OFFSET('Sanitation Data'!$D$31,0,10*ROW('Sanitation Data'!D126))="","",OFFSET('Sanitation Data'!$D$31,0,10*ROW('Sanitation Data'!D126)))</f>
        <v/>
      </c>
      <c r="CO132" s="280" t="str">
        <f ca="true">+IF(OFFSET('Sanitation Data'!$D$32,0,10*ROW('Sanitation Data'!D126))="","",OFFSET('Sanitation Data'!$D$32,0,10*ROW('Sanitation Data'!D126)))</f>
        <v/>
      </c>
      <c r="CP132" s="280" t="str">
        <f ca="true">+IF(OFFSET('Sanitation Data'!$E$28,0,10*ROW('Sanitation Data'!E126))="","",OFFSET('Sanitation Data'!$E$28,0,10*ROW('Sanitation Data'!E126)))</f>
        <v/>
      </c>
      <c r="CQ132" s="280" t="str">
        <f ca="true">+IF(OFFSET('Sanitation Data'!$E$29,0,10*ROW('Sanitation Data'!E126))="","",OFFSET('Sanitation Data'!$E$29,0,10*ROW('Sanitation Data'!E126)))</f>
        <v/>
      </c>
      <c r="CR132" s="280" t="str">
        <f ca="true">+IF(OFFSET('Sanitation Data'!$E$30,0,10*ROW('Sanitation Data'!E126))="","",OFFSET('Sanitation Data'!$E$30,0,10*ROW('Sanitation Data'!E126)))</f>
        <v/>
      </c>
      <c r="CS132" s="280" t="str">
        <f ca="true">+IF(OFFSET('Sanitation Data'!$E$31,0,10*ROW('Sanitation Data'!E126))="","",OFFSET('Sanitation Data'!$E$31,0,10*ROW('Sanitation Data'!E126)))</f>
        <v/>
      </c>
      <c r="CT132" s="280" t="str">
        <f ca="true">+IF(OFFSET('Sanitation Data'!$E$32,0,10*ROW('Sanitation Data'!E126))="","",OFFSET('Sanitation Data'!$E$32,0,10*ROW('Sanitation Data'!E126)))</f>
        <v/>
      </c>
      <c r="CU132" s="280" t="str">
        <f ca="true">+IF(OFFSET('Sanitation Data'!$F$28,0,10*ROW('Sanitation Data'!F126))="","",OFFSET('Sanitation Data'!$F$28,0,10*ROW('Sanitation Data'!F126)))</f>
        <v/>
      </c>
      <c r="CV132" s="280" t="str">
        <f ca="true">+IF(OFFSET('Sanitation Data'!$F$29,0,10*ROW('Sanitation Data'!F126))="","",OFFSET('Sanitation Data'!$F$29,0,10*ROW('Sanitation Data'!F126)))</f>
        <v/>
      </c>
      <c r="CW132" s="280" t="str">
        <f ca="true">+IF(OFFSET('Sanitation Data'!$F$30,0,10*ROW('Sanitation Data'!F126))="","",OFFSET('Sanitation Data'!$F$30,0,10*ROW('Sanitation Data'!F126)))</f>
        <v/>
      </c>
      <c r="CX132" s="280" t="str">
        <f ca="true">+IF(OFFSET('Sanitation Data'!$F$31,0,10*ROW('Sanitation Data'!F126))="","",OFFSET('Sanitation Data'!$F$31,0,10*ROW('Sanitation Data'!F126)))</f>
        <v/>
      </c>
      <c r="CY132" s="280" t="str">
        <f ca="true">+IF(OFFSET('Sanitation Data'!$F$32,0,10*ROW('Sanitation Data'!F126))="","",OFFSET('Sanitation Data'!$F$32,0,10*ROW('Sanitation Data'!F126)))</f>
        <v/>
      </c>
      <c r="CZ132" s="280" t="str">
        <f ca="true">+IF(OFFSET('Sanitation Data'!$G$28,0,10*ROW('Sanitation Data'!G126))="","",OFFSET('Sanitation Data'!$G$28,0,10*ROW('Sanitation Data'!G126)))</f>
        <v/>
      </c>
      <c r="DA132" s="280" t="str">
        <f ca="true">+IF(OFFSET('Sanitation Data'!$G$29,0,10*ROW('Sanitation Data'!G126))="","",OFFSET('Sanitation Data'!$G$29,0,10*ROW('Sanitation Data'!G126)))</f>
        <v/>
      </c>
      <c r="DB132" s="280" t="str">
        <f ca="true">+IF(OFFSET('Sanitation Data'!$G$30,0,10*ROW('Sanitation Data'!G126))="","",OFFSET('Sanitation Data'!$G$30,0,10*ROW('Sanitation Data'!G126)))</f>
        <v/>
      </c>
      <c r="DC132" s="280" t="str">
        <f ca="true">+IF(OFFSET('Sanitation Data'!$G$31,0,10*ROW('Sanitation Data'!G126))="","",OFFSET('Sanitation Data'!$G$31,0,10*ROW('Sanitation Data'!G126)))</f>
        <v/>
      </c>
      <c r="DD132" s="280" t="str">
        <f ca="true">+IF(OFFSET('Sanitation Data'!$G$32,0,10*ROW('Sanitation Data'!G126))="","",OFFSET('Sanitation Data'!$G$32,0,10*ROW('Sanitation Data'!G126)))</f>
        <v/>
      </c>
      <c r="DE132" s="280" t="str">
        <f ca="true">+IF(OFFSET('Sanitation Data'!$H$28,0,10*ROW('Sanitation Data'!H126))="","",OFFSET('Sanitation Data'!$H$28,0,10*ROW('Sanitation Data'!H126)))</f>
        <v/>
      </c>
      <c r="DF132" s="280" t="str">
        <f ca="true">+IF(OFFSET('Sanitation Data'!$H$29,0,10*ROW('Sanitation Data'!H126))="","",OFFSET('Sanitation Data'!$H$29,0,10*ROW('Sanitation Data'!H126)))</f>
        <v/>
      </c>
      <c r="DG132" s="280" t="str">
        <f ca="true">+IF(OFFSET('Sanitation Data'!$H$30,0,10*ROW('Sanitation Data'!H126))="","",OFFSET('Sanitation Data'!$H$30,0,10*ROW('Sanitation Data'!H126)))</f>
        <v/>
      </c>
      <c r="DH132" s="280" t="str">
        <f ca="true">+IF(OFFSET('Sanitation Data'!$H$31,0,10*ROW('Sanitation Data'!H126))="","",OFFSET('Sanitation Data'!$H$31,0,10*ROW('Sanitation Data'!H126)))</f>
        <v/>
      </c>
      <c r="DI132" s="280" t="str">
        <f ca="true">+IF(OFFSET('Sanitation Data'!$H$32,0,10*ROW('Sanitation Data'!H126))="","",OFFSET('Sanitation Data'!$H$32,0,10*ROW('Sanitation Data'!H126)))</f>
        <v/>
      </c>
      <c r="DJ132" s="280" t="str">
        <f ca="true">+IF(OFFSET('Sanitation Data'!$I$28,0,10*ROW('Sanitation Data'!I126))="","",OFFSET('Sanitation Data'!$I$28,0,10*ROW('Sanitation Data'!I126)))</f>
        <v/>
      </c>
      <c r="DK132" s="280" t="str">
        <f ca="true">+IF(OFFSET('Sanitation Data'!$I$29,0,10*ROW('Sanitation Data'!I126))="","",OFFSET('Sanitation Data'!$I$29,0,10*ROW('Sanitation Data'!I126)))</f>
        <v/>
      </c>
      <c r="DL132" s="280" t="str">
        <f ca="true">+IF(OFFSET('Sanitation Data'!$I$30,0,10*ROW('Sanitation Data'!I126))="","",OFFSET('Sanitation Data'!$I$30,0,10*ROW('Sanitation Data'!I126)))</f>
        <v/>
      </c>
      <c r="DM132" s="280" t="str">
        <f ca="true">+IF(OFFSET('Sanitation Data'!$I$31,0,10*ROW('Sanitation Data'!I126))="","",OFFSET('Sanitation Data'!$I$31,0,10*ROW('Sanitation Data'!I126)))</f>
        <v/>
      </c>
      <c r="DN132" s="280" t="str">
        <f ca="true">+IF(OFFSET('Sanitation Data'!$I$32,0,10*ROW('Sanitation Data'!I126))="","",OFFSET('Sanitation Data'!$I$32,0,10*ROW('Sanitation Data'!I126)))</f>
        <v/>
      </c>
      <c r="DO132" s="280" t="str">
        <f ca="true">+IF(OFFSET('Hygiene Data'!$D$11,0,10*ROW('Hygiene Data'!D126))="","",OFFSET('Hygiene Data'!$D$11,0,10*ROW('Hygiene Data'!D126)))</f>
        <v/>
      </c>
      <c r="DP132" s="280" t="str">
        <f ca="true">+IF(OFFSET('Hygiene Data'!$D$12,0,10*ROW('Hygiene Data'!D126))="","",OFFSET('Hygiene Data'!$D$12,0,10*ROW('Hygiene Data'!D126)))</f>
        <v/>
      </c>
      <c r="DQ132" s="280" t="str">
        <f ca="true">+IF(OFFSET('Hygiene Data'!$D$13,0,10*ROW('Hygiene Data'!D126))="","",OFFSET('Hygiene Data'!$D$13,0,10*ROW('Hygiene Data'!D126)))</f>
        <v/>
      </c>
      <c r="DR132" s="280" t="str">
        <f ca="true">+IF(OFFSET('Hygiene Data'!$E$11,0,10*ROW('Hygiene Data'!E126))="","",OFFSET('Hygiene Data'!$E$11,0,10*ROW('Hygiene Data'!E126)))</f>
        <v/>
      </c>
      <c r="DS132" s="280" t="str">
        <f ca="true">+IF(OFFSET('Hygiene Data'!$E$12,0,10*ROW('Hygiene Data'!E126))="","",OFFSET('Hygiene Data'!$E$12,0,10*ROW('Hygiene Data'!E126)))</f>
        <v/>
      </c>
      <c r="DT132" s="280" t="str">
        <f ca="true">+IF(OFFSET('Hygiene Data'!$E$13,0,10*ROW('Hygiene Data'!E126))="","",OFFSET('Hygiene Data'!$E$13,0,10*ROW('Hygiene Data'!E126)))</f>
        <v/>
      </c>
      <c r="DU132" s="280" t="str">
        <f ca="true">+IF(OFFSET('Hygiene Data'!$F$11,0,10*ROW('Hygiene Data'!F126))="","",OFFSET('Hygiene Data'!$F$11,0,10*ROW('Hygiene Data'!F126)))</f>
        <v/>
      </c>
      <c r="DV132" s="280" t="str">
        <f ca="true">+IF(OFFSET('Hygiene Data'!$F$12,0,10*ROW('Hygiene Data'!F126))="","",OFFSET('Hygiene Data'!$F$12,0,10*ROW('Hygiene Data'!F126)))</f>
        <v/>
      </c>
      <c r="DW132" s="280" t="str">
        <f ca="true">+IF(OFFSET('Hygiene Data'!$F$13,0,10*ROW('Hygiene Data'!F126))="","",OFFSET('Hygiene Data'!$F$13,0,10*ROW('Hygiene Data'!F126)))</f>
        <v/>
      </c>
      <c r="DX132" s="280" t="str">
        <f ca="true">+IF(OFFSET('Hygiene Data'!$G$11,0,10*ROW('Hygiene Data'!G126))="","",OFFSET('Hygiene Data'!$G$11,0,10*ROW('Hygiene Data'!G126)))</f>
        <v/>
      </c>
      <c r="DY132" s="280" t="str">
        <f ca="true">+IF(OFFSET('Hygiene Data'!$G$12,0,10*ROW('Hygiene Data'!G126))="","",OFFSET('Hygiene Data'!$G$12,0,10*ROW('Hygiene Data'!G126)))</f>
        <v/>
      </c>
      <c r="DZ132" s="280" t="str">
        <f ca="true">+IF(OFFSET('Hygiene Data'!$G$13,0,10*ROW('Hygiene Data'!G126))="","",OFFSET('Hygiene Data'!$G$13,0,10*ROW('Hygiene Data'!G126)))</f>
        <v/>
      </c>
      <c r="EA132" s="280" t="str">
        <f ca="true">+IF(OFFSET('Hygiene Data'!$H$11,0,10*ROW('Hygiene Data'!H126))="","",OFFSET('Hygiene Data'!$H$11,0,10*ROW('Hygiene Data'!H126)))</f>
        <v/>
      </c>
      <c r="EB132" s="280" t="str">
        <f ca="true">+IF(OFFSET('Hygiene Data'!$H$12,0,10*ROW('Hygiene Data'!H126))="","",OFFSET('Hygiene Data'!$H$12,0,10*ROW('Hygiene Data'!H126)))</f>
        <v/>
      </c>
      <c r="EC132" s="280" t="str">
        <f ca="true">+IF(OFFSET('Hygiene Data'!$H$13,0,10*ROW('Hygiene Data'!H126))="","",OFFSET('Hygiene Data'!$H$13,0,10*ROW('Hygiene Data'!H126)))</f>
        <v/>
      </c>
      <c r="ED132" s="280" t="str">
        <f ca="true">+IF(OFFSET('Hygiene Data'!$I$11,0,10*ROW('Hygiene Data'!I126))="","",OFFSET('Hygiene Data'!$I$11,0,10*ROW('Hygiene Data'!I126)))</f>
        <v/>
      </c>
      <c r="EE132" s="280" t="str">
        <f ca="true">+IF(OFFSET('Hygiene Data'!$I$12,0,10*ROW('Hygiene Data'!I126))="","",OFFSET('Hygiene Data'!$I$12,0,10*ROW('Hygiene Data'!I126)))</f>
        <v/>
      </c>
      <c r="EF132" s="280" t="str">
        <f ca="true">+IF(OFFSET('Hygiene Data'!$I$13,0,10*ROW('Hygiene Data'!I126))="","",OFFSET('Hygiene Data'!$I$13,0,10*ROW('Hygiene Data'!I126)))</f>
        <v/>
      </c>
    </row>
    <row xmlns:x14ac="http://schemas.microsoft.com/office/spreadsheetml/2009/9/ac" r="133" x14ac:dyDescent="0.2">
      <c r="A133" s="34" t="str">
        <f ca="true">+IF(OFFSET('Water Data'!$B$2,0,10*ROW('Water Data'!E127))="","",OFFSET('Water Data'!$B$2,0,10*ROW('Water Data'!E127)))</f>
        <v/>
      </c>
      <c r="B133" s="34" t="str">
        <f ca="true">+IF(OFFSET('Water Data'!$C$2,0,10*ROW('Water Data'!F127))="","",OFFSET('Water Data'!$C$2,0,10*ROW('Water Data'!F127)))</f>
        <v/>
      </c>
      <c r="C133" s="336" t="str">
        <f t="shared" ca="true" si="1"/>
        <v/>
      </c>
      <c r="D133" s="8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0"/>
      <c r="BS133" s="280" t="str">
        <f ca="true">+IF(OFFSET('Water Data'!$D$27,0,10*ROW('Water Data'!D127))="","",OFFSET('Water Data'!$D$27,0,10*ROW('Water Data'!D127)))</f>
        <v/>
      </c>
      <c r="BT133" s="280" t="str">
        <f ca="true">+IF(OFFSET('Water Data'!$D$28,0,10*ROW('Water Data'!D127))="","",OFFSET('Water Data'!$D$28,0,10*ROW('Water Data'!D127)))</f>
        <v/>
      </c>
      <c r="BU133" s="280" t="str">
        <f ca="true">+IF(OFFSET('Water Data'!$D$29,0,10*ROW('Water Data'!D127))="","",OFFSET('Water Data'!$D$29,0,10*ROW('Water Data'!D127)))</f>
        <v/>
      </c>
      <c r="BV133" s="280" t="str">
        <f ca="true">+IF(OFFSET('Water Data'!$E$27,0,10*ROW('Water Data'!E127))="","",OFFSET('Water Data'!$E$27,0,10*ROW('Water Data'!E127)))</f>
        <v/>
      </c>
      <c r="BW133" s="280" t="str">
        <f ca="true">+IF(OFFSET('Water Data'!$E$28,0,10*ROW('Water Data'!E127))="","",OFFSET('Water Data'!$E$28,0,10*ROW('Water Data'!E127)))</f>
        <v/>
      </c>
      <c r="BX133" s="280" t="str">
        <f ca="true">+IF(OFFSET('Water Data'!$E$29,0,10*ROW('Water Data'!E127))="","",OFFSET('Water Data'!$E$29,0,10*ROW('Water Data'!E127)))</f>
        <v/>
      </c>
      <c r="BY133" s="280" t="str">
        <f ca="true">+IF(OFFSET('Water Data'!$F$27,0,10*ROW('Water Data'!F127))="","",OFFSET('Water Data'!$F$27,0,10*ROW('Water Data'!F127)))</f>
        <v/>
      </c>
      <c r="BZ133" s="280" t="str">
        <f ca="true">+IF(OFFSET('Water Data'!$F$28,0,10*ROW('Water Data'!F127))="","",OFFSET('Water Data'!$F$28,0,10*ROW('Water Data'!F127)))</f>
        <v/>
      </c>
      <c r="CA133" s="280" t="str">
        <f ca="true">+IF(OFFSET('Water Data'!$F$29,0,10*ROW('Water Data'!F127))="","",OFFSET('Water Data'!$F$29,0,10*ROW('Water Data'!F127)))</f>
        <v/>
      </c>
      <c r="CB133" s="280" t="str">
        <f ca="true">+IF(OFFSET('Water Data'!$G$27,0,10*ROW('Water Data'!G127))="","",OFFSET('Water Data'!$G$27,0,10*ROW('Water Data'!G127)))</f>
        <v/>
      </c>
      <c r="CC133" s="280" t="str">
        <f ca="true">+IF(OFFSET('Water Data'!$G$28,0,10*ROW('Water Data'!G127))="","",OFFSET('Water Data'!$G$28,0,10*ROW('Water Data'!G127)))</f>
        <v/>
      </c>
      <c r="CD133" s="280" t="str">
        <f ca="true">+IF(OFFSET('Water Data'!$G$29,0,10*ROW('Water Data'!G127))="","",OFFSET('Water Data'!$G$29,0,10*ROW('Water Data'!G127)))</f>
        <v/>
      </c>
      <c r="CE133" s="280" t="str">
        <f ca="true">+IF(OFFSET('Water Data'!$H$27,0,10*ROW('Water Data'!H127))="","",OFFSET('Water Data'!$H$27,0,10*ROW('Water Data'!H127)))</f>
        <v/>
      </c>
      <c r="CF133" s="280" t="str">
        <f ca="true">+IF(OFFSET('Water Data'!$H$28,0,10*ROW('Water Data'!H127))="","",OFFSET('Water Data'!$H$28,0,10*ROW('Water Data'!H127)))</f>
        <v/>
      </c>
      <c r="CG133" s="280" t="str">
        <f ca="true">+IF(OFFSET('Water Data'!$H$29,0,10*ROW('Water Data'!H127))="","",OFFSET('Water Data'!$H$29,0,10*ROW('Water Data'!H127)))</f>
        <v/>
      </c>
      <c r="CH133" s="280" t="str">
        <f ca="true">+IF(OFFSET('Water Data'!$I$27,0,10*ROW('Water Data'!I127))="","",OFFSET('Water Data'!$I$27,0,10*ROW('Water Data'!I127)))</f>
        <v/>
      </c>
      <c r="CI133" s="280" t="str">
        <f ca="true">+IF(OFFSET('Water Data'!$I$28,0,10*ROW('Water Data'!I127))="","",OFFSET('Water Data'!$I$28,0,10*ROW('Water Data'!I127)))</f>
        <v/>
      </c>
      <c r="CJ133" s="280" t="str">
        <f ca="true">+IF(OFFSET('Water Data'!$I$29,0,10*ROW('Water Data'!I127))="","",OFFSET('Water Data'!$I$29,0,10*ROW('Water Data'!I127)))</f>
        <v/>
      </c>
      <c r="CK133" s="280" t="str">
        <f ca="true">+IF(OFFSET('Sanitation Data'!$D$28,0,10*ROW('Sanitation Data'!D127))="","",OFFSET('Sanitation Data'!$D$28,0,10*ROW('Sanitation Data'!D127)))</f>
        <v/>
      </c>
      <c r="CL133" s="280" t="str">
        <f ca="true">+IF(OFFSET('Sanitation Data'!$D$29,0,10*ROW('Sanitation Data'!D127))="","",OFFSET('Sanitation Data'!$D$29,0,10*ROW('Sanitation Data'!D127)))</f>
        <v/>
      </c>
      <c r="CM133" s="280" t="str">
        <f ca="true">+IF(OFFSET('Sanitation Data'!$D$30,0,10*ROW('Sanitation Data'!D127))="","",OFFSET('Sanitation Data'!$D$30,0,10*ROW('Sanitation Data'!D127)))</f>
        <v/>
      </c>
      <c r="CN133" s="280" t="str">
        <f ca="true">+IF(OFFSET('Sanitation Data'!$D$31,0,10*ROW('Sanitation Data'!D127))="","",OFFSET('Sanitation Data'!$D$31,0,10*ROW('Sanitation Data'!D127)))</f>
        <v/>
      </c>
      <c r="CO133" s="280" t="str">
        <f ca="true">+IF(OFFSET('Sanitation Data'!$D$32,0,10*ROW('Sanitation Data'!D127))="","",OFFSET('Sanitation Data'!$D$32,0,10*ROW('Sanitation Data'!D127)))</f>
        <v/>
      </c>
      <c r="CP133" s="280" t="str">
        <f ca="true">+IF(OFFSET('Sanitation Data'!$E$28,0,10*ROW('Sanitation Data'!E127))="","",OFFSET('Sanitation Data'!$E$28,0,10*ROW('Sanitation Data'!E127)))</f>
        <v/>
      </c>
      <c r="CQ133" s="280" t="str">
        <f ca="true">+IF(OFFSET('Sanitation Data'!$E$29,0,10*ROW('Sanitation Data'!E127))="","",OFFSET('Sanitation Data'!$E$29,0,10*ROW('Sanitation Data'!E127)))</f>
        <v/>
      </c>
      <c r="CR133" s="280" t="str">
        <f ca="true">+IF(OFFSET('Sanitation Data'!$E$30,0,10*ROW('Sanitation Data'!E127))="","",OFFSET('Sanitation Data'!$E$30,0,10*ROW('Sanitation Data'!E127)))</f>
        <v/>
      </c>
      <c r="CS133" s="280" t="str">
        <f ca="true">+IF(OFFSET('Sanitation Data'!$E$31,0,10*ROW('Sanitation Data'!E127))="","",OFFSET('Sanitation Data'!$E$31,0,10*ROW('Sanitation Data'!E127)))</f>
        <v/>
      </c>
      <c r="CT133" s="280" t="str">
        <f ca="true">+IF(OFFSET('Sanitation Data'!$E$32,0,10*ROW('Sanitation Data'!E127))="","",OFFSET('Sanitation Data'!$E$32,0,10*ROW('Sanitation Data'!E127)))</f>
        <v/>
      </c>
      <c r="CU133" s="280" t="str">
        <f ca="true">+IF(OFFSET('Sanitation Data'!$F$28,0,10*ROW('Sanitation Data'!F127))="","",OFFSET('Sanitation Data'!$F$28,0,10*ROW('Sanitation Data'!F127)))</f>
        <v/>
      </c>
      <c r="CV133" s="280" t="str">
        <f ca="true">+IF(OFFSET('Sanitation Data'!$F$29,0,10*ROW('Sanitation Data'!F127))="","",OFFSET('Sanitation Data'!$F$29,0,10*ROW('Sanitation Data'!F127)))</f>
        <v/>
      </c>
      <c r="CW133" s="280" t="str">
        <f ca="true">+IF(OFFSET('Sanitation Data'!$F$30,0,10*ROW('Sanitation Data'!F127))="","",OFFSET('Sanitation Data'!$F$30,0,10*ROW('Sanitation Data'!F127)))</f>
        <v/>
      </c>
      <c r="CX133" s="280" t="str">
        <f ca="true">+IF(OFFSET('Sanitation Data'!$F$31,0,10*ROW('Sanitation Data'!F127))="","",OFFSET('Sanitation Data'!$F$31,0,10*ROW('Sanitation Data'!F127)))</f>
        <v/>
      </c>
      <c r="CY133" s="280" t="str">
        <f ca="true">+IF(OFFSET('Sanitation Data'!$F$32,0,10*ROW('Sanitation Data'!F127))="","",OFFSET('Sanitation Data'!$F$32,0,10*ROW('Sanitation Data'!F127)))</f>
        <v/>
      </c>
      <c r="CZ133" s="280" t="str">
        <f ca="true">+IF(OFFSET('Sanitation Data'!$G$28,0,10*ROW('Sanitation Data'!G127))="","",OFFSET('Sanitation Data'!$G$28,0,10*ROW('Sanitation Data'!G127)))</f>
        <v/>
      </c>
      <c r="DA133" s="280" t="str">
        <f ca="true">+IF(OFFSET('Sanitation Data'!$G$29,0,10*ROW('Sanitation Data'!G127))="","",OFFSET('Sanitation Data'!$G$29,0,10*ROW('Sanitation Data'!G127)))</f>
        <v/>
      </c>
      <c r="DB133" s="280" t="str">
        <f ca="true">+IF(OFFSET('Sanitation Data'!$G$30,0,10*ROW('Sanitation Data'!G127))="","",OFFSET('Sanitation Data'!$G$30,0,10*ROW('Sanitation Data'!G127)))</f>
        <v/>
      </c>
      <c r="DC133" s="280" t="str">
        <f ca="true">+IF(OFFSET('Sanitation Data'!$G$31,0,10*ROW('Sanitation Data'!G127))="","",OFFSET('Sanitation Data'!$G$31,0,10*ROW('Sanitation Data'!G127)))</f>
        <v/>
      </c>
      <c r="DD133" s="280" t="str">
        <f ca="true">+IF(OFFSET('Sanitation Data'!$G$32,0,10*ROW('Sanitation Data'!G127))="","",OFFSET('Sanitation Data'!$G$32,0,10*ROW('Sanitation Data'!G127)))</f>
        <v/>
      </c>
      <c r="DE133" s="280" t="str">
        <f ca="true">+IF(OFFSET('Sanitation Data'!$H$28,0,10*ROW('Sanitation Data'!H127))="","",OFFSET('Sanitation Data'!$H$28,0,10*ROW('Sanitation Data'!H127)))</f>
        <v/>
      </c>
      <c r="DF133" s="280" t="str">
        <f ca="true">+IF(OFFSET('Sanitation Data'!$H$29,0,10*ROW('Sanitation Data'!H127))="","",OFFSET('Sanitation Data'!$H$29,0,10*ROW('Sanitation Data'!H127)))</f>
        <v/>
      </c>
      <c r="DG133" s="280" t="str">
        <f ca="true">+IF(OFFSET('Sanitation Data'!$H$30,0,10*ROW('Sanitation Data'!H127))="","",OFFSET('Sanitation Data'!$H$30,0,10*ROW('Sanitation Data'!H127)))</f>
        <v/>
      </c>
      <c r="DH133" s="280" t="str">
        <f ca="true">+IF(OFFSET('Sanitation Data'!$H$31,0,10*ROW('Sanitation Data'!H127))="","",OFFSET('Sanitation Data'!$H$31,0,10*ROW('Sanitation Data'!H127)))</f>
        <v/>
      </c>
      <c r="DI133" s="280" t="str">
        <f ca="true">+IF(OFFSET('Sanitation Data'!$H$32,0,10*ROW('Sanitation Data'!H127))="","",OFFSET('Sanitation Data'!$H$32,0,10*ROW('Sanitation Data'!H127)))</f>
        <v/>
      </c>
      <c r="DJ133" s="280" t="str">
        <f ca="true">+IF(OFFSET('Sanitation Data'!$I$28,0,10*ROW('Sanitation Data'!I127))="","",OFFSET('Sanitation Data'!$I$28,0,10*ROW('Sanitation Data'!I127)))</f>
        <v/>
      </c>
      <c r="DK133" s="280" t="str">
        <f ca="true">+IF(OFFSET('Sanitation Data'!$I$29,0,10*ROW('Sanitation Data'!I127))="","",OFFSET('Sanitation Data'!$I$29,0,10*ROW('Sanitation Data'!I127)))</f>
        <v/>
      </c>
      <c r="DL133" s="280" t="str">
        <f ca="true">+IF(OFFSET('Sanitation Data'!$I$30,0,10*ROW('Sanitation Data'!I127))="","",OFFSET('Sanitation Data'!$I$30,0,10*ROW('Sanitation Data'!I127)))</f>
        <v/>
      </c>
      <c r="DM133" s="280" t="str">
        <f ca="true">+IF(OFFSET('Sanitation Data'!$I$31,0,10*ROW('Sanitation Data'!I127))="","",OFFSET('Sanitation Data'!$I$31,0,10*ROW('Sanitation Data'!I127)))</f>
        <v/>
      </c>
      <c r="DN133" s="280" t="str">
        <f ca="true">+IF(OFFSET('Sanitation Data'!$I$32,0,10*ROW('Sanitation Data'!I127))="","",OFFSET('Sanitation Data'!$I$32,0,10*ROW('Sanitation Data'!I127)))</f>
        <v/>
      </c>
      <c r="DO133" s="280" t="str">
        <f ca="true">+IF(OFFSET('Hygiene Data'!$D$11,0,10*ROW('Hygiene Data'!D127))="","",OFFSET('Hygiene Data'!$D$11,0,10*ROW('Hygiene Data'!D127)))</f>
        <v/>
      </c>
      <c r="DP133" s="280" t="str">
        <f ca="true">+IF(OFFSET('Hygiene Data'!$D$12,0,10*ROW('Hygiene Data'!D127))="","",OFFSET('Hygiene Data'!$D$12,0,10*ROW('Hygiene Data'!D127)))</f>
        <v/>
      </c>
      <c r="DQ133" s="280" t="str">
        <f ca="true">+IF(OFFSET('Hygiene Data'!$D$13,0,10*ROW('Hygiene Data'!D127))="","",OFFSET('Hygiene Data'!$D$13,0,10*ROW('Hygiene Data'!D127)))</f>
        <v/>
      </c>
      <c r="DR133" s="280" t="str">
        <f ca="true">+IF(OFFSET('Hygiene Data'!$E$11,0,10*ROW('Hygiene Data'!E127))="","",OFFSET('Hygiene Data'!$E$11,0,10*ROW('Hygiene Data'!E127)))</f>
        <v/>
      </c>
      <c r="DS133" s="280" t="str">
        <f ca="true">+IF(OFFSET('Hygiene Data'!$E$12,0,10*ROW('Hygiene Data'!E127))="","",OFFSET('Hygiene Data'!$E$12,0,10*ROW('Hygiene Data'!E127)))</f>
        <v/>
      </c>
      <c r="DT133" s="280" t="str">
        <f ca="true">+IF(OFFSET('Hygiene Data'!$E$13,0,10*ROW('Hygiene Data'!E127))="","",OFFSET('Hygiene Data'!$E$13,0,10*ROW('Hygiene Data'!E127)))</f>
        <v/>
      </c>
      <c r="DU133" s="280" t="str">
        <f ca="true">+IF(OFFSET('Hygiene Data'!$F$11,0,10*ROW('Hygiene Data'!F127))="","",OFFSET('Hygiene Data'!$F$11,0,10*ROW('Hygiene Data'!F127)))</f>
        <v/>
      </c>
      <c r="DV133" s="280" t="str">
        <f ca="true">+IF(OFFSET('Hygiene Data'!$F$12,0,10*ROW('Hygiene Data'!F127))="","",OFFSET('Hygiene Data'!$F$12,0,10*ROW('Hygiene Data'!F127)))</f>
        <v/>
      </c>
      <c r="DW133" s="280" t="str">
        <f ca="true">+IF(OFFSET('Hygiene Data'!$F$13,0,10*ROW('Hygiene Data'!F127))="","",OFFSET('Hygiene Data'!$F$13,0,10*ROW('Hygiene Data'!F127)))</f>
        <v/>
      </c>
      <c r="DX133" s="280" t="str">
        <f ca="true">+IF(OFFSET('Hygiene Data'!$G$11,0,10*ROW('Hygiene Data'!G127))="","",OFFSET('Hygiene Data'!$G$11,0,10*ROW('Hygiene Data'!G127)))</f>
        <v/>
      </c>
      <c r="DY133" s="280" t="str">
        <f ca="true">+IF(OFFSET('Hygiene Data'!$G$12,0,10*ROW('Hygiene Data'!G127))="","",OFFSET('Hygiene Data'!$G$12,0,10*ROW('Hygiene Data'!G127)))</f>
        <v/>
      </c>
      <c r="DZ133" s="280" t="str">
        <f ca="true">+IF(OFFSET('Hygiene Data'!$G$13,0,10*ROW('Hygiene Data'!G127))="","",OFFSET('Hygiene Data'!$G$13,0,10*ROW('Hygiene Data'!G127)))</f>
        <v/>
      </c>
      <c r="EA133" s="280" t="str">
        <f ca="true">+IF(OFFSET('Hygiene Data'!$H$11,0,10*ROW('Hygiene Data'!H127))="","",OFFSET('Hygiene Data'!$H$11,0,10*ROW('Hygiene Data'!H127)))</f>
        <v/>
      </c>
      <c r="EB133" s="280" t="str">
        <f ca="true">+IF(OFFSET('Hygiene Data'!$H$12,0,10*ROW('Hygiene Data'!H127))="","",OFFSET('Hygiene Data'!$H$12,0,10*ROW('Hygiene Data'!H127)))</f>
        <v/>
      </c>
      <c r="EC133" s="280" t="str">
        <f ca="true">+IF(OFFSET('Hygiene Data'!$H$13,0,10*ROW('Hygiene Data'!H127))="","",OFFSET('Hygiene Data'!$H$13,0,10*ROW('Hygiene Data'!H127)))</f>
        <v/>
      </c>
      <c r="ED133" s="280" t="str">
        <f ca="true">+IF(OFFSET('Hygiene Data'!$I$11,0,10*ROW('Hygiene Data'!I127))="","",OFFSET('Hygiene Data'!$I$11,0,10*ROW('Hygiene Data'!I127)))</f>
        <v/>
      </c>
      <c r="EE133" s="280" t="str">
        <f ca="true">+IF(OFFSET('Hygiene Data'!$I$12,0,10*ROW('Hygiene Data'!I127))="","",OFFSET('Hygiene Data'!$I$12,0,10*ROW('Hygiene Data'!I127)))</f>
        <v/>
      </c>
      <c r="EF133" s="280" t="str">
        <f ca="true">+IF(OFFSET('Hygiene Data'!$I$13,0,10*ROW('Hygiene Data'!I127))="","",OFFSET('Hygiene Data'!$I$13,0,10*ROW('Hygiene Data'!I127)))</f>
        <v/>
      </c>
    </row>
    <row xmlns:x14ac="http://schemas.microsoft.com/office/spreadsheetml/2009/9/ac" r="134" x14ac:dyDescent="0.2">
      <c r="A134" s="34" t="str">
        <f ca="true">+IF(OFFSET('Water Data'!$B$2,0,10*ROW('Water Data'!E128))="","",OFFSET('Water Data'!$B$2,0,10*ROW('Water Data'!E128)))</f>
        <v/>
      </c>
      <c r="B134" s="34" t="str">
        <f ca="true">+IF(OFFSET('Water Data'!$C$2,0,10*ROW('Water Data'!F128))="","",OFFSET('Water Data'!$C$2,0,10*ROW('Water Data'!F128)))</f>
        <v/>
      </c>
      <c r="C134" s="336" t="str">
        <f t="shared" ca="true" si="1"/>
        <v/>
      </c>
      <c r="D134" s="8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0"/>
      <c r="BS134" s="280" t="str">
        <f ca="true">+IF(OFFSET('Water Data'!$D$27,0,10*ROW('Water Data'!D128))="","",OFFSET('Water Data'!$D$27,0,10*ROW('Water Data'!D128)))</f>
        <v/>
      </c>
      <c r="BT134" s="280" t="str">
        <f ca="true">+IF(OFFSET('Water Data'!$D$28,0,10*ROW('Water Data'!D128))="","",OFFSET('Water Data'!$D$28,0,10*ROW('Water Data'!D128)))</f>
        <v/>
      </c>
      <c r="BU134" s="280" t="str">
        <f ca="true">+IF(OFFSET('Water Data'!$D$29,0,10*ROW('Water Data'!D128))="","",OFFSET('Water Data'!$D$29,0,10*ROW('Water Data'!D128)))</f>
        <v/>
      </c>
      <c r="BV134" s="280" t="str">
        <f ca="true">+IF(OFFSET('Water Data'!$E$27,0,10*ROW('Water Data'!E128))="","",OFFSET('Water Data'!$E$27,0,10*ROW('Water Data'!E128)))</f>
        <v/>
      </c>
      <c r="BW134" s="280" t="str">
        <f ca="true">+IF(OFFSET('Water Data'!$E$28,0,10*ROW('Water Data'!E128))="","",OFFSET('Water Data'!$E$28,0,10*ROW('Water Data'!E128)))</f>
        <v/>
      </c>
      <c r="BX134" s="280" t="str">
        <f ca="true">+IF(OFFSET('Water Data'!$E$29,0,10*ROW('Water Data'!E128))="","",OFFSET('Water Data'!$E$29,0,10*ROW('Water Data'!E128)))</f>
        <v/>
      </c>
      <c r="BY134" s="280" t="str">
        <f ca="true">+IF(OFFSET('Water Data'!$F$27,0,10*ROW('Water Data'!F128))="","",OFFSET('Water Data'!$F$27,0,10*ROW('Water Data'!F128)))</f>
        <v/>
      </c>
      <c r="BZ134" s="280" t="str">
        <f ca="true">+IF(OFFSET('Water Data'!$F$28,0,10*ROW('Water Data'!F128))="","",OFFSET('Water Data'!$F$28,0,10*ROW('Water Data'!F128)))</f>
        <v/>
      </c>
      <c r="CA134" s="280" t="str">
        <f ca="true">+IF(OFFSET('Water Data'!$F$29,0,10*ROW('Water Data'!F128))="","",OFFSET('Water Data'!$F$29,0,10*ROW('Water Data'!F128)))</f>
        <v/>
      </c>
      <c r="CB134" s="280" t="str">
        <f ca="true">+IF(OFFSET('Water Data'!$G$27,0,10*ROW('Water Data'!G128))="","",OFFSET('Water Data'!$G$27,0,10*ROW('Water Data'!G128)))</f>
        <v/>
      </c>
      <c r="CC134" s="280" t="str">
        <f ca="true">+IF(OFFSET('Water Data'!$G$28,0,10*ROW('Water Data'!G128))="","",OFFSET('Water Data'!$G$28,0,10*ROW('Water Data'!G128)))</f>
        <v/>
      </c>
      <c r="CD134" s="280" t="str">
        <f ca="true">+IF(OFFSET('Water Data'!$G$29,0,10*ROW('Water Data'!G128))="","",OFFSET('Water Data'!$G$29,0,10*ROW('Water Data'!G128)))</f>
        <v/>
      </c>
      <c r="CE134" s="280" t="str">
        <f ca="true">+IF(OFFSET('Water Data'!$H$27,0,10*ROW('Water Data'!H128))="","",OFFSET('Water Data'!$H$27,0,10*ROW('Water Data'!H128)))</f>
        <v/>
      </c>
      <c r="CF134" s="280" t="str">
        <f ca="true">+IF(OFFSET('Water Data'!$H$28,0,10*ROW('Water Data'!H128))="","",OFFSET('Water Data'!$H$28,0,10*ROW('Water Data'!H128)))</f>
        <v/>
      </c>
      <c r="CG134" s="280" t="str">
        <f ca="true">+IF(OFFSET('Water Data'!$H$29,0,10*ROW('Water Data'!H128))="","",OFFSET('Water Data'!$H$29,0,10*ROW('Water Data'!H128)))</f>
        <v/>
      </c>
      <c r="CH134" s="280" t="str">
        <f ca="true">+IF(OFFSET('Water Data'!$I$27,0,10*ROW('Water Data'!I128))="","",OFFSET('Water Data'!$I$27,0,10*ROW('Water Data'!I128)))</f>
        <v/>
      </c>
      <c r="CI134" s="280" t="str">
        <f ca="true">+IF(OFFSET('Water Data'!$I$28,0,10*ROW('Water Data'!I128))="","",OFFSET('Water Data'!$I$28,0,10*ROW('Water Data'!I128)))</f>
        <v/>
      </c>
      <c r="CJ134" s="280" t="str">
        <f ca="true">+IF(OFFSET('Water Data'!$I$29,0,10*ROW('Water Data'!I128))="","",OFFSET('Water Data'!$I$29,0,10*ROW('Water Data'!I128)))</f>
        <v/>
      </c>
      <c r="CK134" s="280" t="str">
        <f ca="true">+IF(OFFSET('Sanitation Data'!$D$28,0,10*ROW('Sanitation Data'!D128))="","",OFFSET('Sanitation Data'!$D$28,0,10*ROW('Sanitation Data'!D128)))</f>
        <v/>
      </c>
      <c r="CL134" s="280" t="str">
        <f ca="true">+IF(OFFSET('Sanitation Data'!$D$29,0,10*ROW('Sanitation Data'!D128))="","",OFFSET('Sanitation Data'!$D$29,0,10*ROW('Sanitation Data'!D128)))</f>
        <v/>
      </c>
      <c r="CM134" s="280" t="str">
        <f ca="true">+IF(OFFSET('Sanitation Data'!$D$30,0,10*ROW('Sanitation Data'!D128))="","",OFFSET('Sanitation Data'!$D$30,0,10*ROW('Sanitation Data'!D128)))</f>
        <v/>
      </c>
      <c r="CN134" s="280" t="str">
        <f ca="true">+IF(OFFSET('Sanitation Data'!$D$31,0,10*ROW('Sanitation Data'!D128))="","",OFFSET('Sanitation Data'!$D$31,0,10*ROW('Sanitation Data'!D128)))</f>
        <v/>
      </c>
      <c r="CO134" s="280" t="str">
        <f ca="true">+IF(OFFSET('Sanitation Data'!$D$32,0,10*ROW('Sanitation Data'!D128))="","",OFFSET('Sanitation Data'!$D$32,0,10*ROW('Sanitation Data'!D128)))</f>
        <v/>
      </c>
      <c r="CP134" s="280" t="str">
        <f ca="true">+IF(OFFSET('Sanitation Data'!$E$28,0,10*ROW('Sanitation Data'!E128))="","",OFFSET('Sanitation Data'!$E$28,0,10*ROW('Sanitation Data'!E128)))</f>
        <v/>
      </c>
      <c r="CQ134" s="280" t="str">
        <f ca="true">+IF(OFFSET('Sanitation Data'!$E$29,0,10*ROW('Sanitation Data'!E128))="","",OFFSET('Sanitation Data'!$E$29,0,10*ROW('Sanitation Data'!E128)))</f>
        <v/>
      </c>
      <c r="CR134" s="280" t="str">
        <f ca="true">+IF(OFFSET('Sanitation Data'!$E$30,0,10*ROW('Sanitation Data'!E128))="","",OFFSET('Sanitation Data'!$E$30,0,10*ROW('Sanitation Data'!E128)))</f>
        <v/>
      </c>
      <c r="CS134" s="280" t="str">
        <f ca="true">+IF(OFFSET('Sanitation Data'!$E$31,0,10*ROW('Sanitation Data'!E128))="","",OFFSET('Sanitation Data'!$E$31,0,10*ROW('Sanitation Data'!E128)))</f>
        <v/>
      </c>
      <c r="CT134" s="280" t="str">
        <f ca="true">+IF(OFFSET('Sanitation Data'!$E$32,0,10*ROW('Sanitation Data'!E128))="","",OFFSET('Sanitation Data'!$E$32,0,10*ROW('Sanitation Data'!E128)))</f>
        <v/>
      </c>
      <c r="CU134" s="280" t="str">
        <f ca="true">+IF(OFFSET('Sanitation Data'!$F$28,0,10*ROW('Sanitation Data'!F128))="","",OFFSET('Sanitation Data'!$F$28,0,10*ROW('Sanitation Data'!F128)))</f>
        <v/>
      </c>
      <c r="CV134" s="280" t="str">
        <f ca="true">+IF(OFFSET('Sanitation Data'!$F$29,0,10*ROW('Sanitation Data'!F128))="","",OFFSET('Sanitation Data'!$F$29,0,10*ROW('Sanitation Data'!F128)))</f>
        <v/>
      </c>
      <c r="CW134" s="280" t="str">
        <f ca="true">+IF(OFFSET('Sanitation Data'!$F$30,0,10*ROW('Sanitation Data'!F128))="","",OFFSET('Sanitation Data'!$F$30,0,10*ROW('Sanitation Data'!F128)))</f>
        <v/>
      </c>
      <c r="CX134" s="280" t="str">
        <f ca="true">+IF(OFFSET('Sanitation Data'!$F$31,0,10*ROW('Sanitation Data'!F128))="","",OFFSET('Sanitation Data'!$F$31,0,10*ROW('Sanitation Data'!F128)))</f>
        <v/>
      </c>
      <c r="CY134" s="280" t="str">
        <f ca="true">+IF(OFFSET('Sanitation Data'!$F$32,0,10*ROW('Sanitation Data'!F128))="","",OFFSET('Sanitation Data'!$F$32,0,10*ROW('Sanitation Data'!F128)))</f>
        <v/>
      </c>
      <c r="CZ134" s="280" t="str">
        <f ca="true">+IF(OFFSET('Sanitation Data'!$G$28,0,10*ROW('Sanitation Data'!G128))="","",OFFSET('Sanitation Data'!$G$28,0,10*ROW('Sanitation Data'!G128)))</f>
        <v/>
      </c>
      <c r="DA134" s="280" t="str">
        <f ca="true">+IF(OFFSET('Sanitation Data'!$G$29,0,10*ROW('Sanitation Data'!G128))="","",OFFSET('Sanitation Data'!$G$29,0,10*ROW('Sanitation Data'!G128)))</f>
        <v/>
      </c>
      <c r="DB134" s="280" t="str">
        <f ca="true">+IF(OFFSET('Sanitation Data'!$G$30,0,10*ROW('Sanitation Data'!G128))="","",OFFSET('Sanitation Data'!$G$30,0,10*ROW('Sanitation Data'!G128)))</f>
        <v/>
      </c>
      <c r="DC134" s="280" t="str">
        <f ca="true">+IF(OFFSET('Sanitation Data'!$G$31,0,10*ROW('Sanitation Data'!G128))="","",OFFSET('Sanitation Data'!$G$31,0,10*ROW('Sanitation Data'!G128)))</f>
        <v/>
      </c>
      <c r="DD134" s="280" t="str">
        <f ca="true">+IF(OFFSET('Sanitation Data'!$G$32,0,10*ROW('Sanitation Data'!G128))="","",OFFSET('Sanitation Data'!$G$32,0,10*ROW('Sanitation Data'!G128)))</f>
        <v/>
      </c>
      <c r="DE134" s="280" t="str">
        <f ca="true">+IF(OFFSET('Sanitation Data'!$H$28,0,10*ROW('Sanitation Data'!H128))="","",OFFSET('Sanitation Data'!$H$28,0,10*ROW('Sanitation Data'!H128)))</f>
        <v/>
      </c>
      <c r="DF134" s="280" t="str">
        <f ca="true">+IF(OFFSET('Sanitation Data'!$H$29,0,10*ROW('Sanitation Data'!H128))="","",OFFSET('Sanitation Data'!$H$29,0,10*ROW('Sanitation Data'!H128)))</f>
        <v/>
      </c>
      <c r="DG134" s="280" t="str">
        <f ca="true">+IF(OFFSET('Sanitation Data'!$H$30,0,10*ROW('Sanitation Data'!H128))="","",OFFSET('Sanitation Data'!$H$30,0,10*ROW('Sanitation Data'!H128)))</f>
        <v/>
      </c>
      <c r="DH134" s="280" t="str">
        <f ca="true">+IF(OFFSET('Sanitation Data'!$H$31,0,10*ROW('Sanitation Data'!H128))="","",OFFSET('Sanitation Data'!$H$31,0,10*ROW('Sanitation Data'!H128)))</f>
        <v/>
      </c>
      <c r="DI134" s="280" t="str">
        <f ca="true">+IF(OFFSET('Sanitation Data'!$H$32,0,10*ROW('Sanitation Data'!H128))="","",OFFSET('Sanitation Data'!$H$32,0,10*ROW('Sanitation Data'!H128)))</f>
        <v/>
      </c>
      <c r="DJ134" s="280" t="str">
        <f ca="true">+IF(OFFSET('Sanitation Data'!$I$28,0,10*ROW('Sanitation Data'!I128))="","",OFFSET('Sanitation Data'!$I$28,0,10*ROW('Sanitation Data'!I128)))</f>
        <v/>
      </c>
      <c r="DK134" s="280" t="str">
        <f ca="true">+IF(OFFSET('Sanitation Data'!$I$29,0,10*ROW('Sanitation Data'!I128))="","",OFFSET('Sanitation Data'!$I$29,0,10*ROW('Sanitation Data'!I128)))</f>
        <v/>
      </c>
      <c r="DL134" s="280" t="str">
        <f ca="true">+IF(OFFSET('Sanitation Data'!$I$30,0,10*ROW('Sanitation Data'!I128))="","",OFFSET('Sanitation Data'!$I$30,0,10*ROW('Sanitation Data'!I128)))</f>
        <v/>
      </c>
      <c r="DM134" s="280" t="str">
        <f ca="true">+IF(OFFSET('Sanitation Data'!$I$31,0,10*ROW('Sanitation Data'!I128))="","",OFFSET('Sanitation Data'!$I$31,0,10*ROW('Sanitation Data'!I128)))</f>
        <v/>
      </c>
      <c r="DN134" s="280" t="str">
        <f ca="true">+IF(OFFSET('Sanitation Data'!$I$32,0,10*ROW('Sanitation Data'!I128))="","",OFFSET('Sanitation Data'!$I$32,0,10*ROW('Sanitation Data'!I128)))</f>
        <v/>
      </c>
      <c r="DO134" s="280" t="str">
        <f ca="true">+IF(OFFSET('Hygiene Data'!$D$11,0,10*ROW('Hygiene Data'!D128))="","",OFFSET('Hygiene Data'!$D$11,0,10*ROW('Hygiene Data'!D128)))</f>
        <v/>
      </c>
      <c r="DP134" s="280" t="str">
        <f ca="true">+IF(OFFSET('Hygiene Data'!$D$12,0,10*ROW('Hygiene Data'!D128))="","",OFFSET('Hygiene Data'!$D$12,0,10*ROW('Hygiene Data'!D128)))</f>
        <v/>
      </c>
      <c r="DQ134" s="280" t="str">
        <f ca="true">+IF(OFFSET('Hygiene Data'!$D$13,0,10*ROW('Hygiene Data'!D128))="","",OFFSET('Hygiene Data'!$D$13,0,10*ROW('Hygiene Data'!D128)))</f>
        <v/>
      </c>
      <c r="DR134" s="280" t="str">
        <f ca="true">+IF(OFFSET('Hygiene Data'!$E$11,0,10*ROW('Hygiene Data'!E128))="","",OFFSET('Hygiene Data'!$E$11,0,10*ROW('Hygiene Data'!E128)))</f>
        <v/>
      </c>
      <c r="DS134" s="280" t="str">
        <f ca="true">+IF(OFFSET('Hygiene Data'!$E$12,0,10*ROW('Hygiene Data'!E128))="","",OFFSET('Hygiene Data'!$E$12,0,10*ROW('Hygiene Data'!E128)))</f>
        <v/>
      </c>
      <c r="DT134" s="280" t="str">
        <f ca="true">+IF(OFFSET('Hygiene Data'!$E$13,0,10*ROW('Hygiene Data'!E128))="","",OFFSET('Hygiene Data'!$E$13,0,10*ROW('Hygiene Data'!E128)))</f>
        <v/>
      </c>
      <c r="DU134" s="280" t="str">
        <f ca="true">+IF(OFFSET('Hygiene Data'!$F$11,0,10*ROW('Hygiene Data'!F128))="","",OFFSET('Hygiene Data'!$F$11,0,10*ROW('Hygiene Data'!F128)))</f>
        <v/>
      </c>
      <c r="DV134" s="280" t="str">
        <f ca="true">+IF(OFFSET('Hygiene Data'!$F$12,0,10*ROW('Hygiene Data'!F128))="","",OFFSET('Hygiene Data'!$F$12,0,10*ROW('Hygiene Data'!F128)))</f>
        <v/>
      </c>
      <c r="DW134" s="280" t="str">
        <f ca="true">+IF(OFFSET('Hygiene Data'!$F$13,0,10*ROW('Hygiene Data'!F128))="","",OFFSET('Hygiene Data'!$F$13,0,10*ROW('Hygiene Data'!F128)))</f>
        <v/>
      </c>
      <c r="DX134" s="280" t="str">
        <f ca="true">+IF(OFFSET('Hygiene Data'!$G$11,0,10*ROW('Hygiene Data'!G128))="","",OFFSET('Hygiene Data'!$G$11,0,10*ROW('Hygiene Data'!G128)))</f>
        <v/>
      </c>
      <c r="DY134" s="280" t="str">
        <f ca="true">+IF(OFFSET('Hygiene Data'!$G$12,0,10*ROW('Hygiene Data'!G128))="","",OFFSET('Hygiene Data'!$G$12,0,10*ROW('Hygiene Data'!G128)))</f>
        <v/>
      </c>
      <c r="DZ134" s="280" t="str">
        <f ca="true">+IF(OFFSET('Hygiene Data'!$G$13,0,10*ROW('Hygiene Data'!G128))="","",OFFSET('Hygiene Data'!$G$13,0,10*ROW('Hygiene Data'!G128)))</f>
        <v/>
      </c>
      <c r="EA134" s="280" t="str">
        <f ca="true">+IF(OFFSET('Hygiene Data'!$H$11,0,10*ROW('Hygiene Data'!H128))="","",OFFSET('Hygiene Data'!$H$11,0,10*ROW('Hygiene Data'!H128)))</f>
        <v/>
      </c>
      <c r="EB134" s="280" t="str">
        <f ca="true">+IF(OFFSET('Hygiene Data'!$H$12,0,10*ROW('Hygiene Data'!H128))="","",OFFSET('Hygiene Data'!$H$12,0,10*ROW('Hygiene Data'!H128)))</f>
        <v/>
      </c>
      <c r="EC134" s="280" t="str">
        <f ca="true">+IF(OFFSET('Hygiene Data'!$H$13,0,10*ROW('Hygiene Data'!H128))="","",OFFSET('Hygiene Data'!$H$13,0,10*ROW('Hygiene Data'!H128)))</f>
        <v/>
      </c>
      <c r="ED134" s="280" t="str">
        <f ca="true">+IF(OFFSET('Hygiene Data'!$I$11,0,10*ROW('Hygiene Data'!I128))="","",OFFSET('Hygiene Data'!$I$11,0,10*ROW('Hygiene Data'!I128)))</f>
        <v/>
      </c>
      <c r="EE134" s="280" t="str">
        <f ca="true">+IF(OFFSET('Hygiene Data'!$I$12,0,10*ROW('Hygiene Data'!I128))="","",OFFSET('Hygiene Data'!$I$12,0,10*ROW('Hygiene Data'!I128)))</f>
        <v/>
      </c>
      <c r="EF134" s="280" t="str">
        <f ca="true">+IF(OFFSET('Hygiene Data'!$I$13,0,10*ROW('Hygiene Data'!I128))="","",OFFSET('Hygiene Data'!$I$13,0,10*ROW('Hygiene Data'!I128)))</f>
        <v/>
      </c>
    </row>
    <row xmlns:x14ac="http://schemas.microsoft.com/office/spreadsheetml/2009/9/ac" r="135" x14ac:dyDescent="0.2">
      <c r="A135" s="34" t="str">
        <f ca="true">+IF(OFFSET('Water Data'!$B$2,0,10*ROW('Water Data'!E129))="","",OFFSET('Water Data'!$B$2,0,10*ROW('Water Data'!E129)))</f>
        <v/>
      </c>
      <c r="B135" s="34" t="str">
        <f ca="true">+IF(OFFSET('Water Data'!$C$2,0,10*ROW('Water Data'!F129))="","",OFFSET('Water Data'!$C$2,0,10*ROW('Water Data'!F129)))</f>
        <v/>
      </c>
      <c r="C135" s="336" t="str">
        <f t="shared" ref="C135:C198" ca="true" si="2">+IF(ISNUMBER(VALUE(MID(A135,5,4))), VALUE(MID(A135, 5,4)),"")</f>
        <v/>
      </c>
      <c r="D135" s="8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0"/>
      <c r="BS135" s="280" t="str">
        <f ca="true">+IF(OFFSET('Water Data'!$D$27,0,10*ROW('Water Data'!D129))="","",OFFSET('Water Data'!$D$27,0,10*ROW('Water Data'!D129)))</f>
        <v/>
      </c>
      <c r="BT135" s="280" t="str">
        <f ca="true">+IF(OFFSET('Water Data'!$D$28,0,10*ROW('Water Data'!D129))="","",OFFSET('Water Data'!$D$28,0,10*ROW('Water Data'!D129)))</f>
        <v/>
      </c>
      <c r="BU135" s="280" t="str">
        <f ca="true">+IF(OFFSET('Water Data'!$D$29,0,10*ROW('Water Data'!D129))="","",OFFSET('Water Data'!$D$29,0,10*ROW('Water Data'!D129)))</f>
        <v/>
      </c>
      <c r="BV135" s="280" t="str">
        <f ca="true">+IF(OFFSET('Water Data'!$E$27,0,10*ROW('Water Data'!E129))="","",OFFSET('Water Data'!$E$27,0,10*ROW('Water Data'!E129)))</f>
        <v/>
      </c>
      <c r="BW135" s="280" t="str">
        <f ca="true">+IF(OFFSET('Water Data'!$E$28,0,10*ROW('Water Data'!E129))="","",OFFSET('Water Data'!$E$28,0,10*ROW('Water Data'!E129)))</f>
        <v/>
      </c>
      <c r="BX135" s="280" t="str">
        <f ca="true">+IF(OFFSET('Water Data'!$E$29,0,10*ROW('Water Data'!E129))="","",OFFSET('Water Data'!$E$29,0,10*ROW('Water Data'!E129)))</f>
        <v/>
      </c>
      <c r="BY135" s="280" t="str">
        <f ca="true">+IF(OFFSET('Water Data'!$F$27,0,10*ROW('Water Data'!F129))="","",OFFSET('Water Data'!$F$27,0,10*ROW('Water Data'!F129)))</f>
        <v/>
      </c>
      <c r="BZ135" s="280" t="str">
        <f ca="true">+IF(OFFSET('Water Data'!$F$28,0,10*ROW('Water Data'!F129))="","",OFFSET('Water Data'!$F$28,0,10*ROW('Water Data'!F129)))</f>
        <v/>
      </c>
      <c r="CA135" s="280" t="str">
        <f ca="true">+IF(OFFSET('Water Data'!$F$29,0,10*ROW('Water Data'!F129))="","",OFFSET('Water Data'!$F$29,0,10*ROW('Water Data'!F129)))</f>
        <v/>
      </c>
      <c r="CB135" s="280" t="str">
        <f ca="true">+IF(OFFSET('Water Data'!$G$27,0,10*ROW('Water Data'!G129))="","",OFFSET('Water Data'!$G$27,0,10*ROW('Water Data'!G129)))</f>
        <v/>
      </c>
      <c r="CC135" s="280" t="str">
        <f ca="true">+IF(OFFSET('Water Data'!$G$28,0,10*ROW('Water Data'!G129))="","",OFFSET('Water Data'!$G$28,0,10*ROW('Water Data'!G129)))</f>
        <v/>
      </c>
      <c r="CD135" s="280" t="str">
        <f ca="true">+IF(OFFSET('Water Data'!$G$29,0,10*ROW('Water Data'!G129))="","",OFFSET('Water Data'!$G$29,0,10*ROW('Water Data'!G129)))</f>
        <v/>
      </c>
      <c r="CE135" s="280" t="str">
        <f ca="true">+IF(OFFSET('Water Data'!$H$27,0,10*ROW('Water Data'!H129))="","",OFFSET('Water Data'!$H$27,0,10*ROW('Water Data'!H129)))</f>
        <v/>
      </c>
      <c r="CF135" s="280" t="str">
        <f ca="true">+IF(OFFSET('Water Data'!$H$28,0,10*ROW('Water Data'!H129))="","",OFFSET('Water Data'!$H$28,0,10*ROW('Water Data'!H129)))</f>
        <v/>
      </c>
      <c r="CG135" s="280" t="str">
        <f ca="true">+IF(OFFSET('Water Data'!$H$29,0,10*ROW('Water Data'!H129))="","",OFFSET('Water Data'!$H$29,0,10*ROW('Water Data'!H129)))</f>
        <v/>
      </c>
      <c r="CH135" s="280" t="str">
        <f ca="true">+IF(OFFSET('Water Data'!$I$27,0,10*ROW('Water Data'!I129))="","",OFFSET('Water Data'!$I$27,0,10*ROW('Water Data'!I129)))</f>
        <v/>
      </c>
      <c r="CI135" s="280" t="str">
        <f ca="true">+IF(OFFSET('Water Data'!$I$28,0,10*ROW('Water Data'!I129))="","",OFFSET('Water Data'!$I$28,0,10*ROW('Water Data'!I129)))</f>
        <v/>
      </c>
      <c r="CJ135" s="280" t="str">
        <f ca="true">+IF(OFFSET('Water Data'!$I$29,0,10*ROW('Water Data'!I129))="","",OFFSET('Water Data'!$I$29,0,10*ROW('Water Data'!I129)))</f>
        <v/>
      </c>
      <c r="CK135" s="280" t="str">
        <f ca="true">+IF(OFFSET('Sanitation Data'!$D$28,0,10*ROW('Sanitation Data'!D129))="","",OFFSET('Sanitation Data'!$D$28,0,10*ROW('Sanitation Data'!D129)))</f>
        <v/>
      </c>
      <c r="CL135" s="280" t="str">
        <f ca="true">+IF(OFFSET('Sanitation Data'!$D$29,0,10*ROW('Sanitation Data'!D129))="","",OFFSET('Sanitation Data'!$D$29,0,10*ROW('Sanitation Data'!D129)))</f>
        <v/>
      </c>
      <c r="CM135" s="280" t="str">
        <f ca="true">+IF(OFFSET('Sanitation Data'!$D$30,0,10*ROW('Sanitation Data'!D129))="","",OFFSET('Sanitation Data'!$D$30,0,10*ROW('Sanitation Data'!D129)))</f>
        <v/>
      </c>
      <c r="CN135" s="280" t="str">
        <f ca="true">+IF(OFFSET('Sanitation Data'!$D$31,0,10*ROW('Sanitation Data'!D129))="","",OFFSET('Sanitation Data'!$D$31,0,10*ROW('Sanitation Data'!D129)))</f>
        <v/>
      </c>
      <c r="CO135" s="280" t="str">
        <f ca="true">+IF(OFFSET('Sanitation Data'!$D$32,0,10*ROW('Sanitation Data'!D129))="","",OFFSET('Sanitation Data'!$D$32,0,10*ROW('Sanitation Data'!D129)))</f>
        <v/>
      </c>
      <c r="CP135" s="280" t="str">
        <f ca="true">+IF(OFFSET('Sanitation Data'!$E$28,0,10*ROW('Sanitation Data'!E129))="","",OFFSET('Sanitation Data'!$E$28,0,10*ROW('Sanitation Data'!E129)))</f>
        <v/>
      </c>
      <c r="CQ135" s="280" t="str">
        <f ca="true">+IF(OFFSET('Sanitation Data'!$E$29,0,10*ROW('Sanitation Data'!E129))="","",OFFSET('Sanitation Data'!$E$29,0,10*ROW('Sanitation Data'!E129)))</f>
        <v/>
      </c>
      <c r="CR135" s="280" t="str">
        <f ca="true">+IF(OFFSET('Sanitation Data'!$E$30,0,10*ROW('Sanitation Data'!E129))="","",OFFSET('Sanitation Data'!$E$30,0,10*ROW('Sanitation Data'!E129)))</f>
        <v/>
      </c>
      <c r="CS135" s="280" t="str">
        <f ca="true">+IF(OFFSET('Sanitation Data'!$E$31,0,10*ROW('Sanitation Data'!E129))="","",OFFSET('Sanitation Data'!$E$31,0,10*ROW('Sanitation Data'!E129)))</f>
        <v/>
      </c>
      <c r="CT135" s="280" t="str">
        <f ca="true">+IF(OFFSET('Sanitation Data'!$E$32,0,10*ROW('Sanitation Data'!E129))="","",OFFSET('Sanitation Data'!$E$32,0,10*ROW('Sanitation Data'!E129)))</f>
        <v/>
      </c>
      <c r="CU135" s="280" t="str">
        <f ca="true">+IF(OFFSET('Sanitation Data'!$F$28,0,10*ROW('Sanitation Data'!F129))="","",OFFSET('Sanitation Data'!$F$28,0,10*ROW('Sanitation Data'!F129)))</f>
        <v/>
      </c>
      <c r="CV135" s="280" t="str">
        <f ca="true">+IF(OFFSET('Sanitation Data'!$F$29,0,10*ROW('Sanitation Data'!F129))="","",OFFSET('Sanitation Data'!$F$29,0,10*ROW('Sanitation Data'!F129)))</f>
        <v/>
      </c>
      <c r="CW135" s="280" t="str">
        <f ca="true">+IF(OFFSET('Sanitation Data'!$F$30,0,10*ROW('Sanitation Data'!F129))="","",OFFSET('Sanitation Data'!$F$30,0,10*ROW('Sanitation Data'!F129)))</f>
        <v/>
      </c>
      <c r="CX135" s="280" t="str">
        <f ca="true">+IF(OFFSET('Sanitation Data'!$F$31,0,10*ROW('Sanitation Data'!F129))="","",OFFSET('Sanitation Data'!$F$31,0,10*ROW('Sanitation Data'!F129)))</f>
        <v/>
      </c>
      <c r="CY135" s="280" t="str">
        <f ca="true">+IF(OFFSET('Sanitation Data'!$F$32,0,10*ROW('Sanitation Data'!F129))="","",OFFSET('Sanitation Data'!$F$32,0,10*ROW('Sanitation Data'!F129)))</f>
        <v/>
      </c>
      <c r="CZ135" s="280" t="str">
        <f ca="true">+IF(OFFSET('Sanitation Data'!$G$28,0,10*ROW('Sanitation Data'!G129))="","",OFFSET('Sanitation Data'!$G$28,0,10*ROW('Sanitation Data'!G129)))</f>
        <v/>
      </c>
      <c r="DA135" s="280" t="str">
        <f ca="true">+IF(OFFSET('Sanitation Data'!$G$29,0,10*ROW('Sanitation Data'!G129))="","",OFFSET('Sanitation Data'!$G$29,0,10*ROW('Sanitation Data'!G129)))</f>
        <v/>
      </c>
      <c r="DB135" s="280" t="str">
        <f ca="true">+IF(OFFSET('Sanitation Data'!$G$30,0,10*ROW('Sanitation Data'!G129))="","",OFFSET('Sanitation Data'!$G$30,0,10*ROW('Sanitation Data'!G129)))</f>
        <v/>
      </c>
      <c r="DC135" s="280" t="str">
        <f ca="true">+IF(OFFSET('Sanitation Data'!$G$31,0,10*ROW('Sanitation Data'!G129))="","",OFFSET('Sanitation Data'!$G$31,0,10*ROW('Sanitation Data'!G129)))</f>
        <v/>
      </c>
      <c r="DD135" s="280" t="str">
        <f ca="true">+IF(OFFSET('Sanitation Data'!$G$32,0,10*ROW('Sanitation Data'!G129))="","",OFFSET('Sanitation Data'!$G$32,0,10*ROW('Sanitation Data'!G129)))</f>
        <v/>
      </c>
      <c r="DE135" s="280" t="str">
        <f ca="true">+IF(OFFSET('Sanitation Data'!$H$28,0,10*ROW('Sanitation Data'!H129))="","",OFFSET('Sanitation Data'!$H$28,0,10*ROW('Sanitation Data'!H129)))</f>
        <v/>
      </c>
      <c r="DF135" s="280" t="str">
        <f ca="true">+IF(OFFSET('Sanitation Data'!$H$29,0,10*ROW('Sanitation Data'!H129))="","",OFFSET('Sanitation Data'!$H$29,0,10*ROW('Sanitation Data'!H129)))</f>
        <v/>
      </c>
      <c r="DG135" s="280" t="str">
        <f ca="true">+IF(OFFSET('Sanitation Data'!$H$30,0,10*ROW('Sanitation Data'!H129))="","",OFFSET('Sanitation Data'!$H$30,0,10*ROW('Sanitation Data'!H129)))</f>
        <v/>
      </c>
      <c r="DH135" s="280" t="str">
        <f ca="true">+IF(OFFSET('Sanitation Data'!$H$31,0,10*ROW('Sanitation Data'!H129))="","",OFFSET('Sanitation Data'!$H$31,0,10*ROW('Sanitation Data'!H129)))</f>
        <v/>
      </c>
      <c r="DI135" s="280" t="str">
        <f ca="true">+IF(OFFSET('Sanitation Data'!$H$32,0,10*ROW('Sanitation Data'!H129))="","",OFFSET('Sanitation Data'!$H$32,0,10*ROW('Sanitation Data'!H129)))</f>
        <v/>
      </c>
      <c r="DJ135" s="280" t="str">
        <f ca="true">+IF(OFFSET('Sanitation Data'!$I$28,0,10*ROW('Sanitation Data'!I129))="","",OFFSET('Sanitation Data'!$I$28,0,10*ROW('Sanitation Data'!I129)))</f>
        <v/>
      </c>
      <c r="DK135" s="280" t="str">
        <f ca="true">+IF(OFFSET('Sanitation Data'!$I$29,0,10*ROW('Sanitation Data'!I129))="","",OFFSET('Sanitation Data'!$I$29,0,10*ROW('Sanitation Data'!I129)))</f>
        <v/>
      </c>
      <c r="DL135" s="280" t="str">
        <f ca="true">+IF(OFFSET('Sanitation Data'!$I$30,0,10*ROW('Sanitation Data'!I129))="","",OFFSET('Sanitation Data'!$I$30,0,10*ROW('Sanitation Data'!I129)))</f>
        <v/>
      </c>
      <c r="DM135" s="280" t="str">
        <f ca="true">+IF(OFFSET('Sanitation Data'!$I$31,0,10*ROW('Sanitation Data'!I129))="","",OFFSET('Sanitation Data'!$I$31,0,10*ROW('Sanitation Data'!I129)))</f>
        <v/>
      </c>
      <c r="DN135" s="280" t="str">
        <f ca="true">+IF(OFFSET('Sanitation Data'!$I$32,0,10*ROW('Sanitation Data'!I129))="","",OFFSET('Sanitation Data'!$I$32,0,10*ROW('Sanitation Data'!I129)))</f>
        <v/>
      </c>
      <c r="DO135" s="280" t="str">
        <f ca="true">+IF(OFFSET('Hygiene Data'!$D$11,0,10*ROW('Hygiene Data'!D129))="","",OFFSET('Hygiene Data'!$D$11,0,10*ROW('Hygiene Data'!D129)))</f>
        <v/>
      </c>
      <c r="DP135" s="280" t="str">
        <f ca="true">+IF(OFFSET('Hygiene Data'!$D$12,0,10*ROW('Hygiene Data'!D129))="","",OFFSET('Hygiene Data'!$D$12,0,10*ROW('Hygiene Data'!D129)))</f>
        <v/>
      </c>
      <c r="DQ135" s="280" t="str">
        <f ca="true">+IF(OFFSET('Hygiene Data'!$D$13,0,10*ROW('Hygiene Data'!D129))="","",OFFSET('Hygiene Data'!$D$13,0,10*ROW('Hygiene Data'!D129)))</f>
        <v/>
      </c>
      <c r="DR135" s="280" t="str">
        <f ca="true">+IF(OFFSET('Hygiene Data'!$E$11,0,10*ROW('Hygiene Data'!E129))="","",OFFSET('Hygiene Data'!$E$11,0,10*ROW('Hygiene Data'!E129)))</f>
        <v/>
      </c>
      <c r="DS135" s="280" t="str">
        <f ca="true">+IF(OFFSET('Hygiene Data'!$E$12,0,10*ROW('Hygiene Data'!E129))="","",OFFSET('Hygiene Data'!$E$12,0,10*ROW('Hygiene Data'!E129)))</f>
        <v/>
      </c>
      <c r="DT135" s="280" t="str">
        <f ca="true">+IF(OFFSET('Hygiene Data'!$E$13,0,10*ROW('Hygiene Data'!E129))="","",OFFSET('Hygiene Data'!$E$13,0,10*ROW('Hygiene Data'!E129)))</f>
        <v/>
      </c>
      <c r="DU135" s="280" t="str">
        <f ca="true">+IF(OFFSET('Hygiene Data'!$F$11,0,10*ROW('Hygiene Data'!F129))="","",OFFSET('Hygiene Data'!$F$11,0,10*ROW('Hygiene Data'!F129)))</f>
        <v/>
      </c>
      <c r="DV135" s="280" t="str">
        <f ca="true">+IF(OFFSET('Hygiene Data'!$F$12,0,10*ROW('Hygiene Data'!F129))="","",OFFSET('Hygiene Data'!$F$12,0,10*ROW('Hygiene Data'!F129)))</f>
        <v/>
      </c>
      <c r="DW135" s="280" t="str">
        <f ca="true">+IF(OFFSET('Hygiene Data'!$F$13,0,10*ROW('Hygiene Data'!F129))="","",OFFSET('Hygiene Data'!$F$13,0,10*ROW('Hygiene Data'!F129)))</f>
        <v/>
      </c>
      <c r="DX135" s="280" t="str">
        <f ca="true">+IF(OFFSET('Hygiene Data'!$G$11,0,10*ROW('Hygiene Data'!G129))="","",OFFSET('Hygiene Data'!$G$11,0,10*ROW('Hygiene Data'!G129)))</f>
        <v/>
      </c>
      <c r="DY135" s="280" t="str">
        <f ca="true">+IF(OFFSET('Hygiene Data'!$G$12,0,10*ROW('Hygiene Data'!G129))="","",OFFSET('Hygiene Data'!$G$12,0,10*ROW('Hygiene Data'!G129)))</f>
        <v/>
      </c>
      <c r="DZ135" s="280" t="str">
        <f ca="true">+IF(OFFSET('Hygiene Data'!$G$13,0,10*ROW('Hygiene Data'!G129))="","",OFFSET('Hygiene Data'!$G$13,0,10*ROW('Hygiene Data'!G129)))</f>
        <v/>
      </c>
      <c r="EA135" s="280" t="str">
        <f ca="true">+IF(OFFSET('Hygiene Data'!$H$11,0,10*ROW('Hygiene Data'!H129))="","",OFFSET('Hygiene Data'!$H$11,0,10*ROW('Hygiene Data'!H129)))</f>
        <v/>
      </c>
      <c r="EB135" s="280" t="str">
        <f ca="true">+IF(OFFSET('Hygiene Data'!$H$12,0,10*ROW('Hygiene Data'!H129))="","",OFFSET('Hygiene Data'!$H$12,0,10*ROW('Hygiene Data'!H129)))</f>
        <v/>
      </c>
      <c r="EC135" s="280" t="str">
        <f ca="true">+IF(OFFSET('Hygiene Data'!$H$13,0,10*ROW('Hygiene Data'!H129))="","",OFFSET('Hygiene Data'!$H$13,0,10*ROW('Hygiene Data'!H129)))</f>
        <v/>
      </c>
      <c r="ED135" s="280" t="str">
        <f ca="true">+IF(OFFSET('Hygiene Data'!$I$11,0,10*ROW('Hygiene Data'!I129))="","",OFFSET('Hygiene Data'!$I$11,0,10*ROW('Hygiene Data'!I129)))</f>
        <v/>
      </c>
      <c r="EE135" s="280" t="str">
        <f ca="true">+IF(OFFSET('Hygiene Data'!$I$12,0,10*ROW('Hygiene Data'!I129))="","",OFFSET('Hygiene Data'!$I$12,0,10*ROW('Hygiene Data'!I129)))</f>
        <v/>
      </c>
      <c r="EF135" s="280" t="str">
        <f ca="true">+IF(OFFSET('Hygiene Data'!$I$13,0,10*ROW('Hygiene Data'!I129))="","",OFFSET('Hygiene Data'!$I$13,0,10*ROW('Hygiene Data'!I129)))</f>
        <v/>
      </c>
    </row>
    <row xmlns:x14ac="http://schemas.microsoft.com/office/spreadsheetml/2009/9/ac" r="136" x14ac:dyDescent="0.2">
      <c r="A136" s="34" t="str">
        <f ca="true">+IF(OFFSET('Water Data'!$B$2,0,10*ROW('Water Data'!E130))="","",OFFSET('Water Data'!$B$2,0,10*ROW('Water Data'!E130)))</f>
        <v/>
      </c>
      <c r="B136" s="34" t="str">
        <f ca="true">+IF(OFFSET('Water Data'!$C$2,0,10*ROW('Water Data'!F130))="","",OFFSET('Water Data'!$C$2,0,10*ROW('Water Data'!F130)))</f>
        <v/>
      </c>
      <c r="C136" s="336" t="str">
        <f t="shared" ca="true" si="2"/>
        <v/>
      </c>
      <c r="D136" s="8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0"/>
      <c r="BS136" s="280" t="str">
        <f ca="true">+IF(OFFSET('Water Data'!$D$27,0,10*ROW('Water Data'!D130))="","",OFFSET('Water Data'!$D$27,0,10*ROW('Water Data'!D130)))</f>
        <v/>
      </c>
      <c r="BT136" s="280" t="str">
        <f ca="true">+IF(OFFSET('Water Data'!$D$28,0,10*ROW('Water Data'!D130))="","",OFFSET('Water Data'!$D$28,0,10*ROW('Water Data'!D130)))</f>
        <v/>
      </c>
      <c r="BU136" s="280" t="str">
        <f ca="true">+IF(OFFSET('Water Data'!$D$29,0,10*ROW('Water Data'!D130))="","",OFFSET('Water Data'!$D$29,0,10*ROW('Water Data'!D130)))</f>
        <v/>
      </c>
      <c r="BV136" s="280" t="str">
        <f ca="true">+IF(OFFSET('Water Data'!$E$27,0,10*ROW('Water Data'!E130))="","",OFFSET('Water Data'!$E$27,0,10*ROW('Water Data'!E130)))</f>
        <v/>
      </c>
      <c r="BW136" s="280" t="str">
        <f ca="true">+IF(OFFSET('Water Data'!$E$28,0,10*ROW('Water Data'!E130))="","",OFFSET('Water Data'!$E$28,0,10*ROW('Water Data'!E130)))</f>
        <v/>
      </c>
      <c r="BX136" s="280" t="str">
        <f ca="true">+IF(OFFSET('Water Data'!$E$29,0,10*ROW('Water Data'!E130))="","",OFFSET('Water Data'!$E$29,0,10*ROW('Water Data'!E130)))</f>
        <v/>
      </c>
      <c r="BY136" s="280" t="str">
        <f ca="true">+IF(OFFSET('Water Data'!$F$27,0,10*ROW('Water Data'!F130))="","",OFFSET('Water Data'!$F$27,0,10*ROW('Water Data'!F130)))</f>
        <v/>
      </c>
      <c r="BZ136" s="280" t="str">
        <f ca="true">+IF(OFFSET('Water Data'!$F$28,0,10*ROW('Water Data'!F130))="","",OFFSET('Water Data'!$F$28,0,10*ROW('Water Data'!F130)))</f>
        <v/>
      </c>
      <c r="CA136" s="280" t="str">
        <f ca="true">+IF(OFFSET('Water Data'!$F$29,0,10*ROW('Water Data'!F130))="","",OFFSET('Water Data'!$F$29,0,10*ROW('Water Data'!F130)))</f>
        <v/>
      </c>
      <c r="CB136" s="280" t="str">
        <f ca="true">+IF(OFFSET('Water Data'!$G$27,0,10*ROW('Water Data'!G130))="","",OFFSET('Water Data'!$G$27,0,10*ROW('Water Data'!G130)))</f>
        <v/>
      </c>
      <c r="CC136" s="280" t="str">
        <f ca="true">+IF(OFFSET('Water Data'!$G$28,0,10*ROW('Water Data'!G130))="","",OFFSET('Water Data'!$G$28,0,10*ROW('Water Data'!G130)))</f>
        <v/>
      </c>
      <c r="CD136" s="280" t="str">
        <f ca="true">+IF(OFFSET('Water Data'!$G$29,0,10*ROW('Water Data'!G130))="","",OFFSET('Water Data'!$G$29,0,10*ROW('Water Data'!G130)))</f>
        <v/>
      </c>
      <c r="CE136" s="280" t="str">
        <f ca="true">+IF(OFFSET('Water Data'!$H$27,0,10*ROW('Water Data'!H130))="","",OFFSET('Water Data'!$H$27,0,10*ROW('Water Data'!H130)))</f>
        <v/>
      </c>
      <c r="CF136" s="280" t="str">
        <f ca="true">+IF(OFFSET('Water Data'!$H$28,0,10*ROW('Water Data'!H130))="","",OFFSET('Water Data'!$H$28,0,10*ROW('Water Data'!H130)))</f>
        <v/>
      </c>
      <c r="CG136" s="280" t="str">
        <f ca="true">+IF(OFFSET('Water Data'!$H$29,0,10*ROW('Water Data'!H130))="","",OFFSET('Water Data'!$H$29,0,10*ROW('Water Data'!H130)))</f>
        <v/>
      </c>
      <c r="CH136" s="280" t="str">
        <f ca="true">+IF(OFFSET('Water Data'!$I$27,0,10*ROW('Water Data'!I130))="","",OFFSET('Water Data'!$I$27,0,10*ROW('Water Data'!I130)))</f>
        <v/>
      </c>
      <c r="CI136" s="280" t="str">
        <f ca="true">+IF(OFFSET('Water Data'!$I$28,0,10*ROW('Water Data'!I130))="","",OFFSET('Water Data'!$I$28,0,10*ROW('Water Data'!I130)))</f>
        <v/>
      </c>
      <c r="CJ136" s="280" t="str">
        <f ca="true">+IF(OFFSET('Water Data'!$I$29,0,10*ROW('Water Data'!I130))="","",OFFSET('Water Data'!$I$29,0,10*ROW('Water Data'!I130)))</f>
        <v/>
      </c>
      <c r="CK136" s="280" t="str">
        <f ca="true">+IF(OFFSET('Sanitation Data'!$D$28,0,10*ROW('Sanitation Data'!D130))="","",OFFSET('Sanitation Data'!$D$28,0,10*ROW('Sanitation Data'!D130)))</f>
        <v/>
      </c>
      <c r="CL136" s="280" t="str">
        <f ca="true">+IF(OFFSET('Sanitation Data'!$D$29,0,10*ROW('Sanitation Data'!D130))="","",OFFSET('Sanitation Data'!$D$29,0,10*ROW('Sanitation Data'!D130)))</f>
        <v/>
      </c>
      <c r="CM136" s="280" t="str">
        <f ca="true">+IF(OFFSET('Sanitation Data'!$D$30,0,10*ROW('Sanitation Data'!D130))="","",OFFSET('Sanitation Data'!$D$30,0,10*ROW('Sanitation Data'!D130)))</f>
        <v/>
      </c>
      <c r="CN136" s="280" t="str">
        <f ca="true">+IF(OFFSET('Sanitation Data'!$D$31,0,10*ROW('Sanitation Data'!D130))="","",OFFSET('Sanitation Data'!$D$31,0,10*ROW('Sanitation Data'!D130)))</f>
        <v/>
      </c>
      <c r="CO136" s="280" t="str">
        <f ca="true">+IF(OFFSET('Sanitation Data'!$D$32,0,10*ROW('Sanitation Data'!D130))="","",OFFSET('Sanitation Data'!$D$32,0,10*ROW('Sanitation Data'!D130)))</f>
        <v/>
      </c>
      <c r="CP136" s="280" t="str">
        <f ca="true">+IF(OFFSET('Sanitation Data'!$E$28,0,10*ROW('Sanitation Data'!E130))="","",OFFSET('Sanitation Data'!$E$28,0,10*ROW('Sanitation Data'!E130)))</f>
        <v/>
      </c>
      <c r="CQ136" s="280" t="str">
        <f ca="true">+IF(OFFSET('Sanitation Data'!$E$29,0,10*ROW('Sanitation Data'!E130))="","",OFFSET('Sanitation Data'!$E$29,0,10*ROW('Sanitation Data'!E130)))</f>
        <v/>
      </c>
      <c r="CR136" s="280" t="str">
        <f ca="true">+IF(OFFSET('Sanitation Data'!$E$30,0,10*ROW('Sanitation Data'!E130))="","",OFFSET('Sanitation Data'!$E$30,0,10*ROW('Sanitation Data'!E130)))</f>
        <v/>
      </c>
      <c r="CS136" s="280" t="str">
        <f ca="true">+IF(OFFSET('Sanitation Data'!$E$31,0,10*ROW('Sanitation Data'!E130))="","",OFFSET('Sanitation Data'!$E$31,0,10*ROW('Sanitation Data'!E130)))</f>
        <v/>
      </c>
      <c r="CT136" s="280" t="str">
        <f ca="true">+IF(OFFSET('Sanitation Data'!$E$32,0,10*ROW('Sanitation Data'!E130))="","",OFFSET('Sanitation Data'!$E$32,0,10*ROW('Sanitation Data'!E130)))</f>
        <v/>
      </c>
      <c r="CU136" s="280" t="str">
        <f ca="true">+IF(OFFSET('Sanitation Data'!$F$28,0,10*ROW('Sanitation Data'!F130))="","",OFFSET('Sanitation Data'!$F$28,0,10*ROW('Sanitation Data'!F130)))</f>
        <v/>
      </c>
      <c r="CV136" s="280" t="str">
        <f ca="true">+IF(OFFSET('Sanitation Data'!$F$29,0,10*ROW('Sanitation Data'!F130))="","",OFFSET('Sanitation Data'!$F$29,0,10*ROW('Sanitation Data'!F130)))</f>
        <v/>
      </c>
      <c r="CW136" s="280" t="str">
        <f ca="true">+IF(OFFSET('Sanitation Data'!$F$30,0,10*ROW('Sanitation Data'!F130))="","",OFFSET('Sanitation Data'!$F$30,0,10*ROW('Sanitation Data'!F130)))</f>
        <v/>
      </c>
      <c r="CX136" s="280" t="str">
        <f ca="true">+IF(OFFSET('Sanitation Data'!$F$31,0,10*ROW('Sanitation Data'!F130))="","",OFFSET('Sanitation Data'!$F$31,0,10*ROW('Sanitation Data'!F130)))</f>
        <v/>
      </c>
      <c r="CY136" s="280" t="str">
        <f ca="true">+IF(OFFSET('Sanitation Data'!$F$32,0,10*ROW('Sanitation Data'!F130))="","",OFFSET('Sanitation Data'!$F$32,0,10*ROW('Sanitation Data'!F130)))</f>
        <v/>
      </c>
      <c r="CZ136" s="280" t="str">
        <f ca="true">+IF(OFFSET('Sanitation Data'!$G$28,0,10*ROW('Sanitation Data'!G130))="","",OFFSET('Sanitation Data'!$G$28,0,10*ROW('Sanitation Data'!G130)))</f>
        <v/>
      </c>
      <c r="DA136" s="280" t="str">
        <f ca="true">+IF(OFFSET('Sanitation Data'!$G$29,0,10*ROW('Sanitation Data'!G130))="","",OFFSET('Sanitation Data'!$G$29,0,10*ROW('Sanitation Data'!G130)))</f>
        <v/>
      </c>
      <c r="DB136" s="280" t="str">
        <f ca="true">+IF(OFFSET('Sanitation Data'!$G$30,0,10*ROW('Sanitation Data'!G130))="","",OFFSET('Sanitation Data'!$G$30,0,10*ROW('Sanitation Data'!G130)))</f>
        <v/>
      </c>
      <c r="DC136" s="280" t="str">
        <f ca="true">+IF(OFFSET('Sanitation Data'!$G$31,0,10*ROW('Sanitation Data'!G130))="","",OFFSET('Sanitation Data'!$G$31,0,10*ROW('Sanitation Data'!G130)))</f>
        <v/>
      </c>
      <c r="DD136" s="280" t="str">
        <f ca="true">+IF(OFFSET('Sanitation Data'!$G$32,0,10*ROW('Sanitation Data'!G130))="","",OFFSET('Sanitation Data'!$G$32,0,10*ROW('Sanitation Data'!G130)))</f>
        <v/>
      </c>
      <c r="DE136" s="280" t="str">
        <f ca="true">+IF(OFFSET('Sanitation Data'!$H$28,0,10*ROW('Sanitation Data'!H130))="","",OFFSET('Sanitation Data'!$H$28,0,10*ROW('Sanitation Data'!H130)))</f>
        <v/>
      </c>
      <c r="DF136" s="280" t="str">
        <f ca="true">+IF(OFFSET('Sanitation Data'!$H$29,0,10*ROW('Sanitation Data'!H130))="","",OFFSET('Sanitation Data'!$H$29,0,10*ROW('Sanitation Data'!H130)))</f>
        <v/>
      </c>
      <c r="DG136" s="280" t="str">
        <f ca="true">+IF(OFFSET('Sanitation Data'!$H$30,0,10*ROW('Sanitation Data'!H130))="","",OFFSET('Sanitation Data'!$H$30,0,10*ROW('Sanitation Data'!H130)))</f>
        <v/>
      </c>
      <c r="DH136" s="280" t="str">
        <f ca="true">+IF(OFFSET('Sanitation Data'!$H$31,0,10*ROW('Sanitation Data'!H130))="","",OFFSET('Sanitation Data'!$H$31,0,10*ROW('Sanitation Data'!H130)))</f>
        <v/>
      </c>
      <c r="DI136" s="280" t="str">
        <f ca="true">+IF(OFFSET('Sanitation Data'!$H$32,0,10*ROW('Sanitation Data'!H130))="","",OFFSET('Sanitation Data'!$H$32,0,10*ROW('Sanitation Data'!H130)))</f>
        <v/>
      </c>
      <c r="DJ136" s="280" t="str">
        <f ca="true">+IF(OFFSET('Sanitation Data'!$I$28,0,10*ROW('Sanitation Data'!I130))="","",OFFSET('Sanitation Data'!$I$28,0,10*ROW('Sanitation Data'!I130)))</f>
        <v/>
      </c>
      <c r="DK136" s="280" t="str">
        <f ca="true">+IF(OFFSET('Sanitation Data'!$I$29,0,10*ROW('Sanitation Data'!I130))="","",OFFSET('Sanitation Data'!$I$29,0,10*ROW('Sanitation Data'!I130)))</f>
        <v/>
      </c>
      <c r="DL136" s="280" t="str">
        <f ca="true">+IF(OFFSET('Sanitation Data'!$I$30,0,10*ROW('Sanitation Data'!I130))="","",OFFSET('Sanitation Data'!$I$30,0,10*ROW('Sanitation Data'!I130)))</f>
        <v/>
      </c>
      <c r="DM136" s="280" t="str">
        <f ca="true">+IF(OFFSET('Sanitation Data'!$I$31,0,10*ROW('Sanitation Data'!I130))="","",OFFSET('Sanitation Data'!$I$31,0,10*ROW('Sanitation Data'!I130)))</f>
        <v/>
      </c>
      <c r="DN136" s="280" t="str">
        <f ca="true">+IF(OFFSET('Sanitation Data'!$I$32,0,10*ROW('Sanitation Data'!I130))="","",OFFSET('Sanitation Data'!$I$32,0,10*ROW('Sanitation Data'!I130)))</f>
        <v/>
      </c>
      <c r="DO136" s="280" t="str">
        <f ca="true">+IF(OFFSET('Hygiene Data'!$D$11,0,10*ROW('Hygiene Data'!D130))="","",OFFSET('Hygiene Data'!$D$11,0,10*ROW('Hygiene Data'!D130)))</f>
        <v/>
      </c>
      <c r="DP136" s="280" t="str">
        <f ca="true">+IF(OFFSET('Hygiene Data'!$D$12,0,10*ROW('Hygiene Data'!D130))="","",OFFSET('Hygiene Data'!$D$12,0,10*ROW('Hygiene Data'!D130)))</f>
        <v/>
      </c>
      <c r="DQ136" s="280" t="str">
        <f ca="true">+IF(OFFSET('Hygiene Data'!$D$13,0,10*ROW('Hygiene Data'!D130))="","",OFFSET('Hygiene Data'!$D$13,0,10*ROW('Hygiene Data'!D130)))</f>
        <v/>
      </c>
      <c r="DR136" s="280" t="str">
        <f ca="true">+IF(OFFSET('Hygiene Data'!$E$11,0,10*ROW('Hygiene Data'!E130))="","",OFFSET('Hygiene Data'!$E$11,0,10*ROW('Hygiene Data'!E130)))</f>
        <v/>
      </c>
      <c r="DS136" s="280" t="str">
        <f ca="true">+IF(OFFSET('Hygiene Data'!$E$12,0,10*ROW('Hygiene Data'!E130))="","",OFFSET('Hygiene Data'!$E$12,0,10*ROW('Hygiene Data'!E130)))</f>
        <v/>
      </c>
      <c r="DT136" s="280" t="str">
        <f ca="true">+IF(OFFSET('Hygiene Data'!$E$13,0,10*ROW('Hygiene Data'!E130))="","",OFFSET('Hygiene Data'!$E$13,0,10*ROW('Hygiene Data'!E130)))</f>
        <v/>
      </c>
      <c r="DU136" s="280" t="str">
        <f ca="true">+IF(OFFSET('Hygiene Data'!$F$11,0,10*ROW('Hygiene Data'!F130))="","",OFFSET('Hygiene Data'!$F$11,0,10*ROW('Hygiene Data'!F130)))</f>
        <v/>
      </c>
      <c r="DV136" s="280" t="str">
        <f ca="true">+IF(OFFSET('Hygiene Data'!$F$12,0,10*ROW('Hygiene Data'!F130))="","",OFFSET('Hygiene Data'!$F$12,0,10*ROW('Hygiene Data'!F130)))</f>
        <v/>
      </c>
      <c r="DW136" s="280" t="str">
        <f ca="true">+IF(OFFSET('Hygiene Data'!$F$13,0,10*ROW('Hygiene Data'!F130))="","",OFFSET('Hygiene Data'!$F$13,0,10*ROW('Hygiene Data'!F130)))</f>
        <v/>
      </c>
      <c r="DX136" s="280" t="str">
        <f ca="true">+IF(OFFSET('Hygiene Data'!$G$11,0,10*ROW('Hygiene Data'!G130))="","",OFFSET('Hygiene Data'!$G$11,0,10*ROW('Hygiene Data'!G130)))</f>
        <v/>
      </c>
      <c r="DY136" s="280" t="str">
        <f ca="true">+IF(OFFSET('Hygiene Data'!$G$12,0,10*ROW('Hygiene Data'!G130))="","",OFFSET('Hygiene Data'!$G$12,0,10*ROW('Hygiene Data'!G130)))</f>
        <v/>
      </c>
      <c r="DZ136" s="280" t="str">
        <f ca="true">+IF(OFFSET('Hygiene Data'!$G$13,0,10*ROW('Hygiene Data'!G130))="","",OFFSET('Hygiene Data'!$G$13,0,10*ROW('Hygiene Data'!G130)))</f>
        <v/>
      </c>
      <c r="EA136" s="280" t="str">
        <f ca="true">+IF(OFFSET('Hygiene Data'!$H$11,0,10*ROW('Hygiene Data'!H130))="","",OFFSET('Hygiene Data'!$H$11,0,10*ROW('Hygiene Data'!H130)))</f>
        <v/>
      </c>
      <c r="EB136" s="280" t="str">
        <f ca="true">+IF(OFFSET('Hygiene Data'!$H$12,0,10*ROW('Hygiene Data'!H130))="","",OFFSET('Hygiene Data'!$H$12,0,10*ROW('Hygiene Data'!H130)))</f>
        <v/>
      </c>
      <c r="EC136" s="280" t="str">
        <f ca="true">+IF(OFFSET('Hygiene Data'!$H$13,0,10*ROW('Hygiene Data'!H130))="","",OFFSET('Hygiene Data'!$H$13,0,10*ROW('Hygiene Data'!H130)))</f>
        <v/>
      </c>
      <c r="ED136" s="280" t="str">
        <f ca="true">+IF(OFFSET('Hygiene Data'!$I$11,0,10*ROW('Hygiene Data'!I130))="","",OFFSET('Hygiene Data'!$I$11,0,10*ROW('Hygiene Data'!I130)))</f>
        <v/>
      </c>
      <c r="EE136" s="280" t="str">
        <f ca="true">+IF(OFFSET('Hygiene Data'!$I$12,0,10*ROW('Hygiene Data'!I130))="","",OFFSET('Hygiene Data'!$I$12,0,10*ROW('Hygiene Data'!I130)))</f>
        <v/>
      </c>
      <c r="EF136" s="280" t="str">
        <f ca="true">+IF(OFFSET('Hygiene Data'!$I$13,0,10*ROW('Hygiene Data'!I130))="","",OFFSET('Hygiene Data'!$I$13,0,10*ROW('Hygiene Data'!I130)))</f>
        <v/>
      </c>
    </row>
    <row xmlns:x14ac="http://schemas.microsoft.com/office/spreadsheetml/2009/9/ac" r="137" x14ac:dyDescent="0.2">
      <c r="A137" s="34" t="str">
        <f ca="true">+IF(OFFSET('Water Data'!$B$2,0,10*ROW('Water Data'!E131))="","",OFFSET('Water Data'!$B$2,0,10*ROW('Water Data'!E131)))</f>
        <v/>
      </c>
      <c r="B137" s="34" t="str">
        <f ca="true">+IF(OFFSET('Water Data'!$C$2,0,10*ROW('Water Data'!F131))="","",OFFSET('Water Data'!$C$2,0,10*ROW('Water Data'!F131)))</f>
        <v/>
      </c>
      <c r="C137" s="336" t="str">
        <f t="shared" ca="true" si="2"/>
        <v/>
      </c>
      <c r="D137" s="8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0"/>
      <c r="BS137" s="280" t="str">
        <f ca="true">+IF(OFFSET('Water Data'!$D$27,0,10*ROW('Water Data'!D131))="","",OFFSET('Water Data'!$D$27,0,10*ROW('Water Data'!D131)))</f>
        <v/>
      </c>
      <c r="BT137" s="280" t="str">
        <f ca="true">+IF(OFFSET('Water Data'!$D$28,0,10*ROW('Water Data'!D131))="","",OFFSET('Water Data'!$D$28,0,10*ROW('Water Data'!D131)))</f>
        <v/>
      </c>
      <c r="BU137" s="280" t="str">
        <f ca="true">+IF(OFFSET('Water Data'!$D$29,0,10*ROW('Water Data'!D131))="","",OFFSET('Water Data'!$D$29,0,10*ROW('Water Data'!D131)))</f>
        <v/>
      </c>
      <c r="BV137" s="280" t="str">
        <f ca="true">+IF(OFFSET('Water Data'!$E$27,0,10*ROW('Water Data'!E131))="","",OFFSET('Water Data'!$E$27,0,10*ROW('Water Data'!E131)))</f>
        <v/>
      </c>
      <c r="BW137" s="280" t="str">
        <f ca="true">+IF(OFFSET('Water Data'!$E$28,0,10*ROW('Water Data'!E131))="","",OFFSET('Water Data'!$E$28,0,10*ROW('Water Data'!E131)))</f>
        <v/>
      </c>
      <c r="BX137" s="280" t="str">
        <f ca="true">+IF(OFFSET('Water Data'!$E$29,0,10*ROW('Water Data'!E131))="","",OFFSET('Water Data'!$E$29,0,10*ROW('Water Data'!E131)))</f>
        <v/>
      </c>
      <c r="BY137" s="280" t="str">
        <f ca="true">+IF(OFFSET('Water Data'!$F$27,0,10*ROW('Water Data'!F131))="","",OFFSET('Water Data'!$F$27,0,10*ROW('Water Data'!F131)))</f>
        <v/>
      </c>
      <c r="BZ137" s="280" t="str">
        <f ca="true">+IF(OFFSET('Water Data'!$F$28,0,10*ROW('Water Data'!F131))="","",OFFSET('Water Data'!$F$28,0,10*ROW('Water Data'!F131)))</f>
        <v/>
      </c>
      <c r="CA137" s="280" t="str">
        <f ca="true">+IF(OFFSET('Water Data'!$F$29,0,10*ROW('Water Data'!F131))="","",OFFSET('Water Data'!$F$29,0,10*ROW('Water Data'!F131)))</f>
        <v/>
      </c>
      <c r="CB137" s="280" t="str">
        <f ca="true">+IF(OFFSET('Water Data'!$G$27,0,10*ROW('Water Data'!G131))="","",OFFSET('Water Data'!$G$27,0,10*ROW('Water Data'!G131)))</f>
        <v/>
      </c>
      <c r="CC137" s="280" t="str">
        <f ca="true">+IF(OFFSET('Water Data'!$G$28,0,10*ROW('Water Data'!G131))="","",OFFSET('Water Data'!$G$28,0,10*ROW('Water Data'!G131)))</f>
        <v/>
      </c>
      <c r="CD137" s="280" t="str">
        <f ca="true">+IF(OFFSET('Water Data'!$G$29,0,10*ROW('Water Data'!G131))="","",OFFSET('Water Data'!$G$29,0,10*ROW('Water Data'!G131)))</f>
        <v/>
      </c>
      <c r="CE137" s="280" t="str">
        <f ca="true">+IF(OFFSET('Water Data'!$H$27,0,10*ROW('Water Data'!H131))="","",OFFSET('Water Data'!$H$27,0,10*ROW('Water Data'!H131)))</f>
        <v/>
      </c>
      <c r="CF137" s="280" t="str">
        <f ca="true">+IF(OFFSET('Water Data'!$H$28,0,10*ROW('Water Data'!H131))="","",OFFSET('Water Data'!$H$28,0,10*ROW('Water Data'!H131)))</f>
        <v/>
      </c>
      <c r="CG137" s="280" t="str">
        <f ca="true">+IF(OFFSET('Water Data'!$H$29,0,10*ROW('Water Data'!H131))="","",OFFSET('Water Data'!$H$29,0,10*ROW('Water Data'!H131)))</f>
        <v/>
      </c>
      <c r="CH137" s="280" t="str">
        <f ca="true">+IF(OFFSET('Water Data'!$I$27,0,10*ROW('Water Data'!I131))="","",OFFSET('Water Data'!$I$27,0,10*ROW('Water Data'!I131)))</f>
        <v/>
      </c>
      <c r="CI137" s="280" t="str">
        <f ca="true">+IF(OFFSET('Water Data'!$I$28,0,10*ROW('Water Data'!I131))="","",OFFSET('Water Data'!$I$28,0,10*ROW('Water Data'!I131)))</f>
        <v/>
      </c>
      <c r="CJ137" s="280" t="str">
        <f ca="true">+IF(OFFSET('Water Data'!$I$29,0,10*ROW('Water Data'!I131))="","",OFFSET('Water Data'!$I$29,0,10*ROW('Water Data'!I131)))</f>
        <v/>
      </c>
      <c r="CK137" s="280" t="str">
        <f ca="true">+IF(OFFSET('Sanitation Data'!$D$28,0,10*ROW('Sanitation Data'!D131))="","",OFFSET('Sanitation Data'!$D$28,0,10*ROW('Sanitation Data'!D131)))</f>
        <v/>
      </c>
      <c r="CL137" s="280" t="str">
        <f ca="true">+IF(OFFSET('Sanitation Data'!$D$29,0,10*ROW('Sanitation Data'!D131))="","",OFFSET('Sanitation Data'!$D$29,0,10*ROW('Sanitation Data'!D131)))</f>
        <v/>
      </c>
      <c r="CM137" s="280" t="str">
        <f ca="true">+IF(OFFSET('Sanitation Data'!$D$30,0,10*ROW('Sanitation Data'!D131))="","",OFFSET('Sanitation Data'!$D$30,0,10*ROW('Sanitation Data'!D131)))</f>
        <v/>
      </c>
      <c r="CN137" s="280" t="str">
        <f ca="true">+IF(OFFSET('Sanitation Data'!$D$31,0,10*ROW('Sanitation Data'!D131))="","",OFFSET('Sanitation Data'!$D$31,0,10*ROW('Sanitation Data'!D131)))</f>
        <v/>
      </c>
      <c r="CO137" s="280" t="str">
        <f ca="true">+IF(OFFSET('Sanitation Data'!$D$32,0,10*ROW('Sanitation Data'!D131))="","",OFFSET('Sanitation Data'!$D$32,0,10*ROW('Sanitation Data'!D131)))</f>
        <v/>
      </c>
      <c r="CP137" s="280" t="str">
        <f ca="true">+IF(OFFSET('Sanitation Data'!$E$28,0,10*ROW('Sanitation Data'!E131))="","",OFFSET('Sanitation Data'!$E$28,0,10*ROW('Sanitation Data'!E131)))</f>
        <v/>
      </c>
      <c r="CQ137" s="280" t="str">
        <f ca="true">+IF(OFFSET('Sanitation Data'!$E$29,0,10*ROW('Sanitation Data'!E131))="","",OFFSET('Sanitation Data'!$E$29,0,10*ROW('Sanitation Data'!E131)))</f>
        <v/>
      </c>
      <c r="CR137" s="280" t="str">
        <f ca="true">+IF(OFFSET('Sanitation Data'!$E$30,0,10*ROW('Sanitation Data'!E131))="","",OFFSET('Sanitation Data'!$E$30,0,10*ROW('Sanitation Data'!E131)))</f>
        <v/>
      </c>
      <c r="CS137" s="280" t="str">
        <f ca="true">+IF(OFFSET('Sanitation Data'!$E$31,0,10*ROW('Sanitation Data'!E131))="","",OFFSET('Sanitation Data'!$E$31,0,10*ROW('Sanitation Data'!E131)))</f>
        <v/>
      </c>
      <c r="CT137" s="280" t="str">
        <f ca="true">+IF(OFFSET('Sanitation Data'!$E$32,0,10*ROW('Sanitation Data'!E131))="","",OFFSET('Sanitation Data'!$E$32,0,10*ROW('Sanitation Data'!E131)))</f>
        <v/>
      </c>
      <c r="CU137" s="280" t="str">
        <f ca="true">+IF(OFFSET('Sanitation Data'!$F$28,0,10*ROW('Sanitation Data'!F131))="","",OFFSET('Sanitation Data'!$F$28,0,10*ROW('Sanitation Data'!F131)))</f>
        <v/>
      </c>
      <c r="CV137" s="280" t="str">
        <f ca="true">+IF(OFFSET('Sanitation Data'!$F$29,0,10*ROW('Sanitation Data'!F131))="","",OFFSET('Sanitation Data'!$F$29,0,10*ROW('Sanitation Data'!F131)))</f>
        <v/>
      </c>
      <c r="CW137" s="280" t="str">
        <f ca="true">+IF(OFFSET('Sanitation Data'!$F$30,0,10*ROW('Sanitation Data'!F131))="","",OFFSET('Sanitation Data'!$F$30,0,10*ROW('Sanitation Data'!F131)))</f>
        <v/>
      </c>
      <c r="CX137" s="280" t="str">
        <f ca="true">+IF(OFFSET('Sanitation Data'!$F$31,0,10*ROW('Sanitation Data'!F131))="","",OFFSET('Sanitation Data'!$F$31,0,10*ROW('Sanitation Data'!F131)))</f>
        <v/>
      </c>
      <c r="CY137" s="280" t="str">
        <f ca="true">+IF(OFFSET('Sanitation Data'!$F$32,0,10*ROW('Sanitation Data'!F131))="","",OFFSET('Sanitation Data'!$F$32,0,10*ROW('Sanitation Data'!F131)))</f>
        <v/>
      </c>
      <c r="CZ137" s="280" t="str">
        <f ca="true">+IF(OFFSET('Sanitation Data'!$G$28,0,10*ROW('Sanitation Data'!G131))="","",OFFSET('Sanitation Data'!$G$28,0,10*ROW('Sanitation Data'!G131)))</f>
        <v/>
      </c>
      <c r="DA137" s="280" t="str">
        <f ca="true">+IF(OFFSET('Sanitation Data'!$G$29,0,10*ROW('Sanitation Data'!G131))="","",OFFSET('Sanitation Data'!$G$29,0,10*ROW('Sanitation Data'!G131)))</f>
        <v/>
      </c>
      <c r="DB137" s="280" t="str">
        <f ca="true">+IF(OFFSET('Sanitation Data'!$G$30,0,10*ROW('Sanitation Data'!G131))="","",OFFSET('Sanitation Data'!$G$30,0,10*ROW('Sanitation Data'!G131)))</f>
        <v/>
      </c>
      <c r="DC137" s="280" t="str">
        <f ca="true">+IF(OFFSET('Sanitation Data'!$G$31,0,10*ROW('Sanitation Data'!G131))="","",OFFSET('Sanitation Data'!$G$31,0,10*ROW('Sanitation Data'!G131)))</f>
        <v/>
      </c>
      <c r="DD137" s="280" t="str">
        <f ca="true">+IF(OFFSET('Sanitation Data'!$G$32,0,10*ROW('Sanitation Data'!G131))="","",OFFSET('Sanitation Data'!$G$32,0,10*ROW('Sanitation Data'!G131)))</f>
        <v/>
      </c>
      <c r="DE137" s="280" t="str">
        <f ca="true">+IF(OFFSET('Sanitation Data'!$H$28,0,10*ROW('Sanitation Data'!H131))="","",OFFSET('Sanitation Data'!$H$28,0,10*ROW('Sanitation Data'!H131)))</f>
        <v/>
      </c>
      <c r="DF137" s="280" t="str">
        <f ca="true">+IF(OFFSET('Sanitation Data'!$H$29,0,10*ROW('Sanitation Data'!H131))="","",OFFSET('Sanitation Data'!$H$29,0,10*ROW('Sanitation Data'!H131)))</f>
        <v/>
      </c>
      <c r="DG137" s="280" t="str">
        <f ca="true">+IF(OFFSET('Sanitation Data'!$H$30,0,10*ROW('Sanitation Data'!H131))="","",OFFSET('Sanitation Data'!$H$30,0,10*ROW('Sanitation Data'!H131)))</f>
        <v/>
      </c>
      <c r="DH137" s="280" t="str">
        <f ca="true">+IF(OFFSET('Sanitation Data'!$H$31,0,10*ROW('Sanitation Data'!H131))="","",OFFSET('Sanitation Data'!$H$31,0,10*ROW('Sanitation Data'!H131)))</f>
        <v/>
      </c>
      <c r="DI137" s="280" t="str">
        <f ca="true">+IF(OFFSET('Sanitation Data'!$H$32,0,10*ROW('Sanitation Data'!H131))="","",OFFSET('Sanitation Data'!$H$32,0,10*ROW('Sanitation Data'!H131)))</f>
        <v/>
      </c>
      <c r="DJ137" s="280" t="str">
        <f ca="true">+IF(OFFSET('Sanitation Data'!$I$28,0,10*ROW('Sanitation Data'!I131))="","",OFFSET('Sanitation Data'!$I$28,0,10*ROW('Sanitation Data'!I131)))</f>
        <v/>
      </c>
      <c r="DK137" s="280" t="str">
        <f ca="true">+IF(OFFSET('Sanitation Data'!$I$29,0,10*ROW('Sanitation Data'!I131))="","",OFFSET('Sanitation Data'!$I$29,0,10*ROW('Sanitation Data'!I131)))</f>
        <v/>
      </c>
      <c r="DL137" s="280" t="str">
        <f ca="true">+IF(OFFSET('Sanitation Data'!$I$30,0,10*ROW('Sanitation Data'!I131))="","",OFFSET('Sanitation Data'!$I$30,0,10*ROW('Sanitation Data'!I131)))</f>
        <v/>
      </c>
      <c r="DM137" s="280" t="str">
        <f ca="true">+IF(OFFSET('Sanitation Data'!$I$31,0,10*ROW('Sanitation Data'!I131))="","",OFFSET('Sanitation Data'!$I$31,0,10*ROW('Sanitation Data'!I131)))</f>
        <v/>
      </c>
      <c r="DN137" s="280" t="str">
        <f ca="true">+IF(OFFSET('Sanitation Data'!$I$32,0,10*ROW('Sanitation Data'!I131))="","",OFFSET('Sanitation Data'!$I$32,0,10*ROW('Sanitation Data'!I131)))</f>
        <v/>
      </c>
      <c r="DO137" s="280" t="str">
        <f ca="true">+IF(OFFSET('Hygiene Data'!$D$11,0,10*ROW('Hygiene Data'!D131))="","",OFFSET('Hygiene Data'!$D$11,0,10*ROW('Hygiene Data'!D131)))</f>
        <v/>
      </c>
      <c r="DP137" s="280" t="str">
        <f ca="true">+IF(OFFSET('Hygiene Data'!$D$12,0,10*ROW('Hygiene Data'!D131))="","",OFFSET('Hygiene Data'!$D$12,0,10*ROW('Hygiene Data'!D131)))</f>
        <v/>
      </c>
      <c r="DQ137" s="280" t="str">
        <f ca="true">+IF(OFFSET('Hygiene Data'!$D$13,0,10*ROW('Hygiene Data'!D131))="","",OFFSET('Hygiene Data'!$D$13,0,10*ROW('Hygiene Data'!D131)))</f>
        <v/>
      </c>
      <c r="DR137" s="280" t="str">
        <f ca="true">+IF(OFFSET('Hygiene Data'!$E$11,0,10*ROW('Hygiene Data'!E131))="","",OFFSET('Hygiene Data'!$E$11,0,10*ROW('Hygiene Data'!E131)))</f>
        <v/>
      </c>
      <c r="DS137" s="280" t="str">
        <f ca="true">+IF(OFFSET('Hygiene Data'!$E$12,0,10*ROW('Hygiene Data'!E131))="","",OFFSET('Hygiene Data'!$E$12,0,10*ROW('Hygiene Data'!E131)))</f>
        <v/>
      </c>
      <c r="DT137" s="280" t="str">
        <f ca="true">+IF(OFFSET('Hygiene Data'!$E$13,0,10*ROW('Hygiene Data'!E131))="","",OFFSET('Hygiene Data'!$E$13,0,10*ROW('Hygiene Data'!E131)))</f>
        <v/>
      </c>
      <c r="DU137" s="280" t="str">
        <f ca="true">+IF(OFFSET('Hygiene Data'!$F$11,0,10*ROW('Hygiene Data'!F131))="","",OFFSET('Hygiene Data'!$F$11,0,10*ROW('Hygiene Data'!F131)))</f>
        <v/>
      </c>
      <c r="DV137" s="280" t="str">
        <f ca="true">+IF(OFFSET('Hygiene Data'!$F$12,0,10*ROW('Hygiene Data'!F131))="","",OFFSET('Hygiene Data'!$F$12,0,10*ROW('Hygiene Data'!F131)))</f>
        <v/>
      </c>
      <c r="DW137" s="280" t="str">
        <f ca="true">+IF(OFFSET('Hygiene Data'!$F$13,0,10*ROW('Hygiene Data'!F131))="","",OFFSET('Hygiene Data'!$F$13,0,10*ROW('Hygiene Data'!F131)))</f>
        <v/>
      </c>
      <c r="DX137" s="280" t="str">
        <f ca="true">+IF(OFFSET('Hygiene Data'!$G$11,0,10*ROW('Hygiene Data'!G131))="","",OFFSET('Hygiene Data'!$G$11,0,10*ROW('Hygiene Data'!G131)))</f>
        <v/>
      </c>
      <c r="DY137" s="280" t="str">
        <f ca="true">+IF(OFFSET('Hygiene Data'!$G$12,0,10*ROW('Hygiene Data'!G131))="","",OFFSET('Hygiene Data'!$G$12,0,10*ROW('Hygiene Data'!G131)))</f>
        <v/>
      </c>
      <c r="DZ137" s="280" t="str">
        <f ca="true">+IF(OFFSET('Hygiene Data'!$G$13,0,10*ROW('Hygiene Data'!G131))="","",OFFSET('Hygiene Data'!$G$13,0,10*ROW('Hygiene Data'!G131)))</f>
        <v/>
      </c>
      <c r="EA137" s="280" t="str">
        <f ca="true">+IF(OFFSET('Hygiene Data'!$H$11,0,10*ROW('Hygiene Data'!H131))="","",OFFSET('Hygiene Data'!$H$11,0,10*ROW('Hygiene Data'!H131)))</f>
        <v/>
      </c>
      <c r="EB137" s="280" t="str">
        <f ca="true">+IF(OFFSET('Hygiene Data'!$H$12,0,10*ROW('Hygiene Data'!H131))="","",OFFSET('Hygiene Data'!$H$12,0,10*ROW('Hygiene Data'!H131)))</f>
        <v/>
      </c>
      <c r="EC137" s="280" t="str">
        <f ca="true">+IF(OFFSET('Hygiene Data'!$H$13,0,10*ROW('Hygiene Data'!H131))="","",OFFSET('Hygiene Data'!$H$13,0,10*ROW('Hygiene Data'!H131)))</f>
        <v/>
      </c>
      <c r="ED137" s="280" t="str">
        <f ca="true">+IF(OFFSET('Hygiene Data'!$I$11,0,10*ROW('Hygiene Data'!I131))="","",OFFSET('Hygiene Data'!$I$11,0,10*ROW('Hygiene Data'!I131)))</f>
        <v/>
      </c>
      <c r="EE137" s="280" t="str">
        <f ca="true">+IF(OFFSET('Hygiene Data'!$I$12,0,10*ROW('Hygiene Data'!I131))="","",OFFSET('Hygiene Data'!$I$12,0,10*ROW('Hygiene Data'!I131)))</f>
        <v/>
      </c>
      <c r="EF137" s="280" t="str">
        <f ca="true">+IF(OFFSET('Hygiene Data'!$I$13,0,10*ROW('Hygiene Data'!I131))="","",OFFSET('Hygiene Data'!$I$13,0,10*ROW('Hygiene Data'!I131)))</f>
        <v/>
      </c>
    </row>
    <row xmlns:x14ac="http://schemas.microsoft.com/office/spreadsheetml/2009/9/ac" r="138" x14ac:dyDescent="0.2">
      <c r="A138" s="34" t="str">
        <f ca="true">+IF(OFFSET('Water Data'!$B$2,0,10*ROW('Water Data'!E132))="","",OFFSET('Water Data'!$B$2,0,10*ROW('Water Data'!E132)))</f>
        <v/>
      </c>
      <c r="B138" s="34" t="str">
        <f ca="true">+IF(OFFSET('Water Data'!$C$2,0,10*ROW('Water Data'!F132))="","",OFFSET('Water Data'!$C$2,0,10*ROW('Water Data'!F132)))</f>
        <v/>
      </c>
      <c r="C138" s="336" t="str">
        <f t="shared" ca="true" si="2"/>
        <v/>
      </c>
      <c r="D138" s="8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0"/>
      <c r="BS138" s="280" t="str">
        <f ca="true">+IF(OFFSET('Water Data'!$D$27,0,10*ROW('Water Data'!D132))="","",OFFSET('Water Data'!$D$27,0,10*ROW('Water Data'!D132)))</f>
        <v/>
      </c>
      <c r="BT138" s="280" t="str">
        <f ca="true">+IF(OFFSET('Water Data'!$D$28,0,10*ROW('Water Data'!D132))="","",OFFSET('Water Data'!$D$28,0,10*ROW('Water Data'!D132)))</f>
        <v/>
      </c>
      <c r="BU138" s="280" t="str">
        <f ca="true">+IF(OFFSET('Water Data'!$D$29,0,10*ROW('Water Data'!D132))="","",OFFSET('Water Data'!$D$29,0,10*ROW('Water Data'!D132)))</f>
        <v/>
      </c>
      <c r="BV138" s="280" t="str">
        <f ca="true">+IF(OFFSET('Water Data'!$E$27,0,10*ROW('Water Data'!E132))="","",OFFSET('Water Data'!$E$27,0,10*ROW('Water Data'!E132)))</f>
        <v/>
      </c>
      <c r="BW138" s="280" t="str">
        <f ca="true">+IF(OFFSET('Water Data'!$E$28,0,10*ROW('Water Data'!E132))="","",OFFSET('Water Data'!$E$28,0,10*ROW('Water Data'!E132)))</f>
        <v/>
      </c>
      <c r="BX138" s="280" t="str">
        <f ca="true">+IF(OFFSET('Water Data'!$E$29,0,10*ROW('Water Data'!E132))="","",OFFSET('Water Data'!$E$29,0,10*ROW('Water Data'!E132)))</f>
        <v/>
      </c>
      <c r="BY138" s="280" t="str">
        <f ca="true">+IF(OFFSET('Water Data'!$F$27,0,10*ROW('Water Data'!F132))="","",OFFSET('Water Data'!$F$27,0,10*ROW('Water Data'!F132)))</f>
        <v/>
      </c>
      <c r="BZ138" s="280" t="str">
        <f ca="true">+IF(OFFSET('Water Data'!$F$28,0,10*ROW('Water Data'!F132))="","",OFFSET('Water Data'!$F$28,0,10*ROW('Water Data'!F132)))</f>
        <v/>
      </c>
      <c r="CA138" s="280" t="str">
        <f ca="true">+IF(OFFSET('Water Data'!$F$29,0,10*ROW('Water Data'!F132))="","",OFFSET('Water Data'!$F$29,0,10*ROW('Water Data'!F132)))</f>
        <v/>
      </c>
      <c r="CB138" s="280" t="str">
        <f ca="true">+IF(OFFSET('Water Data'!$G$27,0,10*ROW('Water Data'!G132))="","",OFFSET('Water Data'!$G$27,0,10*ROW('Water Data'!G132)))</f>
        <v/>
      </c>
      <c r="CC138" s="280" t="str">
        <f ca="true">+IF(OFFSET('Water Data'!$G$28,0,10*ROW('Water Data'!G132))="","",OFFSET('Water Data'!$G$28,0,10*ROW('Water Data'!G132)))</f>
        <v/>
      </c>
      <c r="CD138" s="280" t="str">
        <f ca="true">+IF(OFFSET('Water Data'!$G$29,0,10*ROW('Water Data'!G132))="","",OFFSET('Water Data'!$G$29,0,10*ROW('Water Data'!G132)))</f>
        <v/>
      </c>
      <c r="CE138" s="280" t="str">
        <f ca="true">+IF(OFFSET('Water Data'!$H$27,0,10*ROW('Water Data'!H132))="","",OFFSET('Water Data'!$H$27,0,10*ROW('Water Data'!H132)))</f>
        <v/>
      </c>
      <c r="CF138" s="280" t="str">
        <f ca="true">+IF(OFFSET('Water Data'!$H$28,0,10*ROW('Water Data'!H132))="","",OFFSET('Water Data'!$H$28,0,10*ROW('Water Data'!H132)))</f>
        <v/>
      </c>
      <c r="CG138" s="280" t="str">
        <f ca="true">+IF(OFFSET('Water Data'!$H$29,0,10*ROW('Water Data'!H132))="","",OFFSET('Water Data'!$H$29,0,10*ROW('Water Data'!H132)))</f>
        <v/>
      </c>
      <c r="CH138" s="280" t="str">
        <f ca="true">+IF(OFFSET('Water Data'!$I$27,0,10*ROW('Water Data'!I132))="","",OFFSET('Water Data'!$I$27,0,10*ROW('Water Data'!I132)))</f>
        <v/>
      </c>
      <c r="CI138" s="280" t="str">
        <f ca="true">+IF(OFFSET('Water Data'!$I$28,0,10*ROW('Water Data'!I132))="","",OFFSET('Water Data'!$I$28,0,10*ROW('Water Data'!I132)))</f>
        <v/>
      </c>
      <c r="CJ138" s="280" t="str">
        <f ca="true">+IF(OFFSET('Water Data'!$I$29,0,10*ROW('Water Data'!I132))="","",OFFSET('Water Data'!$I$29,0,10*ROW('Water Data'!I132)))</f>
        <v/>
      </c>
      <c r="CK138" s="280" t="str">
        <f ca="true">+IF(OFFSET('Sanitation Data'!$D$28,0,10*ROW('Sanitation Data'!D132))="","",OFFSET('Sanitation Data'!$D$28,0,10*ROW('Sanitation Data'!D132)))</f>
        <v/>
      </c>
      <c r="CL138" s="280" t="str">
        <f ca="true">+IF(OFFSET('Sanitation Data'!$D$29,0,10*ROW('Sanitation Data'!D132))="","",OFFSET('Sanitation Data'!$D$29,0,10*ROW('Sanitation Data'!D132)))</f>
        <v/>
      </c>
      <c r="CM138" s="280" t="str">
        <f ca="true">+IF(OFFSET('Sanitation Data'!$D$30,0,10*ROW('Sanitation Data'!D132))="","",OFFSET('Sanitation Data'!$D$30,0,10*ROW('Sanitation Data'!D132)))</f>
        <v/>
      </c>
      <c r="CN138" s="280" t="str">
        <f ca="true">+IF(OFFSET('Sanitation Data'!$D$31,0,10*ROW('Sanitation Data'!D132))="","",OFFSET('Sanitation Data'!$D$31,0,10*ROW('Sanitation Data'!D132)))</f>
        <v/>
      </c>
      <c r="CO138" s="280" t="str">
        <f ca="true">+IF(OFFSET('Sanitation Data'!$D$32,0,10*ROW('Sanitation Data'!D132))="","",OFFSET('Sanitation Data'!$D$32,0,10*ROW('Sanitation Data'!D132)))</f>
        <v/>
      </c>
      <c r="CP138" s="280" t="str">
        <f ca="true">+IF(OFFSET('Sanitation Data'!$E$28,0,10*ROW('Sanitation Data'!E132))="","",OFFSET('Sanitation Data'!$E$28,0,10*ROW('Sanitation Data'!E132)))</f>
        <v/>
      </c>
      <c r="CQ138" s="280" t="str">
        <f ca="true">+IF(OFFSET('Sanitation Data'!$E$29,0,10*ROW('Sanitation Data'!E132))="","",OFFSET('Sanitation Data'!$E$29,0,10*ROW('Sanitation Data'!E132)))</f>
        <v/>
      </c>
      <c r="CR138" s="280" t="str">
        <f ca="true">+IF(OFFSET('Sanitation Data'!$E$30,0,10*ROW('Sanitation Data'!E132))="","",OFFSET('Sanitation Data'!$E$30,0,10*ROW('Sanitation Data'!E132)))</f>
        <v/>
      </c>
      <c r="CS138" s="280" t="str">
        <f ca="true">+IF(OFFSET('Sanitation Data'!$E$31,0,10*ROW('Sanitation Data'!E132))="","",OFFSET('Sanitation Data'!$E$31,0,10*ROW('Sanitation Data'!E132)))</f>
        <v/>
      </c>
      <c r="CT138" s="280" t="str">
        <f ca="true">+IF(OFFSET('Sanitation Data'!$E$32,0,10*ROW('Sanitation Data'!E132))="","",OFFSET('Sanitation Data'!$E$32,0,10*ROW('Sanitation Data'!E132)))</f>
        <v/>
      </c>
      <c r="CU138" s="280" t="str">
        <f ca="true">+IF(OFFSET('Sanitation Data'!$F$28,0,10*ROW('Sanitation Data'!F132))="","",OFFSET('Sanitation Data'!$F$28,0,10*ROW('Sanitation Data'!F132)))</f>
        <v/>
      </c>
      <c r="CV138" s="280" t="str">
        <f ca="true">+IF(OFFSET('Sanitation Data'!$F$29,0,10*ROW('Sanitation Data'!F132))="","",OFFSET('Sanitation Data'!$F$29,0,10*ROW('Sanitation Data'!F132)))</f>
        <v/>
      </c>
      <c r="CW138" s="280" t="str">
        <f ca="true">+IF(OFFSET('Sanitation Data'!$F$30,0,10*ROW('Sanitation Data'!F132))="","",OFFSET('Sanitation Data'!$F$30,0,10*ROW('Sanitation Data'!F132)))</f>
        <v/>
      </c>
      <c r="CX138" s="280" t="str">
        <f ca="true">+IF(OFFSET('Sanitation Data'!$F$31,0,10*ROW('Sanitation Data'!F132))="","",OFFSET('Sanitation Data'!$F$31,0,10*ROW('Sanitation Data'!F132)))</f>
        <v/>
      </c>
      <c r="CY138" s="280" t="str">
        <f ca="true">+IF(OFFSET('Sanitation Data'!$F$32,0,10*ROW('Sanitation Data'!F132))="","",OFFSET('Sanitation Data'!$F$32,0,10*ROW('Sanitation Data'!F132)))</f>
        <v/>
      </c>
      <c r="CZ138" s="280" t="str">
        <f ca="true">+IF(OFFSET('Sanitation Data'!$G$28,0,10*ROW('Sanitation Data'!G132))="","",OFFSET('Sanitation Data'!$G$28,0,10*ROW('Sanitation Data'!G132)))</f>
        <v/>
      </c>
      <c r="DA138" s="280" t="str">
        <f ca="true">+IF(OFFSET('Sanitation Data'!$G$29,0,10*ROW('Sanitation Data'!G132))="","",OFFSET('Sanitation Data'!$G$29,0,10*ROW('Sanitation Data'!G132)))</f>
        <v/>
      </c>
      <c r="DB138" s="280" t="str">
        <f ca="true">+IF(OFFSET('Sanitation Data'!$G$30,0,10*ROW('Sanitation Data'!G132))="","",OFFSET('Sanitation Data'!$G$30,0,10*ROW('Sanitation Data'!G132)))</f>
        <v/>
      </c>
      <c r="DC138" s="280" t="str">
        <f ca="true">+IF(OFFSET('Sanitation Data'!$G$31,0,10*ROW('Sanitation Data'!G132))="","",OFFSET('Sanitation Data'!$G$31,0,10*ROW('Sanitation Data'!G132)))</f>
        <v/>
      </c>
      <c r="DD138" s="280" t="str">
        <f ca="true">+IF(OFFSET('Sanitation Data'!$G$32,0,10*ROW('Sanitation Data'!G132))="","",OFFSET('Sanitation Data'!$G$32,0,10*ROW('Sanitation Data'!G132)))</f>
        <v/>
      </c>
      <c r="DE138" s="280" t="str">
        <f ca="true">+IF(OFFSET('Sanitation Data'!$H$28,0,10*ROW('Sanitation Data'!H132))="","",OFFSET('Sanitation Data'!$H$28,0,10*ROW('Sanitation Data'!H132)))</f>
        <v/>
      </c>
      <c r="DF138" s="280" t="str">
        <f ca="true">+IF(OFFSET('Sanitation Data'!$H$29,0,10*ROW('Sanitation Data'!H132))="","",OFFSET('Sanitation Data'!$H$29,0,10*ROW('Sanitation Data'!H132)))</f>
        <v/>
      </c>
      <c r="DG138" s="280" t="str">
        <f ca="true">+IF(OFFSET('Sanitation Data'!$H$30,0,10*ROW('Sanitation Data'!H132))="","",OFFSET('Sanitation Data'!$H$30,0,10*ROW('Sanitation Data'!H132)))</f>
        <v/>
      </c>
      <c r="DH138" s="280" t="str">
        <f ca="true">+IF(OFFSET('Sanitation Data'!$H$31,0,10*ROW('Sanitation Data'!H132))="","",OFFSET('Sanitation Data'!$H$31,0,10*ROW('Sanitation Data'!H132)))</f>
        <v/>
      </c>
      <c r="DI138" s="280" t="str">
        <f ca="true">+IF(OFFSET('Sanitation Data'!$H$32,0,10*ROW('Sanitation Data'!H132))="","",OFFSET('Sanitation Data'!$H$32,0,10*ROW('Sanitation Data'!H132)))</f>
        <v/>
      </c>
      <c r="DJ138" s="280" t="str">
        <f ca="true">+IF(OFFSET('Sanitation Data'!$I$28,0,10*ROW('Sanitation Data'!I132))="","",OFFSET('Sanitation Data'!$I$28,0,10*ROW('Sanitation Data'!I132)))</f>
        <v/>
      </c>
      <c r="DK138" s="280" t="str">
        <f ca="true">+IF(OFFSET('Sanitation Data'!$I$29,0,10*ROW('Sanitation Data'!I132))="","",OFFSET('Sanitation Data'!$I$29,0,10*ROW('Sanitation Data'!I132)))</f>
        <v/>
      </c>
      <c r="DL138" s="280" t="str">
        <f ca="true">+IF(OFFSET('Sanitation Data'!$I$30,0,10*ROW('Sanitation Data'!I132))="","",OFFSET('Sanitation Data'!$I$30,0,10*ROW('Sanitation Data'!I132)))</f>
        <v/>
      </c>
      <c r="DM138" s="280" t="str">
        <f ca="true">+IF(OFFSET('Sanitation Data'!$I$31,0,10*ROW('Sanitation Data'!I132))="","",OFFSET('Sanitation Data'!$I$31,0,10*ROW('Sanitation Data'!I132)))</f>
        <v/>
      </c>
      <c r="DN138" s="280" t="str">
        <f ca="true">+IF(OFFSET('Sanitation Data'!$I$32,0,10*ROW('Sanitation Data'!I132))="","",OFFSET('Sanitation Data'!$I$32,0,10*ROW('Sanitation Data'!I132)))</f>
        <v/>
      </c>
      <c r="DO138" s="280" t="str">
        <f ca="true">+IF(OFFSET('Hygiene Data'!$D$11,0,10*ROW('Hygiene Data'!D132))="","",OFFSET('Hygiene Data'!$D$11,0,10*ROW('Hygiene Data'!D132)))</f>
        <v/>
      </c>
      <c r="DP138" s="280" t="str">
        <f ca="true">+IF(OFFSET('Hygiene Data'!$D$12,0,10*ROW('Hygiene Data'!D132))="","",OFFSET('Hygiene Data'!$D$12,0,10*ROW('Hygiene Data'!D132)))</f>
        <v/>
      </c>
      <c r="DQ138" s="280" t="str">
        <f ca="true">+IF(OFFSET('Hygiene Data'!$D$13,0,10*ROW('Hygiene Data'!D132))="","",OFFSET('Hygiene Data'!$D$13,0,10*ROW('Hygiene Data'!D132)))</f>
        <v/>
      </c>
      <c r="DR138" s="280" t="str">
        <f ca="true">+IF(OFFSET('Hygiene Data'!$E$11,0,10*ROW('Hygiene Data'!E132))="","",OFFSET('Hygiene Data'!$E$11,0,10*ROW('Hygiene Data'!E132)))</f>
        <v/>
      </c>
      <c r="DS138" s="280" t="str">
        <f ca="true">+IF(OFFSET('Hygiene Data'!$E$12,0,10*ROW('Hygiene Data'!E132))="","",OFFSET('Hygiene Data'!$E$12,0,10*ROW('Hygiene Data'!E132)))</f>
        <v/>
      </c>
      <c r="DT138" s="280" t="str">
        <f ca="true">+IF(OFFSET('Hygiene Data'!$E$13,0,10*ROW('Hygiene Data'!E132))="","",OFFSET('Hygiene Data'!$E$13,0,10*ROW('Hygiene Data'!E132)))</f>
        <v/>
      </c>
      <c r="DU138" s="280" t="str">
        <f ca="true">+IF(OFFSET('Hygiene Data'!$F$11,0,10*ROW('Hygiene Data'!F132))="","",OFFSET('Hygiene Data'!$F$11,0,10*ROW('Hygiene Data'!F132)))</f>
        <v/>
      </c>
      <c r="DV138" s="280" t="str">
        <f ca="true">+IF(OFFSET('Hygiene Data'!$F$12,0,10*ROW('Hygiene Data'!F132))="","",OFFSET('Hygiene Data'!$F$12,0,10*ROW('Hygiene Data'!F132)))</f>
        <v/>
      </c>
      <c r="DW138" s="280" t="str">
        <f ca="true">+IF(OFFSET('Hygiene Data'!$F$13,0,10*ROW('Hygiene Data'!F132))="","",OFFSET('Hygiene Data'!$F$13,0,10*ROW('Hygiene Data'!F132)))</f>
        <v/>
      </c>
      <c r="DX138" s="280" t="str">
        <f ca="true">+IF(OFFSET('Hygiene Data'!$G$11,0,10*ROW('Hygiene Data'!G132))="","",OFFSET('Hygiene Data'!$G$11,0,10*ROW('Hygiene Data'!G132)))</f>
        <v/>
      </c>
      <c r="DY138" s="280" t="str">
        <f ca="true">+IF(OFFSET('Hygiene Data'!$G$12,0,10*ROW('Hygiene Data'!G132))="","",OFFSET('Hygiene Data'!$G$12,0,10*ROW('Hygiene Data'!G132)))</f>
        <v/>
      </c>
      <c r="DZ138" s="280" t="str">
        <f ca="true">+IF(OFFSET('Hygiene Data'!$G$13,0,10*ROW('Hygiene Data'!G132))="","",OFFSET('Hygiene Data'!$G$13,0,10*ROW('Hygiene Data'!G132)))</f>
        <v/>
      </c>
      <c r="EA138" s="280" t="str">
        <f ca="true">+IF(OFFSET('Hygiene Data'!$H$11,0,10*ROW('Hygiene Data'!H132))="","",OFFSET('Hygiene Data'!$H$11,0,10*ROW('Hygiene Data'!H132)))</f>
        <v/>
      </c>
      <c r="EB138" s="280" t="str">
        <f ca="true">+IF(OFFSET('Hygiene Data'!$H$12,0,10*ROW('Hygiene Data'!H132))="","",OFFSET('Hygiene Data'!$H$12,0,10*ROW('Hygiene Data'!H132)))</f>
        <v/>
      </c>
      <c r="EC138" s="280" t="str">
        <f ca="true">+IF(OFFSET('Hygiene Data'!$H$13,0,10*ROW('Hygiene Data'!H132))="","",OFFSET('Hygiene Data'!$H$13,0,10*ROW('Hygiene Data'!H132)))</f>
        <v/>
      </c>
      <c r="ED138" s="280" t="str">
        <f ca="true">+IF(OFFSET('Hygiene Data'!$I$11,0,10*ROW('Hygiene Data'!I132))="","",OFFSET('Hygiene Data'!$I$11,0,10*ROW('Hygiene Data'!I132)))</f>
        <v/>
      </c>
      <c r="EE138" s="280" t="str">
        <f ca="true">+IF(OFFSET('Hygiene Data'!$I$12,0,10*ROW('Hygiene Data'!I132))="","",OFFSET('Hygiene Data'!$I$12,0,10*ROW('Hygiene Data'!I132)))</f>
        <v/>
      </c>
      <c r="EF138" s="280" t="str">
        <f ca="true">+IF(OFFSET('Hygiene Data'!$I$13,0,10*ROW('Hygiene Data'!I132))="","",OFFSET('Hygiene Data'!$I$13,0,10*ROW('Hygiene Data'!I132)))</f>
        <v/>
      </c>
    </row>
    <row xmlns:x14ac="http://schemas.microsoft.com/office/spreadsheetml/2009/9/ac" r="139" x14ac:dyDescent="0.2">
      <c r="A139" s="34" t="str">
        <f ca="true">+IF(OFFSET('Water Data'!$B$2,0,10*ROW('Water Data'!E133))="","",OFFSET('Water Data'!$B$2,0,10*ROW('Water Data'!E133)))</f>
        <v/>
      </c>
      <c r="B139" s="34" t="str">
        <f ca="true">+IF(OFFSET('Water Data'!$C$2,0,10*ROW('Water Data'!F133))="","",OFFSET('Water Data'!$C$2,0,10*ROW('Water Data'!F133)))</f>
        <v/>
      </c>
      <c r="C139" s="336" t="str">
        <f t="shared" ca="true" si="2"/>
        <v/>
      </c>
      <c r="D139" s="8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0"/>
      <c r="BS139" s="280" t="str">
        <f ca="true">+IF(OFFSET('Water Data'!$D$27,0,10*ROW('Water Data'!D133))="","",OFFSET('Water Data'!$D$27,0,10*ROW('Water Data'!D133)))</f>
        <v/>
      </c>
      <c r="BT139" s="280" t="str">
        <f ca="true">+IF(OFFSET('Water Data'!$D$28,0,10*ROW('Water Data'!D133))="","",OFFSET('Water Data'!$D$28,0,10*ROW('Water Data'!D133)))</f>
        <v/>
      </c>
      <c r="BU139" s="280" t="str">
        <f ca="true">+IF(OFFSET('Water Data'!$D$29,0,10*ROW('Water Data'!D133))="","",OFFSET('Water Data'!$D$29,0,10*ROW('Water Data'!D133)))</f>
        <v/>
      </c>
      <c r="BV139" s="280" t="str">
        <f ca="true">+IF(OFFSET('Water Data'!$E$27,0,10*ROW('Water Data'!E133))="","",OFFSET('Water Data'!$E$27,0,10*ROW('Water Data'!E133)))</f>
        <v/>
      </c>
      <c r="BW139" s="280" t="str">
        <f ca="true">+IF(OFFSET('Water Data'!$E$28,0,10*ROW('Water Data'!E133))="","",OFFSET('Water Data'!$E$28,0,10*ROW('Water Data'!E133)))</f>
        <v/>
      </c>
      <c r="BX139" s="280" t="str">
        <f ca="true">+IF(OFFSET('Water Data'!$E$29,0,10*ROW('Water Data'!E133))="","",OFFSET('Water Data'!$E$29,0,10*ROW('Water Data'!E133)))</f>
        <v/>
      </c>
      <c r="BY139" s="280" t="str">
        <f ca="true">+IF(OFFSET('Water Data'!$F$27,0,10*ROW('Water Data'!F133))="","",OFFSET('Water Data'!$F$27,0,10*ROW('Water Data'!F133)))</f>
        <v/>
      </c>
      <c r="BZ139" s="280" t="str">
        <f ca="true">+IF(OFFSET('Water Data'!$F$28,0,10*ROW('Water Data'!F133))="","",OFFSET('Water Data'!$F$28,0,10*ROW('Water Data'!F133)))</f>
        <v/>
      </c>
      <c r="CA139" s="280" t="str">
        <f ca="true">+IF(OFFSET('Water Data'!$F$29,0,10*ROW('Water Data'!F133))="","",OFFSET('Water Data'!$F$29,0,10*ROW('Water Data'!F133)))</f>
        <v/>
      </c>
      <c r="CB139" s="280" t="str">
        <f ca="true">+IF(OFFSET('Water Data'!$G$27,0,10*ROW('Water Data'!G133))="","",OFFSET('Water Data'!$G$27,0,10*ROW('Water Data'!G133)))</f>
        <v/>
      </c>
      <c r="CC139" s="280" t="str">
        <f ca="true">+IF(OFFSET('Water Data'!$G$28,0,10*ROW('Water Data'!G133))="","",OFFSET('Water Data'!$G$28,0,10*ROW('Water Data'!G133)))</f>
        <v/>
      </c>
      <c r="CD139" s="280" t="str">
        <f ca="true">+IF(OFFSET('Water Data'!$G$29,0,10*ROW('Water Data'!G133))="","",OFFSET('Water Data'!$G$29,0,10*ROW('Water Data'!G133)))</f>
        <v/>
      </c>
      <c r="CE139" s="280" t="str">
        <f ca="true">+IF(OFFSET('Water Data'!$H$27,0,10*ROW('Water Data'!H133))="","",OFFSET('Water Data'!$H$27,0,10*ROW('Water Data'!H133)))</f>
        <v/>
      </c>
      <c r="CF139" s="280" t="str">
        <f ca="true">+IF(OFFSET('Water Data'!$H$28,0,10*ROW('Water Data'!H133))="","",OFFSET('Water Data'!$H$28,0,10*ROW('Water Data'!H133)))</f>
        <v/>
      </c>
      <c r="CG139" s="280" t="str">
        <f ca="true">+IF(OFFSET('Water Data'!$H$29,0,10*ROW('Water Data'!H133))="","",OFFSET('Water Data'!$H$29,0,10*ROW('Water Data'!H133)))</f>
        <v/>
      </c>
      <c r="CH139" s="280" t="str">
        <f ca="true">+IF(OFFSET('Water Data'!$I$27,0,10*ROW('Water Data'!I133))="","",OFFSET('Water Data'!$I$27,0,10*ROW('Water Data'!I133)))</f>
        <v/>
      </c>
      <c r="CI139" s="280" t="str">
        <f ca="true">+IF(OFFSET('Water Data'!$I$28,0,10*ROW('Water Data'!I133))="","",OFFSET('Water Data'!$I$28,0,10*ROW('Water Data'!I133)))</f>
        <v/>
      </c>
      <c r="CJ139" s="280" t="str">
        <f ca="true">+IF(OFFSET('Water Data'!$I$29,0,10*ROW('Water Data'!I133))="","",OFFSET('Water Data'!$I$29,0,10*ROW('Water Data'!I133)))</f>
        <v/>
      </c>
      <c r="CK139" s="280" t="str">
        <f ca="true">+IF(OFFSET('Sanitation Data'!$D$28,0,10*ROW('Sanitation Data'!D133))="","",OFFSET('Sanitation Data'!$D$28,0,10*ROW('Sanitation Data'!D133)))</f>
        <v/>
      </c>
      <c r="CL139" s="280" t="str">
        <f ca="true">+IF(OFFSET('Sanitation Data'!$D$29,0,10*ROW('Sanitation Data'!D133))="","",OFFSET('Sanitation Data'!$D$29,0,10*ROW('Sanitation Data'!D133)))</f>
        <v/>
      </c>
      <c r="CM139" s="280" t="str">
        <f ca="true">+IF(OFFSET('Sanitation Data'!$D$30,0,10*ROW('Sanitation Data'!D133))="","",OFFSET('Sanitation Data'!$D$30,0,10*ROW('Sanitation Data'!D133)))</f>
        <v/>
      </c>
      <c r="CN139" s="280" t="str">
        <f ca="true">+IF(OFFSET('Sanitation Data'!$D$31,0,10*ROW('Sanitation Data'!D133))="","",OFFSET('Sanitation Data'!$D$31,0,10*ROW('Sanitation Data'!D133)))</f>
        <v/>
      </c>
      <c r="CO139" s="280" t="str">
        <f ca="true">+IF(OFFSET('Sanitation Data'!$D$32,0,10*ROW('Sanitation Data'!D133))="","",OFFSET('Sanitation Data'!$D$32,0,10*ROW('Sanitation Data'!D133)))</f>
        <v/>
      </c>
      <c r="CP139" s="280" t="str">
        <f ca="true">+IF(OFFSET('Sanitation Data'!$E$28,0,10*ROW('Sanitation Data'!E133))="","",OFFSET('Sanitation Data'!$E$28,0,10*ROW('Sanitation Data'!E133)))</f>
        <v/>
      </c>
      <c r="CQ139" s="280" t="str">
        <f ca="true">+IF(OFFSET('Sanitation Data'!$E$29,0,10*ROW('Sanitation Data'!E133))="","",OFFSET('Sanitation Data'!$E$29,0,10*ROW('Sanitation Data'!E133)))</f>
        <v/>
      </c>
      <c r="CR139" s="280" t="str">
        <f ca="true">+IF(OFFSET('Sanitation Data'!$E$30,0,10*ROW('Sanitation Data'!E133))="","",OFFSET('Sanitation Data'!$E$30,0,10*ROW('Sanitation Data'!E133)))</f>
        <v/>
      </c>
      <c r="CS139" s="280" t="str">
        <f ca="true">+IF(OFFSET('Sanitation Data'!$E$31,0,10*ROW('Sanitation Data'!E133))="","",OFFSET('Sanitation Data'!$E$31,0,10*ROW('Sanitation Data'!E133)))</f>
        <v/>
      </c>
      <c r="CT139" s="280" t="str">
        <f ca="true">+IF(OFFSET('Sanitation Data'!$E$32,0,10*ROW('Sanitation Data'!E133))="","",OFFSET('Sanitation Data'!$E$32,0,10*ROW('Sanitation Data'!E133)))</f>
        <v/>
      </c>
      <c r="CU139" s="280" t="str">
        <f ca="true">+IF(OFFSET('Sanitation Data'!$F$28,0,10*ROW('Sanitation Data'!F133))="","",OFFSET('Sanitation Data'!$F$28,0,10*ROW('Sanitation Data'!F133)))</f>
        <v/>
      </c>
      <c r="CV139" s="280" t="str">
        <f ca="true">+IF(OFFSET('Sanitation Data'!$F$29,0,10*ROW('Sanitation Data'!F133))="","",OFFSET('Sanitation Data'!$F$29,0,10*ROW('Sanitation Data'!F133)))</f>
        <v/>
      </c>
      <c r="CW139" s="280" t="str">
        <f ca="true">+IF(OFFSET('Sanitation Data'!$F$30,0,10*ROW('Sanitation Data'!F133))="","",OFFSET('Sanitation Data'!$F$30,0,10*ROW('Sanitation Data'!F133)))</f>
        <v/>
      </c>
      <c r="CX139" s="280" t="str">
        <f ca="true">+IF(OFFSET('Sanitation Data'!$F$31,0,10*ROW('Sanitation Data'!F133))="","",OFFSET('Sanitation Data'!$F$31,0,10*ROW('Sanitation Data'!F133)))</f>
        <v/>
      </c>
      <c r="CY139" s="280" t="str">
        <f ca="true">+IF(OFFSET('Sanitation Data'!$F$32,0,10*ROW('Sanitation Data'!F133))="","",OFFSET('Sanitation Data'!$F$32,0,10*ROW('Sanitation Data'!F133)))</f>
        <v/>
      </c>
      <c r="CZ139" s="280" t="str">
        <f ca="true">+IF(OFFSET('Sanitation Data'!$G$28,0,10*ROW('Sanitation Data'!G133))="","",OFFSET('Sanitation Data'!$G$28,0,10*ROW('Sanitation Data'!G133)))</f>
        <v/>
      </c>
      <c r="DA139" s="280" t="str">
        <f ca="true">+IF(OFFSET('Sanitation Data'!$G$29,0,10*ROW('Sanitation Data'!G133))="","",OFFSET('Sanitation Data'!$G$29,0,10*ROW('Sanitation Data'!G133)))</f>
        <v/>
      </c>
      <c r="DB139" s="280" t="str">
        <f ca="true">+IF(OFFSET('Sanitation Data'!$G$30,0,10*ROW('Sanitation Data'!G133))="","",OFFSET('Sanitation Data'!$G$30,0,10*ROW('Sanitation Data'!G133)))</f>
        <v/>
      </c>
      <c r="DC139" s="280" t="str">
        <f ca="true">+IF(OFFSET('Sanitation Data'!$G$31,0,10*ROW('Sanitation Data'!G133))="","",OFFSET('Sanitation Data'!$G$31,0,10*ROW('Sanitation Data'!G133)))</f>
        <v/>
      </c>
      <c r="DD139" s="280" t="str">
        <f ca="true">+IF(OFFSET('Sanitation Data'!$G$32,0,10*ROW('Sanitation Data'!G133))="","",OFFSET('Sanitation Data'!$G$32,0,10*ROW('Sanitation Data'!G133)))</f>
        <v/>
      </c>
      <c r="DE139" s="280" t="str">
        <f ca="true">+IF(OFFSET('Sanitation Data'!$H$28,0,10*ROW('Sanitation Data'!H133))="","",OFFSET('Sanitation Data'!$H$28,0,10*ROW('Sanitation Data'!H133)))</f>
        <v/>
      </c>
      <c r="DF139" s="280" t="str">
        <f ca="true">+IF(OFFSET('Sanitation Data'!$H$29,0,10*ROW('Sanitation Data'!H133))="","",OFFSET('Sanitation Data'!$H$29,0,10*ROW('Sanitation Data'!H133)))</f>
        <v/>
      </c>
      <c r="DG139" s="280" t="str">
        <f ca="true">+IF(OFFSET('Sanitation Data'!$H$30,0,10*ROW('Sanitation Data'!H133))="","",OFFSET('Sanitation Data'!$H$30,0,10*ROW('Sanitation Data'!H133)))</f>
        <v/>
      </c>
      <c r="DH139" s="280" t="str">
        <f ca="true">+IF(OFFSET('Sanitation Data'!$H$31,0,10*ROW('Sanitation Data'!H133))="","",OFFSET('Sanitation Data'!$H$31,0,10*ROW('Sanitation Data'!H133)))</f>
        <v/>
      </c>
      <c r="DI139" s="280" t="str">
        <f ca="true">+IF(OFFSET('Sanitation Data'!$H$32,0,10*ROW('Sanitation Data'!H133))="","",OFFSET('Sanitation Data'!$H$32,0,10*ROW('Sanitation Data'!H133)))</f>
        <v/>
      </c>
      <c r="DJ139" s="280" t="str">
        <f ca="true">+IF(OFFSET('Sanitation Data'!$I$28,0,10*ROW('Sanitation Data'!I133))="","",OFFSET('Sanitation Data'!$I$28,0,10*ROW('Sanitation Data'!I133)))</f>
        <v/>
      </c>
      <c r="DK139" s="280" t="str">
        <f ca="true">+IF(OFFSET('Sanitation Data'!$I$29,0,10*ROW('Sanitation Data'!I133))="","",OFFSET('Sanitation Data'!$I$29,0,10*ROW('Sanitation Data'!I133)))</f>
        <v/>
      </c>
      <c r="DL139" s="280" t="str">
        <f ca="true">+IF(OFFSET('Sanitation Data'!$I$30,0,10*ROW('Sanitation Data'!I133))="","",OFFSET('Sanitation Data'!$I$30,0,10*ROW('Sanitation Data'!I133)))</f>
        <v/>
      </c>
      <c r="DM139" s="280" t="str">
        <f ca="true">+IF(OFFSET('Sanitation Data'!$I$31,0,10*ROW('Sanitation Data'!I133))="","",OFFSET('Sanitation Data'!$I$31,0,10*ROW('Sanitation Data'!I133)))</f>
        <v/>
      </c>
      <c r="DN139" s="280" t="str">
        <f ca="true">+IF(OFFSET('Sanitation Data'!$I$32,0,10*ROW('Sanitation Data'!I133))="","",OFFSET('Sanitation Data'!$I$32,0,10*ROW('Sanitation Data'!I133)))</f>
        <v/>
      </c>
      <c r="DO139" s="280" t="str">
        <f ca="true">+IF(OFFSET('Hygiene Data'!$D$11,0,10*ROW('Hygiene Data'!D133))="","",OFFSET('Hygiene Data'!$D$11,0,10*ROW('Hygiene Data'!D133)))</f>
        <v/>
      </c>
      <c r="DP139" s="280" t="str">
        <f ca="true">+IF(OFFSET('Hygiene Data'!$D$12,0,10*ROW('Hygiene Data'!D133))="","",OFFSET('Hygiene Data'!$D$12,0,10*ROW('Hygiene Data'!D133)))</f>
        <v/>
      </c>
      <c r="DQ139" s="280" t="str">
        <f ca="true">+IF(OFFSET('Hygiene Data'!$D$13,0,10*ROW('Hygiene Data'!D133))="","",OFFSET('Hygiene Data'!$D$13,0,10*ROW('Hygiene Data'!D133)))</f>
        <v/>
      </c>
      <c r="DR139" s="280" t="str">
        <f ca="true">+IF(OFFSET('Hygiene Data'!$E$11,0,10*ROW('Hygiene Data'!E133))="","",OFFSET('Hygiene Data'!$E$11,0,10*ROW('Hygiene Data'!E133)))</f>
        <v/>
      </c>
      <c r="DS139" s="280" t="str">
        <f ca="true">+IF(OFFSET('Hygiene Data'!$E$12,0,10*ROW('Hygiene Data'!E133))="","",OFFSET('Hygiene Data'!$E$12,0,10*ROW('Hygiene Data'!E133)))</f>
        <v/>
      </c>
      <c r="DT139" s="280" t="str">
        <f ca="true">+IF(OFFSET('Hygiene Data'!$E$13,0,10*ROW('Hygiene Data'!E133))="","",OFFSET('Hygiene Data'!$E$13,0,10*ROW('Hygiene Data'!E133)))</f>
        <v/>
      </c>
      <c r="DU139" s="280" t="str">
        <f ca="true">+IF(OFFSET('Hygiene Data'!$F$11,0,10*ROW('Hygiene Data'!F133))="","",OFFSET('Hygiene Data'!$F$11,0,10*ROW('Hygiene Data'!F133)))</f>
        <v/>
      </c>
      <c r="DV139" s="280" t="str">
        <f ca="true">+IF(OFFSET('Hygiene Data'!$F$12,0,10*ROW('Hygiene Data'!F133))="","",OFFSET('Hygiene Data'!$F$12,0,10*ROW('Hygiene Data'!F133)))</f>
        <v/>
      </c>
      <c r="DW139" s="280" t="str">
        <f ca="true">+IF(OFFSET('Hygiene Data'!$F$13,0,10*ROW('Hygiene Data'!F133))="","",OFFSET('Hygiene Data'!$F$13,0,10*ROW('Hygiene Data'!F133)))</f>
        <v/>
      </c>
      <c r="DX139" s="280" t="str">
        <f ca="true">+IF(OFFSET('Hygiene Data'!$G$11,0,10*ROW('Hygiene Data'!G133))="","",OFFSET('Hygiene Data'!$G$11,0,10*ROW('Hygiene Data'!G133)))</f>
        <v/>
      </c>
      <c r="DY139" s="280" t="str">
        <f ca="true">+IF(OFFSET('Hygiene Data'!$G$12,0,10*ROW('Hygiene Data'!G133))="","",OFFSET('Hygiene Data'!$G$12,0,10*ROW('Hygiene Data'!G133)))</f>
        <v/>
      </c>
      <c r="DZ139" s="280" t="str">
        <f ca="true">+IF(OFFSET('Hygiene Data'!$G$13,0,10*ROW('Hygiene Data'!G133))="","",OFFSET('Hygiene Data'!$G$13,0,10*ROW('Hygiene Data'!G133)))</f>
        <v/>
      </c>
      <c r="EA139" s="280" t="str">
        <f ca="true">+IF(OFFSET('Hygiene Data'!$H$11,0,10*ROW('Hygiene Data'!H133))="","",OFFSET('Hygiene Data'!$H$11,0,10*ROW('Hygiene Data'!H133)))</f>
        <v/>
      </c>
      <c r="EB139" s="280" t="str">
        <f ca="true">+IF(OFFSET('Hygiene Data'!$H$12,0,10*ROW('Hygiene Data'!H133))="","",OFFSET('Hygiene Data'!$H$12,0,10*ROW('Hygiene Data'!H133)))</f>
        <v/>
      </c>
      <c r="EC139" s="280" t="str">
        <f ca="true">+IF(OFFSET('Hygiene Data'!$H$13,0,10*ROW('Hygiene Data'!H133))="","",OFFSET('Hygiene Data'!$H$13,0,10*ROW('Hygiene Data'!H133)))</f>
        <v/>
      </c>
      <c r="ED139" s="280" t="str">
        <f ca="true">+IF(OFFSET('Hygiene Data'!$I$11,0,10*ROW('Hygiene Data'!I133))="","",OFFSET('Hygiene Data'!$I$11,0,10*ROW('Hygiene Data'!I133)))</f>
        <v/>
      </c>
      <c r="EE139" s="280" t="str">
        <f ca="true">+IF(OFFSET('Hygiene Data'!$I$12,0,10*ROW('Hygiene Data'!I133))="","",OFFSET('Hygiene Data'!$I$12,0,10*ROW('Hygiene Data'!I133)))</f>
        <v/>
      </c>
      <c r="EF139" s="280" t="str">
        <f ca="true">+IF(OFFSET('Hygiene Data'!$I$13,0,10*ROW('Hygiene Data'!I133))="","",OFFSET('Hygiene Data'!$I$13,0,10*ROW('Hygiene Data'!I133)))</f>
        <v/>
      </c>
    </row>
    <row xmlns:x14ac="http://schemas.microsoft.com/office/spreadsheetml/2009/9/ac" r="140" x14ac:dyDescent="0.2">
      <c r="A140" s="34" t="str">
        <f ca="true">+IF(OFFSET('Water Data'!$B$2,0,10*ROW('Water Data'!E134))="","",OFFSET('Water Data'!$B$2,0,10*ROW('Water Data'!E134)))</f>
        <v/>
      </c>
      <c r="B140" s="34" t="str">
        <f ca="true">+IF(OFFSET('Water Data'!$C$2,0,10*ROW('Water Data'!F134))="","",OFFSET('Water Data'!$C$2,0,10*ROW('Water Data'!F134)))</f>
        <v/>
      </c>
      <c r="C140" s="336" t="str">
        <f t="shared" ca="true" si="2"/>
        <v/>
      </c>
      <c r="D140" s="8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0"/>
      <c r="BS140" s="280" t="str">
        <f ca="true">+IF(OFFSET('Water Data'!$D$27,0,10*ROW('Water Data'!D134))="","",OFFSET('Water Data'!$D$27,0,10*ROW('Water Data'!D134)))</f>
        <v/>
      </c>
      <c r="BT140" s="280" t="str">
        <f ca="true">+IF(OFFSET('Water Data'!$D$28,0,10*ROW('Water Data'!D134))="","",OFFSET('Water Data'!$D$28,0,10*ROW('Water Data'!D134)))</f>
        <v/>
      </c>
      <c r="BU140" s="280" t="str">
        <f ca="true">+IF(OFFSET('Water Data'!$D$29,0,10*ROW('Water Data'!D134))="","",OFFSET('Water Data'!$D$29,0,10*ROW('Water Data'!D134)))</f>
        <v/>
      </c>
      <c r="BV140" s="280" t="str">
        <f ca="true">+IF(OFFSET('Water Data'!$E$27,0,10*ROW('Water Data'!E134))="","",OFFSET('Water Data'!$E$27,0,10*ROW('Water Data'!E134)))</f>
        <v/>
      </c>
      <c r="BW140" s="280" t="str">
        <f ca="true">+IF(OFFSET('Water Data'!$E$28,0,10*ROW('Water Data'!E134))="","",OFFSET('Water Data'!$E$28,0,10*ROW('Water Data'!E134)))</f>
        <v/>
      </c>
      <c r="BX140" s="280" t="str">
        <f ca="true">+IF(OFFSET('Water Data'!$E$29,0,10*ROW('Water Data'!E134))="","",OFFSET('Water Data'!$E$29,0,10*ROW('Water Data'!E134)))</f>
        <v/>
      </c>
      <c r="BY140" s="280" t="str">
        <f ca="true">+IF(OFFSET('Water Data'!$F$27,0,10*ROW('Water Data'!F134))="","",OFFSET('Water Data'!$F$27,0,10*ROW('Water Data'!F134)))</f>
        <v/>
      </c>
      <c r="BZ140" s="280" t="str">
        <f ca="true">+IF(OFFSET('Water Data'!$F$28,0,10*ROW('Water Data'!F134))="","",OFFSET('Water Data'!$F$28,0,10*ROW('Water Data'!F134)))</f>
        <v/>
      </c>
      <c r="CA140" s="280" t="str">
        <f ca="true">+IF(OFFSET('Water Data'!$F$29,0,10*ROW('Water Data'!F134))="","",OFFSET('Water Data'!$F$29,0,10*ROW('Water Data'!F134)))</f>
        <v/>
      </c>
      <c r="CB140" s="280" t="str">
        <f ca="true">+IF(OFFSET('Water Data'!$G$27,0,10*ROW('Water Data'!G134))="","",OFFSET('Water Data'!$G$27,0,10*ROW('Water Data'!G134)))</f>
        <v/>
      </c>
      <c r="CC140" s="280" t="str">
        <f ca="true">+IF(OFFSET('Water Data'!$G$28,0,10*ROW('Water Data'!G134))="","",OFFSET('Water Data'!$G$28,0,10*ROW('Water Data'!G134)))</f>
        <v/>
      </c>
      <c r="CD140" s="280" t="str">
        <f ca="true">+IF(OFFSET('Water Data'!$G$29,0,10*ROW('Water Data'!G134))="","",OFFSET('Water Data'!$G$29,0,10*ROW('Water Data'!G134)))</f>
        <v/>
      </c>
      <c r="CE140" s="280" t="str">
        <f ca="true">+IF(OFFSET('Water Data'!$H$27,0,10*ROW('Water Data'!H134))="","",OFFSET('Water Data'!$H$27,0,10*ROW('Water Data'!H134)))</f>
        <v/>
      </c>
      <c r="CF140" s="280" t="str">
        <f ca="true">+IF(OFFSET('Water Data'!$H$28,0,10*ROW('Water Data'!H134))="","",OFFSET('Water Data'!$H$28,0,10*ROW('Water Data'!H134)))</f>
        <v/>
      </c>
      <c r="CG140" s="280" t="str">
        <f ca="true">+IF(OFFSET('Water Data'!$H$29,0,10*ROW('Water Data'!H134))="","",OFFSET('Water Data'!$H$29,0,10*ROW('Water Data'!H134)))</f>
        <v/>
      </c>
      <c r="CH140" s="280" t="str">
        <f ca="true">+IF(OFFSET('Water Data'!$I$27,0,10*ROW('Water Data'!I134))="","",OFFSET('Water Data'!$I$27,0,10*ROW('Water Data'!I134)))</f>
        <v/>
      </c>
      <c r="CI140" s="280" t="str">
        <f ca="true">+IF(OFFSET('Water Data'!$I$28,0,10*ROW('Water Data'!I134))="","",OFFSET('Water Data'!$I$28,0,10*ROW('Water Data'!I134)))</f>
        <v/>
      </c>
      <c r="CJ140" s="280" t="str">
        <f ca="true">+IF(OFFSET('Water Data'!$I$29,0,10*ROW('Water Data'!I134))="","",OFFSET('Water Data'!$I$29,0,10*ROW('Water Data'!I134)))</f>
        <v/>
      </c>
      <c r="CK140" s="280" t="str">
        <f ca="true">+IF(OFFSET('Sanitation Data'!$D$28,0,10*ROW('Sanitation Data'!D134))="","",OFFSET('Sanitation Data'!$D$28,0,10*ROW('Sanitation Data'!D134)))</f>
        <v/>
      </c>
      <c r="CL140" s="280" t="str">
        <f ca="true">+IF(OFFSET('Sanitation Data'!$D$29,0,10*ROW('Sanitation Data'!D134))="","",OFFSET('Sanitation Data'!$D$29,0,10*ROW('Sanitation Data'!D134)))</f>
        <v/>
      </c>
      <c r="CM140" s="280" t="str">
        <f ca="true">+IF(OFFSET('Sanitation Data'!$D$30,0,10*ROW('Sanitation Data'!D134))="","",OFFSET('Sanitation Data'!$D$30,0,10*ROW('Sanitation Data'!D134)))</f>
        <v/>
      </c>
      <c r="CN140" s="280" t="str">
        <f ca="true">+IF(OFFSET('Sanitation Data'!$D$31,0,10*ROW('Sanitation Data'!D134))="","",OFFSET('Sanitation Data'!$D$31,0,10*ROW('Sanitation Data'!D134)))</f>
        <v/>
      </c>
      <c r="CO140" s="280" t="str">
        <f ca="true">+IF(OFFSET('Sanitation Data'!$D$32,0,10*ROW('Sanitation Data'!D134))="","",OFFSET('Sanitation Data'!$D$32,0,10*ROW('Sanitation Data'!D134)))</f>
        <v/>
      </c>
      <c r="CP140" s="280" t="str">
        <f ca="true">+IF(OFFSET('Sanitation Data'!$E$28,0,10*ROW('Sanitation Data'!E134))="","",OFFSET('Sanitation Data'!$E$28,0,10*ROW('Sanitation Data'!E134)))</f>
        <v/>
      </c>
      <c r="CQ140" s="280" t="str">
        <f ca="true">+IF(OFFSET('Sanitation Data'!$E$29,0,10*ROW('Sanitation Data'!E134))="","",OFFSET('Sanitation Data'!$E$29,0,10*ROW('Sanitation Data'!E134)))</f>
        <v/>
      </c>
      <c r="CR140" s="280" t="str">
        <f ca="true">+IF(OFFSET('Sanitation Data'!$E$30,0,10*ROW('Sanitation Data'!E134))="","",OFFSET('Sanitation Data'!$E$30,0,10*ROW('Sanitation Data'!E134)))</f>
        <v/>
      </c>
      <c r="CS140" s="280" t="str">
        <f ca="true">+IF(OFFSET('Sanitation Data'!$E$31,0,10*ROW('Sanitation Data'!E134))="","",OFFSET('Sanitation Data'!$E$31,0,10*ROW('Sanitation Data'!E134)))</f>
        <v/>
      </c>
      <c r="CT140" s="280" t="str">
        <f ca="true">+IF(OFFSET('Sanitation Data'!$E$32,0,10*ROW('Sanitation Data'!E134))="","",OFFSET('Sanitation Data'!$E$32,0,10*ROW('Sanitation Data'!E134)))</f>
        <v/>
      </c>
      <c r="CU140" s="280" t="str">
        <f ca="true">+IF(OFFSET('Sanitation Data'!$F$28,0,10*ROW('Sanitation Data'!F134))="","",OFFSET('Sanitation Data'!$F$28,0,10*ROW('Sanitation Data'!F134)))</f>
        <v/>
      </c>
      <c r="CV140" s="280" t="str">
        <f ca="true">+IF(OFFSET('Sanitation Data'!$F$29,0,10*ROW('Sanitation Data'!F134))="","",OFFSET('Sanitation Data'!$F$29,0,10*ROW('Sanitation Data'!F134)))</f>
        <v/>
      </c>
      <c r="CW140" s="280" t="str">
        <f ca="true">+IF(OFFSET('Sanitation Data'!$F$30,0,10*ROW('Sanitation Data'!F134))="","",OFFSET('Sanitation Data'!$F$30,0,10*ROW('Sanitation Data'!F134)))</f>
        <v/>
      </c>
      <c r="CX140" s="280" t="str">
        <f ca="true">+IF(OFFSET('Sanitation Data'!$F$31,0,10*ROW('Sanitation Data'!F134))="","",OFFSET('Sanitation Data'!$F$31,0,10*ROW('Sanitation Data'!F134)))</f>
        <v/>
      </c>
      <c r="CY140" s="280" t="str">
        <f ca="true">+IF(OFFSET('Sanitation Data'!$F$32,0,10*ROW('Sanitation Data'!F134))="","",OFFSET('Sanitation Data'!$F$32,0,10*ROW('Sanitation Data'!F134)))</f>
        <v/>
      </c>
      <c r="CZ140" s="280" t="str">
        <f ca="true">+IF(OFFSET('Sanitation Data'!$G$28,0,10*ROW('Sanitation Data'!G134))="","",OFFSET('Sanitation Data'!$G$28,0,10*ROW('Sanitation Data'!G134)))</f>
        <v/>
      </c>
      <c r="DA140" s="280" t="str">
        <f ca="true">+IF(OFFSET('Sanitation Data'!$G$29,0,10*ROW('Sanitation Data'!G134))="","",OFFSET('Sanitation Data'!$G$29,0,10*ROW('Sanitation Data'!G134)))</f>
        <v/>
      </c>
      <c r="DB140" s="280" t="str">
        <f ca="true">+IF(OFFSET('Sanitation Data'!$G$30,0,10*ROW('Sanitation Data'!G134))="","",OFFSET('Sanitation Data'!$G$30,0,10*ROW('Sanitation Data'!G134)))</f>
        <v/>
      </c>
      <c r="DC140" s="280" t="str">
        <f ca="true">+IF(OFFSET('Sanitation Data'!$G$31,0,10*ROW('Sanitation Data'!G134))="","",OFFSET('Sanitation Data'!$G$31,0,10*ROW('Sanitation Data'!G134)))</f>
        <v/>
      </c>
      <c r="DD140" s="280" t="str">
        <f ca="true">+IF(OFFSET('Sanitation Data'!$G$32,0,10*ROW('Sanitation Data'!G134))="","",OFFSET('Sanitation Data'!$G$32,0,10*ROW('Sanitation Data'!G134)))</f>
        <v/>
      </c>
      <c r="DE140" s="280" t="str">
        <f ca="true">+IF(OFFSET('Sanitation Data'!$H$28,0,10*ROW('Sanitation Data'!H134))="","",OFFSET('Sanitation Data'!$H$28,0,10*ROW('Sanitation Data'!H134)))</f>
        <v/>
      </c>
      <c r="DF140" s="280" t="str">
        <f ca="true">+IF(OFFSET('Sanitation Data'!$H$29,0,10*ROW('Sanitation Data'!H134))="","",OFFSET('Sanitation Data'!$H$29,0,10*ROW('Sanitation Data'!H134)))</f>
        <v/>
      </c>
      <c r="DG140" s="280" t="str">
        <f ca="true">+IF(OFFSET('Sanitation Data'!$H$30,0,10*ROW('Sanitation Data'!H134))="","",OFFSET('Sanitation Data'!$H$30,0,10*ROW('Sanitation Data'!H134)))</f>
        <v/>
      </c>
      <c r="DH140" s="280" t="str">
        <f ca="true">+IF(OFFSET('Sanitation Data'!$H$31,0,10*ROW('Sanitation Data'!H134))="","",OFFSET('Sanitation Data'!$H$31,0,10*ROW('Sanitation Data'!H134)))</f>
        <v/>
      </c>
      <c r="DI140" s="280" t="str">
        <f ca="true">+IF(OFFSET('Sanitation Data'!$H$32,0,10*ROW('Sanitation Data'!H134))="","",OFFSET('Sanitation Data'!$H$32,0,10*ROW('Sanitation Data'!H134)))</f>
        <v/>
      </c>
      <c r="DJ140" s="280" t="str">
        <f ca="true">+IF(OFFSET('Sanitation Data'!$I$28,0,10*ROW('Sanitation Data'!I134))="","",OFFSET('Sanitation Data'!$I$28,0,10*ROW('Sanitation Data'!I134)))</f>
        <v/>
      </c>
      <c r="DK140" s="280" t="str">
        <f ca="true">+IF(OFFSET('Sanitation Data'!$I$29,0,10*ROW('Sanitation Data'!I134))="","",OFFSET('Sanitation Data'!$I$29,0,10*ROW('Sanitation Data'!I134)))</f>
        <v/>
      </c>
      <c r="DL140" s="280" t="str">
        <f ca="true">+IF(OFFSET('Sanitation Data'!$I$30,0,10*ROW('Sanitation Data'!I134))="","",OFFSET('Sanitation Data'!$I$30,0,10*ROW('Sanitation Data'!I134)))</f>
        <v/>
      </c>
      <c r="DM140" s="280" t="str">
        <f ca="true">+IF(OFFSET('Sanitation Data'!$I$31,0,10*ROW('Sanitation Data'!I134))="","",OFFSET('Sanitation Data'!$I$31,0,10*ROW('Sanitation Data'!I134)))</f>
        <v/>
      </c>
      <c r="DN140" s="280" t="str">
        <f ca="true">+IF(OFFSET('Sanitation Data'!$I$32,0,10*ROW('Sanitation Data'!I134))="","",OFFSET('Sanitation Data'!$I$32,0,10*ROW('Sanitation Data'!I134)))</f>
        <v/>
      </c>
      <c r="DO140" s="280" t="str">
        <f ca="true">+IF(OFFSET('Hygiene Data'!$D$11,0,10*ROW('Hygiene Data'!D134))="","",OFFSET('Hygiene Data'!$D$11,0,10*ROW('Hygiene Data'!D134)))</f>
        <v/>
      </c>
      <c r="DP140" s="280" t="str">
        <f ca="true">+IF(OFFSET('Hygiene Data'!$D$12,0,10*ROW('Hygiene Data'!D134))="","",OFFSET('Hygiene Data'!$D$12,0,10*ROW('Hygiene Data'!D134)))</f>
        <v/>
      </c>
      <c r="DQ140" s="280" t="str">
        <f ca="true">+IF(OFFSET('Hygiene Data'!$D$13,0,10*ROW('Hygiene Data'!D134))="","",OFFSET('Hygiene Data'!$D$13,0,10*ROW('Hygiene Data'!D134)))</f>
        <v/>
      </c>
      <c r="DR140" s="280" t="str">
        <f ca="true">+IF(OFFSET('Hygiene Data'!$E$11,0,10*ROW('Hygiene Data'!E134))="","",OFFSET('Hygiene Data'!$E$11,0,10*ROW('Hygiene Data'!E134)))</f>
        <v/>
      </c>
      <c r="DS140" s="280" t="str">
        <f ca="true">+IF(OFFSET('Hygiene Data'!$E$12,0,10*ROW('Hygiene Data'!E134))="","",OFFSET('Hygiene Data'!$E$12,0,10*ROW('Hygiene Data'!E134)))</f>
        <v/>
      </c>
      <c r="DT140" s="280" t="str">
        <f ca="true">+IF(OFFSET('Hygiene Data'!$E$13,0,10*ROW('Hygiene Data'!E134))="","",OFFSET('Hygiene Data'!$E$13,0,10*ROW('Hygiene Data'!E134)))</f>
        <v/>
      </c>
      <c r="DU140" s="280" t="str">
        <f ca="true">+IF(OFFSET('Hygiene Data'!$F$11,0,10*ROW('Hygiene Data'!F134))="","",OFFSET('Hygiene Data'!$F$11,0,10*ROW('Hygiene Data'!F134)))</f>
        <v/>
      </c>
      <c r="DV140" s="280" t="str">
        <f ca="true">+IF(OFFSET('Hygiene Data'!$F$12,0,10*ROW('Hygiene Data'!F134))="","",OFFSET('Hygiene Data'!$F$12,0,10*ROW('Hygiene Data'!F134)))</f>
        <v/>
      </c>
      <c r="DW140" s="280" t="str">
        <f ca="true">+IF(OFFSET('Hygiene Data'!$F$13,0,10*ROW('Hygiene Data'!F134))="","",OFFSET('Hygiene Data'!$F$13,0,10*ROW('Hygiene Data'!F134)))</f>
        <v/>
      </c>
      <c r="DX140" s="280" t="str">
        <f ca="true">+IF(OFFSET('Hygiene Data'!$G$11,0,10*ROW('Hygiene Data'!G134))="","",OFFSET('Hygiene Data'!$G$11,0,10*ROW('Hygiene Data'!G134)))</f>
        <v/>
      </c>
      <c r="DY140" s="280" t="str">
        <f ca="true">+IF(OFFSET('Hygiene Data'!$G$12,0,10*ROW('Hygiene Data'!G134))="","",OFFSET('Hygiene Data'!$G$12,0,10*ROW('Hygiene Data'!G134)))</f>
        <v/>
      </c>
      <c r="DZ140" s="280" t="str">
        <f ca="true">+IF(OFFSET('Hygiene Data'!$G$13,0,10*ROW('Hygiene Data'!G134))="","",OFFSET('Hygiene Data'!$G$13,0,10*ROW('Hygiene Data'!G134)))</f>
        <v/>
      </c>
      <c r="EA140" s="280" t="str">
        <f ca="true">+IF(OFFSET('Hygiene Data'!$H$11,0,10*ROW('Hygiene Data'!H134))="","",OFFSET('Hygiene Data'!$H$11,0,10*ROW('Hygiene Data'!H134)))</f>
        <v/>
      </c>
      <c r="EB140" s="280" t="str">
        <f ca="true">+IF(OFFSET('Hygiene Data'!$H$12,0,10*ROW('Hygiene Data'!H134))="","",OFFSET('Hygiene Data'!$H$12,0,10*ROW('Hygiene Data'!H134)))</f>
        <v/>
      </c>
      <c r="EC140" s="280" t="str">
        <f ca="true">+IF(OFFSET('Hygiene Data'!$H$13,0,10*ROW('Hygiene Data'!H134))="","",OFFSET('Hygiene Data'!$H$13,0,10*ROW('Hygiene Data'!H134)))</f>
        <v/>
      </c>
      <c r="ED140" s="280" t="str">
        <f ca="true">+IF(OFFSET('Hygiene Data'!$I$11,0,10*ROW('Hygiene Data'!I134))="","",OFFSET('Hygiene Data'!$I$11,0,10*ROW('Hygiene Data'!I134)))</f>
        <v/>
      </c>
      <c r="EE140" s="280" t="str">
        <f ca="true">+IF(OFFSET('Hygiene Data'!$I$12,0,10*ROW('Hygiene Data'!I134))="","",OFFSET('Hygiene Data'!$I$12,0,10*ROW('Hygiene Data'!I134)))</f>
        <v/>
      </c>
      <c r="EF140" s="280" t="str">
        <f ca="true">+IF(OFFSET('Hygiene Data'!$I$13,0,10*ROW('Hygiene Data'!I134))="","",OFFSET('Hygiene Data'!$I$13,0,10*ROW('Hygiene Data'!I134)))</f>
        <v/>
      </c>
    </row>
    <row xmlns:x14ac="http://schemas.microsoft.com/office/spreadsheetml/2009/9/ac" r="141" x14ac:dyDescent="0.2">
      <c r="A141" s="34" t="str">
        <f ca="true">+IF(OFFSET('Water Data'!$B$2,0,10*ROW('Water Data'!E135))="","",OFFSET('Water Data'!$B$2,0,10*ROW('Water Data'!E135)))</f>
        <v/>
      </c>
      <c r="B141" s="34" t="str">
        <f ca="true">+IF(OFFSET('Water Data'!$C$2,0,10*ROW('Water Data'!F135))="","",OFFSET('Water Data'!$C$2,0,10*ROW('Water Data'!F135)))</f>
        <v/>
      </c>
      <c r="C141" s="336" t="str">
        <f t="shared" ca="true" si="2"/>
        <v/>
      </c>
      <c r="D141" s="8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0"/>
      <c r="BS141" s="280" t="str">
        <f ca="true">+IF(OFFSET('Water Data'!$D$27,0,10*ROW('Water Data'!D135))="","",OFFSET('Water Data'!$D$27,0,10*ROW('Water Data'!D135)))</f>
        <v/>
      </c>
      <c r="BT141" s="280" t="str">
        <f ca="true">+IF(OFFSET('Water Data'!$D$28,0,10*ROW('Water Data'!D135))="","",OFFSET('Water Data'!$D$28,0,10*ROW('Water Data'!D135)))</f>
        <v/>
      </c>
      <c r="BU141" s="280" t="str">
        <f ca="true">+IF(OFFSET('Water Data'!$D$29,0,10*ROW('Water Data'!D135))="","",OFFSET('Water Data'!$D$29,0,10*ROW('Water Data'!D135)))</f>
        <v/>
      </c>
      <c r="BV141" s="280" t="str">
        <f ca="true">+IF(OFFSET('Water Data'!$E$27,0,10*ROW('Water Data'!E135))="","",OFFSET('Water Data'!$E$27,0,10*ROW('Water Data'!E135)))</f>
        <v/>
      </c>
      <c r="BW141" s="280" t="str">
        <f ca="true">+IF(OFFSET('Water Data'!$E$28,0,10*ROW('Water Data'!E135))="","",OFFSET('Water Data'!$E$28,0,10*ROW('Water Data'!E135)))</f>
        <v/>
      </c>
      <c r="BX141" s="280" t="str">
        <f ca="true">+IF(OFFSET('Water Data'!$E$29,0,10*ROW('Water Data'!E135))="","",OFFSET('Water Data'!$E$29,0,10*ROW('Water Data'!E135)))</f>
        <v/>
      </c>
      <c r="BY141" s="280" t="str">
        <f ca="true">+IF(OFFSET('Water Data'!$F$27,0,10*ROW('Water Data'!F135))="","",OFFSET('Water Data'!$F$27,0,10*ROW('Water Data'!F135)))</f>
        <v/>
      </c>
      <c r="BZ141" s="280" t="str">
        <f ca="true">+IF(OFFSET('Water Data'!$F$28,0,10*ROW('Water Data'!F135))="","",OFFSET('Water Data'!$F$28,0,10*ROW('Water Data'!F135)))</f>
        <v/>
      </c>
      <c r="CA141" s="280" t="str">
        <f ca="true">+IF(OFFSET('Water Data'!$F$29,0,10*ROW('Water Data'!F135))="","",OFFSET('Water Data'!$F$29,0,10*ROW('Water Data'!F135)))</f>
        <v/>
      </c>
      <c r="CB141" s="280" t="str">
        <f ca="true">+IF(OFFSET('Water Data'!$G$27,0,10*ROW('Water Data'!G135))="","",OFFSET('Water Data'!$G$27,0,10*ROW('Water Data'!G135)))</f>
        <v/>
      </c>
      <c r="CC141" s="280" t="str">
        <f ca="true">+IF(OFFSET('Water Data'!$G$28,0,10*ROW('Water Data'!G135))="","",OFFSET('Water Data'!$G$28,0,10*ROW('Water Data'!G135)))</f>
        <v/>
      </c>
      <c r="CD141" s="280" t="str">
        <f ca="true">+IF(OFFSET('Water Data'!$G$29,0,10*ROW('Water Data'!G135))="","",OFFSET('Water Data'!$G$29,0,10*ROW('Water Data'!G135)))</f>
        <v/>
      </c>
      <c r="CE141" s="280" t="str">
        <f ca="true">+IF(OFFSET('Water Data'!$H$27,0,10*ROW('Water Data'!H135))="","",OFFSET('Water Data'!$H$27,0,10*ROW('Water Data'!H135)))</f>
        <v/>
      </c>
      <c r="CF141" s="280" t="str">
        <f ca="true">+IF(OFFSET('Water Data'!$H$28,0,10*ROW('Water Data'!H135))="","",OFFSET('Water Data'!$H$28,0,10*ROW('Water Data'!H135)))</f>
        <v/>
      </c>
      <c r="CG141" s="280" t="str">
        <f ca="true">+IF(OFFSET('Water Data'!$H$29,0,10*ROW('Water Data'!H135))="","",OFFSET('Water Data'!$H$29,0,10*ROW('Water Data'!H135)))</f>
        <v/>
      </c>
      <c r="CH141" s="280" t="str">
        <f ca="true">+IF(OFFSET('Water Data'!$I$27,0,10*ROW('Water Data'!I135))="","",OFFSET('Water Data'!$I$27,0,10*ROW('Water Data'!I135)))</f>
        <v/>
      </c>
      <c r="CI141" s="280" t="str">
        <f ca="true">+IF(OFFSET('Water Data'!$I$28,0,10*ROW('Water Data'!I135))="","",OFFSET('Water Data'!$I$28,0,10*ROW('Water Data'!I135)))</f>
        <v/>
      </c>
      <c r="CJ141" s="280" t="str">
        <f ca="true">+IF(OFFSET('Water Data'!$I$29,0,10*ROW('Water Data'!I135))="","",OFFSET('Water Data'!$I$29,0,10*ROW('Water Data'!I135)))</f>
        <v/>
      </c>
      <c r="CK141" s="280" t="str">
        <f ca="true">+IF(OFFSET('Sanitation Data'!$D$28,0,10*ROW('Sanitation Data'!D135))="","",OFFSET('Sanitation Data'!$D$28,0,10*ROW('Sanitation Data'!D135)))</f>
        <v/>
      </c>
      <c r="CL141" s="280" t="str">
        <f ca="true">+IF(OFFSET('Sanitation Data'!$D$29,0,10*ROW('Sanitation Data'!D135))="","",OFFSET('Sanitation Data'!$D$29,0,10*ROW('Sanitation Data'!D135)))</f>
        <v/>
      </c>
      <c r="CM141" s="280" t="str">
        <f ca="true">+IF(OFFSET('Sanitation Data'!$D$30,0,10*ROW('Sanitation Data'!D135))="","",OFFSET('Sanitation Data'!$D$30,0,10*ROW('Sanitation Data'!D135)))</f>
        <v/>
      </c>
      <c r="CN141" s="280" t="str">
        <f ca="true">+IF(OFFSET('Sanitation Data'!$D$31,0,10*ROW('Sanitation Data'!D135))="","",OFFSET('Sanitation Data'!$D$31,0,10*ROW('Sanitation Data'!D135)))</f>
        <v/>
      </c>
      <c r="CO141" s="280" t="str">
        <f ca="true">+IF(OFFSET('Sanitation Data'!$D$32,0,10*ROW('Sanitation Data'!D135))="","",OFFSET('Sanitation Data'!$D$32,0,10*ROW('Sanitation Data'!D135)))</f>
        <v/>
      </c>
      <c r="CP141" s="280" t="str">
        <f ca="true">+IF(OFFSET('Sanitation Data'!$E$28,0,10*ROW('Sanitation Data'!E135))="","",OFFSET('Sanitation Data'!$E$28,0,10*ROW('Sanitation Data'!E135)))</f>
        <v/>
      </c>
      <c r="CQ141" s="280" t="str">
        <f ca="true">+IF(OFFSET('Sanitation Data'!$E$29,0,10*ROW('Sanitation Data'!E135))="","",OFFSET('Sanitation Data'!$E$29,0,10*ROW('Sanitation Data'!E135)))</f>
        <v/>
      </c>
      <c r="CR141" s="280" t="str">
        <f ca="true">+IF(OFFSET('Sanitation Data'!$E$30,0,10*ROW('Sanitation Data'!E135))="","",OFFSET('Sanitation Data'!$E$30,0,10*ROW('Sanitation Data'!E135)))</f>
        <v/>
      </c>
      <c r="CS141" s="280" t="str">
        <f ca="true">+IF(OFFSET('Sanitation Data'!$E$31,0,10*ROW('Sanitation Data'!E135))="","",OFFSET('Sanitation Data'!$E$31,0,10*ROW('Sanitation Data'!E135)))</f>
        <v/>
      </c>
      <c r="CT141" s="280" t="str">
        <f ca="true">+IF(OFFSET('Sanitation Data'!$E$32,0,10*ROW('Sanitation Data'!E135))="","",OFFSET('Sanitation Data'!$E$32,0,10*ROW('Sanitation Data'!E135)))</f>
        <v/>
      </c>
      <c r="CU141" s="280" t="str">
        <f ca="true">+IF(OFFSET('Sanitation Data'!$F$28,0,10*ROW('Sanitation Data'!F135))="","",OFFSET('Sanitation Data'!$F$28,0,10*ROW('Sanitation Data'!F135)))</f>
        <v/>
      </c>
      <c r="CV141" s="280" t="str">
        <f ca="true">+IF(OFFSET('Sanitation Data'!$F$29,0,10*ROW('Sanitation Data'!F135))="","",OFFSET('Sanitation Data'!$F$29,0,10*ROW('Sanitation Data'!F135)))</f>
        <v/>
      </c>
      <c r="CW141" s="280" t="str">
        <f ca="true">+IF(OFFSET('Sanitation Data'!$F$30,0,10*ROW('Sanitation Data'!F135))="","",OFFSET('Sanitation Data'!$F$30,0,10*ROW('Sanitation Data'!F135)))</f>
        <v/>
      </c>
      <c r="CX141" s="280" t="str">
        <f ca="true">+IF(OFFSET('Sanitation Data'!$F$31,0,10*ROW('Sanitation Data'!F135))="","",OFFSET('Sanitation Data'!$F$31,0,10*ROW('Sanitation Data'!F135)))</f>
        <v/>
      </c>
      <c r="CY141" s="280" t="str">
        <f ca="true">+IF(OFFSET('Sanitation Data'!$F$32,0,10*ROW('Sanitation Data'!F135))="","",OFFSET('Sanitation Data'!$F$32,0,10*ROW('Sanitation Data'!F135)))</f>
        <v/>
      </c>
      <c r="CZ141" s="280" t="str">
        <f ca="true">+IF(OFFSET('Sanitation Data'!$G$28,0,10*ROW('Sanitation Data'!G135))="","",OFFSET('Sanitation Data'!$G$28,0,10*ROW('Sanitation Data'!G135)))</f>
        <v/>
      </c>
      <c r="DA141" s="280" t="str">
        <f ca="true">+IF(OFFSET('Sanitation Data'!$G$29,0,10*ROW('Sanitation Data'!G135))="","",OFFSET('Sanitation Data'!$G$29,0,10*ROW('Sanitation Data'!G135)))</f>
        <v/>
      </c>
      <c r="DB141" s="280" t="str">
        <f ca="true">+IF(OFFSET('Sanitation Data'!$G$30,0,10*ROW('Sanitation Data'!G135))="","",OFFSET('Sanitation Data'!$G$30,0,10*ROW('Sanitation Data'!G135)))</f>
        <v/>
      </c>
      <c r="DC141" s="280" t="str">
        <f ca="true">+IF(OFFSET('Sanitation Data'!$G$31,0,10*ROW('Sanitation Data'!G135))="","",OFFSET('Sanitation Data'!$G$31,0,10*ROW('Sanitation Data'!G135)))</f>
        <v/>
      </c>
      <c r="DD141" s="280" t="str">
        <f ca="true">+IF(OFFSET('Sanitation Data'!$G$32,0,10*ROW('Sanitation Data'!G135))="","",OFFSET('Sanitation Data'!$G$32,0,10*ROW('Sanitation Data'!G135)))</f>
        <v/>
      </c>
      <c r="DE141" s="280" t="str">
        <f ca="true">+IF(OFFSET('Sanitation Data'!$H$28,0,10*ROW('Sanitation Data'!H135))="","",OFFSET('Sanitation Data'!$H$28,0,10*ROW('Sanitation Data'!H135)))</f>
        <v/>
      </c>
      <c r="DF141" s="280" t="str">
        <f ca="true">+IF(OFFSET('Sanitation Data'!$H$29,0,10*ROW('Sanitation Data'!H135))="","",OFFSET('Sanitation Data'!$H$29,0,10*ROW('Sanitation Data'!H135)))</f>
        <v/>
      </c>
      <c r="DG141" s="280" t="str">
        <f ca="true">+IF(OFFSET('Sanitation Data'!$H$30,0,10*ROW('Sanitation Data'!H135))="","",OFFSET('Sanitation Data'!$H$30,0,10*ROW('Sanitation Data'!H135)))</f>
        <v/>
      </c>
      <c r="DH141" s="280" t="str">
        <f ca="true">+IF(OFFSET('Sanitation Data'!$H$31,0,10*ROW('Sanitation Data'!H135))="","",OFFSET('Sanitation Data'!$H$31,0,10*ROW('Sanitation Data'!H135)))</f>
        <v/>
      </c>
      <c r="DI141" s="280" t="str">
        <f ca="true">+IF(OFFSET('Sanitation Data'!$H$32,0,10*ROW('Sanitation Data'!H135))="","",OFFSET('Sanitation Data'!$H$32,0,10*ROW('Sanitation Data'!H135)))</f>
        <v/>
      </c>
      <c r="DJ141" s="280" t="str">
        <f ca="true">+IF(OFFSET('Sanitation Data'!$I$28,0,10*ROW('Sanitation Data'!I135))="","",OFFSET('Sanitation Data'!$I$28,0,10*ROW('Sanitation Data'!I135)))</f>
        <v/>
      </c>
      <c r="DK141" s="280" t="str">
        <f ca="true">+IF(OFFSET('Sanitation Data'!$I$29,0,10*ROW('Sanitation Data'!I135))="","",OFFSET('Sanitation Data'!$I$29,0,10*ROW('Sanitation Data'!I135)))</f>
        <v/>
      </c>
      <c r="DL141" s="280" t="str">
        <f ca="true">+IF(OFFSET('Sanitation Data'!$I$30,0,10*ROW('Sanitation Data'!I135))="","",OFFSET('Sanitation Data'!$I$30,0,10*ROW('Sanitation Data'!I135)))</f>
        <v/>
      </c>
      <c r="DM141" s="280" t="str">
        <f ca="true">+IF(OFFSET('Sanitation Data'!$I$31,0,10*ROW('Sanitation Data'!I135))="","",OFFSET('Sanitation Data'!$I$31,0,10*ROW('Sanitation Data'!I135)))</f>
        <v/>
      </c>
      <c r="DN141" s="280" t="str">
        <f ca="true">+IF(OFFSET('Sanitation Data'!$I$32,0,10*ROW('Sanitation Data'!I135))="","",OFFSET('Sanitation Data'!$I$32,0,10*ROW('Sanitation Data'!I135)))</f>
        <v/>
      </c>
      <c r="DO141" s="280" t="str">
        <f ca="true">+IF(OFFSET('Hygiene Data'!$D$11,0,10*ROW('Hygiene Data'!D135))="","",OFFSET('Hygiene Data'!$D$11,0,10*ROW('Hygiene Data'!D135)))</f>
        <v/>
      </c>
      <c r="DP141" s="280" t="str">
        <f ca="true">+IF(OFFSET('Hygiene Data'!$D$12,0,10*ROW('Hygiene Data'!D135))="","",OFFSET('Hygiene Data'!$D$12,0,10*ROW('Hygiene Data'!D135)))</f>
        <v/>
      </c>
      <c r="DQ141" s="280" t="str">
        <f ca="true">+IF(OFFSET('Hygiene Data'!$D$13,0,10*ROW('Hygiene Data'!D135))="","",OFFSET('Hygiene Data'!$D$13,0,10*ROW('Hygiene Data'!D135)))</f>
        <v/>
      </c>
      <c r="DR141" s="280" t="str">
        <f ca="true">+IF(OFFSET('Hygiene Data'!$E$11,0,10*ROW('Hygiene Data'!E135))="","",OFFSET('Hygiene Data'!$E$11,0,10*ROW('Hygiene Data'!E135)))</f>
        <v/>
      </c>
      <c r="DS141" s="280" t="str">
        <f ca="true">+IF(OFFSET('Hygiene Data'!$E$12,0,10*ROW('Hygiene Data'!E135))="","",OFFSET('Hygiene Data'!$E$12,0,10*ROW('Hygiene Data'!E135)))</f>
        <v/>
      </c>
      <c r="DT141" s="280" t="str">
        <f ca="true">+IF(OFFSET('Hygiene Data'!$E$13,0,10*ROW('Hygiene Data'!E135))="","",OFFSET('Hygiene Data'!$E$13,0,10*ROW('Hygiene Data'!E135)))</f>
        <v/>
      </c>
      <c r="DU141" s="280" t="str">
        <f ca="true">+IF(OFFSET('Hygiene Data'!$F$11,0,10*ROW('Hygiene Data'!F135))="","",OFFSET('Hygiene Data'!$F$11,0,10*ROW('Hygiene Data'!F135)))</f>
        <v/>
      </c>
      <c r="DV141" s="280" t="str">
        <f ca="true">+IF(OFFSET('Hygiene Data'!$F$12,0,10*ROW('Hygiene Data'!F135))="","",OFFSET('Hygiene Data'!$F$12,0,10*ROW('Hygiene Data'!F135)))</f>
        <v/>
      </c>
      <c r="DW141" s="280" t="str">
        <f ca="true">+IF(OFFSET('Hygiene Data'!$F$13,0,10*ROW('Hygiene Data'!F135))="","",OFFSET('Hygiene Data'!$F$13,0,10*ROW('Hygiene Data'!F135)))</f>
        <v/>
      </c>
      <c r="DX141" s="280" t="str">
        <f ca="true">+IF(OFFSET('Hygiene Data'!$G$11,0,10*ROW('Hygiene Data'!G135))="","",OFFSET('Hygiene Data'!$G$11,0,10*ROW('Hygiene Data'!G135)))</f>
        <v/>
      </c>
      <c r="DY141" s="280" t="str">
        <f ca="true">+IF(OFFSET('Hygiene Data'!$G$12,0,10*ROW('Hygiene Data'!G135))="","",OFFSET('Hygiene Data'!$G$12,0,10*ROW('Hygiene Data'!G135)))</f>
        <v/>
      </c>
      <c r="DZ141" s="280" t="str">
        <f ca="true">+IF(OFFSET('Hygiene Data'!$G$13,0,10*ROW('Hygiene Data'!G135))="","",OFFSET('Hygiene Data'!$G$13,0,10*ROW('Hygiene Data'!G135)))</f>
        <v/>
      </c>
      <c r="EA141" s="280" t="str">
        <f ca="true">+IF(OFFSET('Hygiene Data'!$H$11,0,10*ROW('Hygiene Data'!H135))="","",OFFSET('Hygiene Data'!$H$11,0,10*ROW('Hygiene Data'!H135)))</f>
        <v/>
      </c>
      <c r="EB141" s="280" t="str">
        <f ca="true">+IF(OFFSET('Hygiene Data'!$H$12,0,10*ROW('Hygiene Data'!H135))="","",OFFSET('Hygiene Data'!$H$12,0,10*ROW('Hygiene Data'!H135)))</f>
        <v/>
      </c>
      <c r="EC141" s="280" t="str">
        <f ca="true">+IF(OFFSET('Hygiene Data'!$H$13,0,10*ROW('Hygiene Data'!H135))="","",OFFSET('Hygiene Data'!$H$13,0,10*ROW('Hygiene Data'!H135)))</f>
        <v/>
      </c>
      <c r="ED141" s="280" t="str">
        <f ca="true">+IF(OFFSET('Hygiene Data'!$I$11,0,10*ROW('Hygiene Data'!I135))="","",OFFSET('Hygiene Data'!$I$11,0,10*ROW('Hygiene Data'!I135)))</f>
        <v/>
      </c>
      <c r="EE141" s="280" t="str">
        <f ca="true">+IF(OFFSET('Hygiene Data'!$I$12,0,10*ROW('Hygiene Data'!I135))="","",OFFSET('Hygiene Data'!$I$12,0,10*ROW('Hygiene Data'!I135)))</f>
        <v/>
      </c>
      <c r="EF141" s="280" t="str">
        <f ca="true">+IF(OFFSET('Hygiene Data'!$I$13,0,10*ROW('Hygiene Data'!I135))="","",OFFSET('Hygiene Data'!$I$13,0,10*ROW('Hygiene Data'!I135)))</f>
        <v/>
      </c>
    </row>
    <row xmlns:x14ac="http://schemas.microsoft.com/office/spreadsheetml/2009/9/ac" r="142" x14ac:dyDescent="0.2">
      <c r="A142" s="34" t="str">
        <f ca="true">+IF(OFFSET('Water Data'!$B$2,0,10*ROW('Water Data'!E136))="","",OFFSET('Water Data'!$B$2,0,10*ROW('Water Data'!E136)))</f>
        <v/>
      </c>
      <c r="B142" s="34" t="str">
        <f ca="true">+IF(OFFSET('Water Data'!$C$2,0,10*ROW('Water Data'!F136))="","",OFFSET('Water Data'!$C$2,0,10*ROW('Water Data'!F136)))</f>
        <v/>
      </c>
      <c r="C142" s="336" t="str">
        <f t="shared" ca="true" si="2"/>
        <v/>
      </c>
      <c r="D142" s="8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0"/>
      <c r="BS142" s="280" t="str">
        <f ca="true">+IF(OFFSET('Water Data'!$D$27,0,10*ROW('Water Data'!D136))="","",OFFSET('Water Data'!$D$27,0,10*ROW('Water Data'!D136)))</f>
        <v/>
      </c>
      <c r="BT142" s="280" t="str">
        <f ca="true">+IF(OFFSET('Water Data'!$D$28,0,10*ROW('Water Data'!D136))="","",OFFSET('Water Data'!$D$28,0,10*ROW('Water Data'!D136)))</f>
        <v/>
      </c>
      <c r="BU142" s="280" t="str">
        <f ca="true">+IF(OFFSET('Water Data'!$D$29,0,10*ROW('Water Data'!D136))="","",OFFSET('Water Data'!$D$29,0,10*ROW('Water Data'!D136)))</f>
        <v/>
      </c>
      <c r="BV142" s="280" t="str">
        <f ca="true">+IF(OFFSET('Water Data'!$E$27,0,10*ROW('Water Data'!E136))="","",OFFSET('Water Data'!$E$27,0,10*ROW('Water Data'!E136)))</f>
        <v/>
      </c>
      <c r="BW142" s="280" t="str">
        <f ca="true">+IF(OFFSET('Water Data'!$E$28,0,10*ROW('Water Data'!E136))="","",OFFSET('Water Data'!$E$28,0,10*ROW('Water Data'!E136)))</f>
        <v/>
      </c>
      <c r="BX142" s="280" t="str">
        <f ca="true">+IF(OFFSET('Water Data'!$E$29,0,10*ROW('Water Data'!E136))="","",OFFSET('Water Data'!$E$29,0,10*ROW('Water Data'!E136)))</f>
        <v/>
      </c>
      <c r="BY142" s="280" t="str">
        <f ca="true">+IF(OFFSET('Water Data'!$F$27,0,10*ROW('Water Data'!F136))="","",OFFSET('Water Data'!$F$27,0,10*ROW('Water Data'!F136)))</f>
        <v/>
      </c>
      <c r="BZ142" s="280" t="str">
        <f ca="true">+IF(OFFSET('Water Data'!$F$28,0,10*ROW('Water Data'!F136))="","",OFFSET('Water Data'!$F$28,0,10*ROW('Water Data'!F136)))</f>
        <v/>
      </c>
      <c r="CA142" s="280" t="str">
        <f ca="true">+IF(OFFSET('Water Data'!$F$29,0,10*ROW('Water Data'!F136))="","",OFFSET('Water Data'!$F$29,0,10*ROW('Water Data'!F136)))</f>
        <v/>
      </c>
      <c r="CB142" s="280" t="str">
        <f ca="true">+IF(OFFSET('Water Data'!$G$27,0,10*ROW('Water Data'!G136))="","",OFFSET('Water Data'!$G$27,0,10*ROW('Water Data'!G136)))</f>
        <v/>
      </c>
      <c r="CC142" s="280" t="str">
        <f ca="true">+IF(OFFSET('Water Data'!$G$28,0,10*ROW('Water Data'!G136))="","",OFFSET('Water Data'!$G$28,0,10*ROW('Water Data'!G136)))</f>
        <v/>
      </c>
      <c r="CD142" s="280" t="str">
        <f ca="true">+IF(OFFSET('Water Data'!$G$29,0,10*ROW('Water Data'!G136))="","",OFFSET('Water Data'!$G$29,0,10*ROW('Water Data'!G136)))</f>
        <v/>
      </c>
      <c r="CE142" s="280" t="str">
        <f ca="true">+IF(OFFSET('Water Data'!$H$27,0,10*ROW('Water Data'!H136))="","",OFFSET('Water Data'!$H$27,0,10*ROW('Water Data'!H136)))</f>
        <v/>
      </c>
      <c r="CF142" s="280" t="str">
        <f ca="true">+IF(OFFSET('Water Data'!$H$28,0,10*ROW('Water Data'!H136))="","",OFFSET('Water Data'!$H$28,0,10*ROW('Water Data'!H136)))</f>
        <v/>
      </c>
      <c r="CG142" s="280" t="str">
        <f ca="true">+IF(OFFSET('Water Data'!$H$29,0,10*ROW('Water Data'!H136))="","",OFFSET('Water Data'!$H$29,0,10*ROW('Water Data'!H136)))</f>
        <v/>
      </c>
      <c r="CH142" s="280" t="str">
        <f ca="true">+IF(OFFSET('Water Data'!$I$27,0,10*ROW('Water Data'!I136))="","",OFFSET('Water Data'!$I$27,0,10*ROW('Water Data'!I136)))</f>
        <v/>
      </c>
      <c r="CI142" s="280" t="str">
        <f ca="true">+IF(OFFSET('Water Data'!$I$28,0,10*ROW('Water Data'!I136))="","",OFFSET('Water Data'!$I$28,0,10*ROW('Water Data'!I136)))</f>
        <v/>
      </c>
      <c r="CJ142" s="280" t="str">
        <f ca="true">+IF(OFFSET('Water Data'!$I$29,0,10*ROW('Water Data'!I136))="","",OFFSET('Water Data'!$I$29,0,10*ROW('Water Data'!I136)))</f>
        <v/>
      </c>
      <c r="CK142" s="280" t="str">
        <f ca="true">+IF(OFFSET('Sanitation Data'!$D$28,0,10*ROW('Sanitation Data'!D136))="","",OFFSET('Sanitation Data'!$D$28,0,10*ROW('Sanitation Data'!D136)))</f>
        <v/>
      </c>
      <c r="CL142" s="280" t="str">
        <f ca="true">+IF(OFFSET('Sanitation Data'!$D$29,0,10*ROW('Sanitation Data'!D136))="","",OFFSET('Sanitation Data'!$D$29,0,10*ROW('Sanitation Data'!D136)))</f>
        <v/>
      </c>
      <c r="CM142" s="280" t="str">
        <f ca="true">+IF(OFFSET('Sanitation Data'!$D$30,0,10*ROW('Sanitation Data'!D136))="","",OFFSET('Sanitation Data'!$D$30,0,10*ROW('Sanitation Data'!D136)))</f>
        <v/>
      </c>
      <c r="CN142" s="280" t="str">
        <f ca="true">+IF(OFFSET('Sanitation Data'!$D$31,0,10*ROW('Sanitation Data'!D136))="","",OFFSET('Sanitation Data'!$D$31,0,10*ROW('Sanitation Data'!D136)))</f>
        <v/>
      </c>
      <c r="CO142" s="280" t="str">
        <f ca="true">+IF(OFFSET('Sanitation Data'!$D$32,0,10*ROW('Sanitation Data'!D136))="","",OFFSET('Sanitation Data'!$D$32,0,10*ROW('Sanitation Data'!D136)))</f>
        <v/>
      </c>
      <c r="CP142" s="280" t="str">
        <f ca="true">+IF(OFFSET('Sanitation Data'!$E$28,0,10*ROW('Sanitation Data'!E136))="","",OFFSET('Sanitation Data'!$E$28,0,10*ROW('Sanitation Data'!E136)))</f>
        <v/>
      </c>
      <c r="CQ142" s="280" t="str">
        <f ca="true">+IF(OFFSET('Sanitation Data'!$E$29,0,10*ROW('Sanitation Data'!E136))="","",OFFSET('Sanitation Data'!$E$29,0,10*ROW('Sanitation Data'!E136)))</f>
        <v/>
      </c>
      <c r="CR142" s="280" t="str">
        <f ca="true">+IF(OFFSET('Sanitation Data'!$E$30,0,10*ROW('Sanitation Data'!E136))="","",OFFSET('Sanitation Data'!$E$30,0,10*ROW('Sanitation Data'!E136)))</f>
        <v/>
      </c>
      <c r="CS142" s="280" t="str">
        <f ca="true">+IF(OFFSET('Sanitation Data'!$E$31,0,10*ROW('Sanitation Data'!E136))="","",OFFSET('Sanitation Data'!$E$31,0,10*ROW('Sanitation Data'!E136)))</f>
        <v/>
      </c>
      <c r="CT142" s="280" t="str">
        <f ca="true">+IF(OFFSET('Sanitation Data'!$E$32,0,10*ROW('Sanitation Data'!E136))="","",OFFSET('Sanitation Data'!$E$32,0,10*ROW('Sanitation Data'!E136)))</f>
        <v/>
      </c>
      <c r="CU142" s="280" t="str">
        <f ca="true">+IF(OFFSET('Sanitation Data'!$F$28,0,10*ROW('Sanitation Data'!F136))="","",OFFSET('Sanitation Data'!$F$28,0,10*ROW('Sanitation Data'!F136)))</f>
        <v/>
      </c>
      <c r="CV142" s="280" t="str">
        <f ca="true">+IF(OFFSET('Sanitation Data'!$F$29,0,10*ROW('Sanitation Data'!F136))="","",OFFSET('Sanitation Data'!$F$29,0,10*ROW('Sanitation Data'!F136)))</f>
        <v/>
      </c>
      <c r="CW142" s="280" t="str">
        <f ca="true">+IF(OFFSET('Sanitation Data'!$F$30,0,10*ROW('Sanitation Data'!F136))="","",OFFSET('Sanitation Data'!$F$30,0,10*ROW('Sanitation Data'!F136)))</f>
        <v/>
      </c>
      <c r="CX142" s="280" t="str">
        <f ca="true">+IF(OFFSET('Sanitation Data'!$F$31,0,10*ROW('Sanitation Data'!F136))="","",OFFSET('Sanitation Data'!$F$31,0,10*ROW('Sanitation Data'!F136)))</f>
        <v/>
      </c>
      <c r="CY142" s="280" t="str">
        <f ca="true">+IF(OFFSET('Sanitation Data'!$F$32,0,10*ROW('Sanitation Data'!F136))="","",OFFSET('Sanitation Data'!$F$32,0,10*ROW('Sanitation Data'!F136)))</f>
        <v/>
      </c>
      <c r="CZ142" s="280" t="str">
        <f ca="true">+IF(OFFSET('Sanitation Data'!$G$28,0,10*ROW('Sanitation Data'!G136))="","",OFFSET('Sanitation Data'!$G$28,0,10*ROW('Sanitation Data'!G136)))</f>
        <v/>
      </c>
      <c r="DA142" s="280" t="str">
        <f ca="true">+IF(OFFSET('Sanitation Data'!$G$29,0,10*ROW('Sanitation Data'!G136))="","",OFFSET('Sanitation Data'!$G$29,0,10*ROW('Sanitation Data'!G136)))</f>
        <v/>
      </c>
      <c r="DB142" s="280" t="str">
        <f ca="true">+IF(OFFSET('Sanitation Data'!$G$30,0,10*ROW('Sanitation Data'!G136))="","",OFFSET('Sanitation Data'!$G$30,0,10*ROW('Sanitation Data'!G136)))</f>
        <v/>
      </c>
      <c r="DC142" s="280" t="str">
        <f ca="true">+IF(OFFSET('Sanitation Data'!$G$31,0,10*ROW('Sanitation Data'!G136))="","",OFFSET('Sanitation Data'!$G$31,0,10*ROW('Sanitation Data'!G136)))</f>
        <v/>
      </c>
      <c r="DD142" s="280" t="str">
        <f ca="true">+IF(OFFSET('Sanitation Data'!$G$32,0,10*ROW('Sanitation Data'!G136))="","",OFFSET('Sanitation Data'!$G$32,0,10*ROW('Sanitation Data'!G136)))</f>
        <v/>
      </c>
      <c r="DE142" s="280" t="str">
        <f ca="true">+IF(OFFSET('Sanitation Data'!$H$28,0,10*ROW('Sanitation Data'!H136))="","",OFFSET('Sanitation Data'!$H$28,0,10*ROW('Sanitation Data'!H136)))</f>
        <v/>
      </c>
      <c r="DF142" s="280" t="str">
        <f ca="true">+IF(OFFSET('Sanitation Data'!$H$29,0,10*ROW('Sanitation Data'!H136))="","",OFFSET('Sanitation Data'!$H$29,0,10*ROW('Sanitation Data'!H136)))</f>
        <v/>
      </c>
      <c r="DG142" s="280" t="str">
        <f ca="true">+IF(OFFSET('Sanitation Data'!$H$30,0,10*ROW('Sanitation Data'!H136))="","",OFFSET('Sanitation Data'!$H$30,0,10*ROW('Sanitation Data'!H136)))</f>
        <v/>
      </c>
      <c r="DH142" s="280" t="str">
        <f ca="true">+IF(OFFSET('Sanitation Data'!$H$31,0,10*ROW('Sanitation Data'!H136))="","",OFFSET('Sanitation Data'!$H$31,0,10*ROW('Sanitation Data'!H136)))</f>
        <v/>
      </c>
      <c r="DI142" s="280" t="str">
        <f ca="true">+IF(OFFSET('Sanitation Data'!$H$32,0,10*ROW('Sanitation Data'!H136))="","",OFFSET('Sanitation Data'!$H$32,0,10*ROW('Sanitation Data'!H136)))</f>
        <v/>
      </c>
      <c r="DJ142" s="280" t="str">
        <f ca="true">+IF(OFFSET('Sanitation Data'!$I$28,0,10*ROW('Sanitation Data'!I136))="","",OFFSET('Sanitation Data'!$I$28,0,10*ROW('Sanitation Data'!I136)))</f>
        <v/>
      </c>
      <c r="DK142" s="280" t="str">
        <f ca="true">+IF(OFFSET('Sanitation Data'!$I$29,0,10*ROW('Sanitation Data'!I136))="","",OFFSET('Sanitation Data'!$I$29,0,10*ROW('Sanitation Data'!I136)))</f>
        <v/>
      </c>
      <c r="DL142" s="280" t="str">
        <f ca="true">+IF(OFFSET('Sanitation Data'!$I$30,0,10*ROW('Sanitation Data'!I136))="","",OFFSET('Sanitation Data'!$I$30,0,10*ROW('Sanitation Data'!I136)))</f>
        <v/>
      </c>
      <c r="DM142" s="280" t="str">
        <f ca="true">+IF(OFFSET('Sanitation Data'!$I$31,0,10*ROW('Sanitation Data'!I136))="","",OFFSET('Sanitation Data'!$I$31,0,10*ROW('Sanitation Data'!I136)))</f>
        <v/>
      </c>
      <c r="DN142" s="280" t="str">
        <f ca="true">+IF(OFFSET('Sanitation Data'!$I$32,0,10*ROW('Sanitation Data'!I136))="","",OFFSET('Sanitation Data'!$I$32,0,10*ROW('Sanitation Data'!I136)))</f>
        <v/>
      </c>
      <c r="DO142" s="280" t="str">
        <f ca="true">+IF(OFFSET('Hygiene Data'!$D$11,0,10*ROW('Hygiene Data'!D136))="","",OFFSET('Hygiene Data'!$D$11,0,10*ROW('Hygiene Data'!D136)))</f>
        <v/>
      </c>
      <c r="DP142" s="280" t="str">
        <f ca="true">+IF(OFFSET('Hygiene Data'!$D$12,0,10*ROW('Hygiene Data'!D136))="","",OFFSET('Hygiene Data'!$D$12,0,10*ROW('Hygiene Data'!D136)))</f>
        <v/>
      </c>
      <c r="DQ142" s="280" t="str">
        <f ca="true">+IF(OFFSET('Hygiene Data'!$D$13,0,10*ROW('Hygiene Data'!D136))="","",OFFSET('Hygiene Data'!$D$13,0,10*ROW('Hygiene Data'!D136)))</f>
        <v/>
      </c>
      <c r="DR142" s="280" t="str">
        <f ca="true">+IF(OFFSET('Hygiene Data'!$E$11,0,10*ROW('Hygiene Data'!E136))="","",OFFSET('Hygiene Data'!$E$11,0,10*ROW('Hygiene Data'!E136)))</f>
        <v/>
      </c>
      <c r="DS142" s="280" t="str">
        <f ca="true">+IF(OFFSET('Hygiene Data'!$E$12,0,10*ROW('Hygiene Data'!E136))="","",OFFSET('Hygiene Data'!$E$12,0,10*ROW('Hygiene Data'!E136)))</f>
        <v/>
      </c>
      <c r="DT142" s="280" t="str">
        <f ca="true">+IF(OFFSET('Hygiene Data'!$E$13,0,10*ROW('Hygiene Data'!E136))="","",OFFSET('Hygiene Data'!$E$13,0,10*ROW('Hygiene Data'!E136)))</f>
        <v/>
      </c>
      <c r="DU142" s="280" t="str">
        <f ca="true">+IF(OFFSET('Hygiene Data'!$F$11,0,10*ROW('Hygiene Data'!F136))="","",OFFSET('Hygiene Data'!$F$11,0,10*ROW('Hygiene Data'!F136)))</f>
        <v/>
      </c>
      <c r="DV142" s="280" t="str">
        <f ca="true">+IF(OFFSET('Hygiene Data'!$F$12,0,10*ROW('Hygiene Data'!F136))="","",OFFSET('Hygiene Data'!$F$12,0,10*ROW('Hygiene Data'!F136)))</f>
        <v/>
      </c>
      <c r="DW142" s="280" t="str">
        <f ca="true">+IF(OFFSET('Hygiene Data'!$F$13,0,10*ROW('Hygiene Data'!F136))="","",OFFSET('Hygiene Data'!$F$13,0,10*ROW('Hygiene Data'!F136)))</f>
        <v/>
      </c>
      <c r="DX142" s="280" t="str">
        <f ca="true">+IF(OFFSET('Hygiene Data'!$G$11,0,10*ROW('Hygiene Data'!G136))="","",OFFSET('Hygiene Data'!$G$11,0,10*ROW('Hygiene Data'!G136)))</f>
        <v/>
      </c>
      <c r="DY142" s="280" t="str">
        <f ca="true">+IF(OFFSET('Hygiene Data'!$G$12,0,10*ROW('Hygiene Data'!G136))="","",OFFSET('Hygiene Data'!$G$12,0,10*ROW('Hygiene Data'!G136)))</f>
        <v/>
      </c>
      <c r="DZ142" s="280" t="str">
        <f ca="true">+IF(OFFSET('Hygiene Data'!$G$13,0,10*ROW('Hygiene Data'!G136))="","",OFFSET('Hygiene Data'!$G$13,0,10*ROW('Hygiene Data'!G136)))</f>
        <v/>
      </c>
      <c r="EA142" s="280" t="str">
        <f ca="true">+IF(OFFSET('Hygiene Data'!$H$11,0,10*ROW('Hygiene Data'!H136))="","",OFFSET('Hygiene Data'!$H$11,0,10*ROW('Hygiene Data'!H136)))</f>
        <v/>
      </c>
      <c r="EB142" s="280" t="str">
        <f ca="true">+IF(OFFSET('Hygiene Data'!$H$12,0,10*ROW('Hygiene Data'!H136))="","",OFFSET('Hygiene Data'!$H$12,0,10*ROW('Hygiene Data'!H136)))</f>
        <v/>
      </c>
      <c r="EC142" s="280" t="str">
        <f ca="true">+IF(OFFSET('Hygiene Data'!$H$13,0,10*ROW('Hygiene Data'!H136))="","",OFFSET('Hygiene Data'!$H$13,0,10*ROW('Hygiene Data'!H136)))</f>
        <v/>
      </c>
      <c r="ED142" s="280" t="str">
        <f ca="true">+IF(OFFSET('Hygiene Data'!$I$11,0,10*ROW('Hygiene Data'!I136))="","",OFFSET('Hygiene Data'!$I$11,0,10*ROW('Hygiene Data'!I136)))</f>
        <v/>
      </c>
      <c r="EE142" s="280" t="str">
        <f ca="true">+IF(OFFSET('Hygiene Data'!$I$12,0,10*ROW('Hygiene Data'!I136))="","",OFFSET('Hygiene Data'!$I$12,0,10*ROW('Hygiene Data'!I136)))</f>
        <v/>
      </c>
      <c r="EF142" s="280" t="str">
        <f ca="true">+IF(OFFSET('Hygiene Data'!$I$13,0,10*ROW('Hygiene Data'!I136))="","",OFFSET('Hygiene Data'!$I$13,0,10*ROW('Hygiene Data'!I136)))</f>
        <v/>
      </c>
    </row>
    <row xmlns:x14ac="http://schemas.microsoft.com/office/spreadsheetml/2009/9/ac" r="143" x14ac:dyDescent="0.2">
      <c r="A143" s="34" t="str">
        <f ca="true">+IF(OFFSET('Water Data'!$B$2,0,10*ROW('Water Data'!E137))="","",OFFSET('Water Data'!$B$2,0,10*ROW('Water Data'!E137)))</f>
        <v/>
      </c>
      <c r="B143" s="34" t="str">
        <f ca="true">+IF(OFFSET('Water Data'!$C$2,0,10*ROW('Water Data'!F137))="","",OFFSET('Water Data'!$C$2,0,10*ROW('Water Data'!F137)))</f>
        <v/>
      </c>
      <c r="C143" s="336" t="str">
        <f t="shared" ca="true" si="2"/>
        <v/>
      </c>
      <c r="D143" s="8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0"/>
      <c r="BS143" s="280" t="str">
        <f ca="true">+IF(OFFSET('Water Data'!$D$27,0,10*ROW('Water Data'!D137))="","",OFFSET('Water Data'!$D$27,0,10*ROW('Water Data'!D137)))</f>
        <v/>
      </c>
      <c r="BT143" s="280" t="str">
        <f ca="true">+IF(OFFSET('Water Data'!$D$28,0,10*ROW('Water Data'!D137))="","",OFFSET('Water Data'!$D$28,0,10*ROW('Water Data'!D137)))</f>
        <v/>
      </c>
      <c r="BU143" s="280" t="str">
        <f ca="true">+IF(OFFSET('Water Data'!$D$29,0,10*ROW('Water Data'!D137))="","",OFFSET('Water Data'!$D$29,0,10*ROW('Water Data'!D137)))</f>
        <v/>
      </c>
      <c r="BV143" s="280" t="str">
        <f ca="true">+IF(OFFSET('Water Data'!$E$27,0,10*ROW('Water Data'!E137))="","",OFFSET('Water Data'!$E$27,0,10*ROW('Water Data'!E137)))</f>
        <v/>
      </c>
      <c r="BW143" s="280" t="str">
        <f ca="true">+IF(OFFSET('Water Data'!$E$28,0,10*ROW('Water Data'!E137))="","",OFFSET('Water Data'!$E$28,0,10*ROW('Water Data'!E137)))</f>
        <v/>
      </c>
      <c r="BX143" s="280" t="str">
        <f ca="true">+IF(OFFSET('Water Data'!$E$29,0,10*ROW('Water Data'!E137))="","",OFFSET('Water Data'!$E$29,0,10*ROW('Water Data'!E137)))</f>
        <v/>
      </c>
      <c r="BY143" s="280" t="str">
        <f ca="true">+IF(OFFSET('Water Data'!$F$27,0,10*ROW('Water Data'!F137))="","",OFFSET('Water Data'!$F$27,0,10*ROW('Water Data'!F137)))</f>
        <v/>
      </c>
      <c r="BZ143" s="280" t="str">
        <f ca="true">+IF(OFFSET('Water Data'!$F$28,0,10*ROW('Water Data'!F137))="","",OFFSET('Water Data'!$F$28,0,10*ROW('Water Data'!F137)))</f>
        <v/>
      </c>
      <c r="CA143" s="280" t="str">
        <f ca="true">+IF(OFFSET('Water Data'!$F$29,0,10*ROW('Water Data'!F137))="","",OFFSET('Water Data'!$F$29,0,10*ROW('Water Data'!F137)))</f>
        <v/>
      </c>
      <c r="CB143" s="280" t="str">
        <f ca="true">+IF(OFFSET('Water Data'!$G$27,0,10*ROW('Water Data'!G137))="","",OFFSET('Water Data'!$G$27,0,10*ROW('Water Data'!G137)))</f>
        <v/>
      </c>
      <c r="CC143" s="280" t="str">
        <f ca="true">+IF(OFFSET('Water Data'!$G$28,0,10*ROW('Water Data'!G137))="","",OFFSET('Water Data'!$G$28,0,10*ROW('Water Data'!G137)))</f>
        <v/>
      </c>
      <c r="CD143" s="280" t="str">
        <f ca="true">+IF(OFFSET('Water Data'!$G$29,0,10*ROW('Water Data'!G137))="","",OFFSET('Water Data'!$G$29,0,10*ROW('Water Data'!G137)))</f>
        <v/>
      </c>
      <c r="CE143" s="280" t="str">
        <f ca="true">+IF(OFFSET('Water Data'!$H$27,0,10*ROW('Water Data'!H137))="","",OFFSET('Water Data'!$H$27,0,10*ROW('Water Data'!H137)))</f>
        <v/>
      </c>
      <c r="CF143" s="280" t="str">
        <f ca="true">+IF(OFFSET('Water Data'!$H$28,0,10*ROW('Water Data'!H137))="","",OFFSET('Water Data'!$H$28,0,10*ROW('Water Data'!H137)))</f>
        <v/>
      </c>
      <c r="CG143" s="280" t="str">
        <f ca="true">+IF(OFFSET('Water Data'!$H$29,0,10*ROW('Water Data'!H137))="","",OFFSET('Water Data'!$H$29,0,10*ROW('Water Data'!H137)))</f>
        <v/>
      </c>
      <c r="CH143" s="280" t="str">
        <f ca="true">+IF(OFFSET('Water Data'!$I$27,0,10*ROW('Water Data'!I137))="","",OFFSET('Water Data'!$I$27,0,10*ROW('Water Data'!I137)))</f>
        <v/>
      </c>
      <c r="CI143" s="280" t="str">
        <f ca="true">+IF(OFFSET('Water Data'!$I$28,0,10*ROW('Water Data'!I137))="","",OFFSET('Water Data'!$I$28,0,10*ROW('Water Data'!I137)))</f>
        <v/>
      </c>
      <c r="CJ143" s="280" t="str">
        <f ca="true">+IF(OFFSET('Water Data'!$I$29,0,10*ROW('Water Data'!I137))="","",OFFSET('Water Data'!$I$29,0,10*ROW('Water Data'!I137)))</f>
        <v/>
      </c>
      <c r="CK143" s="280" t="str">
        <f ca="true">+IF(OFFSET('Sanitation Data'!$D$28,0,10*ROW('Sanitation Data'!D137))="","",OFFSET('Sanitation Data'!$D$28,0,10*ROW('Sanitation Data'!D137)))</f>
        <v/>
      </c>
      <c r="CL143" s="280" t="str">
        <f ca="true">+IF(OFFSET('Sanitation Data'!$D$29,0,10*ROW('Sanitation Data'!D137))="","",OFFSET('Sanitation Data'!$D$29,0,10*ROW('Sanitation Data'!D137)))</f>
        <v/>
      </c>
      <c r="CM143" s="280" t="str">
        <f ca="true">+IF(OFFSET('Sanitation Data'!$D$30,0,10*ROW('Sanitation Data'!D137))="","",OFFSET('Sanitation Data'!$D$30,0,10*ROW('Sanitation Data'!D137)))</f>
        <v/>
      </c>
      <c r="CN143" s="280" t="str">
        <f ca="true">+IF(OFFSET('Sanitation Data'!$D$31,0,10*ROW('Sanitation Data'!D137))="","",OFFSET('Sanitation Data'!$D$31,0,10*ROW('Sanitation Data'!D137)))</f>
        <v/>
      </c>
      <c r="CO143" s="280" t="str">
        <f ca="true">+IF(OFFSET('Sanitation Data'!$D$32,0,10*ROW('Sanitation Data'!D137))="","",OFFSET('Sanitation Data'!$D$32,0,10*ROW('Sanitation Data'!D137)))</f>
        <v/>
      </c>
      <c r="CP143" s="280" t="str">
        <f ca="true">+IF(OFFSET('Sanitation Data'!$E$28,0,10*ROW('Sanitation Data'!E137))="","",OFFSET('Sanitation Data'!$E$28,0,10*ROW('Sanitation Data'!E137)))</f>
        <v/>
      </c>
      <c r="CQ143" s="280" t="str">
        <f ca="true">+IF(OFFSET('Sanitation Data'!$E$29,0,10*ROW('Sanitation Data'!E137))="","",OFFSET('Sanitation Data'!$E$29,0,10*ROW('Sanitation Data'!E137)))</f>
        <v/>
      </c>
      <c r="CR143" s="280" t="str">
        <f ca="true">+IF(OFFSET('Sanitation Data'!$E$30,0,10*ROW('Sanitation Data'!E137))="","",OFFSET('Sanitation Data'!$E$30,0,10*ROW('Sanitation Data'!E137)))</f>
        <v/>
      </c>
      <c r="CS143" s="280" t="str">
        <f ca="true">+IF(OFFSET('Sanitation Data'!$E$31,0,10*ROW('Sanitation Data'!E137))="","",OFFSET('Sanitation Data'!$E$31,0,10*ROW('Sanitation Data'!E137)))</f>
        <v/>
      </c>
      <c r="CT143" s="280" t="str">
        <f ca="true">+IF(OFFSET('Sanitation Data'!$E$32,0,10*ROW('Sanitation Data'!E137))="","",OFFSET('Sanitation Data'!$E$32,0,10*ROW('Sanitation Data'!E137)))</f>
        <v/>
      </c>
      <c r="CU143" s="280" t="str">
        <f ca="true">+IF(OFFSET('Sanitation Data'!$F$28,0,10*ROW('Sanitation Data'!F137))="","",OFFSET('Sanitation Data'!$F$28,0,10*ROW('Sanitation Data'!F137)))</f>
        <v/>
      </c>
      <c r="CV143" s="280" t="str">
        <f ca="true">+IF(OFFSET('Sanitation Data'!$F$29,0,10*ROW('Sanitation Data'!F137))="","",OFFSET('Sanitation Data'!$F$29,0,10*ROW('Sanitation Data'!F137)))</f>
        <v/>
      </c>
      <c r="CW143" s="280" t="str">
        <f ca="true">+IF(OFFSET('Sanitation Data'!$F$30,0,10*ROW('Sanitation Data'!F137))="","",OFFSET('Sanitation Data'!$F$30,0,10*ROW('Sanitation Data'!F137)))</f>
        <v/>
      </c>
      <c r="CX143" s="280" t="str">
        <f ca="true">+IF(OFFSET('Sanitation Data'!$F$31,0,10*ROW('Sanitation Data'!F137))="","",OFFSET('Sanitation Data'!$F$31,0,10*ROW('Sanitation Data'!F137)))</f>
        <v/>
      </c>
      <c r="CY143" s="280" t="str">
        <f ca="true">+IF(OFFSET('Sanitation Data'!$F$32,0,10*ROW('Sanitation Data'!F137))="","",OFFSET('Sanitation Data'!$F$32,0,10*ROW('Sanitation Data'!F137)))</f>
        <v/>
      </c>
      <c r="CZ143" s="280" t="str">
        <f ca="true">+IF(OFFSET('Sanitation Data'!$G$28,0,10*ROW('Sanitation Data'!G137))="","",OFFSET('Sanitation Data'!$G$28,0,10*ROW('Sanitation Data'!G137)))</f>
        <v/>
      </c>
      <c r="DA143" s="280" t="str">
        <f ca="true">+IF(OFFSET('Sanitation Data'!$G$29,0,10*ROW('Sanitation Data'!G137))="","",OFFSET('Sanitation Data'!$G$29,0,10*ROW('Sanitation Data'!G137)))</f>
        <v/>
      </c>
      <c r="DB143" s="280" t="str">
        <f ca="true">+IF(OFFSET('Sanitation Data'!$G$30,0,10*ROW('Sanitation Data'!G137))="","",OFFSET('Sanitation Data'!$G$30,0,10*ROW('Sanitation Data'!G137)))</f>
        <v/>
      </c>
      <c r="DC143" s="280" t="str">
        <f ca="true">+IF(OFFSET('Sanitation Data'!$G$31,0,10*ROW('Sanitation Data'!G137))="","",OFFSET('Sanitation Data'!$G$31,0,10*ROW('Sanitation Data'!G137)))</f>
        <v/>
      </c>
      <c r="DD143" s="280" t="str">
        <f ca="true">+IF(OFFSET('Sanitation Data'!$G$32,0,10*ROW('Sanitation Data'!G137))="","",OFFSET('Sanitation Data'!$G$32,0,10*ROW('Sanitation Data'!G137)))</f>
        <v/>
      </c>
      <c r="DE143" s="280" t="str">
        <f ca="true">+IF(OFFSET('Sanitation Data'!$H$28,0,10*ROW('Sanitation Data'!H137))="","",OFFSET('Sanitation Data'!$H$28,0,10*ROW('Sanitation Data'!H137)))</f>
        <v/>
      </c>
      <c r="DF143" s="280" t="str">
        <f ca="true">+IF(OFFSET('Sanitation Data'!$H$29,0,10*ROW('Sanitation Data'!H137))="","",OFFSET('Sanitation Data'!$H$29,0,10*ROW('Sanitation Data'!H137)))</f>
        <v/>
      </c>
      <c r="DG143" s="280" t="str">
        <f ca="true">+IF(OFFSET('Sanitation Data'!$H$30,0,10*ROW('Sanitation Data'!H137))="","",OFFSET('Sanitation Data'!$H$30,0,10*ROW('Sanitation Data'!H137)))</f>
        <v/>
      </c>
      <c r="DH143" s="280" t="str">
        <f ca="true">+IF(OFFSET('Sanitation Data'!$H$31,0,10*ROW('Sanitation Data'!H137))="","",OFFSET('Sanitation Data'!$H$31,0,10*ROW('Sanitation Data'!H137)))</f>
        <v/>
      </c>
      <c r="DI143" s="280" t="str">
        <f ca="true">+IF(OFFSET('Sanitation Data'!$H$32,0,10*ROW('Sanitation Data'!H137))="","",OFFSET('Sanitation Data'!$H$32,0,10*ROW('Sanitation Data'!H137)))</f>
        <v/>
      </c>
      <c r="DJ143" s="280" t="str">
        <f ca="true">+IF(OFFSET('Sanitation Data'!$I$28,0,10*ROW('Sanitation Data'!I137))="","",OFFSET('Sanitation Data'!$I$28,0,10*ROW('Sanitation Data'!I137)))</f>
        <v/>
      </c>
      <c r="DK143" s="280" t="str">
        <f ca="true">+IF(OFFSET('Sanitation Data'!$I$29,0,10*ROW('Sanitation Data'!I137))="","",OFFSET('Sanitation Data'!$I$29,0,10*ROW('Sanitation Data'!I137)))</f>
        <v/>
      </c>
      <c r="DL143" s="280" t="str">
        <f ca="true">+IF(OFFSET('Sanitation Data'!$I$30,0,10*ROW('Sanitation Data'!I137))="","",OFFSET('Sanitation Data'!$I$30,0,10*ROW('Sanitation Data'!I137)))</f>
        <v/>
      </c>
      <c r="DM143" s="280" t="str">
        <f ca="true">+IF(OFFSET('Sanitation Data'!$I$31,0,10*ROW('Sanitation Data'!I137))="","",OFFSET('Sanitation Data'!$I$31,0,10*ROW('Sanitation Data'!I137)))</f>
        <v/>
      </c>
      <c r="DN143" s="280" t="str">
        <f ca="true">+IF(OFFSET('Sanitation Data'!$I$32,0,10*ROW('Sanitation Data'!I137))="","",OFFSET('Sanitation Data'!$I$32,0,10*ROW('Sanitation Data'!I137)))</f>
        <v/>
      </c>
      <c r="DO143" s="280" t="str">
        <f ca="true">+IF(OFFSET('Hygiene Data'!$D$11,0,10*ROW('Hygiene Data'!D137))="","",OFFSET('Hygiene Data'!$D$11,0,10*ROW('Hygiene Data'!D137)))</f>
        <v/>
      </c>
      <c r="DP143" s="280" t="str">
        <f ca="true">+IF(OFFSET('Hygiene Data'!$D$12,0,10*ROW('Hygiene Data'!D137))="","",OFFSET('Hygiene Data'!$D$12,0,10*ROW('Hygiene Data'!D137)))</f>
        <v/>
      </c>
      <c r="DQ143" s="280" t="str">
        <f ca="true">+IF(OFFSET('Hygiene Data'!$D$13,0,10*ROW('Hygiene Data'!D137))="","",OFFSET('Hygiene Data'!$D$13,0,10*ROW('Hygiene Data'!D137)))</f>
        <v/>
      </c>
      <c r="DR143" s="280" t="str">
        <f ca="true">+IF(OFFSET('Hygiene Data'!$E$11,0,10*ROW('Hygiene Data'!E137))="","",OFFSET('Hygiene Data'!$E$11,0,10*ROW('Hygiene Data'!E137)))</f>
        <v/>
      </c>
      <c r="DS143" s="280" t="str">
        <f ca="true">+IF(OFFSET('Hygiene Data'!$E$12,0,10*ROW('Hygiene Data'!E137))="","",OFFSET('Hygiene Data'!$E$12,0,10*ROW('Hygiene Data'!E137)))</f>
        <v/>
      </c>
      <c r="DT143" s="280" t="str">
        <f ca="true">+IF(OFFSET('Hygiene Data'!$E$13,0,10*ROW('Hygiene Data'!E137))="","",OFFSET('Hygiene Data'!$E$13,0,10*ROW('Hygiene Data'!E137)))</f>
        <v/>
      </c>
      <c r="DU143" s="280" t="str">
        <f ca="true">+IF(OFFSET('Hygiene Data'!$F$11,0,10*ROW('Hygiene Data'!F137))="","",OFFSET('Hygiene Data'!$F$11,0,10*ROW('Hygiene Data'!F137)))</f>
        <v/>
      </c>
      <c r="DV143" s="280" t="str">
        <f ca="true">+IF(OFFSET('Hygiene Data'!$F$12,0,10*ROW('Hygiene Data'!F137))="","",OFFSET('Hygiene Data'!$F$12,0,10*ROW('Hygiene Data'!F137)))</f>
        <v/>
      </c>
      <c r="DW143" s="280" t="str">
        <f ca="true">+IF(OFFSET('Hygiene Data'!$F$13,0,10*ROW('Hygiene Data'!F137))="","",OFFSET('Hygiene Data'!$F$13,0,10*ROW('Hygiene Data'!F137)))</f>
        <v/>
      </c>
      <c r="DX143" s="280" t="str">
        <f ca="true">+IF(OFFSET('Hygiene Data'!$G$11,0,10*ROW('Hygiene Data'!G137))="","",OFFSET('Hygiene Data'!$G$11,0,10*ROW('Hygiene Data'!G137)))</f>
        <v/>
      </c>
      <c r="DY143" s="280" t="str">
        <f ca="true">+IF(OFFSET('Hygiene Data'!$G$12,0,10*ROW('Hygiene Data'!G137))="","",OFFSET('Hygiene Data'!$G$12,0,10*ROW('Hygiene Data'!G137)))</f>
        <v/>
      </c>
      <c r="DZ143" s="280" t="str">
        <f ca="true">+IF(OFFSET('Hygiene Data'!$G$13,0,10*ROW('Hygiene Data'!G137))="","",OFFSET('Hygiene Data'!$G$13,0,10*ROW('Hygiene Data'!G137)))</f>
        <v/>
      </c>
      <c r="EA143" s="280" t="str">
        <f ca="true">+IF(OFFSET('Hygiene Data'!$H$11,0,10*ROW('Hygiene Data'!H137))="","",OFFSET('Hygiene Data'!$H$11,0,10*ROW('Hygiene Data'!H137)))</f>
        <v/>
      </c>
      <c r="EB143" s="280" t="str">
        <f ca="true">+IF(OFFSET('Hygiene Data'!$H$12,0,10*ROW('Hygiene Data'!H137))="","",OFFSET('Hygiene Data'!$H$12,0,10*ROW('Hygiene Data'!H137)))</f>
        <v/>
      </c>
      <c r="EC143" s="280" t="str">
        <f ca="true">+IF(OFFSET('Hygiene Data'!$H$13,0,10*ROW('Hygiene Data'!H137))="","",OFFSET('Hygiene Data'!$H$13,0,10*ROW('Hygiene Data'!H137)))</f>
        <v/>
      </c>
      <c r="ED143" s="280" t="str">
        <f ca="true">+IF(OFFSET('Hygiene Data'!$I$11,0,10*ROW('Hygiene Data'!I137))="","",OFFSET('Hygiene Data'!$I$11,0,10*ROW('Hygiene Data'!I137)))</f>
        <v/>
      </c>
      <c r="EE143" s="280" t="str">
        <f ca="true">+IF(OFFSET('Hygiene Data'!$I$12,0,10*ROW('Hygiene Data'!I137))="","",OFFSET('Hygiene Data'!$I$12,0,10*ROW('Hygiene Data'!I137)))</f>
        <v/>
      </c>
      <c r="EF143" s="280" t="str">
        <f ca="true">+IF(OFFSET('Hygiene Data'!$I$13,0,10*ROW('Hygiene Data'!I137))="","",OFFSET('Hygiene Data'!$I$13,0,10*ROW('Hygiene Data'!I137)))</f>
        <v/>
      </c>
    </row>
    <row xmlns:x14ac="http://schemas.microsoft.com/office/spreadsheetml/2009/9/ac" r="144" x14ac:dyDescent="0.2">
      <c r="A144" s="34" t="str">
        <f ca="true">+IF(OFFSET('Water Data'!$B$2,0,10*ROW('Water Data'!E138))="","",OFFSET('Water Data'!$B$2,0,10*ROW('Water Data'!E138)))</f>
        <v/>
      </c>
      <c r="B144" s="34" t="str">
        <f ca="true">+IF(OFFSET('Water Data'!$C$2,0,10*ROW('Water Data'!F138))="","",OFFSET('Water Data'!$C$2,0,10*ROW('Water Data'!F138)))</f>
        <v/>
      </c>
      <c r="C144" s="336" t="str">
        <f t="shared" ca="true" si="2"/>
        <v/>
      </c>
      <c r="D144" s="8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0"/>
      <c r="BS144" s="280" t="str">
        <f ca="true">+IF(OFFSET('Water Data'!$D$27,0,10*ROW('Water Data'!D138))="","",OFFSET('Water Data'!$D$27,0,10*ROW('Water Data'!D138)))</f>
        <v/>
      </c>
      <c r="BT144" s="280" t="str">
        <f ca="true">+IF(OFFSET('Water Data'!$D$28,0,10*ROW('Water Data'!D138))="","",OFFSET('Water Data'!$D$28,0,10*ROW('Water Data'!D138)))</f>
        <v/>
      </c>
      <c r="BU144" s="280" t="str">
        <f ca="true">+IF(OFFSET('Water Data'!$D$29,0,10*ROW('Water Data'!D138))="","",OFFSET('Water Data'!$D$29,0,10*ROW('Water Data'!D138)))</f>
        <v/>
      </c>
      <c r="BV144" s="280" t="str">
        <f ca="true">+IF(OFFSET('Water Data'!$E$27,0,10*ROW('Water Data'!E138))="","",OFFSET('Water Data'!$E$27,0,10*ROW('Water Data'!E138)))</f>
        <v/>
      </c>
      <c r="BW144" s="280" t="str">
        <f ca="true">+IF(OFFSET('Water Data'!$E$28,0,10*ROW('Water Data'!E138))="","",OFFSET('Water Data'!$E$28,0,10*ROW('Water Data'!E138)))</f>
        <v/>
      </c>
      <c r="BX144" s="280" t="str">
        <f ca="true">+IF(OFFSET('Water Data'!$E$29,0,10*ROW('Water Data'!E138))="","",OFFSET('Water Data'!$E$29,0,10*ROW('Water Data'!E138)))</f>
        <v/>
      </c>
      <c r="BY144" s="280" t="str">
        <f ca="true">+IF(OFFSET('Water Data'!$F$27,0,10*ROW('Water Data'!F138))="","",OFFSET('Water Data'!$F$27,0,10*ROW('Water Data'!F138)))</f>
        <v/>
      </c>
      <c r="BZ144" s="280" t="str">
        <f ca="true">+IF(OFFSET('Water Data'!$F$28,0,10*ROW('Water Data'!F138))="","",OFFSET('Water Data'!$F$28,0,10*ROW('Water Data'!F138)))</f>
        <v/>
      </c>
      <c r="CA144" s="280" t="str">
        <f ca="true">+IF(OFFSET('Water Data'!$F$29,0,10*ROW('Water Data'!F138))="","",OFFSET('Water Data'!$F$29,0,10*ROW('Water Data'!F138)))</f>
        <v/>
      </c>
      <c r="CB144" s="280" t="str">
        <f ca="true">+IF(OFFSET('Water Data'!$G$27,0,10*ROW('Water Data'!G138))="","",OFFSET('Water Data'!$G$27,0,10*ROW('Water Data'!G138)))</f>
        <v/>
      </c>
      <c r="CC144" s="280" t="str">
        <f ca="true">+IF(OFFSET('Water Data'!$G$28,0,10*ROW('Water Data'!G138))="","",OFFSET('Water Data'!$G$28,0,10*ROW('Water Data'!G138)))</f>
        <v/>
      </c>
      <c r="CD144" s="280" t="str">
        <f ca="true">+IF(OFFSET('Water Data'!$G$29,0,10*ROW('Water Data'!G138))="","",OFFSET('Water Data'!$G$29,0,10*ROW('Water Data'!G138)))</f>
        <v/>
      </c>
      <c r="CE144" s="280" t="str">
        <f ca="true">+IF(OFFSET('Water Data'!$H$27,0,10*ROW('Water Data'!H138))="","",OFFSET('Water Data'!$H$27,0,10*ROW('Water Data'!H138)))</f>
        <v/>
      </c>
      <c r="CF144" s="280" t="str">
        <f ca="true">+IF(OFFSET('Water Data'!$H$28,0,10*ROW('Water Data'!H138))="","",OFFSET('Water Data'!$H$28,0,10*ROW('Water Data'!H138)))</f>
        <v/>
      </c>
      <c r="CG144" s="280" t="str">
        <f ca="true">+IF(OFFSET('Water Data'!$H$29,0,10*ROW('Water Data'!H138))="","",OFFSET('Water Data'!$H$29,0,10*ROW('Water Data'!H138)))</f>
        <v/>
      </c>
      <c r="CH144" s="280" t="str">
        <f ca="true">+IF(OFFSET('Water Data'!$I$27,0,10*ROW('Water Data'!I138))="","",OFFSET('Water Data'!$I$27,0,10*ROW('Water Data'!I138)))</f>
        <v/>
      </c>
      <c r="CI144" s="280" t="str">
        <f ca="true">+IF(OFFSET('Water Data'!$I$28,0,10*ROW('Water Data'!I138))="","",OFFSET('Water Data'!$I$28,0,10*ROW('Water Data'!I138)))</f>
        <v/>
      </c>
      <c r="CJ144" s="280" t="str">
        <f ca="true">+IF(OFFSET('Water Data'!$I$29,0,10*ROW('Water Data'!I138))="","",OFFSET('Water Data'!$I$29,0,10*ROW('Water Data'!I138)))</f>
        <v/>
      </c>
      <c r="CK144" s="280" t="str">
        <f ca="true">+IF(OFFSET('Sanitation Data'!$D$28,0,10*ROW('Sanitation Data'!D138))="","",OFFSET('Sanitation Data'!$D$28,0,10*ROW('Sanitation Data'!D138)))</f>
        <v/>
      </c>
      <c r="CL144" s="280" t="str">
        <f ca="true">+IF(OFFSET('Sanitation Data'!$D$29,0,10*ROW('Sanitation Data'!D138))="","",OFFSET('Sanitation Data'!$D$29,0,10*ROW('Sanitation Data'!D138)))</f>
        <v/>
      </c>
      <c r="CM144" s="280" t="str">
        <f ca="true">+IF(OFFSET('Sanitation Data'!$D$30,0,10*ROW('Sanitation Data'!D138))="","",OFFSET('Sanitation Data'!$D$30,0,10*ROW('Sanitation Data'!D138)))</f>
        <v/>
      </c>
      <c r="CN144" s="280" t="str">
        <f ca="true">+IF(OFFSET('Sanitation Data'!$D$31,0,10*ROW('Sanitation Data'!D138))="","",OFFSET('Sanitation Data'!$D$31,0,10*ROW('Sanitation Data'!D138)))</f>
        <v/>
      </c>
      <c r="CO144" s="280" t="str">
        <f ca="true">+IF(OFFSET('Sanitation Data'!$D$32,0,10*ROW('Sanitation Data'!D138))="","",OFFSET('Sanitation Data'!$D$32,0,10*ROW('Sanitation Data'!D138)))</f>
        <v/>
      </c>
      <c r="CP144" s="280" t="str">
        <f ca="true">+IF(OFFSET('Sanitation Data'!$E$28,0,10*ROW('Sanitation Data'!E138))="","",OFFSET('Sanitation Data'!$E$28,0,10*ROW('Sanitation Data'!E138)))</f>
        <v/>
      </c>
      <c r="CQ144" s="280" t="str">
        <f ca="true">+IF(OFFSET('Sanitation Data'!$E$29,0,10*ROW('Sanitation Data'!E138))="","",OFFSET('Sanitation Data'!$E$29,0,10*ROW('Sanitation Data'!E138)))</f>
        <v/>
      </c>
      <c r="CR144" s="280" t="str">
        <f ca="true">+IF(OFFSET('Sanitation Data'!$E$30,0,10*ROW('Sanitation Data'!E138))="","",OFFSET('Sanitation Data'!$E$30,0,10*ROW('Sanitation Data'!E138)))</f>
        <v/>
      </c>
      <c r="CS144" s="280" t="str">
        <f ca="true">+IF(OFFSET('Sanitation Data'!$E$31,0,10*ROW('Sanitation Data'!E138))="","",OFFSET('Sanitation Data'!$E$31,0,10*ROW('Sanitation Data'!E138)))</f>
        <v/>
      </c>
      <c r="CT144" s="280" t="str">
        <f ca="true">+IF(OFFSET('Sanitation Data'!$E$32,0,10*ROW('Sanitation Data'!E138))="","",OFFSET('Sanitation Data'!$E$32,0,10*ROW('Sanitation Data'!E138)))</f>
        <v/>
      </c>
      <c r="CU144" s="280" t="str">
        <f ca="true">+IF(OFFSET('Sanitation Data'!$F$28,0,10*ROW('Sanitation Data'!F138))="","",OFFSET('Sanitation Data'!$F$28,0,10*ROW('Sanitation Data'!F138)))</f>
        <v/>
      </c>
      <c r="CV144" s="280" t="str">
        <f ca="true">+IF(OFFSET('Sanitation Data'!$F$29,0,10*ROW('Sanitation Data'!F138))="","",OFFSET('Sanitation Data'!$F$29,0,10*ROW('Sanitation Data'!F138)))</f>
        <v/>
      </c>
      <c r="CW144" s="280" t="str">
        <f ca="true">+IF(OFFSET('Sanitation Data'!$F$30,0,10*ROW('Sanitation Data'!F138))="","",OFFSET('Sanitation Data'!$F$30,0,10*ROW('Sanitation Data'!F138)))</f>
        <v/>
      </c>
      <c r="CX144" s="280" t="str">
        <f ca="true">+IF(OFFSET('Sanitation Data'!$F$31,0,10*ROW('Sanitation Data'!F138))="","",OFFSET('Sanitation Data'!$F$31,0,10*ROW('Sanitation Data'!F138)))</f>
        <v/>
      </c>
      <c r="CY144" s="280" t="str">
        <f ca="true">+IF(OFFSET('Sanitation Data'!$F$32,0,10*ROW('Sanitation Data'!F138))="","",OFFSET('Sanitation Data'!$F$32,0,10*ROW('Sanitation Data'!F138)))</f>
        <v/>
      </c>
      <c r="CZ144" s="280" t="str">
        <f ca="true">+IF(OFFSET('Sanitation Data'!$G$28,0,10*ROW('Sanitation Data'!G138))="","",OFFSET('Sanitation Data'!$G$28,0,10*ROW('Sanitation Data'!G138)))</f>
        <v/>
      </c>
      <c r="DA144" s="280" t="str">
        <f ca="true">+IF(OFFSET('Sanitation Data'!$G$29,0,10*ROW('Sanitation Data'!G138))="","",OFFSET('Sanitation Data'!$G$29,0,10*ROW('Sanitation Data'!G138)))</f>
        <v/>
      </c>
      <c r="DB144" s="280" t="str">
        <f ca="true">+IF(OFFSET('Sanitation Data'!$G$30,0,10*ROW('Sanitation Data'!G138))="","",OFFSET('Sanitation Data'!$G$30,0,10*ROW('Sanitation Data'!G138)))</f>
        <v/>
      </c>
      <c r="DC144" s="280" t="str">
        <f ca="true">+IF(OFFSET('Sanitation Data'!$G$31,0,10*ROW('Sanitation Data'!G138))="","",OFFSET('Sanitation Data'!$G$31,0,10*ROW('Sanitation Data'!G138)))</f>
        <v/>
      </c>
      <c r="DD144" s="280" t="str">
        <f ca="true">+IF(OFFSET('Sanitation Data'!$G$32,0,10*ROW('Sanitation Data'!G138))="","",OFFSET('Sanitation Data'!$G$32,0,10*ROW('Sanitation Data'!G138)))</f>
        <v/>
      </c>
      <c r="DE144" s="280" t="str">
        <f ca="true">+IF(OFFSET('Sanitation Data'!$H$28,0,10*ROW('Sanitation Data'!H138))="","",OFFSET('Sanitation Data'!$H$28,0,10*ROW('Sanitation Data'!H138)))</f>
        <v/>
      </c>
      <c r="DF144" s="280" t="str">
        <f ca="true">+IF(OFFSET('Sanitation Data'!$H$29,0,10*ROW('Sanitation Data'!H138))="","",OFFSET('Sanitation Data'!$H$29,0,10*ROW('Sanitation Data'!H138)))</f>
        <v/>
      </c>
      <c r="DG144" s="280" t="str">
        <f ca="true">+IF(OFFSET('Sanitation Data'!$H$30,0,10*ROW('Sanitation Data'!H138))="","",OFFSET('Sanitation Data'!$H$30,0,10*ROW('Sanitation Data'!H138)))</f>
        <v/>
      </c>
      <c r="DH144" s="280" t="str">
        <f ca="true">+IF(OFFSET('Sanitation Data'!$H$31,0,10*ROW('Sanitation Data'!H138))="","",OFFSET('Sanitation Data'!$H$31,0,10*ROW('Sanitation Data'!H138)))</f>
        <v/>
      </c>
      <c r="DI144" s="280" t="str">
        <f ca="true">+IF(OFFSET('Sanitation Data'!$H$32,0,10*ROW('Sanitation Data'!H138))="","",OFFSET('Sanitation Data'!$H$32,0,10*ROW('Sanitation Data'!H138)))</f>
        <v/>
      </c>
      <c r="DJ144" s="280" t="str">
        <f ca="true">+IF(OFFSET('Sanitation Data'!$I$28,0,10*ROW('Sanitation Data'!I138))="","",OFFSET('Sanitation Data'!$I$28,0,10*ROW('Sanitation Data'!I138)))</f>
        <v/>
      </c>
      <c r="DK144" s="280" t="str">
        <f ca="true">+IF(OFFSET('Sanitation Data'!$I$29,0,10*ROW('Sanitation Data'!I138))="","",OFFSET('Sanitation Data'!$I$29,0,10*ROW('Sanitation Data'!I138)))</f>
        <v/>
      </c>
      <c r="DL144" s="280" t="str">
        <f ca="true">+IF(OFFSET('Sanitation Data'!$I$30,0,10*ROW('Sanitation Data'!I138))="","",OFFSET('Sanitation Data'!$I$30,0,10*ROW('Sanitation Data'!I138)))</f>
        <v/>
      </c>
      <c r="DM144" s="280" t="str">
        <f ca="true">+IF(OFFSET('Sanitation Data'!$I$31,0,10*ROW('Sanitation Data'!I138))="","",OFFSET('Sanitation Data'!$I$31,0,10*ROW('Sanitation Data'!I138)))</f>
        <v/>
      </c>
      <c r="DN144" s="280" t="str">
        <f ca="true">+IF(OFFSET('Sanitation Data'!$I$32,0,10*ROW('Sanitation Data'!I138))="","",OFFSET('Sanitation Data'!$I$32,0,10*ROW('Sanitation Data'!I138)))</f>
        <v/>
      </c>
      <c r="DO144" s="280" t="str">
        <f ca="true">+IF(OFFSET('Hygiene Data'!$D$11,0,10*ROW('Hygiene Data'!D138))="","",OFFSET('Hygiene Data'!$D$11,0,10*ROW('Hygiene Data'!D138)))</f>
        <v/>
      </c>
      <c r="DP144" s="280" t="str">
        <f ca="true">+IF(OFFSET('Hygiene Data'!$D$12,0,10*ROW('Hygiene Data'!D138))="","",OFFSET('Hygiene Data'!$D$12,0,10*ROW('Hygiene Data'!D138)))</f>
        <v/>
      </c>
      <c r="DQ144" s="280" t="str">
        <f ca="true">+IF(OFFSET('Hygiene Data'!$D$13,0,10*ROW('Hygiene Data'!D138))="","",OFFSET('Hygiene Data'!$D$13,0,10*ROW('Hygiene Data'!D138)))</f>
        <v/>
      </c>
      <c r="DR144" s="280" t="str">
        <f ca="true">+IF(OFFSET('Hygiene Data'!$E$11,0,10*ROW('Hygiene Data'!E138))="","",OFFSET('Hygiene Data'!$E$11,0,10*ROW('Hygiene Data'!E138)))</f>
        <v/>
      </c>
      <c r="DS144" s="280" t="str">
        <f ca="true">+IF(OFFSET('Hygiene Data'!$E$12,0,10*ROW('Hygiene Data'!E138))="","",OFFSET('Hygiene Data'!$E$12,0,10*ROW('Hygiene Data'!E138)))</f>
        <v/>
      </c>
      <c r="DT144" s="280" t="str">
        <f ca="true">+IF(OFFSET('Hygiene Data'!$E$13,0,10*ROW('Hygiene Data'!E138))="","",OFFSET('Hygiene Data'!$E$13,0,10*ROW('Hygiene Data'!E138)))</f>
        <v/>
      </c>
      <c r="DU144" s="280" t="str">
        <f ca="true">+IF(OFFSET('Hygiene Data'!$F$11,0,10*ROW('Hygiene Data'!F138))="","",OFFSET('Hygiene Data'!$F$11,0,10*ROW('Hygiene Data'!F138)))</f>
        <v/>
      </c>
      <c r="DV144" s="280" t="str">
        <f ca="true">+IF(OFFSET('Hygiene Data'!$F$12,0,10*ROW('Hygiene Data'!F138))="","",OFFSET('Hygiene Data'!$F$12,0,10*ROW('Hygiene Data'!F138)))</f>
        <v/>
      </c>
      <c r="DW144" s="280" t="str">
        <f ca="true">+IF(OFFSET('Hygiene Data'!$F$13,0,10*ROW('Hygiene Data'!F138))="","",OFFSET('Hygiene Data'!$F$13,0,10*ROW('Hygiene Data'!F138)))</f>
        <v/>
      </c>
      <c r="DX144" s="280" t="str">
        <f ca="true">+IF(OFFSET('Hygiene Data'!$G$11,0,10*ROW('Hygiene Data'!G138))="","",OFFSET('Hygiene Data'!$G$11,0,10*ROW('Hygiene Data'!G138)))</f>
        <v/>
      </c>
      <c r="DY144" s="280" t="str">
        <f ca="true">+IF(OFFSET('Hygiene Data'!$G$12,0,10*ROW('Hygiene Data'!G138))="","",OFFSET('Hygiene Data'!$G$12,0,10*ROW('Hygiene Data'!G138)))</f>
        <v/>
      </c>
      <c r="DZ144" s="280" t="str">
        <f ca="true">+IF(OFFSET('Hygiene Data'!$G$13,0,10*ROW('Hygiene Data'!G138))="","",OFFSET('Hygiene Data'!$G$13,0,10*ROW('Hygiene Data'!G138)))</f>
        <v/>
      </c>
      <c r="EA144" s="280" t="str">
        <f ca="true">+IF(OFFSET('Hygiene Data'!$H$11,0,10*ROW('Hygiene Data'!H138))="","",OFFSET('Hygiene Data'!$H$11,0,10*ROW('Hygiene Data'!H138)))</f>
        <v/>
      </c>
      <c r="EB144" s="280" t="str">
        <f ca="true">+IF(OFFSET('Hygiene Data'!$H$12,0,10*ROW('Hygiene Data'!H138))="","",OFFSET('Hygiene Data'!$H$12,0,10*ROW('Hygiene Data'!H138)))</f>
        <v/>
      </c>
      <c r="EC144" s="280" t="str">
        <f ca="true">+IF(OFFSET('Hygiene Data'!$H$13,0,10*ROW('Hygiene Data'!H138))="","",OFFSET('Hygiene Data'!$H$13,0,10*ROW('Hygiene Data'!H138)))</f>
        <v/>
      </c>
      <c r="ED144" s="280" t="str">
        <f ca="true">+IF(OFFSET('Hygiene Data'!$I$11,0,10*ROW('Hygiene Data'!I138))="","",OFFSET('Hygiene Data'!$I$11,0,10*ROW('Hygiene Data'!I138)))</f>
        <v/>
      </c>
      <c r="EE144" s="280" t="str">
        <f ca="true">+IF(OFFSET('Hygiene Data'!$I$12,0,10*ROW('Hygiene Data'!I138))="","",OFFSET('Hygiene Data'!$I$12,0,10*ROW('Hygiene Data'!I138)))</f>
        <v/>
      </c>
      <c r="EF144" s="280" t="str">
        <f ca="true">+IF(OFFSET('Hygiene Data'!$I$13,0,10*ROW('Hygiene Data'!I138))="","",OFFSET('Hygiene Data'!$I$13,0,10*ROW('Hygiene Data'!I138)))</f>
        <v/>
      </c>
    </row>
    <row xmlns:x14ac="http://schemas.microsoft.com/office/spreadsheetml/2009/9/ac" r="145" x14ac:dyDescent="0.2">
      <c r="A145" s="34" t="str">
        <f ca="true">+IF(OFFSET('Water Data'!$B$2,0,10*ROW('Water Data'!E139))="","",OFFSET('Water Data'!$B$2,0,10*ROW('Water Data'!E139)))</f>
        <v/>
      </c>
      <c r="B145" s="34" t="str">
        <f ca="true">+IF(OFFSET('Water Data'!$C$2,0,10*ROW('Water Data'!F139))="","",OFFSET('Water Data'!$C$2,0,10*ROW('Water Data'!F139)))</f>
        <v/>
      </c>
      <c r="C145" s="336" t="str">
        <f t="shared" ca="true" si="2"/>
        <v/>
      </c>
      <c r="D145" s="8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0"/>
      <c r="BS145" s="280" t="str">
        <f ca="true">+IF(OFFSET('Water Data'!$D$27,0,10*ROW('Water Data'!D139))="","",OFFSET('Water Data'!$D$27,0,10*ROW('Water Data'!D139)))</f>
        <v/>
      </c>
      <c r="BT145" s="280" t="str">
        <f ca="true">+IF(OFFSET('Water Data'!$D$28,0,10*ROW('Water Data'!D139))="","",OFFSET('Water Data'!$D$28,0,10*ROW('Water Data'!D139)))</f>
        <v/>
      </c>
      <c r="BU145" s="280" t="str">
        <f ca="true">+IF(OFFSET('Water Data'!$D$29,0,10*ROW('Water Data'!D139))="","",OFFSET('Water Data'!$D$29,0,10*ROW('Water Data'!D139)))</f>
        <v/>
      </c>
      <c r="BV145" s="280" t="str">
        <f ca="true">+IF(OFFSET('Water Data'!$E$27,0,10*ROW('Water Data'!E139))="","",OFFSET('Water Data'!$E$27,0,10*ROW('Water Data'!E139)))</f>
        <v/>
      </c>
      <c r="BW145" s="280" t="str">
        <f ca="true">+IF(OFFSET('Water Data'!$E$28,0,10*ROW('Water Data'!E139))="","",OFFSET('Water Data'!$E$28,0,10*ROW('Water Data'!E139)))</f>
        <v/>
      </c>
      <c r="BX145" s="280" t="str">
        <f ca="true">+IF(OFFSET('Water Data'!$E$29,0,10*ROW('Water Data'!E139))="","",OFFSET('Water Data'!$E$29,0,10*ROW('Water Data'!E139)))</f>
        <v/>
      </c>
      <c r="BY145" s="280" t="str">
        <f ca="true">+IF(OFFSET('Water Data'!$F$27,0,10*ROW('Water Data'!F139))="","",OFFSET('Water Data'!$F$27,0,10*ROW('Water Data'!F139)))</f>
        <v/>
      </c>
      <c r="BZ145" s="280" t="str">
        <f ca="true">+IF(OFFSET('Water Data'!$F$28,0,10*ROW('Water Data'!F139))="","",OFFSET('Water Data'!$F$28,0,10*ROW('Water Data'!F139)))</f>
        <v/>
      </c>
      <c r="CA145" s="280" t="str">
        <f ca="true">+IF(OFFSET('Water Data'!$F$29,0,10*ROW('Water Data'!F139))="","",OFFSET('Water Data'!$F$29,0,10*ROW('Water Data'!F139)))</f>
        <v/>
      </c>
      <c r="CB145" s="280" t="str">
        <f ca="true">+IF(OFFSET('Water Data'!$G$27,0,10*ROW('Water Data'!G139))="","",OFFSET('Water Data'!$G$27,0,10*ROW('Water Data'!G139)))</f>
        <v/>
      </c>
      <c r="CC145" s="280" t="str">
        <f ca="true">+IF(OFFSET('Water Data'!$G$28,0,10*ROW('Water Data'!G139))="","",OFFSET('Water Data'!$G$28,0,10*ROW('Water Data'!G139)))</f>
        <v/>
      </c>
      <c r="CD145" s="280" t="str">
        <f ca="true">+IF(OFFSET('Water Data'!$G$29,0,10*ROW('Water Data'!G139))="","",OFFSET('Water Data'!$G$29,0,10*ROW('Water Data'!G139)))</f>
        <v/>
      </c>
      <c r="CE145" s="280" t="str">
        <f ca="true">+IF(OFFSET('Water Data'!$H$27,0,10*ROW('Water Data'!H139))="","",OFFSET('Water Data'!$H$27,0,10*ROW('Water Data'!H139)))</f>
        <v/>
      </c>
      <c r="CF145" s="280" t="str">
        <f ca="true">+IF(OFFSET('Water Data'!$H$28,0,10*ROW('Water Data'!H139))="","",OFFSET('Water Data'!$H$28,0,10*ROW('Water Data'!H139)))</f>
        <v/>
      </c>
      <c r="CG145" s="280" t="str">
        <f ca="true">+IF(OFFSET('Water Data'!$H$29,0,10*ROW('Water Data'!H139))="","",OFFSET('Water Data'!$H$29,0,10*ROW('Water Data'!H139)))</f>
        <v/>
      </c>
      <c r="CH145" s="280" t="str">
        <f ca="true">+IF(OFFSET('Water Data'!$I$27,0,10*ROW('Water Data'!I139))="","",OFFSET('Water Data'!$I$27,0,10*ROW('Water Data'!I139)))</f>
        <v/>
      </c>
      <c r="CI145" s="280" t="str">
        <f ca="true">+IF(OFFSET('Water Data'!$I$28,0,10*ROW('Water Data'!I139))="","",OFFSET('Water Data'!$I$28,0,10*ROW('Water Data'!I139)))</f>
        <v/>
      </c>
      <c r="CJ145" s="280" t="str">
        <f ca="true">+IF(OFFSET('Water Data'!$I$29,0,10*ROW('Water Data'!I139))="","",OFFSET('Water Data'!$I$29,0,10*ROW('Water Data'!I139)))</f>
        <v/>
      </c>
      <c r="CK145" s="280" t="str">
        <f ca="true">+IF(OFFSET('Sanitation Data'!$D$28,0,10*ROW('Sanitation Data'!D139))="","",OFFSET('Sanitation Data'!$D$28,0,10*ROW('Sanitation Data'!D139)))</f>
        <v/>
      </c>
      <c r="CL145" s="280" t="str">
        <f ca="true">+IF(OFFSET('Sanitation Data'!$D$29,0,10*ROW('Sanitation Data'!D139))="","",OFFSET('Sanitation Data'!$D$29,0,10*ROW('Sanitation Data'!D139)))</f>
        <v/>
      </c>
      <c r="CM145" s="280" t="str">
        <f ca="true">+IF(OFFSET('Sanitation Data'!$D$30,0,10*ROW('Sanitation Data'!D139))="","",OFFSET('Sanitation Data'!$D$30,0,10*ROW('Sanitation Data'!D139)))</f>
        <v/>
      </c>
      <c r="CN145" s="280" t="str">
        <f ca="true">+IF(OFFSET('Sanitation Data'!$D$31,0,10*ROW('Sanitation Data'!D139))="","",OFFSET('Sanitation Data'!$D$31,0,10*ROW('Sanitation Data'!D139)))</f>
        <v/>
      </c>
      <c r="CO145" s="280" t="str">
        <f ca="true">+IF(OFFSET('Sanitation Data'!$D$32,0,10*ROW('Sanitation Data'!D139))="","",OFFSET('Sanitation Data'!$D$32,0,10*ROW('Sanitation Data'!D139)))</f>
        <v/>
      </c>
      <c r="CP145" s="280" t="str">
        <f ca="true">+IF(OFFSET('Sanitation Data'!$E$28,0,10*ROW('Sanitation Data'!E139))="","",OFFSET('Sanitation Data'!$E$28,0,10*ROW('Sanitation Data'!E139)))</f>
        <v/>
      </c>
      <c r="CQ145" s="280" t="str">
        <f ca="true">+IF(OFFSET('Sanitation Data'!$E$29,0,10*ROW('Sanitation Data'!E139))="","",OFFSET('Sanitation Data'!$E$29,0,10*ROW('Sanitation Data'!E139)))</f>
        <v/>
      </c>
      <c r="CR145" s="280" t="str">
        <f ca="true">+IF(OFFSET('Sanitation Data'!$E$30,0,10*ROW('Sanitation Data'!E139))="","",OFFSET('Sanitation Data'!$E$30,0,10*ROW('Sanitation Data'!E139)))</f>
        <v/>
      </c>
      <c r="CS145" s="280" t="str">
        <f ca="true">+IF(OFFSET('Sanitation Data'!$E$31,0,10*ROW('Sanitation Data'!E139))="","",OFFSET('Sanitation Data'!$E$31,0,10*ROW('Sanitation Data'!E139)))</f>
        <v/>
      </c>
      <c r="CT145" s="280" t="str">
        <f ca="true">+IF(OFFSET('Sanitation Data'!$E$32,0,10*ROW('Sanitation Data'!E139))="","",OFFSET('Sanitation Data'!$E$32,0,10*ROW('Sanitation Data'!E139)))</f>
        <v/>
      </c>
      <c r="CU145" s="280" t="str">
        <f ca="true">+IF(OFFSET('Sanitation Data'!$F$28,0,10*ROW('Sanitation Data'!F139))="","",OFFSET('Sanitation Data'!$F$28,0,10*ROW('Sanitation Data'!F139)))</f>
        <v/>
      </c>
      <c r="CV145" s="280" t="str">
        <f ca="true">+IF(OFFSET('Sanitation Data'!$F$29,0,10*ROW('Sanitation Data'!F139))="","",OFFSET('Sanitation Data'!$F$29,0,10*ROW('Sanitation Data'!F139)))</f>
        <v/>
      </c>
      <c r="CW145" s="280" t="str">
        <f ca="true">+IF(OFFSET('Sanitation Data'!$F$30,0,10*ROW('Sanitation Data'!F139))="","",OFFSET('Sanitation Data'!$F$30,0,10*ROW('Sanitation Data'!F139)))</f>
        <v/>
      </c>
      <c r="CX145" s="280" t="str">
        <f ca="true">+IF(OFFSET('Sanitation Data'!$F$31,0,10*ROW('Sanitation Data'!F139))="","",OFFSET('Sanitation Data'!$F$31,0,10*ROW('Sanitation Data'!F139)))</f>
        <v/>
      </c>
      <c r="CY145" s="280" t="str">
        <f ca="true">+IF(OFFSET('Sanitation Data'!$F$32,0,10*ROW('Sanitation Data'!F139))="","",OFFSET('Sanitation Data'!$F$32,0,10*ROW('Sanitation Data'!F139)))</f>
        <v/>
      </c>
      <c r="CZ145" s="280" t="str">
        <f ca="true">+IF(OFFSET('Sanitation Data'!$G$28,0,10*ROW('Sanitation Data'!G139))="","",OFFSET('Sanitation Data'!$G$28,0,10*ROW('Sanitation Data'!G139)))</f>
        <v/>
      </c>
      <c r="DA145" s="280" t="str">
        <f ca="true">+IF(OFFSET('Sanitation Data'!$G$29,0,10*ROW('Sanitation Data'!G139))="","",OFFSET('Sanitation Data'!$G$29,0,10*ROW('Sanitation Data'!G139)))</f>
        <v/>
      </c>
      <c r="DB145" s="280" t="str">
        <f ca="true">+IF(OFFSET('Sanitation Data'!$G$30,0,10*ROW('Sanitation Data'!G139))="","",OFFSET('Sanitation Data'!$G$30,0,10*ROW('Sanitation Data'!G139)))</f>
        <v/>
      </c>
      <c r="DC145" s="280" t="str">
        <f ca="true">+IF(OFFSET('Sanitation Data'!$G$31,0,10*ROW('Sanitation Data'!G139))="","",OFFSET('Sanitation Data'!$G$31,0,10*ROW('Sanitation Data'!G139)))</f>
        <v/>
      </c>
      <c r="DD145" s="280" t="str">
        <f ca="true">+IF(OFFSET('Sanitation Data'!$G$32,0,10*ROW('Sanitation Data'!G139))="","",OFFSET('Sanitation Data'!$G$32,0,10*ROW('Sanitation Data'!G139)))</f>
        <v/>
      </c>
      <c r="DE145" s="280" t="str">
        <f ca="true">+IF(OFFSET('Sanitation Data'!$H$28,0,10*ROW('Sanitation Data'!H139))="","",OFFSET('Sanitation Data'!$H$28,0,10*ROW('Sanitation Data'!H139)))</f>
        <v/>
      </c>
      <c r="DF145" s="280" t="str">
        <f ca="true">+IF(OFFSET('Sanitation Data'!$H$29,0,10*ROW('Sanitation Data'!H139))="","",OFFSET('Sanitation Data'!$H$29,0,10*ROW('Sanitation Data'!H139)))</f>
        <v/>
      </c>
      <c r="DG145" s="280" t="str">
        <f ca="true">+IF(OFFSET('Sanitation Data'!$H$30,0,10*ROW('Sanitation Data'!H139))="","",OFFSET('Sanitation Data'!$H$30,0,10*ROW('Sanitation Data'!H139)))</f>
        <v/>
      </c>
      <c r="DH145" s="280" t="str">
        <f ca="true">+IF(OFFSET('Sanitation Data'!$H$31,0,10*ROW('Sanitation Data'!H139))="","",OFFSET('Sanitation Data'!$H$31,0,10*ROW('Sanitation Data'!H139)))</f>
        <v/>
      </c>
      <c r="DI145" s="280" t="str">
        <f ca="true">+IF(OFFSET('Sanitation Data'!$H$32,0,10*ROW('Sanitation Data'!H139))="","",OFFSET('Sanitation Data'!$H$32,0,10*ROW('Sanitation Data'!H139)))</f>
        <v/>
      </c>
      <c r="DJ145" s="280" t="str">
        <f ca="true">+IF(OFFSET('Sanitation Data'!$I$28,0,10*ROW('Sanitation Data'!I139))="","",OFFSET('Sanitation Data'!$I$28,0,10*ROW('Sanitation Data'!I139)))</f>
        <v/>
      </c>
      <c r="DK145" s="280" t="str">
        <f ca="true">+IF(OFFSET('Sanitation Data'!$I$29,0,10*ROW('Sanitation Data'!I139))="","",OFFSET('Sanitation Data'!$I$29,0,10*ROW('Sanitation Data'!I139)))</f>
        <v/>
      </c>
      <c r="DL145" s="280" t="str">
        <f ca="true">+IF(OFFSET('Sanitation Data'!$I$30,0,10*ROW('Sanitation Data'!I139))="","",OFFSET('Sanitation Data'!$I$30,0,10*ROW('Sanitation Data'!I139)))</f>
        <v/>
      </c>
      <c r="DM145" s="280" t="str">
        <f ca="true">+IF(OFFSET('Sanitation Data'!$I$31,0,10*ROW('Sanitation Data'!I139))="","",OFFSET('Sanitation Data'!$I$31,0,10*ROW('Sanitation Data'!I139)))</f>
        <v/>
      </c>
      <c r="DN145" s="280" t="str">
        <f ca="true">+IF(OFFSET('Sanitation Data'!$I$32,0,10*ROW('Sanitation Data'!I139))="","",OFFSET('Sanitation Data'!$I$32,0,10*ROW('Sanitation Data'!I139)))</f>
        <v/>
      </c>
      <c r="DO145" s="280" t="str">
        <f ca="true">+IF(OFFSET('Hygiene Data'!$D$11,0,10*ROW('Hygiene Data'!D139))="","",OFFSET('Hygiene Data'!$D$11,0,10*ROW('Hygiene Data'!D139)))</f>
        <v/>
      </c>
      <c r="DP145" s="280" t="str">
        <f ca="true">+IF(OFFSET('Hygiene Data'!$D$12,0,10*ROW('Hygiene Data'!D139))="","",OFFSET('Hygiene Data'!$D$12,0,10*ROW('Hygiene Data'!D139)))</f>
        <v/>
      </c>
      <c r="DQ145" s="280" t="str">
        <f ca="true">+IF(OFFSET('Hygiene Data'!$D$13,0,10*ROW('Hygiene Data'!D139))="","",OFFSET('Hygiene Data'!$D$13,0,10*ROW('Hygiene Data'!D139)))</f>
        <v/>
      </c>
      <c r="DR145" s="280" t="str">
        <f ca="true">+IF(OFFSET('Hygiene Data'!$E$11,0,10*ROW('Hygiene Data'!E139))="","",OFFSET('Hygiene Data'!$E$11,0,10*ROW('Hygiene Data'!E139)))</f>
        <v/>
      </c>
      <c r="DS145" s="280" t="str">
        <f ca="true">+IF(OFFSET('Hygiene Data'!$E$12,0,10*ROW('Hygiene Data'!E139))="","",OFFSET('Hygiene Data'!$E$12,0,10*ROW('Hygiene Data'!E139)))</f>
        <v/>
      </c>
      <c r="DT145" s="280" t="str">
        <f ca="true">+IF(OFFSET('Hygiene Data'!$E$13,0,10*ROW('Hygiene Data'!E139))="","",OFFSET('Hygiene Data'!$E$13,0,10*ROW('Hygiene Data'!E139)))</f>
        <v/>
      </c>
      <c r="DU145" s="280" t="str">
        <f ca="true">+IF(OFFSET('Hygiene Data'!$F$11,0,10*ROW('Hygiene Data'!F139))="","",OFFSET('Hygiene Data'!$F$11,0,10*ROW('Hygiene Data'!F139)))</f>
        <v/>
      </c>
      <c r="DV145" s="280" t="str">
        <f ca="true">+IF(OFFSET('Hygiene Data'!$F$12,0,10*ROW('Hygiene Data'!F139))="","",OFFSET('Hygiene Data'!$F$12,0,10*ROW('Hygiene Data'!F139)))</f>
        <v/>
      </c>
      <c r="DW145" s="280" t="str">
        <f ca="true">+IF(OFFSET('Hygiene Data'!$F$13,0,10*ROW('Hygiene Data'!F139))="","",OFFSET('Hygiene Data'!$F$13,0,10*ROW('Hygiene Data'!F139)))</f>
        <v/>
      </c>
      <c r="DX145" s="280" t="str">
        <f ca="true">+IF(OFFSET('Hygiene Data'!$G$11,0,10*ROW('Hygiene Data'!G139))="","",OFFSET('Hygiene Data'!$G$11,0,10*ROW('Hygiene Data'!G139)))</f>
        <v/>
      </c>
      <c r="DY145" s="280" t="str">
        <f ca="true">+IF(OFFSET('Hygiene Data'!$G$12,0,10*ROW('Hygiene Data'!G139))="","",OFFSET('Hygiene Data'!$G$12,0,10*ROW('Hygiene Data'!G139)))</f>
        <v/>
      </c>
      <c r="DZ145" s="280" t="str">
        <f ca="true">+IF(OFFSET('Hygiene Data'!$G$13,0,10*ROW('Hygiene Data'!G139))="","",OFFSET('Hygiene Data'!$G$13,0,10*ROW('Hygiene Data'!G139)))</f>
        <v/>
      </c>
      <c r="EA145" s="280" t="str">
        <f ca="true">+IF(OFFSET('Hygiene Data'!$H$11,0,10*ROW('Hygiene Data'!H139))="","",OFFSET('Hygiene Data'!$H$11,0,10*ROW('Hygiene Data'!H139)))</f>
        <v/>
      </c>
      <c r="EB145" s="280" t="str">
        <f ca="true">+IF(OFFSET('Hygiene Data'!$H$12,0,10*ROW('Hygiene Data'!H139))="","",OFFSET('Hygiene Data'!$H$12,0,10*ROW('Hygiene Data'!H139)))</f>
        <v/>
      </c>
      <c r="EC145" s="280" t="str">
        <f ca="true">+IF(OFFSET('Hygiene Data'!$H$13,0,10*ROW('Hygiene Data'!H139))="","",OFFSET('Hygiene Data'!$H$13,0,10*ROW('Hygiene Data'!H139)))</f>
        <v/>
      </c>
      <c r="ED145" s="280" t="str">
        <f ca="true">+IF(OFFSET('Hygiene Data'!$I$11,0,10*ROW('Hygiene Data'!I139))="","",OFFSET('Hygiene Data'!$I$11,0,10*ROW('Hygiene Data'!I139)))</f>
        <v/>
      </c>
      <c r="EE145" s="280" t="str">
        <f ca="true">+IF(OFFSET('Hygiene Data'!$I$12,0,10*ROW('Hygiene Data'!I139))="","",OFFSET('Hygiene Data'!$I$12,0,10*ROW('Hygiene Data'!I139)))</f>
        <v/>
      </c>
      <c r="EF145" s="280" t="str">
        <f ca="true">+IF(OFFSET('Hygiene Data'!$I$13,0,10*ROW('Hygiene Data'!I139))="","",OFFSET('Hygiene Data'!$I$13,0,10*ROW('Hygiene Data'!I139)))</f>
        <v/>
      </c>
    </row>
    <row xmlns:x14ac="http://schemas.microsoft.com/office/spreadsheetml/2009/9/ac" r="146" x14ac:dyDescent="0.2">
      <c r="A146" s="34" t="str">
        <f ca="true">+IF(OFFSET('Water Data'!$B$2,0,10*ROW('Water Data'!E140))="","",OFFSET('Water Data'!$B$2,0,10*ROW('Water Data'!E140)))</f>
        <v/>
      </c>
      <c r="B146" s="34" t="str">
        <f ca="true">+IF(OFFSET('Water Data'!$C$2,0,10*ROW('Water Data'!F140))="","",OFFSET('Water Data'!$C$2,0,10*ROW('Water Data'!F140)))</f>
        <v/>
      </c>
      <c r="C146" s="336" t="str">
        <f t="shared" ca="true" si="2"/>
        <v/>
      </c>
      <c r="D146" s="8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0"/>
      <c r="BS146" s="280" t="str">
        <f ca="true">+IF(OFFSET('Water Data'!$D$27,0,10*ROW('Water Data'!D140))="","",OFFSET('Water Data'!$D$27,0,10*ROW('Water Data'!D140)))</f>
        <v/>
      </c>
      <c r="BT146" s="280" t="str">
        <f ca="true">+IF(OFFSET('Water Data'!$D$28,0,10*ROW('Water Data'!D140))="","",OFFSET('Water Data'!$D$28,0,10*ROW('Water Data'!D140)))</f>
        <v/>
      </c>
      <c r="BU146" s="280" t="str">
        <f ca="true">+IF(OFFSET('Water Data'!$D$29,0,10*ROW('Water Data'!D140))="","",OFFSET('Water Data'!$D$29,0,10*ROW('Water Data'!D140)))</f>
        <v/>
      </c>
      <c r="BV146" s="280" t="str">
        <f ca="true">+IF(OFFSET('Water Data'!$E$27,0,10*ROW('Water Data'!E140))="","",OFFSET('Water Data'!$E$27,0,10*ROW('Water Data'!E140)))</f>
        <v/>
      </c>
      <c r="BW146" s="280" t="str">
        <f ca="true">+IF(OFFSET('Water Data'!$E$28,0,10*ROW('Water Data'!E140))="","",OFFSET('Water Data'!$E$28,0,10*ROW('Water Data'!E140)))</f>
        <v/>
      </c>
      <c r="BX146" s="280" t="str">
        <f ca="true">+IF(OFFSET('Water Data'!$E$29,0,10*ROW('Water Data'!E140))="","",OFFSET('Water Data'!$E$29,0,10*ROW('Water Data'!E140)))</f>
        <v/>
      </c>
      <c r="BY146" s="280" t="str">
        <f ca="true">+IF(OFFSET('Water Data'!$F$27,0,10*ROW('Water Data'!F140))="","",OFFSET('Water Data'!$F$27,0,10*ROW('Water Data'!F140)))</f>
        <v/>
      </c>
      <c r="BZ146" s="280" t="str">
        <f ca="true">+IF(OFFSET('Water Data'!$F$28,0,10*ROW('Water Data'!F140))="","",OFFSET('Water Data'!$F$28,0,10*ROW('Water Data'!F140)))</f>
        <v/>
      </c>
      <c r="CA146" s="280" t="str">
        <f ca="true">+IF(OFFSET('Water Data'!$F$29,0,10*ROW('Water Data'!F140))="","",OFFSET('Water Data'!$F$29,0,10*ROW('Water Data'!F140)))</f>
        <v/>
      </c>
      <c r="CB146" s="280" t="str">
        <f ca="true">+IF(OFFSET('Water Data'!$G$27,0,10*ROW('Water Data'!G140))="","",OFFSET('Water Data'!$G$27,0,10*ROW('Water Data'!G140)))</f>
        <v/>
      </c>
      <c r="CC146" s="280" t="str">
        <f ca="true">+IF(OFFSET('Water Data'!$G$28,0,10*ROW('Water Data'!G140))="","",OFFSET('Water Data'!$G$28,0,10*ROW('Water Data'!G140)))</f>
        <v/>
      </c>
      <c r="CD146" s="280" t="str">
        <f ca="true">+IF(OFFSET('Water Data'!$G$29,0,10*ROW('Water Data'!G140))="","",OFFSET('Water Data'!$G$29,0,10*ROW('Water Data'!G140)))</f>
        <v/>
      </c>
      <c r="CE146" s="280" t="str">
        <f ca="true">+IF(OFFSET('Water Data'!$H$27,0,10*ROW('Water Data'!H140))="","",OFFSET('Water Data'!$H$27,0,10*ROW('Water Data'!H140)))</f>
        <v/>
      </c>
      <c r="CF146" s="280" t="str">
        <f ca="true">+IF(OFFSET('Water Data'!$H$28,0,10*ROW('Water Data'!H140))="","",OFFSET('Water Data'!$H$28,0,10*ROW('Water Data'!H140)))</f>
        <v/>
      </c>
      <c r="CG146" s="280" t="str">
        <f ca="true">+IF(OFFSET('Water Data'!$H$29,0,10*ROW('Water Data'!H140))="","",OFFSET('Water Data'!$H$29,0,10*ROW('Water Data'!H140)))</f>
        <v/>
      </c>
      <c r="CH146" s="280" t="str">
        <f ca="true">+IF(OFFSET('Water Data'!$I$27,0,10*ROW('Water Data'!I140))="","",OFFSET('Water Data'!$I$27,0,10*ROW('Water Data'!I140)))</f>
        <v/>
      </c>
      <c r="CI146" s="280" t="str">
        <f ca="true">+IF(OFFSET('Water Data'!$I$28,0,10*ROW('Water Data'!I140))="","",OFFSET('Water Data'!$I$28,0,10*ROW('Water Data'!I140)))</f>
        <v/>
      </c>
      <c r="CJ146" s="280" t="str">
        <f ca="true">+IF(OFFSET('Water Data'!$I$29,0,10*ROW('Water Data'!I140))="","",OFFSET('Water Data'!$I$29,0,10*ROW('Water Data'!I140)))</f>
        <v/>
      </c>
      <c r="CK146" s="280" t="str">
        <f ca="true">+IF(OFFSET('Sanitation Data'!$D$28,0,10*ROW('Sanitation Data'!D140))="","",OFFSET('Sanitation Data'!$D$28,0,10*ROW('Sanitation Data'!D140)))</f>
        <v/>
      </c>
      <c r="CL146" s="280" t="str">
        <f ca="true">+IF(OFFSET('Sanitation Data'!$D$29,0,10*ROW('Sanitation Data'!D140))="","",OFFSET('Sanitation Data'!$D$29,0,10*ROW('Sanitation Data'!D140)))</f>
        <v/>
      </c>
      <c r="CM146" s="280" t="str">
        <f ca="true">+IF(OFFSET('Sanitation Data'!$D$30,0,10*ROW('Sanitation Data'!D140))="","",OFFSET('Sanitation Data'!$D$30,0,10*ROW('Sanitation Data'!D140)))</f>
        <v/>
      </c>
      <c r="CN146" s="280" t="str">
        <f ca="true">+IF(OFFSET('Sanitation Data'!$D$31,0,10*ROW('Sanitation Data'!D140))="","",OFFSET('Sanitation Data'!$D$31,0,10*ROW('Sanitation Data'!D140)))</f>
        <v/>
      </c>
      <c r="CO146" s="280" t="str">
        <f ca="true">+IF(OFFSET('Sanitation Data'!$D$32,0,10*ROW('Sanitation Data'!D140))="","",OFFSET('Sanitation Data'!$D$32,0,10*ROW('Sanitation Data'!D140)))</f>
        <v/>
      </c>
      <c r="CP146" s="280" t="str">
        <f ca="true">+IF(OFFSET('Sanitation Data'!$E$28,0,10*ROW('Sanitation Data'!E140))="","",OFFSET('Sanitation Data'!$E$28,0,10*ROW('Sanitation Data'!E140)))</f>
        <v/>
      </c>
      <c r="CQ146" s="280" t="str">
        <f ca="true">+IF(OFFSET('Sanitation Data'!$E$29,0,10*ROW('Sanitation Data'!E140))="","",OFFSET('Sanitation Data'!$E$29,0,10*ROW('Sanitation Data'!E140)))</f>
        <v/>
      </c>
      <c r="CR146" s="280" t="str">
        <f ca="true">+IF(OFFSET('Sanitation Data'!$E$30,0,10*ROW('Sanitation Data'!E140))="","",OFFSET('Sanitation Data'!$E$30,0,10*ROW('Sanitation Data'!E140)))</f>
        <v/>
      </c>
      <c r="CS146" s="280" t="str">
        <f ca="true">+IF(OFFSET('Sanitation Data'!$E$31,0,10*ROW('Sanitation Data'!E140))="","",OFFSET('Sanitation Data'!$E$31,0,10*ROW('Sanitation Data'!E140)))</f>
        <v/>
      </c>
      <c r="CT146" s="280" t="str">
        <f ca="true">+IF(OFFSET('Sanitation Data'!$E$32,0,10*ROW('Sanitation Data'!E140))="","",OFFSET('Sanitation Data'!$E$32,0,10*ROW('Sanitation Data'!E140)))</f>
        <v/>
      </c>
      <c r="CU146" s="280" t="str">
        <f ca="true">+IF(OFFSET('Sanitation Data'!$F$28,0,10*ROW('Sanitation Data'!F140))="","",OFFSET('Sanitation Data'!$F$28,0,10*ROW('Sanitation Data'!F140)))</f>
        <v/>
      </c>
      <c r="CV146" s="280" t="str">
        <f ca="true">+IF(OFFSET('Sanitation Data'!$F$29,0,10*ROW('Sanitation Data'!F140))="","",OFFSET('Sanitation Data'!$F$29,0,10*ROW('Sanitation Data'!F140)))</f>
        <v/>
      </c>
      <c r="CW146" s="280" t="str">
        <f ca="true">+IF(OFFSET('Sanitation Data'!$F$30,0,10*ROW('Sanitation Data'!F140))="","",OFFSET('Sanitation Data'!$F$30,0,10*ROW('Sanitation Data'!F140)))</f>
        <v/>
      </c>
      <c r="CX146" s="280" t="str">
        <f ca="true">+IF(OFFSET('Sanitation Data'!$F$31,0,10*ROW('Sanitation Data'!F140))="","",OFFSET('Sanitation Data'!$F$31,0,10*ROW('Sanitation Data'!F140)))</f>
        <v/>
      </c>
      <c r="CY146" s="280" t="str">
        <f ca="true">+IF(OFFSET('Sanitation Data'!$F$32,0,10*ROW('Sanitation Data'!F140))="","",OFFSET('Sanitation Data'!$F$32,0,10*ROW('Sanitation Data'!F140)))</f>
        <v/>
      </c>
      <c r="CZ146" s="280" t="str">
        <f ca="true">+IF(OFFSET('Sanitation Data'!$G$28,0,10*ROW('Sanitation Data'!G140))="","",OFFSET('Sanitation Data'!$G$28,0,10*ROW('Sanitation Data'!G140)))</f>
        <v/>
      </c>
      <c r="DA146" s="280" t="str">
        <f ca="true">+IF(OFFSET('Sanitation Data'!$G$29,0,10*ROW('Sanitation Data'!G140))="","",OFFSET('Sanitation Data'!$G$29,0,10*ROW('Sanitation Data'!G140)))</f>
        <v/>
      </c>
      <c r="DB146" s="280" t="str">
        <f ca="true">+IF(OFFSET('Sanitation Data'!$G$30,0,10*ROW('Sanitation Data'!G140))="","",OFFSET('Sanitation Data'!$G$30,0,10*ROW('Sanitation Data'!G140)))</f>
        <v/>
      </c>
      <c r="DC146" s="280" t="str">
        <f ca="true">+IF(OFFSET('Sanitation Data'!$G$31,0,10*ROW('Sanitation Data'!G140))="","",OFFSET('Sanitation Data'!$G$31,0,10*ROW('Sanitation Data'!G140)))</f>
        <v/>
      </c>
      <c r="DD146" s="280" t="str">
        <f ca="true">+IF(OFFSET('Sanitation Data'!$G$32,0,10*ROW('Sanitation Data'!G140))="","",OFFSET('Sanitation Data'!$G$32,0,10*ROW('Sanitation Data'!G140)))</f>
        <v/>
      </c>
      <c r="DE146" s="280" t="str">
        <f ca="true">+IF(OFFSET('Sanitation Data'!$H$28,0,10*ROW('Sanitation Data'!H140))="","",OFFSET('Sanitation Data'!$H$28,0,10*ROW('Sanitation Data'!H140)))</f>
        <v/>
      </c>
      <c r="DF146" s="280" t="str">
        <f ca="true">+IF(OFFSET('Sanitation Data'!$H$29,0,10*ROW('Sanitation Data'!H140))="","",OFFSET('Sanitation Data'!$H$29,0,10*ROW('Sanitation Data'!H140)))</f>
        <v/>
      </c>
      <c r="DG146" s="280" t="str">
        <f ca="true">+IF(OFFSET('Sanitation Data'!$H$30,0,10*ROW('Sanitation Data'!H140))="","",OFFSET('Sanitation Data'!$H$30,0,10*ROW('Sanitation Data'!H140)))</f>
        <v/>
      </c>
      <c r="DH146" s="280" t="str">
        <f ca="true">+IF(OFFSET('Sanitation Data'!$H$31,0,10*ROW('Sanitation Data'!H140))="","",OFFSET('Sanitation Data'!$H$31,0,10*ROW('Sanitation Data'!H140)))</f>
        <v/>
      </c>
      <c r="DI146" s="280" t="str">
        <f ca="true">+IF(OFFSET('Sanitation Data'!$H$32,0,10*ROW('Sanitation Data'!H140))="","",OFFSET('Sanitation Data'!$H$32,0,10*ROW('Sanitation Data'!H140)))</f>
        <v/>
      </c>
      <c r="DJ146" s="280" t="str">
        <f ca="true">+IF(OFFSET('Sanitation Data'!$I$28,0,10*ROW('Sanitation Data'!I140))="","",OFFSET('Sanitation Data'!$I$28,0,10*ROW('Sanitation Data'!I140)))</f>
        <v/>
      </c>
      <c r="DK146" s="280" t="str">
        <f ca="true">+IF(OFFSET('Sanitation Data'!$I$29,0,10*ROW('Sanitation Data'!I140))="","",OFFSET('Sanitation Data'!$I$29,0,10*ROW('Sanitation Data'!I140)))</f>
        <v/>
      </c>
      <c r="DL146" s="280" t="str">
        <f ca="true">+IF(OFFSET('Sanitation Data'!$I$30,0,10*ROW('Sanitation Data'!I140))="","",OFFSET('Sanitation Data'!$I$30,0,10*ROW('Sanitation Data'!I140)))</f>
        <v/>
      </c>
      <c r="DM146" s="280" t="str">
        <f ca="true">+IF(OFFSET('Sanitation Data'!$I$31,0,10*ROW('Sanitation Data'!I140))="","",OFFSET('Sanitation Data'!$I$31,0,10*ROW('Sanitation Data'!I140)))</f>
        <v/>
      </c>
      <c r="DN146" s="280" t="str">
        <f ca="true">+IF(OFFSET('Sanitation Data'!$I$32,0,10*ROW('Sanitation Data'!I140))="","",OFFSET('Sanitation Data'!$I$32,0,10*ROW('Sanitation Data'!I140)))</f>
        <v/>
      </c>
      <c r="DO146" s="280" t="str">
        <f ca="true">+IF(OFFSET('Hygiene Data'!$D$11,0,10*ROW('Hygiene Data'!D140))="","",OFFSET('Hygiene Data'!$D$11,0,10*ROW('Hygiene Data'!D140)))</f>
        <v/>
      </c>
      <c r="DP146" s="280" t="str">
        <f ca="true">+IF(OFFSET('Hygiene Data'!$D$12,0,10*ROW('Hygiene Data'!D140))="","",OFFSET('Hygiene Data'!$D$12,0,10*ROW('Hygiene Data'!D140)))</f>
        <v/>
      </c>
      <c r="DQ146" s="280" t="str">
        <f ca="true">+IF(OFFSET('Hygiene Data'!$D$13,0,10*ROW('Hygiene Data'!D140))="","",OFFSET('Hygiene Data'!$D$13,0,10*ROW('Hygiene Data'!D140)))</f>
        <v/>
      </c>
      <c r="DR146" s="280" t="str">
        <f ca="true">+IF(OFFSET('Hygiene Data'!$E$11,0,10*ROW('Hygiene Data'!E140))="","",OFFSET('Hygiene Data'!$E$11,0,10*ROW('Hygiene Data'!E140)))</f>
        <v/>
      </c>
      <c r="DS146" s="280" t="str">
        <f ca="true">+IF(OFFSET('Hygiene Data'!$E$12,0,10*ROW('Hygiene Data'!E140))="","",OFFSET('Hygiene Data'!$E$12,0,10*ROW('Hygiene Data'!E140)))</f>
        <v/>
      </c>
      <c r="DT146" s="280" t="str">
        <f ca="true">+IF(OFFSET('Hygiene Data'!$E$13,0,10*ROW('Hygiene Data'!E140))="","",OFFSET('Hygiene Data'!$E$13,0,10*ROW('Hygiene Data'!E140)))</f>
        <v/>
      </c>
      <c r="DU146" s="280" t="str">
        <f ca="true">+IF(OFFSET('Hygiene Data'!$F$11,0,10*ROW('Hygiene Data'!F140))="","",OFFSET('Hygiene Data'!$F$11,0,10*ROW('Hygiene Data'!F140)))</f>
        <v/>
      </c>
      <c r="DV146" s="280" t="str">
        <f ca="true">+IF(OFFSET('Hygiene Data'!$F$12,0,10*ROW('Hygiene Data'!F140))="","",OFFSET('Hygiene Data'!$F$12,0,10*ROW('Hygiene Data'!F140)))</f>
        <v/>
      </c>
      <c r="DW146" s="280" t="str">
        <f ca="true">+IF(OFFSET('Hygiene Data'!$F$13,0,10*ROW('Hygiene Data'!F140))="","",OFFSET('Hygiene Data'!$F$13,0,10*ROW('Hygiene Data'!F140)))</f>
        <v/>
      </c>
      <c r="DX146" s="280" t="str">
        <f ca="true">+IF(OFFSET('Hygiene Data'!$G$11,0,10*ROW('Hygiene Data'!G140))="","",OFFSET('Hygiene Data'!$G$11,0,10*ROW('Hygiene Data'!G140)))</f>
        <v/>
      </c>
      <c r="DY146" s="280" t="str">
        <f ca="true">+IF(OFFSET('Hygiene Data'!$G$12,0,10*ROW('Hygiene Data'!G140))="","",OFFSET('Hygiene Data'!$G$12,0,10*ROW('Hygiene Data'!G140)))</f>
        <v/>
      </c>
      <c r="DZ146" s="280" t="str">
        <f ca="true">+IF(OFFSET('Hygiene Data'!$G$13,0,10*ROW('Hygiene Data'!G140))="","",OFFSET('Hygiene Data'!$G$13,0,10*ROW('Hygiene Data'!G140)))</f>
        <v/>
      </c>
      <c r="EA146" s="280" t="str">
        <f ca="true">+IF(OFFSET('Hygiene Data'!$H$11,0,10*ROW('Hygiene Data'!H140))="","",OFFSET('Hygiene Data'!$H$11,0,10*ROW('Hygiene Data'!H140)))</f>
        <v/>
      </c>
      <c r="EB146" s="280" t="str">
        <f ca="true">+IF(OFFSET('Hygiene Data'!$H$12,0,10*ROW('Hygiene Data'!H140))="","",OFFSET('Hygiene Data'!$H$12,0,10*ROW('Hygiene Data'!H140)))</f>
        <v/>
      </c>
      <c r="EC146" s="280" t="str">
        <f ca="true">+IF(OFFSET('Hygiene Data'!$H$13,0,10*ROW('Hygiene Data'!H140))="","",OFFSET('Hygiene Data'!$H$13,0,10*ROW('Hygiene Data'!H140)))</f>
        <v/>
      </c>
      <c r="ED146" s="280" t="str">
        <f ca="true">+IF(OFFSET('Hygiene Data'!$I$11,0,10*ROW('Hygiene Data'!I140))="","",OFFSET('Hygiene Data'!$I$11,0,10*ROW('Hygiene Data'!I140)))</f>
        <v/>
      </c>
      <c r="EE146" s="280" t="str">
        <f ca="true">+IF(OFFSET('Hygiene Data'!$I$12,0,10*ROW('Hygiene Data'!I140))="","",OFFSET('Hygiene Data'!$I$12,0,10*ROW('Hygiene Data'!I140)))</f>
        <v/>
      </c>
      <c r="EF146" s="280" t="str">
        <f ca="true">+IF(OFFSET('Hygiene Data'!$I$13,0,10*ROW('Hygiene Data'!I140))="","",OFFSET('Hygiene Data'!$I$13,0,10*ROW('Hygiene Data'!I140)))</f>
        <v/>
      </c>
    </row>
    <row xmlns:x14ac="http://schemas.microsoft.com/office/spreadsheetml/2009/9/ac" r="147" x14ac:dyDescent="0.2">
      <c r="A147" s="34" t="str">
        <f ca="true">+IF(OFFSET('Water Data'!$B$2,0,10*ROW('Water Data'!E141))="","",OFFSET('Water Data'!$B$2,0,10*ROW('Water Data'!E141)))</f>
        <v/>
      </c>
      <c r="B147" s="34" t="str">
        <f ca="true">+IF(OFFSET('Water Data'!$C$2,0,10*ROW('Water Data'!F141))="","",OFFSET('Water Data'!$C$2,0,10*ROW('Water Data'!F141)))</f>
        <v/>
      </c>
      <c r="C147" s="336" t="str">
        <f t="shared" ca="true" si="2"/>
        <v/>
      </c>
      <c r="D147" s="8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0"/>
      <c r="BS147" s="280" t="str">
        <f ca="true">+IF(OFFSET('Water Data'!$D$27,0,10*ROW('Water Data'!D141))="","",OFFSET('Water Data'!$D$27,0,10*ROW('Water Data'!D141)))</f>
        <v/>
      </c>
      <c r="BT147" s="280" t="str">
        <f ca="true">+IF(OFFSET('Water Data'!$D$28,0,10*ROW('Water Data'!D141))="","",OFFSET('Water Data'!$D$28,0,10*ROW('Water Data'!D141)))</f>
        <v/>
      </c>
      <c r="BU147" s="280" t="str">
        <f ca="true">+IF(OFFSET('Water Data'!$D$29,0,10*ROW('Water Data'!D141))="","",OFFSET('Water Data'!$D$29,0,10*ROW('Water Data'!D141)))</f>
        <v/>
      </c>
      <c r="BV147" s="280" t="str">
        <f ca="true">+IF(OFFSET('Water Data'!$E$27,0,10*ROW('Water Data'!E141))="","",OFFSET('Water Data'!$E$27,0,10*ROW('Water Data'!E141)))</f>
        <v/>
      </c>
      <c r="BW147" s="280" t="str">
        <f ca="true">+IF(OFFSET('Water Data'!$E$28,0,10*ROW('Water Data'!E141))="","",OFFSET('Water Data'!$E$28,0,10*ROW('Water Data'!E141)))</f>
        <v/>
      </c>
      <c r="BX147" s="280" t="str">
        <f ca="true">+IF(OFFSET('Water Data'!$E$29,0,10*ROW('Water Data'!E141))="","",OFFSET('Water Data'!$E$29,0,10*ROW('Water Data'!E141)))</f>
        <v/>
      </c>
      <c r="BY147" s="280" t="str">
        <f ca="true">+IF(OFFSET('Water Data'!$F$27,0,10*ROW('Water Data'!F141))="","",OFFSET('Water Data'!$F$27,0,10*ROW('Water Data'!F141)))</f>
        <v/>
      </c>
      <c r="BZ147" s="280" t="str">
        <f ca="true">+IF(OFFSET('Water Data'!$F$28,0,10*ROW('Water Data'!F141))="","",OFFSET('Water Data'!$F$28,0,10*ROW('Water Data'!F141)))</f>
        <v/>
      </c>
      <c r="CA147" s="280" t="str">
        <f ca="true">+IF(OFFSET('Water Data'!$F$29,0,10*ROW('Water Data'!F141))="","",OFFSET('Water Data'!$F$29,0,10*ROW('Water Data'!F141)))</f>
        <v/>
      </c>
      <c r="CB147" s="280" t="str">
        <f ca="true">+IF(OFFSET('Water Data'!$G$27,0,10*ROW('Water Data'!G141))="","",OFFSET('Water Data'!$G$27,0,10*ROW('Water Data'!G141)))</f>
        <v/>
      </c>
      <c r="CC147" s="280" t="str">
        <f ca="true">+IF(OFFSET('Water Data'!$G$28,0,10*ROW('Water Data'!G141))="","",OFFSET('Water Data'!$G$28,0,10*ROW('Water Data'!G141)))</f>
        <v/>
      </c>
      <c r="CD147" s="280" t="str">
        <f ca="true">+IF(OFFSET('Water Data'!$G$29,0,10*ROW('Water Data'!G141))="","",OFFSET('Water Data'!$G$29,0,10*ROW('Water Data'!G141)))</f>
        <v/>
      </c>
      <c r="CE147" s="280" t="str">
        <f ca="true">+IF(OFFSET('Water Data'!$H$27,0,10*ROW('Water Data'!H141))="","",OFFSET('Water Data'!$H$27,0,10*ROW('Water Data'!H141)))</f>
        <v/>
      </c>
      <c r="CF147" s="280" t="str">
        <f ca="true">+IF(OFFSET('Water Data'!$H$28,0,10*ROW('Water Data'!H141))="","",OFFSET('Water Data'!$H$28,0,10*ROW('Water Data'!H141)))</f>
        <v/>
      </c>
      <c r="CG147" s="280" t="str">
        <f ca="true">+IF(OFFSET('Water Data'!$H$29,0,10*ROW('Water Data'!H141))="","",OFFSET('Water Data'!$H$29,0,10*ROW('Water Data'!H141)))</f>
        <v/>
      </c>
      <c r="CH147" s="280" t="str">
        <f ca="true">+IF(OFFSET('Water Data'!$I$27,0,10*ROW('Water Data'!I141))="","",OFFSET('Water Data'!$I$27,0,10*ROW('Water Data'!I141)))</f>
        <v/>
      </c>
      <c r="CI147" s="280" t="str">
        <f ca="true">+IF(OFFSET('Water Data'!$I$28,0,10*ROW('Water Data'!I141))="","",OFFSET('Water Data'!$I$28,0,10*ROW('Water Data'!I141)))</f>
        <v/>
      </c>
      <c r="CJ147" s="280" t="str">
        <f ca="true">+IF(OFFSET('Water Data'!$I$29,0,10*ROW('Water Data'!I141))="","",OFFSET('Water Data'!$I$29,0,10*ROW('Water Data'!I141)))</f>
        <v/>
      </c>
      <c r="CK147" s="280" t="str">
        <f ca="true">+IF(OFFSET('Sanitation Data'!$D$28,0,10*ROW('Sanitation Data'!D141))="","",OFFSET('Sanitation Data'!$D$28,0,10*ROW('Sanitation Data'!D141)))</f>
        <v/>
      </c>
      <c r="CL147" s="280" t="str">
        <f ca="true">+IF(OFFSET('Sanitation Data'!$D$29,0,10*ROW('Sanitation Data'!D141))="","",OFFSET('Sanitation Data'!$D$29,0,10*ROW('Sanitation Data'!D141)))</f>
        <v/>
      </c>
      <c r="CM147" s="280" t="str">
        <f ca="true">+IF(OFFSET('Sanitation Data'!$D$30,0,10*ROW('Sanitation Data'!D141))="","",OFFSET('Sanitation Data'!$D$30,0,10*ROW('Sanitation Data'!D141)))</f>
        <v/>
      </c>
      <c r="CN147" s="280" t="str">
        <f ca="true">+IF(OFFSET('Sanitation Data'!$D$31,0,10*ROW('Sanitation Data'!D141))="","",OFFSET('Sanitation Data'!$D$31,0,10*ROW('Sanitation Data'!D141)))</f>
        <v/>
      </c>
      <c r="CO147" s="280" t="str">
        <f ca="true">+IF(OFFSET('Sanitation Data'!$D$32,0,10*ROW('Sanitation Data'!D141))="","",OFFSET('Sanitation Data'!$D$32,0,10*ROW('Sanitation Data'!D141)))</f>
        <v/>
      </c>
      <c r="CP147" s="280" t="str">
        <f ca="true">+IF(OFFSET('Sanitation Data'!$E$28,0,10*ROW('Sanitation Data'!E141))="","",OFFSET('Sanitation Data'!$E$28,0,10*ROW('Sanitation Data'!E141)))</f>
        <v/>
      </c>
      <c r="CQ147" s="280" t="str">
        <f ca="true">+IF(OFFSET('Sanitation Data'!$E$29,0,10*ROW('Sanitation Data'!E141))="","",OFFSET('Sanitation Data'!$E$29,0,10*ROW('Sanitation Data'!E141)))</f>
        <v/>
      </c>
      <c r="CR147" s="280" t="str">
        <f ca="true">+IF(OFFSET('Sanitation Data'!$E$30,0,10*ROW('Sanitation Data'!E141))="","",OFFSET('Sanitation Data'!$E$30,0,10*ROW('Sanitation Data'!E141)))</f>
        <v/>
      </c>
      <c r="CS147" s="280" t="str">
        <f ca="true">+IF(OFFSET('Sanitation Data'!$E$31,0,10*ROW('Sanitation Data'!E141))="","",OFFSET('Sanitation Data'!$E$31,0,10*ROW('Sanitation Data'!E141)))</f>
        <v/>
      </c>
      <c r="CT147" s="280" t="str">
        <f ca="true">+IF(OFFSET('Sanitation Data'!$E$32,0,10*ROW('Sanitation Data'!E141))="","",OFFSET('Sanitation Data'!$E$32,0,10*ROW('Sanitation Data'!E141)))</f>
        <v/>
      </c>
      <c r="CU147" s="280" t="str">
        <f ca="true">+IF(OFFSET('Sanitation Data'!$F$28,0,10*ROW('Sanitation Data'!F141))="","",OFFSET('Sanitation Data'!$F$28,0,10*ROW('Sanitation Data'!F141)))</f>
        <v/>
      </c>
      <c r="CV147" s="280" t="str">
        <f ca="true">+IF(OFFSET('Sanitation Data'!$F$29,0,10*ROW('Sanitation Data'!F141))="","",OFFSET('Sanitation Data'!$F$29,0,10*ROW('Sanitation Data'!F141)))</f>
        <v/>
      </c>
      <c r="CW147" s="280" t="str">
        <f ca="true">+IF(OFFSET('Sanitation Data'!$F$30,0,10*ROW('Sanitation Data'!F141))="","",OFFSET('Sanitation Data'!$F$30,0,10*ROW('Sanitation Data'!F141)))</f>
        <v/>
      </c>
      <c r="CX147" s="280" t="str">
        <f ca="true">+IF(OFFSET('Sanitation Data'!$F$31,0,10*ROW('Sanitation Data'!F141))="","",OFFSET('Sanitation Data'!$F$31,0,10*ROW('Sanitation Data'!F141)))</f>
        <v/>
      </c>
      <c r="CY147" s="280" t="str">
        <f ca="true">+IF(OFFSET('Sanitation Data'!$F$32,0,10*ROW('Sanitation Data'!F141))="","",OFFSET('Sanitation Data'!$F$32,0,10*ROW('Sanitation Data'!F141)))</f>
        <v/>
      </c>
      <c r="CZ147" s="280" t="str">
        <f ca="true">+IF(OFFSET('Sanitation Data'!$G$28,0,10*ROW('Sanitation Data'!G141))="","",OFFSET('Sanitation Data'!$G$28,0,10*ROW('Sanitation Data'!G141)))</f>
        <v/>
      </c>
      <c r="DA147" s="280" t="str">
        <f ca="true">+IF(OFFSET('Sanitation Data'!$G$29,0,10*ROW('Sanitation Data'!G141))="","",OFFSET('Sanitation Data'!$G$29,0,10*ROW('Sanitation Data'!G141)))</f>
        <v/>
      </c>
      <c r="DB147" s="280" t="str">
        <f ca="true">+IF(OFFSET('Sanitation Data'!$G$30,0,10*ROW('Sanitation Data'!G141))="","",OFFSET('Sanitation Data'!$G$30,0,10*ROW('Sanitation Data'!G141)))</f>
        <v/>
      </c>
      <c r="DC147" s="280" t="str">
        <f ca="true">+IF(OFFSET('Sanitation Data'!$G$31,0,10*ROW('Sanitation Data'!G141))="","",OFFSET('Sanitation Data'!$G$31,0,10*ROW('Sanitation Data'!G141)))</f>
        <v/>
      </c>
      <c r="DD147" s="280" t="str">
        <f ca="true">+IF(OFFSET('Sanitation Data'!$G$32,0,10*ROW('Sanitation Data'!G141))="","",OFFSET('Sanitation Data'!$G$32,0,10*ROW('Sanitation Data'!G141)))</f>
        <v/>
      </c>
      <c r="DE147" s="280" t="str">
        <f ca="true">+IF(OFFSET('Sanitation Data'!$H$28,0,10*ROW('Sanitation Data'!H141))="","",OFFSET('Sanitation Data'!$H$28,0,10*ROW('Sanitation Data'!H141)))</f>
        <v/>
      </c>
      <c r="DF147" s="280" t="str">
        <f ca="true">+IF(OFFSET('Sanitation Data'!$H$29,0,10*ROW('Sanitation Data'!H141))="","",OFFSET('Sanitation Data'!$H$29,0,10*ROW('Sanitation Data'!H141)))</f>
        <v/>
      </c>
      <c r="DG147" s="280" t="str">
        <f ca="true">+IF(OFFSET('Sanitation Data'!$H$30,0,10*ROW('Sanitation Data'!H141))="","",OFFSET('Sanitation Data'!$H$30,0,10*ROW('Sanitation Data'!H141)))</f>
        <v/>
      </c>
      <c r="DH147" s="280" t="str">
        <f ca="true">+IF(OFFSET('Sanitation Data'!$H$31,0,10*ROW('Sanitation Data'!H141))="","",OFFSET('Sanitation Data'!$H$31,0,10*ROW('Sanitation Data'!H141)))</f>
        <v/>
      </c>
      <c r="DI147" s="280" t="str">
        <f ca="true">+IF(OFFSET('Sanitation Data'!$H$32,0,10*ROW('Sanitation Data'!H141))="","",OFFSET('Sanitation Data'!$H$32,0,10*ROW('Sanitation Data'!H141)))</f>
        <v/>
      </c>
      <c r="DJ147" s="280" t="str">
        <f ca="true">+IF(OFFSET('Sanitation Data'!$I$28,0,10*ROW('Sanitation Data'!I141))="","",OFFSET('Sanitation Data'!$I$28,0,10*ROW('Sanitation Data'!I141)))</f>
        <v/>
      </c>
      <c r="DK147" s="280" t="str">
        <f ca="true">+IF(OFFSET('Sanitation Data'!$I$29,0,10*ROW('Sanitation Data'!I141))="","",OFFSET('Sanitation Data'!$I$29,0,10*ROW('Sanitation Data'!I141)))</f>
        <v/>
      </c>
      <c r="DL147" s="280" t="str">
        <f ca="true">+IF(OFFSET('Sanitation Data'!$I$30,0,10*ROW('Sanitation Data'!I141))="","",OFFSET('Sanitation Data'!$I$30,0,10*ROW('Sanitation Data'!I141)))</f>
        <v/>
      </c>
      <c r="DM147" s="280" t="str">
        <f ca="true">+IF(OFFSET('Sanitation Data'!$I$31,0,10*ROW('Sanitation Data'!I141))="","",OFFSET('Sanitation Data'!$I$31,0,10*ROW('Sanitation Data'!I141)))</f>
        <v/>
      </c>
      <c r="DN147" s="280" t="str">
        <f ca="true">+IF(OFFSET('Sanitation Data'!$I$32,0,10*ROW('Sanitation Data'!I141))="","",OFFSET('Sanitation Data'!$I$32,0,10*ROW('Sanitation Data'!I141)))</f>
        <v/>
      </c>
      <c r="DO147" s="280" t="str">
        <f ca="true">+IF(OFFSET('Hygiene Data'!$D$11,0,10*ROW('Hygiene Data'!D141))="","",OFFSET('Hygiene Data'!$D$11,0,10*ROW('Hygiene Data'!D141)))</f>
        <v/>
      </c>
      <c r="DP147" s="280" t="str">
        <f ca="true">+IF(OFFSET('Hygiene Data'!$D$12,0,10*ROW('Hygiene Data'!D141))="","",OFFSET('Hygiene Data'!$D$12,0,10*ROW('Hygiene Data'!D141)))</f>
        <v/>
      </c>
      <c r="DQ147" s="280" t="str">
        <f ca="true">+IF(OFFSET('Hygiene Data'!$D$13,0,10*ROW('Hygiene Data'!D141))="","",OFFSET('Hygiene Data'!$D$13,0,10*ROW('Hygiene Data'!D141)))</f>
        <v/>
      </c>
      <c r="DR147" s="280" t="str">
        <f ca="true">+IF(OFFSET('Hygiene Data'!$E$11,0,10*ROW('Hygiene Data'!E141))="","",OFFSET('Hygiene Data'!$E$11,0,10*ROW('Hygiene Data'!E141)))</f>
        <v/>
      </c>
      <c r="DS147" s="280" t="str">
        <f ca="true">+IF(OFFSET('Hygiene Data'!$E$12,0,10*ROW('Hygiene Data'!E141))="","",OFFSET('Hygiene Data'!$E$12,0,10*ROW('Hygiene Data'!E141)))</f>
        <v/>
      </c>
      <c r="DT147" s="280" t="str">
        <f ca="true">+IF(OFFSET('Hygiene Data'!$E$13,0,10*ROW('Hygiene Data'!E141))="","",OFFSET('Hygiene Data'!$E$13,0,10*ROW('Hygiene Data'!E141)))</f>
        <v/>
      </c>
      <c r="DU147" s="280" t="str">
        <f ca="true">+IF(OFFSET('Hygiene Data'!$F$11,0,10*ROW('Hygiene Data'!F141))="","",OFFSET('Hygiene Data'!$F$11,0,10*ROW('Hygiene Data'!F141)))</f>
        <v/>
      </c>
      <c r="DV147" s="280" t="str">
        <f ca="true">+IF(OFFSET('Hygiene Data'!$F$12,0,10*ROW('Hygiene Data'!F141))="","",OFFSET('Hygiene Data'!$F$12,0,10*ROW('Hygiene Data'!F141)))</f>
        <v/>
      </c>
      <c r="DW147" s="280" t="str">
        <f ca="true">+IF(OFFSET('Hygiene Data'!$F$13,0,10*ROW('Hygiene Data'!F141))="","",OFFSET('Hygiene Data'!$F$13,0,10*ROW('Hygiene Data'!F141)))</f>
        <v/>
      </c>
      <c r="DX147" s="280" t="str">
        <f ca="true">+IF(OFFSET('Hygiene Data'!$G$11,0,10*ROW('Hygiene Data'!G141))="","",OFFSET('Hygiene Data'!$G$11,0,10*ROW('Hygiene Data'!G141)))</f>
        <v/>
      </c>
      <c r="DY147" s="280" t="str">
        <f ca="true">+IF(OFFSET('Hygiene Data'!$G$12,0,10*ROW('Hygiene Data'!G141))="","",OFFSET('Hygiene Data'!$G$12,0,10*ROW('Hygiene Data'!G141)))</f>
        <v/>
      </c>
      <c r="DZ147" s="280" t="str">
        <f ca="true">+IF(OFFSET('Hygiene Data'!$G$13,0,10*ROW('Hygiene Data'!G141))="","",OFFSET('Hygiene Data'!$G$13,0,10*ROW('Hygiene Data'!G141)))</f>
        <v/>
      </c>
      <c r="EA147" s="280" t="str">
        <f ca="true">+IF(OFFSET('Hygiene Data'!$H$11,0,10*ROW('Hygiene Data'!H141))="","",OFFSET('Hygiene Data'!$H$11,0,10*ROW('Hygiene Data'!H141)))</f>
        <v/>
      </c>
      <c r="EB147" s="280" t="str">
        <f ca="true">+IF(OFFSET('Hygiene Data'!$H$12,0,10*ROW('Hygiene Data'!H141))="","",OFFSET('Hygiene Data'!$H$12,0,10*ROW('Hygiene Data'!H141)))</f>
        <v/>
      </c>
      <c r="EC147" s="280" t="str">
        <f ca="true">+IF(OFFSET('Hygiene Data'!$H$13,0,10*ROW('Hygiene Data'!H141))="","",OFFSET('Hygiene Data'!$H$13,0,10*ROW('Hygiene Data'!H141)))</f>
        <v/>
      </c>
      <c r="ED147" s="280" t="str">
        <f ca="true">+IF(OFFSET('Hygiene Data'!$I$11,0,10*ROW('Hygiene Data'!I141))="","",OFFSET('Hygiene Data'!$I$11,0,10*ROW('Hygiene Data'!I141)))</f>
        <v/>
      </c>
      <c r="EE147" s="280" t="str">
        <f ca="true">+IF(OFFSET('Hygiene Data'!$I$12,0,10*ROW('Hygiene Data'!I141))="","",OFFSET('Hygiene Data'!$I$12,0,10*ROW('Hygiene Data'!I141)))</f>
        <v/>
      </c>
      <c r="EF147" s="280" t="str">
        <f ca="true">+IF(OFFSET('Hygiene Data'!$I$13,0,10*ROW('Hygiene Data'!I141))="","",OFFSET('Hygiene Data'!$I$13,0,10*ROW('Hygiene Data'!I141)))</f>
        <v/>
      </c>
    </row>
    <row xmlns:x14ac="http://schemas.microsoft.com/office/spreadsheetml/2009/9/ac" r="148" x14ac:dyDescent="0.2">
      <c r="A148" s="34" t="str">
        <f ca="true">+IF(OFFSET('Water Data'!$B$2,0,10*ROW('Water Data'!E142))="","",OFFSET('Water Data'!$B$2,0,10*ROW('Water Data'!E142)))</f>
        <v/>
      </c>
      <c r="B148" s="34" t="str">
        <f ca="true">+IF(OFFSET('Water Data'!$C$2,0,10*ROW('Water Data'!F142))="","",OFFSET('Water Data'!$C$2,0,10*ROW('Water Data'!F142)))</f>
        <v/>
      </c>
      <c r="C148" s="336" t="str">
        <f t="shared" ca="true" si="2"/>
        <v/>
      </c>
      <c r="D148" s="8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0"/>
      <c r="BS148" s="280" t="str">
        <f ca="true">+IF(OFFSET('Water Data'!$D$27,0,10*ROW('Water Data'!D142))="","",OFFSET('Water Data'!$D$27,0,10*ROW('Water Data'!D142)))</f>
        <v/>
      </c>
      <c r="BT148" s="280" t="str">
        <f ca="true">+IF(OFFSET('Water Data'!$D$28,0,10*ROW('Water Data'!D142))="","",OFFSET('Water Data'!$D$28,0,10*ROW('Water Data'!D142)))</f>
        <v/>
      </c>
      <c r="BU148" s="280" t="str">
        <f ca="true">+IF(OFFSET('Water Data'!$D$29,0,10*ROW('Water Data'!D142))="","",OFFSET('Water Data'!$D$29,0,10*ROW('Water Data'!D142)))</f>
        <v/>
      </c>
      <c r="BV148" s="280" t="str">
        <f ca="true">+IF(OFFSET('Water Data'!$E$27,0,10*ROW('Water Data'!E142))="","",OFFSET('Water Data'!$E$27,0,10*ROW('Water Data'!E142)))</f>
        <v/>
      </c>
      <c r="BW148" s="280" t="str">
        <f ca="true">+IF(OFFSET('Water Data'!$E$28,0,10*ROW('Water Data'!E142))="","",OFFSET('Water Data'!$E$28,0,10*ROW('Water Data'!E142)))</f>
        <v/>
      </c>
      <c r="BX148" s="280" t="str">
        <f ca="true">+IF(OFFSET('Water Data'!$E$29,0,10*ROW('Water Data'!E142))="","",OFFSET('Water Data'!$E$29,0,10*ROW('Water Data'!E142)))</f>
        <v/>
      </c>
      <c r="BY148" s="280" t="str">
        <f ca="true">+IF(OFFSET('Water Data'!$F$27,0,10*ROW('Water Data'!F142))="","",OFFSET('Water Data'!$F$27,0,10*ROW('Water Data'!F142)))</f>
        <v/>
      </c>
      <c r="BZ148" s="280" t="str">
        <f ca="true">+IF(OFFSET('Water Data'!$F$28,0,10*ROW('Water Data'!F142))="","",OFFSET('Water Data'!$F$28,0,10*ROW('Water Data'!F142)))</f>
        <v/>
      </c>
      <c r="CA148" s="280" t="str">
        <f ca="true">+IF(OFFSET('Water Data'!$F$29,0,10*ROW('Water Data'!F142))="","",OFFSET('Water Data'!$F$29,0,10*ROW('Water Data'!F142)))</f>
        <v/>
      </c>
      <c r="CB148" s="280" t="str">
        <f ca="true">+IF(OFFSET('Water Data'!$G$27,0,10*ROW('Water Data'!G142))="","",OFFSET('Water Data'!$G$27,0,10*ROW('Water Data'!G142)))</f>
        <v/>
      </c>
      <c r="CC148" s="280" t="str">
        <f ca="true">+IF(OFFSET('Water Data'!$G$28,0,10*ROW('Water Data'!G142))="","",OFFSET('Water Data'!$G$28,0,10*ROW('Water Data'!G142)))</f>
        <v/>
      </c>
      <c r="CD148" s="280" t="str">
        <f ca="true">+IF(OFFSET('Water Data'!$G$29,0,10*ROW('Water Data'!G142))="","",OFFSET('Water Data'!$G$29,0,10*ROW('Water Data'!G142)))</f>
        <v/>
      </c>
      <c r="CE148" s="280" t="str">
        <f ca="true">+IF(OFFSET('Water Data'!$H$27,0,10*ROW('Water Data'!H142))="","",OFFSET('Water Data'!$H$27,0,10*ROW('Water Data'!H142)))</f>
        <v/>
      </c>
      <c r="CF148" s="280" t="str">
        <f ca="true">+IF(OFFSET('Water Data'!$H$28,0,10*ROW('Water Data'!H142))="","",OFFSET('Water Data'!$H$28,0,10*ROW('Water Data'!H142)))</f>
        <v/>
      </c>
      <c r="CG148" s="280" t="str">
        <f ca="true">+IF(OFFSET('Water Data'!$H$29,0,10*ROW('Water Data'!H142))="","",OFFSET('Water Data'!$H$29,0,10*ROW('Water Data'!H142)))</f>
        <v/>
      </c>
      <c r="CH148" s="280" t="str">
        <f ca="true">+IF(OFFSET('Water Data'!$I$27,0,10*ROW('Water Data'!I142))="","",OFFSET('Water Data'!$I$27,0,10*ROW('Water Data'!I142)))</f>
        <v/>
      </c>
      <c r="CI148" s="280" t="str">
        <f ca="true">+IF(OFFSET('Water Data'!$I$28,0,10*ROW('Water Data'!I142))="","",OFFSET('Water Data'!$I$28,0,10*ROW('Water Data'!I142)))</f>
        <v/>
      </c>
      <c r="CJ148" s="280" t="str">
        <f ca="true">+IF(OFFSET('Water Data'!$I$29,0,10*ROW('Water Data'!I142))="","",OFFSET('Water Data'!$I$29,0,10*ROW('Water Data'!I142)))</f>
        <v/>
      </c>
      <c r="CK148" s="280" t="str">
        <f ca="true">+IF(OFFSET('Sanitation Data'!$D$28,0,10*ROW('Sanitation Data'!D142))="","",OFFSET('Sanitation Data'!$D$28,0,10*ROW('Sanitation Data'!D142)))</f>
        <v/>
      </c>
      <c r="CL148" s="280" t="str">
        <f ca="true">+IF(OFFSET('Sanitation Data'!$D$29,0,10*ROW('Sanitation Data'!D142))="","",OFFSET('Sanitation Data'!$D$29,0,10*ROW('Sanitation Data'!D142)))</f>
        <v/>
      </c>
      <c r="CM148" s="280" t="str">
        <f ca="true">+IF(OFFSET('Sanitation Data'!$D$30,0,10*ROW('Sanitation Data'!D142))="","",OFFSET('Sanitation Data'!$D$30,0,10*ROW('Sanitation Data'!D142)))</f>
        <v/>
      </c>
      <c r="CN148" s="280" t="str">
        <f ca="true">+IF(OFFSET('Sanitation Data'!$D$31,0,10*ROW('Sanitation Data'!D142))="","",OFFSET('Sanitation Data'!$D$31,0,10*ROW('Sanitation Data'!D142)))</f>
        <v/>
      </c>
      <c r="CO148" s="280" t="str">
        <f ca="true">+IF(OFFSET('Sanitation Data'!$D$32,0,10*ROW('Sanitation Data'!D142))="","",OFFSET('Sanitation Data'!$D$32,0,10*ROW('Sanitation Data'!D142)))</f>
        <v/>
      </c>
      <c r="CP148" s="280" t="str">
        <f ca="true">+IF(OFFSET('Sanitation Data'!$E$28,0,10*ROW('Sanitation Data'!E142))="","",OFFSET('Sanitation Data'!$E$28,0,10*ROW('Sanitation Data'!E142)))</f>
        <v/>
      </c>
      <c r="CQ148" s="280" t="str">
        <f ca="true">+IF(OFFSET('Sanitation Data'!$E$29,0,10*ROW('Sanitation Data'!E142))="","",OFFSET('Sanitation Data'!$E$29,0,10*ROW('Sanitation Data'!E142)))</f>
        <v/>
      </c>
      <c r="CR148" s="280" t="str">
        <f ca="true">+IF(OFFSET('Sanitation Data'!$E$30,0,10*ROW('Sanitation Data'!E142))="","",OFFSET('Sanitation Data'!$E$30,0,10*ROW('Sanitation Data'!E142)))</f>
        <v/>
      </c>
      <c r="CS148" s="280" t="str">
        <f ca="true">+IF(OFFSET('Sanitation Data'!$E$31,0,10*ROW('Sanitation Data'!E142))="","",OFFSET('Sanitation Data'!$E$31,0,10*ROW('Sanitation Data'!E142)))</f>
        <v/>
      </c>
      <c r="CT148" s="280" t="str">
        <f ca="true">+IF(OFFSET('Sanitation Data'!$E$32,0,10*ROW('Sanitation Data'!E142))="","",OFFSET('Sanitation Data'!$E$32,0,10*ROW('Sanitation Data'!E142)))</f>
        <v/>
      </c>
      <c r="CU148" s="280" t="str">
        <f ca="true">+IF(OFFSET('Sanitation Data'!$F$28,0,10*ROW('Sanitation Data'!F142))="","",OFFSET('Sanitation Data'!$F$28,0,10*ROW('Sanitation Data'!F142)))</f>
        <v/>
      </c>
      <c r="CV148" s="280" t="str">
        <f ca="true">+IF(OFFSET('Sanitation Data'!$F$29,0,10*ROW('Sanitation Data'!F142))="","",OFFSET('Sanitation Data'!$F$29,0,10*ROW('Sanitation Data'!F142)))</f>
        <v/>
      </c>
      <c r="CW148" s="280" t="str">
        <f ca="true">+IF(OFFSET('Sanitation Data'!$F$30,0,10*ROW('Sanitation Data'!F142))="","",OFFSET('Sanitation Data'!$F$30,0,10*ROW('Sanitation Data'!F142)))</f>
        <v/>
      </c>
      <c r="CX148" s="280" t="str">
        <f ca="true">+IF(OFFSET('Sanitation Data'!$F$31,0,10*ROW('Sanitation Data'!F142))="","",OFFSET('Sanitation Data'!$F$31,0,10*ROW('Sanitation Data'!F142)))</f>
        <v/>
      </c>
      <c r="CY148" s="280" t="str">
        <f ca="true">+IF(OFFSET('Sanitation Data'!$F$32,0,10*ROW('Sanitation Data'!F142))="","",OFFSET('Sanitation Data'!$F$32,0,10*ROW('Sanitation Data'!F142)))</f>
        <v/>
      </c>
      <c r="CZ148" s="280" t="str">
        <f ca="true">+IF(OFFSET('Sanitation Data'!$G$28,0,10*ROW('Sanitation Data'!G142))="","",OFFSET('Sanitation Data'!$G$28,0,10*ROW('Sanitation Data'!G142)))</f>
        <v/>
      </c>
      <c r="DA148" s="280" t="str">
        <f ca="true">+IF(OFFSET('Sanitation Data'!$G$29,0,10*ROW('Sanitation Data'!G142))="","",OFFSET('Sanitation Data'!$G$29,0,10*ROW('Sanitation Data'!G142)))</f>
        <v/>
      </c>
      <c r="DB148" s="280" t="str">
        <f ca="true">+IF(OFFSET('Sanitation Data'!$G$30,0,10*ROW('Sanitation Data'!G142))="","",OFFSET('Sanitation Data'!$G$30,0,10*ROW('Sanitation Data'!G142)))</f>
        <v/>
      </c>
      <c r="DC148" s="280" t="str">
        <f ca="true">+IF(OFFSET('Sanitation Data'!$G$31,0,10*ROW('Sanitation Data'!G142))="","",OFFSET('Sanitation Data'!$G$31,0,10*ROW('Sanitation Data'!G142)))</f>
        <v/>
      </c>
      <c r="DD148" s="280" t="str">
        <f ca="true">+IF(OFFSET('Sanitation Data'!$G$32,0,10*ROW('Sanitation Data'!G142))="","",OFFSET('Sanitation Data'!$G$32,0,10*ROW('Sanitation Data'!G142)))</f>
        <v/>
      </c>
      <c r="DE148" s="280" t="str">
        <f ca="true">+IF(OFFSET('Sanitation Data'!$H$28,0,10*ROW('Sanitation Data'!H142))="","",OFFSET('Sanitation Data'!$H$28,0,10*ROW('Sanitation Data'!H142)))</f>
        <v/>
      </c>
      <c r="DF148" s="280" t="str">
        <f ca="true">+IF(OFFSET('Sanitation Data'!$H$29,0,10*ROW('Sanitation Data'!H142))="","",OFFSET('Sanitation Data'!$H$29,0,10*ROW('Sanitation Data'!H142)))</f>
        <v/>
      </c>
      <c r="DG148" s="280" t="str">
        <f ca="true">+IF(OFFSET('Sanitation Data'!$H$30,0,10*ROW('Sanitation Data'!H142))="","",OFFSET('Sanitation Data'!$H$30,0,10*ROW('Sanitation Data'!H142)))</f>
        <v/>
      </c>
      <c r="DH148" s="280" t="str">
        <f ca="true">+IF(OFFSET('Sanitation Data'!$H$31,0,10*ROW('Sanitation Data'!H142))="","",OFFSET('Sanitation Data'!$H$31,0,10*ROW('Sanitation Data'!H142)))</f>
        <v/>
      </c>
      <c r="DI148" s="280" t="str">
        <f ca="true">+IF(OFFSET('Sanitation Data'!$H$32,0,10*ROW('Sanitation Data'!H142))="","",OFFSET('Sanitation Data'!$H$32,0,10*ROW('Sanitation Data'!H142)))</f>
        <v/>
      </c>
      <c r="DJ148" s="280" t="str">
        <f ca="true">+IF(OFFSET('Sanitation Data'!$I$28,0,10*ROW('Sanitation Data'!I142))="","",OFFSET('Sanitation Data'!$I$28,0,10*ROW('Sanitation Data'!I142)))</f>
        <v/>
      </c>
      <c r="DK148" s="280" t="str">
        <f ca="true">+IF(OFFSET('Sanitation Data'!$I$29,0,10*ROW('Sanitation Data'!I142))="","",OFFSET('Sanitation Data'!$I$29,0,10*ROW('Sanitation Data'!I142)))</f>
        <v/>
      </c>
      <c r="DL148" s="280" t="str">
        <f ca="true">+IF(OFFSET('Sanitation Data'!$I$30,0,10*ROW('Sanitation Data'!I142))="","",OFFSET('Sanitation Data'!$I$30,0,10*ROW('Sanitation Data'!I142)))</f>
        <v/>
      </c>
      <c r="DM148" s="280" t="str">
        <f ca="true">+IF(OFFSET('Sanitation Data'!$I$31,0,10*ROW('Sanitation Data'!I142))="","",OFFSET('Sanitation Data'!$I$31,0,10*ROW('Sanitation Data'!I142)))</f>
        <v/>
      </c>
      <c r="DN148" s="280" t="str">
        <f ca="true">+IF(OFFSET('Sanitation Data'!$I$32,0,10*ROW('Sanitation Data'!I142))="","",OFFSET('Sanitation Data'!$I$32,0,10*ROW('Sanitation Data'!I142)))</f>
        <v/>
      </c>
      <c r="DO148" s="280" t="str">
        <f ca="true">+IF(OFFSET('Hygiene Data'!$D$11,0,10*ROW('Hygiene Data'!D142))="","",OFFSET('Hygiene Data'!$D$11,0,10*ROW('Hygiene Data'!D142)))</f>
        <v/>
      </c>
      <c r="DP148" s="280" t="str">
        <f ca="true">+IF(OFFSET('Hygiene Data'!$D$12,0,10*ROW('Hygiene Data'!D142))="","",OFFSET('Hygiene Data'!$D$12,0,10*ROW('Hygiene Data'!D142)))</f>
        <v/>
      </c>
      <c r="DQ148" s="280" t="str">
        <f ca="true">+IF(OFFSET('Hygiene Data'!$D$13,0,10*ROW('Hygiene Data'!D142))="","",OFFSET('Hygiene Data'!$D$13,0,10*ROW('Hygiene Data'!D142)))</f>
        <v/>
      </c>
      <c r="DR148" s="280" t="str">
        <f ca="true">+IF(OFFSET('Hygiene Data'!$E$11,0,10*ROW('Hygiene Data'!E142))="","",OFFSET('Hygiene Data'!$E$11,0,10*ROW('Hygiene Data'!E142)))</f>
        <v/>
      </c>
      <c r="DS148" s="280" t="str">
        <f ca="true">+IF(OFFSET('Hygiene Data'!$E$12,0,10*ROW('Hygiene Data'!E142))="","",OFFSET('Hygiene Data'!$E$12,0,10*ROW('Hygiene Data'!E142)))</f>
        <v/>
      </c>
      <c r="DT148" s="280" t="str">
        <f ca="true">+IF(OFFSET('Hygiene Data'!$E$13,0,10*ROW('Hygiene Data'!E142))="","",OFFSET('Hygiene Data'!$E$13,0,10*ROW('Hygiene Data'!E142)))</f>
        <v/>
      </c>
      <c r="DU148" s="280" t="str">
        <f ca="true">+IF(OFFSET('Hygiene Data'!$F$11,0,10*ROW('Hygiene Data'!F142))="","",OFFSET('Hygiene Data'!$F$11,0,10*ROW('Hygiene Data'!F142)))</f>
        <v/>
      </c>
      <c r="DV148" s="280" t="str">
        <f ca="true">+IF(OFFSET('Hygiene Data'!$F$12,0,10*ROW('Hygiene Data'!F142))="","",OFFSET('Hygiene Data'!$F$12,0,10*ROW('Hygiene Data'!F142)))</f>
        <v/>
      </c>
      <c r="DW148" s="280" t="str">
        <f ca="true">+IF(OFFSET('Hygiene Data'!$F$13,0,10*ROW('Hygiene Data'!F142))="","",OFFSET('Hygiene Data'!$F$13,0,10*ROW('Hygiene Data'!F142)))</f>
        <v/>
      </c>
      <c r="DX148" s="280" t="str">
        <f ca="true">+IF(OFFSET('Hygiene Data'!$G$11,0,10*ROW('Hygiene Data'!G142))="","",OFFSET('Hygiene Data'!$G$11,0,10*ROW('Hygiene Data'!G142)))</f>
        <v/>
      </c>
      <c r="DY148" s="280" t="str">
        <f ca="true">+IF(OFFSET('Hygiene Data'!$G$12,0,10*ROW('Hygiene Data'!G142))="","",OFFSET('Hygiene Data'!$G$12,0,10*ROW('Hygiene Data'!G142)))</f>
        <v/>
      </c>
      <c r="DZ148" s="280" t="str">
        <f ca="true">+IF(OFFSET('Hygiene Data'!$G$13,0,10*ROW('Hygiene Data'!G142))="","",OFFSET('Hygiene Data'!$G$13,0,10*ROW('Hygiene Data'!G142)))</f>
        <v/>
      </c>
      <c r="EA148" s="280" t="str">
        <f ca="true">+IF(OFFSET('Hygiene Data'!$H$11,0,10*ROW('Hygiene Data'!H142))="","",OFFSET('Hygiene Data'!$H$11,0,10*ROW('Hygiene Data'!H142)))</f>
        <v/>
      </c>
      <c r="EB148" s="280" t="str">
        <f ca="true">+IF(OFFSET('Hygiene Data'!$H$12,0,10*ROW('Hygiene Data'!H142))="","",OFFSET('Hygiene Data'!$H$12,0,10*ROW('Hygiene Data'!H142)))</f>
        <v/>
      </c>
      <c r="EC148" s="280" t="str">
        <f ca="true">+IF(OFFSET('Hygiene Data'!$H$13,0,10*ROW('Hygiene Data'!H142))="","",OFFSET('Hygiene Data'!$H$13,0,10*ROW('Hygiene Data'!H142)))</f>
        <v/>
      </c>
      <c r="ED148" s="280" t="str">
        <f ca="true">+IF(OFFSET('Hygiene Data'!$I$11,0,10*ROW('Hygiene Data'!I142))="","",OFFSET('Hygiene Data'!$I$11,0,10*ROW('Hygiene Data'!I142)))</f>
        <v/>
      </c>
      <c r="EE148" s="280" t="str">
        <f ca="true">+IF(OFFSET('Hygiene Data'!$I$12,0,10*ROW('Hygiene Data'!I142))="","",OFFSET('Hygiene Data'!$I$12,0,10*ROW('Hygiene Data'!I142)))</f>
        <v/>
      </c>
      <c r="EF148" s="280" t="str">
        <f ca="true">+IF(OFFSET('Hygiene Data'!$I$13,0,10*ROW('Hygiene Data'!I142))="","",OFFSET('Hygiene Data'!$I$13,0,10*ROW('Hygiene Data'!I142)))</f>
        <v/>
      </c>
    </row>
    <row xmlns:x14ac="http://schemas.microsoft.com/office/spreadsheetml/2009/9/ac" r="149" x14ac:dyDescent="0.2">
      <c r="A149" s="34" t="str">
        <f ca="true">+IF(OFFSET('Water Data'!$B$2,0,10*ROW('Water Data'!E143))="","",OFFSET('Water Data'!$B$2,0,10*ROW('Water Data'!E143)))</f>
        <v/>
      </c>
      <c r="B149" s="34" t="str">
        <f ca="true">+IF(OFFSET('Water Data'!$C$2,0,10*ROW('Water Data'!F143))="","",OFFSET('Water Data'!$C$2,0,10*ROW('Water Data'!F143)))</f>
        <v/>
      </c>
      <c r="C149" s="336" t="str">
        <f t="shared" ca="true" si="2"/>
        <v/>
      </c>
      <c r="D149" s="8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0"/>
      <c r="BS149" s="280" t="str">
        <f ca="true">+IF(OFFSET('Water Data'!$D$27,0,10*ROW('Water Data'!D143))="","",OFFSET('Water Data'!$D$27,0,10*ROW('Water Data'!D143)))</f>
        <v/>
      </c>
      <c r="BT149" s="280" t="str">
        <f ca="true">+IF(OFFSET('Water Data'!$D$28,0,10*ROW('Water Data'!D143))="","",OFFSET('Water Data'!$D$28,0,10*ROW('Water Data'!D143)))</f>
        <v/>
      </c>
      <c r="BU149" s="280" t="str">
        <f ca="true">+IF(OFFSET('Water Data'!$D$29,0,10*ROW('Water Data'!D143))="","",OFFSET('Water Data'!$D$29,0,10*ROW('Water Data'!D143)))</f>
        <v/>
      </c>
      <c r="BV149" s="280" t="str">
        <f ca="true">+IF(OFFSET('Water Data'!$E$27,0,10*ROW('Water Data'!E143))="","",OFFSET('Water Data'!$E$27,0,10*ROW('Water Data'!E143)))</f>
        <v/>
      </c>
      <c r="BW149" s="280" t="str">
        <f ca="true">+IF(OFFSET('Water Data'!$E$28,0,10*ROW('Water Data'!E143))="","",OFFSET('Water Data'!$E$28,0,10*ROW('Water Data'!E143)))</f>
        <v/>
      </c>
      <c r="BX149" s="280" t="str">
        <f ca="true">+IF(OFFSET('Water Data'!$E$29,0,10*ROW('Water Data'!E143))="","",OFFSET('Water Data'!$E$29,0,10*ROW('Water Data'!E143)))</f>
        <v/>
      </c>
      <c r="BY149" s="280" t="str">
        <f ca="true">+IF(OFFSET('Water Data'!$F$27,0,10*ROW('Water Data'!F143))="","",OFFSET('Water Data'!$F$27,0,10*ROW('Water Data'!F143)))</f>
        <v/>
      </c>
      <c r="BZ149" s="280" t="str">
        <f ca="true">+IF(OFFSET('Water Data'!$F$28,0,10*ROW('Water Data'!F143))="","",OFFSET('Water Data'!$F$28,0,10*ROW('Water Data'!F143)))</f>
        <v/>
      </c>
      <c r="CA149" s="280" t="str">
        <f ca="true">+IF(OFFSET('Water Data'!$F$29,0,10*ROW('Water Data'!F143))="","",OFFSET('Water Data'!$F$29,0,10*ROW('Water Data'!F143)))</f>
        <v/>
      </c>
      <c r="CB149" s="280" t="str">
        <f ca="true">+IF(OFFSET('Water Data'!$G$27,0,10*ROW('Water Data'!G143))="","",OFFSET('Water Data'!$G$27,0,10*ROW('Water Data'!G143)))</f>
        <v/>
      </c>
      <c r="CC149" s="280" t="str">
        <f ca="true">+IF(OFFSET('Water Data'!$G$28,0,10*ROW('Water Data'!G143))="","",OFFSET('Water Data'!$G$28,0,10*ROW('Water Data'!G143)))</f>
        <v/>
      </c>
      <c r="CD149" s="280" t="str">
        <f ca="true">+IF(OFFSET('Water Data'!$G$29,0,10*ROW('Water Data'!G143))="","",OFFSET('Water Data'!$G$29,0,10*ROW('Water Data'!G143)))</f>
        <v/>
      </c>
      <c r="CE149" s="280" t="str">
        <f ca="true">+IF(OFFSET('Water Data'!$H$27,0,10*ROW('Water Data'!H143))="","",OFFSET('Water Data'!$H$27,0,10*ROW('Water Data'!H143)))</f>
        <v/>
      </c>
      <c r="CF149" s="280" t="str">
        <f ca="true">+IF(OFFSET('Water Data'!$H$28,0,10*ROW('Water Data'!H143))="","",OFFSET('Water Data'!$H$28,0,10*ROW('Water Data'!H143)))</f>
        <v/>
      </c>
      <c r="CG149" s="280" t="str">
        <f ca="true">+IF(OFFSET('Water Data'!$H$29,0,10*ROW('Water Data'!H143))="","",OFFSET('Water Data'!$H$29,0,10*ROW('Water Data'!H143)))</f>
        <v/>
      </c>
      <c r="CH149" s="280" t="str">
        <f ca="true">+IF(OFFSET('Water Data'!$I$27,0,10*ROW('Water Data'!I143))="","",OFFSET('Water Data'!$I$27,0,10*ROW('Water Data'!I143)))</f>
        <v/>
      </c>
      <c r="CI149" s="280" t="str">
        <f ca="true">+IF(OFFSET('Water Data'!$I$28,0,10*ROW('Water Data'!I143))="","",OFFSET('Water Data'!$I$28,0,10*ROW('Water Data'!I143)))</f>
        <v/>
      </c>
      <c r="CJ149" s="280" t="str">
        <f ca="true">+IF(OFFSET('Water Data'!$I$29,0,10*ROW('Water Data'!I143))="","",OFFSET('Water Data'!$I$29,0,10*ROW('Water Data'!I143)))</f>
        <v/>
      </c>
      <c r="CK149" s="280" t="str">
        <f ca="true">+IF(OFFSET('Sanitation Data'!$D$28,0,10*ROW('Sanitation Data'!D143))="","",OFFSET('Sanitation Data'!$D$28,0,10*ROW('Sanitation Data'!D143)))</f>
        <v/>
      </c>
      <c r="CL149" s="280" t="str">
        <f ca="true">+IF(OFFSET('Sanitation Data'!$D$29,0,10*ROW('Sanitation Data'!D143))="","",OFFSET('Sanitation Data'!$D$29,0,10*ROW('Sanitation Data'!D143)))</f>
        <v/>
      </c>
      <c r="CM149" s="280" t="str">
        <f ca="true">+IF(OFFSET('Sanitation Data'!$D$30,0,10*ROW('Sanitation Data'!D143))="","",OFFSET('Sanitation Data'!$D$30,0,10*ROW('Sanitation Data'!D143)))</f>
        <v/>
      </c>
      <c r="CN149" s="280" t="str">
        <f ca="true">+IF(OFFSET('Sanitation Data'!$D$31,0,10*ROW('Sanitation Data'!D143))="","",OFFSET('Sanitation Data'!$D$31,0,10*ROW('Sanitation Data'!D143)))</f>
        <v/>
      </c>
      <c r="CO149" s="280" t="str">
        <f ca="true">+IF(OFFSET('Sanitation Data'!$D$32,0,10*ROW('Sanitation Data'!D143))="","",OFFSET('Sanitation Data'!$D$32,0,10*ROW('Sanitation Data'!D143)))</f>
        <v/>
      </c>
      <c r="CP149" s="280" t="str">
        <f ca="true">+IF(OFFSET('Sanitation Data'!$E$28,0,10*ROW('Sanitation Data'!E143))="","",OFFSET('Sanitation Data'!$E$28,0,10*ROW('Sanitation Data'!E143)))</f>
        <v/>
      </c>
      <c r="CQ149" s="280" t="str">
        <f ca="true">+IF(OFFSET('Sanitation Data'!$E$29,0,10*ROW('Sanitation Data'!E143))="","",OFFSET('Sanitation Data'!$E$29,0,10*ROW('Sanitation Data'!E143)))</f>
        <v/>
      </c>
      <c r="CR149" s="280" t="str">
        <f ca="true">+IF(OFFSET('Sanitation Data'!$E$30,0,10*ROW('Sanitation Data'!E143))="","",OFFSET('Sanitation Data'!$E$30,0,10*ROW('Sanitation Data'!E143)))</f>
        <v/>
      </c>
      <c r="CS149" s="280" t="str">
        <f ca="true">+IF(OFFSET('Sanitation Data'!$E$31,0,10*ROW('Sanitation Data'!E143))="","",OFFSET('Sanitation Data'!$E$31,0,10*ROW('Sanitation Data'!E143)))</f>
        <v/>
      </c>
      <c r="CT149" s="280" t="str">
        <f ca="true">+IF(OFFSET('Sanitation Data'!$E$32,0,10*ROW('Sanitation Data'!E143))="","",OFFSET('Sanitation Data'!$E$32,0,10*ROW('Sanitation Data'!E143)))</f>
        <v/>
      </c>
      <c r="CU149" s="280" t="str">
        <f ca="true">+IF(OFFSET('Sanitation Data'!$F$28,0,10*ROW('Sanitation Data'!F143))="","",OFFSET('Sanitation Data'!$F$28,0,10*ROW('Sanitation Data'!F143)))</f>
        <v/>
      </c>
      <c r="CV149" s="280" t="str">
        <f ca="true">+IF(OFFSET('Sanitation Data'!$F$29,0,10*ROW('Sanitation Data'!F143))="","",OFFSET('Sanitation Data'!$F$29,0,10*ROW('Sanitation Data'!F143)))</f>
        <v/>
      </c>
      <c r="CW149" s="280" t="str">
        <f ca="true">+IF(OFFSET('Sanitation Data'!$F$30,0,10*ROW('Sanitation Data'!F143))="","",OFFSET('Sanitation Data'!$F$30,0,10*ROW('Sanitation Data'!F143)))</f>
        <v/>
      </c>
      <c r="CX149" s="280" t="str">
        <f ca="true">+IF(OFFSET('Sanitation Data'!$F$31,0,10*ROW('Sanitation Data'!F143))="","",OFFSET('Sanitation Data'!$F$31,0,10*ROW('Sanitation Data'!F143)))</f>
        <v/>
      </c>
      <c r="CY149" s="280" t="str">
        <f ca="true">+IF(OFFSET('Sanitation Data'!$F$32,0,10*ROW('Sanitation Data'!F143))="","",OFFSET('Sanitation Data'!$F$32,0,10*ROW('Sanitation Data'!F143)))</f>
        <v/>
      </c>
      <c r="CZ149" s="280" t="str">
        <f ca="true">+IF(OFFSET('Sanitation Data'!$G$28,0,10*ROW('Sanitation Data'!G143))="","",OFFSET('Sanitation Data'!$G$28,0,10*ROW('Sanitation Data'!G143)))</f>
        <v/>
      </c>
      <c r="DA149" s="280" t="str">
        <f ca="true">+IF(OFFSET('Sanitation Data'!$G$29,0,10*ROW('Sanitation Data'!G143))="","",OFFSET('Sanitation Data'!$G$29,0,10*ROW('Sanitation Data'!G143)))</f>
        <v/>
      </c>
      <c r="DB149" s="280" t="str">
        <f ca="true">+IF(OFFSET('Sanitation Data'!$G$30,0,10*ROW('Sanitation Data'!G143))="","",OFFSET('Sanitation Data'!$G$30,0,10*ROW('Sanitation Data'!G143)))</f>
        <v/>
      </c>
      <c r="DC149" s="280" t="str">
        <f ca="true">+IF(OFFSET('Sanitation Data'!$G$31,0,10*ROW('Sanitation Data'!G143))="","",OFFSET('Sanitation Data'!$G$31,0,10*ROW('Sanitation Data'!G143)))</f>
        <v/>
      </c>
      <c r="DD149" s="280" t="str">
        <f ca="true">+IF(OFFSET('Sanitation Data'!$G$32,0,10*ROW('Sanitation Data'!G143))="","",OFFSET('Sanitation Data'!$G$32,0,10*ROW('Sanitation Data'!G143)))</f>
        <v/>
      </c>
      <c r="DE149" s="280" t="str">
        <f ca="true">+IF(OFFSET('Sanitation Data'!$H$28,0,10*ROW('Sanitation Data'!H143))="","",OFFSET('Sanitation Data'!$H$28,0,10*ROW('Sanitation Data'!H143)))</f>
        <v/>
      </c>
      <c r="DF149" s="280" t="str">
        <f ca="true">+IF(OFFSET('Sanitation Data'!$H$29,0,10*ROW('Sanitation Data'!H143))="","",OFFSET('Sanitation Data'!$H$29,0,10*ROW('Sanitation Data'!H143)))</f>
        <v/>
      </c>
      <c r="DG149" s="280" t="str">
        <f ca="true">+IF(OFFSET('Sanitation Data'!$H$30,0,10*ROW('Sanitation Data'!H143))="","",OFFSET('Sanitation Data'!$H$30,0,10*ROW('Sanitation Data'!H143)))</f>
        <v/>
      </c>
      <c r="DH149" s="280" t="str">
        <f ca="true">+IF(OFFSET('Sanitation Data'!$H$31,0,10*ROW('Sanitation Data'!H143))="","",OFFSET('Sanitation Data'!$H$31,0,10*ROW('Sanitation Data'!H143)))</f>
        <v/>
      </c>
      <c r="DI149" s="280" t="str">
        <f ca="true">+IF(OFFSET('Sanitation Data'!$H$32,0,10*ROW('Sanitation Data'!H143))="","",OFFSET('Sanitation Data'!$H$32,0,10*ROW('Sanitation Data'!H143)))</f>
        <v/>
      </c>
      <c r="DJ149" s="280" t="str">
        <f ca="true">+IF(OFFSET('Sanitation Data'!$I$28,0,10*ROW('Sanitation Data'!I143))="","",OFFSET('Sanitation Data'!$I$28,0,10*ROW('Sanitation Data'!I143)))</f>
        <v/>
      </c>
      <c r="DK149" s="280" t="str">
        <f ca="true">+IF(OFFSET('Sanitation Data'!$I$29,0,10*ROW('Sanitation Data'!I143))="","",OFFSET('Sanitation Data'!$I$29,0,10*ROW('Sanitation Data'!I143)))</f>
        <v/>
      </c>
      <c r="DL149" s="280" t="str">
        <f ca="true">+IF(OFFSET('Sanitation Data'!$I$30,0,10*ROW('Sanitation Data'!I143))="","",OFFSET('Sanitation Data'!$I$30,0,10*ROW('Sanitation Data'!I143)))</f>
        <v/>
      </c>
      <c r="DM149" s="280" t="str">
        <f ca="true">+IF(OFFSET('Sanitation Data'!$I$31,0,10*ROW('Sanitation Data'!I143))="","",OFFSET('Sanitation Data'!$I$31,0,10*ROW('Sanitation Data'!I143)))</f>
        <v/>
      </c>
      <c r="DN149" s="280" t="str">
        <f ca="true">+IF(OFFSET('Sanitation Data'!$I$32,0,10*ROW('Sanitation Data'!I143))="","",OFFSET('Sanitation Data'!$I$32,0,10*ROW('Sanitation Data'!I143)))</f>
        <v/>
      </c>
      <c r="DO149" s="280" t="str">
        <f ca="true">+IF(OFFSET('Hygiene Data'!$D$11,0,10*ROW('Hygiene Data'!D143))="","",OFFSET('Hygiene Data'!$D$11,0,10*ROW('Hygiene Data'!D143)))</f>
        <v/>
      </c>
      <c r="DP149" s="280" t="str">
        <f ca="true">+IF(OFFSET('Hygiene Data'!$D$12,0,10*ROW('Hygiene Data'!D143))="","",OFFSET('Hygiene Data'!$D$12,0,10*ROW('Hygiene Data'!D143)))</f>
        <v/>
      </c>
      <c r="DQ149" s="280" t="str">
        <f ca="true">+IF(OFFSET('Hygiene Data'!$D$13,0,10*ROW('Hygiene Data'!D143))="","",OFFSET('Hygiene Data'!$D$13,0,10*ROW('Hygiene Data'!D143)))</f>
        <v/>
      </c>
      <c r="DR149" s="280" t="str">
        <f ca="true">+IF(OFFSET('Hygiene Data'!$E$11,0,10*ROW('Hygiene Data'!E143))="","",OFFSET('Hygiene Data'!$E$11,0,10*ROW('Hygiene Data'!E143)))</f>
        <v/>
      </c>
      <c r="DS149" s="280" t="str">
        <f ca="true">+IF(OFFSET('Hygiene Data'!$E$12,0,10*ROW('Hygiene Data'!E143))="","",OFFSET('Hygiene Data'!$E$12,0,10*ROW('Hygiene Data'!E143)))</f>
        <v/>
      </c>
      <c r="DT149" s="280" t="str">
        <f ca="true">+IF(OFFSET('Hygiene Data'!$E$13,0,10*ROW('Hygiene Data'!E143))="","",OFFSET('Hygiene Data'!$E$13,0,10*ROW('Hygiene Data'!E143)))</f>
        <v/>
      </c>
      <c r="DU149" s="280" t="str">
        <f ca="true">+IF(OFFSET('Hygiene Data'!$F$11,0,10*ROW('Hygiene Data'!F143))="","",OFFSET('Hygiene Data'!$F$11,0,10*ROW('Hygiene Data'!F143)))</f>
        <v/>
      </c>
      <c r="DV149" s="280" t="str">
        <f ca="true">+IF(OFFSET('Hygiene Data'!$F$12,0,10*ROW('Hygiene Data'!F143))="","",OFFSET('Hygiene Data'!$F$12,0,10*ROW('Hygiene Data'!F143)))</f>
        <v/>
      </c>
      <c r="DW149" s="280" t="str">
        <f ca="true">+IF(OFFSET('Hygiene Data'!$F$13,0,10*ROW('Hygiene Data'!F143))="","",OFFSET('Hygiene Data'!$F$13,0,10*ROW('Hygiene Data'!F143)))</f>
        <v/>
      </c>
      <c r="DX149" s="280" t="str">
        <f ca="true">+IF(OFFSET('Hygiene Data'!$G$11,0,10*ROW('Hygiene Data'!G143))="","",OFFSET('Hygiene Data'!$G$11,0,10*ROW('Hygiene Data'!G143)))</f>
        <v/>
      </c>
      <c r="DY149" s="280" t="str">
        <f ca="true">+IF(OFFSET('Hygiene Data'!$G$12,0,10*ROW('Hygiene Data'!G143))="","",OFFSET('Hygiene Data'!$G$12,0,10*ROW('Hygiene Data'!G143)))</f>
        <v/>
      </c>
      <c r="DZ149" s="280" t="str">
        <f ca="true">+IF(OFFSET('Hygiene Data'!$G$13,0,10*ROW('Hygiene Data'!G143))="","",OFFSET('Hygiene Data'!$G$13,0,10*ROW('Hygiene Data'!G143)))</f>
        <v/>
      </c>
      <c r="EA149" s="280" t="str">
        <f ca="true">+IF(OFFSET('Hygiene Data'!$H$11,0,10*ROW('Hygiene Data'!H143))="","",OFFSET('Hygiene Data'!$H$11,0,10*ROW('Hygiene Data'!H143)))</f>
        <v/>
      </c>
      <c r="EB149" s="280" t="str">
        <f ca="true">+IF(OFFSET('Hygiene Data'!$H$12,0,10*ROW('Hygiene Data'!H143))="","",OFFSET('Hygiene Data'!$H$12,0,10*ROW('Hygiene Data'!H143)))</f>
        <v/>
      </c>
      <c r="EC149" s="280" t="str">
        <f ca="true">+IF(OFFSET('Hygiene Data'!$H$13,0,10*ROW('Hygiene Data'!H143))="","",OFFSET('Hygiene Data'!$H$13,0,10*ROW('Hygiene Data'!H143)))</f>
        <v/>
      </c>
      <c r="ED149" s="280" t="str">
        <f ca="true">+IF(OFFSET('Hygiene Data'!$I$11,0,10*ROW('Hygiene Data'!I143))="","",OFFSET('Hygiene Data'!$I$11,0,10*ROW('Hygiene Data'!I143)))</f>
        <v/>
      </c>
      <c r="EE149" s="280" t="str">
        <f ca="true">+IF(OFFSET('Hygiene Data'!$I$12,0,10*ROW('Hygiene Data'!I143))="","",OFFSET('Hygiene Data'!$I$12,0,10*ROW('Hygiene Data'!I143)))</f>
        <v/>
      </c>
      <c r="EF149" s="280" t="str">
        <f ca="true">+IF(OFFSET('Hygiene Data'!$I$13,0,10*ROW('Hygiene Data'!I143))="","",OFFSET('Hygiene Data'!$I$13,0,10*ROW('Hygiene Data'!I143)))</f>
        <v/>
      </c>
    </row>
    <row xmlns:x14ac="http://schemas.microsoft.com/office/spreadsheetml/2009/9/ac" r="150" x14ac:dyDescent="0.2">
      <c r="A150" s="34" t="str">
        <f ca="true">+IF(OFFSET('Water Data'!$B$2,0,10*ROW('Water Data'!E144))="","",OFFSET('Water Data'!$B$2,0,10*ROW('Water Data'!E144)))</f>
        <v/>
      </c>
      <c r="B150" s="34" t="str">
        <f ca="true">+IF(OFFSET('Water Data'!$C$2,0,10*ROW('Water Data'!F144))="","",OFFSET('Water Data'!$C$2,0,10*ROW('Water Data'!F144)))</f>
        <v/>
      </c>
      <c r="C150" s="336" t="str">
        <f t="shared" ca="true" si="2"/>
        <v/>
      </c>
      <c r="D150" s="8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0"/>
      <c r="BS150" s="280" t="str">
        <f ca="true">+IF(OFFSET('Water Data'!$D$27,0,10*ROW('Water Data'!D144))="","",OFFSET('Water Data'!$D$27,0,10*ROW('Water Data'!D144)))</f>
        <v/>
      </c>
      <c r="BT150" s="280" t="str">
        <f ca="true">+IF(OFFSET('Water Data'!$D$28,0,10*ROW('Water Data'!D144))="","",OFFSET('Water Data'!$D$28,0,10*ROW('Water Data'!D144)))</f>
        <v/>
      </c>
      <c r="BU150" s="280" t="str">
        <f ca="true">+IF(OFFSET('Water Data'!$D$29,0,10*ROW('Water Data'!D144))="","",OFFSET('Water Data'!$D$29,0,10*ROW('Water Data'!D144)))</f>
        <v/>
      </c>
      <c r="BV150" s="280" t="str">
        <f ca="true">+IF(OFFSET('Water Data'!$E$27,0,10*ROW('Water Data'!E144))="","",OFFSET('Water Data'!$E$27,0,10*ROW('Water Data'!E144)))</f>
        <v/>
      </c>
      <c r="BW150" s="280" t="str">
        <f ca="true">+IF(OFFSET('Water Data'!$E$28,0,10*ROW('Water Data'!E144))="","",OFFSET('Water Data'!$E$28,0,10*ROW('Water Data'!E144)))</f>
        <v/>
      </c>
      <c r="BX150" s="280" t="str">
        <f ca="true">+IF(OFFSET('Water Data'!$E$29,0,10*ROW('Water Data'!E144))="","",OFFSET('Water Data'!$E$29,0,10*ROW('Water Data'!E144)))</f>
        <v/>
      </c>
      <c r="BY150" s="280" t="str">
        <f ca="true">+IF(OFFSET('Water Data'!$F$27,0,10*ROW('Water Data'!F144))="","",OFFSET('Water Data'!$F$27,0,10*ROW('Water Data'!F144)))</f>
        <v/>
      </c>
      <c r="BZ150" s="280" t="str">
        <f ca="true">+IF(OFFSET('Water Data'!$F$28,0,10*ROW('Water Data'!F144))="","",OFFSET('Water Data'!$F$28,0,10*ROW('Water Data'!F144)))</f>
        <v/>
      </c>
      <c r="CA150" s="280" t="str">
        <f ca="true">+IF(OFFSET('Water Data'!$F$29,0,10*ROW('Water Data'!F144))="","",OFFSET('Water Data'!$F$29,0,10*ROW('Water Data'!F144)))</f>
        <v/>
      </c>
      <c r="CB150" s="280" t="str">
        <f ca="true">+IF(OFFSET('Water Data'!$G$27,0,10*ROW('Water Data'!G144))="","",OFFSET('Water Data'!$G$27,0,10*ROW('Water Data'!G144)))</f>
        <v/>
      </c>
      <c r="CC150" s="280" t="str">
        <f ca="true">+IF(OFFSET('Water Data'!$G$28,0,10*ROW('Water Data'!G144))="","",OFFSET('Water Data'!$G$28,0,10*ROW('Water Data'!G144)))</f>
        <v/>
      </c>
      <c r="CD150" s="280" t="str">
        <f ca="true">+IF(OFFSET('Water Data'!$G$29,0,10*ROW('Water Data'!G144))="","",OFFSET('Water Data'!$G$29,0,10*ROW('Water Data'!G144)))</f>
        <v/>
      </c>
      <c r="CE150" s="280" t="str">
        <f ca="true">+IF(OFFSET('Water Data'!$H$27,0,10*ROW('Water Data'!H144))="","",OFFSET('Water Data'!$H$27,0,10*ROW('Water Data'!H144)))</f>
        <v/>
      </c>
      <c r="CF150" s="280" t="str">
        <f ca="true">+IF(OFFSET('Water Data'!$H$28,0,10*ROW('Water Data'!H144))="","",OFFSET('Water Data'!$H$28,0,10*ROW('Water Data'!H144)))</f>
        <v/>
      </c>
      <c r="CG150" s="280" t="str">
        <f ca="true">+IF(OFFSET('Water Data'!$H$29,0,10*ROW('Water Data'!H144))="","",OFFSET('Water Data'!$H$29,0,10*ROW('Water Data'!H144)))</f>
        <v/>
      </c>
      <c r="CH150" s="280" t="str">
        <f ca="true">+IF(OFFSET('Water Data'!$I$27,0,10*ROW('Water Data'!I144))="","",OFFSET('Water Data'!$I$27,0,10*ROW('Water Data'!I144)))</f>
        <v/>
      </c>
      <c r="CI150" s="280" t="str">
        <f ca="true">+IF(OFFSET('Water Data'!$I$28,0,10*ROW('Water Data'!I144))="","",OFFSET('Water Data'!$I$28,0,10*ROW('Water Data'!I144)))</f>
        <v/>
      </c>
      <c r="CJ150" s="280" t="str">
        <f ca="true">+IF(OFFSET('Water Data'!$I$29,0,10*ROW('Water Data'!I144))="","",OFFSET('Water Data'!$I$29,0,10*ROW('Water Data'!I144)))</f>
        <v/>
      </c>
      <c r="CK150" s="280" t="str">
        <f ca="true">+IF(OFFSET('Sanitation Data'!$D$28,0,10*ROW('Sanitation Data'!D144))="","",OFFSET('Sanitation Data'!$D$28,0,10*ROW('Sanitation Data'!D144)))</f>
        <v/>
      </c>
      <c r="CL150" s="280" t="str">
        <f ca="true">+IF(OFFSET('Sanitation Data'!$D$29,0,10*ROW('Sanitation Data'!D144))="","",OFFSET('Sanitation Data'!$D$29,0,10*ROW('Sanitation Data'!D144)))</f>
        <v/>
      </c>
      <c r="CM150" s="280" t="str">
        <f ca="true">+IF(OFFSET('Sanitation Data'!$D$30,0,10*ROW('Sanitation Data'!D144))="","",OFFSET('Sanitation Data'!$D$30,0,10*ROW('Sanitation Data'!D144)))</f>
        <v/>
      </c>
      <c r="CN150" s="280" t="str">
        <f ca="true">+IF(OFFSET('Sanitation Data'!$D$31,0,10*ROW('Sanitation Data'!D144))="","",OFFSET('Sanitation Data'!$D$31,0,10*ROW('Sanitation Data'!D144)))</f>
        <v/>
      </c>
      <c r="CO150" s="280" t="str">
        <f ca="true">+IF(OFFSET('Sanitation Data'!$D$32,0,10*ROW('Sanitation Data'!D144))="","",OFFSET('Sanitation Data'!$D$32,0,10*ROW('Sanitation Data'!D144)))</f>
        <v/>
      </c>
      <c r="CP150" s="280" t="str">
        <f ca="true">+IF(OFFSET('Sanitation Data'!$E$28,0,10*ROW('Sanitation Data'!E144))="","",OFFSET('Sanitation Data'!$E$28,0,10*ROW('Sanitation Data'!E144)))</f>
        <v/>
      </c>
      <c r="CQ150" s="280" t="str">
        <f ca="true">+IF(OFFSET('Sanitation Data'!$E$29,0,10*ROW('Sanitation Data'!E144))="","",OFFSET('Sanitation Data'!$E$29,0,10*ROW('Sanitation Data'!E144)))</f>
        <v/>
      </c>
      <c r="CR150" s="280" t="str">
        <f ca="true">+IF(OFFSET('Sanitation Data'!$E$30,0,10*ROW('Sanitation Data'!E144))="","",OFFSET('Sanitation Data'!$E$30,0,10*ROW('Sanitation Data'!E144)))</f>
        <v/>
      </c>
      <c r="CS150" s="280" t="str">
        <f ca="true">+IF(OFFSET('Sanitation Data'!$E$31,0,10*ROW('Sanitation Data'!E144))="","",OFFSET('Sanitation Data'!$E$31,0,10*ROW('Sanitation Data'!E144)))</f>
        <v/>
      </c>
      <c r="CT150" s="280" t="str">
        <f ca="true">+IF(OFFSET('Sanitation Data'!$E$32,0,10*ROW('Sanitation Data'!E144))="","",OFFSET('Sanitation Data'!$E$32,0,10*ROW('Sanitation Data'!E144)))</f>
        <v/>
      </c>
      <c r="CU150" s="280" t="str">
        <f ca="true">+IF(OFFSET('Sanitation Data'!$F$28,0,10*ROW('Sanitation Data'!F144))="","",OFFSET('Sanitation Data'!$F$28,0,10*ROW('Sanitation Data'!F144)))</f>
        <v/>
      </c>
      <c r="CV150" s="280" t="str">
        <f ca="true">+IF(OFFSET('Sanitation Data'!$F$29,0,10*ROW('Sanitation Data'!F144))="","",OFFSET('Sanitation Data'!$F$29,0,10*ROW('Sanitation Data'!F144)))</f>
        <v/>
      </c>
      <c r="CW150" s="280" t="str">
        <f ca="true">+IF(OFFSET('Sanitation Data'!$F$30,0,10*ROW('Sanitation Data'!F144))="","",OFFSET('Sanitation Data'!$F$30,0,10*ROW('Sanitation Data'!F144)))</f>
        <v/>
      </c>
      <c r="CX150" s="280" t="str">
        <f ca="true">+IF(OFFSET('Sanitation Data'!$F$31,0,10*ROW('Sanitation Data'!F144))="","",OFFSET('Sanitation Data'!$F$31,0,10*ROW('Sanitation Data'!F144)))</f>
        <v/>
      </c>
      <c r="CY150" s="280" t="str">
        <f ca="true">+IF(OFFSET('Sanitation Data'!$F$32,0,10*ROW('Sanitation Data'!F144))="","",OFFSET('Sanitation Data'!$F$32,0,10*ROW('Sanitation Data'!F144)))</f>
        <v/>
      </c>
      <c r="CZ150" s="280" t="str">
        <f ca="true">+IF(OFFSET('Sanitation Data'!$G$28,0,10*ROW('Sanitation Data'!G144))="","",OFFSET('Sanitation Data'!$G$28,0,10*ROW('Sanitation Data'!G144)))</f>
        <v/>
      </c>
      <c r="DA150" s="280" t="str">
        <f ca="true">+IF(OFFSET('Sanitation Data'!$G$29,0,10*ROW('Sanitation Data'!G144))="","",OFFSET('Sanitation Data'!$G$29,0,10*ROW('Sanitation Data'!G144)))</f>
        <v/>
      </c>
      <c r="DB150" s="280" t="str">
        <f ca="true">+IF(OFFSET('Sanitation Data'!$G$30,0,10*ROW('Sanitation Data'!G144))="","",OFFSET('Sanitation Data'!$G$30,0,10*ROW('Sanitation Data'!G144)))</f>
        <v/>
      </c>
      <c r="DC150" s="280" t="str">
        <f ca="true">+IF(OFFSET('Sanitation Data'!$G$31,0,10*ROW('Sanitation Data'!G144))="","",OFFSET('Sanitation Data'!$G$31,0,10*ROW('Sanitation Data'!G144)))</f>
        <v/>
      </c>
      <c r="DD150" s="280" t="str">
        <f ca="true">+IF(OFFSET('Sanitation Data'!$G$32,0,10*ROW('Sanitation Data'!G144))="","",OFFSET('Sanitation Data'!$G$32,0,10*ROW('Sanitation Data'!G144)))</f>
        <v/>
      </c>
      <c r="DE150" s="280" t="str">
        <f ca="true">+IF(OFFSET('Sanitation Data'!$H$28,0,10*ROW('Sanitation Data'!H144))="","",OFFSET('Sanitation Data'!$H$28,0,10*ROW('Sanitation Data'!H144)))</f>
        <v/>
      </c>
      <c r="DF150" s="280" t="str">
        <f ca="true">+IF(OFFSET('Sanitation Data'!$H$29,0,10*ROW('Sanitation Data'!H144))="","",OFFSET('Sanitation Data'!$H$29,0,10*ROW('Sanitation Data'!H144)))</f>
        <v/>
      </c>
      <c r="DG150" s="280" t="str">
        <f ca="true">+IF(OFFSET('Sanitation Data'!$H$30,0,10*ROW('Sanitation Data'!H144))="","",OFFSET('Sanitation Data'!$H$30,0,10*ROW('Sanitation Data'!H144)))</f>
        <v/>
      </c>
      <c r="DH150" s="280" t="str">
        <f ca="true">+IF(OFFSET('Sanitation Data'!$H$31,0,10*ROW('Sanitation Data'!H144))="","",OFFSET('Sanitation Data'!$H$31,0,10*ROW('Sanitation Data'!H144)))</f>
        <v/>
      </c>
      <c r="DI150" s="280" t="str">
        <f ca="true">+IF(OFFSET('Sanitation Data'!$H$32,0,10*ROW('Sanitation Data'!H144))="","",OFFSET('Sanitation Data'!$H$32,0,10*ROW('Sanitation Data'!H144)))</f>
        <v/>
      </c>
      <c r="DJ150" s="280" t="str">
        <f ca="true">+IF(OFFSET('Sanitation Data'!$I$28,0,10*ROW('Sanitation Data'!I144))="","",OFFSET('Sanitation Data'!$I$28,0,10*ROW('Sanitation Data'!I144)))</f>
        <v/>
      </c>
      <c r="DK150" s="280" t="str">
        <f ca="true">+IF(OFFSET('Sanitation Data'!$I$29,0,10*ROW('Sanitation Data'!I144))="","",OFFSET('Sanitation Data'!$I$29,0,10*ROW('Sanitation Data'!I144)))</f>
        <v/>
      </c>
      <c r="DL150" s="280" t="str">
        <f ca="true">+IF(OFFSET('Sanitation Data'!$I$30,0,10*ROW('Sanitation Data'!I144))="","",OFFSET('Sanitation Data'!$I$30,0,10*ROW('Sanitation Data'!I144)))</f>
        <v/>
      </c>
      <c r="DM150" s="280" t="str">
        <f ca="true">+IF(OFFSET('Sanitation Data'!$I$31,0,10*ROW('Sanitation Data'!I144))="","",OFFSET('Sanitation Data'!$I$31,0,10*ROW('Sanitation Data'!I144)))</f>
        <v/>
      </c>
      <c r="DN150" s="280" t="str">
        <f ca="true">+IF(OFFSET('Sanitation Data'!$I$32,0,10*ROW('Sanitation Data'!I144))="","",OFFSET('Sanitation Data'!$I$32,0,10*ROW('Sanitation Data'!I144)))</f>
        <v/>
      </c>
      <c r="DO150" s="280" t="str">
        <f ca="true">+IF(OFFSET('Hygiene Data'!$D$11,0,10*ROW('Hygiene Data'!D144))="","",OFFSET('Hygiene Data'!$D$11,0,10*ROW('Hygiene Data'!D144)))</f>
        <v/>
      </c>
      <c r="DP150" s="280" t="str">
        <f ca="true">+IF(OFFSET('Hygiene Data'!$D$12,0,10*ROW('Hygiene Data'!D144))="","",OFFSET('Hygiene Data'!$D$12,0,10*ROW('Hygiene Data'!D144)))</f>
        <v/>
      </c>
      <c r="DQ150" s="280" t="str">
        <f ca="true">+IF(OFFSET('Hygiene Data'!$D$13,0,10*ROW('Hygiene Data'!D144))="","",OFFSET('Hygiene Data'!$D$13,0,10*ROW('Hygiene Data'!D144)))</f>
        <v/>
      </c>
      <c r="DR150" s="280" t="str">
        <f ca="true">+IF(OFFSET('Hygiene Data'!$E$11,0,10*ROW('Hygiene Data'!E144))="","",OFFSET('Hygiene Data'!$E$11,0,10*ROW('Hygiene Data'!E144)))</f>
        <v/>
      </c>
      <c r="DS150" s="280" t="str">
        <f ca="true">+IF(OFFSET('Hygiene Data'!$E$12,0,10*ROW('Hygiene Data'!E144))="","",OFFSET('Hygiene Data'!$E$12,0,10*ROW('Hygiene Data'!E144)))</f>
        <v/>
      </c>
      <c r="DT150" s="280" t="str">
        <f ca="true">+IF(OFFSET('Hygiene Data'!$E$13,0,10*ROW('Hygiene Data'!E144))="","",OFFSET('Hygiene Data'!$E$13,0,10*ROW('Hygiene Data'!E144)))</f>
        <v/>
      </c>
      <c r="DU150" s="280" t="str">
        <f ca="true">+IF(OFFSET('Hygiene Data'!$F$11,0,10*ROW('Hygiene Data'!F144))="","",OFFSET('Hygiene Data'!$F$11,0,10*ROW('Hygiene Data'!F144)))</f>
        <v/>
      </c>
      <c r="DV150" s="280" t="str">
        <f ca="true">+IF(OFFSET('Hygiene Data'!$F$12,0,10*ROW('Hygiene Data'!F144))="","",OFFSET('Hygiene Data'!$F$12,0,10*ROW('Hygiene Data'!F144)))</f>
        <v/>
      </c>
      <c r="DW150" s="280" t="str">
        <f ca="true">+IF(OFFSET('Hygiene Data'!$F$13,0,10*ROW('Hygiene Data'!F144))="","",OFFSET('Hygiene Data'!$F$13,0,10*ROW('Hygiene Data'!F144)))</f>
        <v/>
      </c>
      <c r="DX150" s="280" t="str">
        <f ca="true">+IF(OFFSET('Hygiene Data'!$G$11,0,10*ROW('Hygiene Data'!G144))="","",OFFSET('Hygiene Data'!$G$11,0,10*ROW('Hygiene Data'!G144)))</f>
        <v/>
      </c>
      <c r="DY150" s="280" t="str">
        <f ca="true">+IF(OFFSET('Hygiene Data'!$G$12,0,10*ROW('Hygiene Data'!G144))="","",OFFSET('Hygiene Data'!$G$12,0,10*ROW('Hygiene Data'!G144)))</f>
        <v/>
      </c>
      <c r="DZ150" s="280" t="str">
        <f ca="true">+IF(OFFSET('Hygiene Data'!$G$13,0,10*ROW('Hygiene Data'!G144))="","",OFFSET('Hygiene Data'!$G$13,0,10*ROW('Hygiene Data'!G144)))</f>
        <v/>
      </c>
      <c r="EA150" s="280" t="str">
        <f ca="true">+IF(OFFSET('Hygiene Data'!$H$11,0,10*ROW('Hygiene Data'!H144))="","",OFFSET('Hygiene Data'!$H$11,0,10*ROW('Hygiene Data'!H144)))</f>
        <v/>
      </c>
      <c r="EB150" s="280" t="str">
        <f ca="true">+IF(OFFSET('Hygiene Data'!$H$12,0,10*ROW('Hygiene Data'!H144))="","",OFFSET('Hygiene Data'!$H$12,0,10*ROW('Hygiene Data'!H144)))</f>
        <v/>
      </c>
      <c r="EC150" s="280" t="str">
        <f ca="true">+IF(OFFSET('Hygiene Data'!$H$13,0,10*ROW('Hygiene Data'!H144))="","",OFFSET('Hygiene Data'!$H$13,0,10*ROW('Hygiene Data'!H144)))</f>
        <v/>
      </c>
      <c r="ED150" s="280" t="str">
        <f ca="true">+IF(OFFSET('Hygiene Data'!$I$11,0,10*ROW('Hygiene Data'!I144))="","",OFFSET('Hygiene Data'!$I$11,0,10*ROW('Hygiene Data'!I144)))</f>
        <v/>
      </c>
      <c r="EE150" s="280" t="str">
        <f ca="true">+IF(OFFSET('Hygiene Data'!$I$12,0,10*ROW('Hygiene Data'!I144))="","",OFFSET('Hygiene Data'!$I$12,0,10*ROW('Hygiene Data'!I144)))</f>
        <v/>
      </c>
      <c r="EF150" s="280" t="str">
        <f ca="true">+IF(OFFSET('Hygiene Data'!$I$13,0,10*ROW('Hygiene Data'!I144))="","",OFFSET('Hygiene Data'!$I$13,0,10*ROW('Hygiene Data'!I144)))</f>
        <v/>
      </c>
    </row>
    <row xmlns:x14ac="http://schemas.microsoft.com/office/spreadsheetml/2009/9/ac" r="151" x14ac:dyDescent="0.2">
      <c r="A151" s="34" t="str">
        <f ca="true">+IF(OFFSET('Water Data'!$B$2,0,10*ROW('Water Data'!E145))="","",OFFSET('Water Data'!$B$2,0,10*ROW('Water Data'!E145)))</f>
        <v/>
      </c>
      <c r="B151" s="34" t="str">
        <f ca="true">+IF(OFFSET('Water Data'!$C$2,0,10*ROW('Water Data'!F145))="","",OFFSET('Water Data'!$C$2,0,10*ROW('Water Data'!F145)))</f>
        <v/>
      </c>
      <c r="C151" s="336" t="str">
        <f t="shared" ca="true" si="2"/>
        <v/>
      </c>
      <c r="D151" s="8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0"/>
      <c r="BS151" s="280" t="str">
        <f ca="true">+IF(OFFSET('Water Data'!$D$27,0,10*ROW('Water Data'!D145))="","",OFFSET('Water Data'!$D$27,0,10*ROW('Water Data'!D145)))</f>
        <v/>
      </c>
      <c r="BT151" s="280" t="str">
        <f ca="true">+IF(OFFSET('Water Data'!$D$28,0,10*ROW('Water Data'!D145))="","",OFFSET('Water Data'!$D$28,0,10*ROW('Water Data'!D145)))</f>
        <v/>
      </c>
      <c r="BU151" s="280" t="str">
        <f ca="true">+IF(OFFSET('Water Data'!$D$29,0,10*ROW('Water Data'!D145))="","",OFFSET('Water Data'!$D$29,0,10*ROW('Water Data'!D145)))</f>
        <v/>
      </c>
      <c r="BV151" s="280" t="str">
        <f ca="true">+IF(OFFSET('Water Data'!$E$27,0,10*ROW('Water Data'!E145))="","",OFFSET('Water Data'!$E$27,0,10*ROW('Water Data'!E145)))</f>
        <v/>
      </c>
      <c r="BW151" s="280" t="str">
        <f ca="true">+IF(OFFSET('Water Data'!$E$28,0,10*ROW('Water Data'!E145))="","",OFFSET('Water Data'!$E$28,0,10*ROW('Water Data'!E145)))</f>
        <v/>
      </c>
      <c r="BX151" s="280" t="str">
        <f ca="true">+IF(OFFSET('Water Data'!$E$29,0,10*ROW('Water Data'!E145))="","",OFFSET('Water Data'!$E$29,0,10*ROW('Water Data'!E145)))</f>
        <v/>
      </c>
      <c r="BY151" s="280" t="str">
        <f ca="true">+IF(OFFSET('Water Data'!$F$27,0,10*ROW('Water Data'!F145))="","",OFFSET('Water Data'!$F$27,0,10*ROW('Water Data'!F145)))</f>
        <v/>
      </c>
      <c r="BZ151" s="280" t="str">
        <f ca="true">+IF(OFFSET('Water Data'!$F$28,0,10*ROW('Water Data'!F145))="","",OFFSET('Water Data'!$F$28,0,10*ROW('Water Data'!F145)))</f>
        <v/>
      </c>
      <c r="CA151" s="280" t="str">
        <f ca="true">+IF(OFFSET('Water Data'!$F$29,0,10*ROW('Water Data'!F145))="","",OFFSET('Water Data'!$F$29,0,10*ROW('Water Data'!F145)))</f>
        <v/>
      </c>
      <c r="CB151" s="280" t="str">
        <f ca="true">+IF(OFFSET('Water Data'!$G$27,0,10*ROW('Water Data'!G145))="","",OFFSET('Water Data'!$G$27,0,10*ROW('Water Data'!G145)))</f>
        <v/>
      </c>
      <c r="CC151" s="280" t="str">
        <f ca="true">+IF(OFFSET('Water Data'!$G$28,0,10*ROW('Water Data'!G145))="","",OFFSET('Water Data'!$G$28,0,10*ROW('Water Data'!G145)))</f>
        <v/>
      </c>
      <c r="CD151" s="280" t="str">
        <f ca="true">+IF(OFFSET('Water Data'!$G$29,0,10*ROW('Water Data'!G145))="","",OFFSET('Water Data'!$G$29,0,10*ROW('Water Data'!G145)))</f>
        <v/>
      </c>
      <c r="CE151" s="280" t="str">
        <f ca="true">+IF(OFFSET('Water Data'!$H$27,0,10*ROW('Water Data'!H145))="","",OFFSET('Water Data'!$H$27,0,10*ROW('Water Data'!H145)))</f>
        <v/>
      </c>
      <c r="CF151" s="280" t="str">
        <f ca="true">+IF(OFFSET('Water Data'!$H$28,0,10*ROW('Water Data'!H145))="","",OFFSET('Water Data'!$H$28,0,10*ROW('Water Data'!H145)))</f>
        <v/>
      </c>
      <c r="CG151" s="280" t="str">
        <f ca="true">+IF(OFFSET('Water Data'!$H$29,0,10*ROW('Water Data'!H145))="","",OFFSET('Water Data'!$H$29,0,10*ROW('Water Data'!H145)))</f>
        <v/>
      </c>
      <c r="CH151" s="280" t="str">
        <f ca="true">+IF(OFFSET('Water Data'!$I$27,0,10*ROW('Water Data'!I145))="","",OFFSET('Water Data'!$I$27,0,10*ROW('Water Data'!I145)))</f>
        <v/>
      </c>
      <c r="CI151" s="280" t="str">
        <f ca="true">+IF(OFFSET('Water Data'!$I$28,0,10*ROW('Water Data'!I145))="","",OFFSET('Water Data'!$I$28,0,10*ROW('Water Data'!I145)))</f>
        <v/>
      </c>
      <c r="CJ151" s="280" t="str">
        <f ca="true">+IF(OFFSET('Water Data'!$I$29,0,10*ROW('Water Data'!I145))="","",OFFSET('Water Data'!$I$29,0,10*ROW('Water Data'!I145)))</f>
        <v/>
      </c>
      <c r="CK151" s="280" t="str">
        <f ca="true">+IF(OFFSET('Sanitation Data'!$D$28,0,10*ROW('Sanitation Data'!D145))="","",OFFSET('Sanitation Data'!$D$28,0,10*ROW('Sanitation Data'!D145)))</f>
        <v/>
      </c>
      <c r="CL151" s="280" t="str">
        <f ca="true">+IF(OFFSET('Sanitation Data'!$D$29,0,10*ROW('Sanitation Data'!D145))="","",OFFSET('Sanitation Data'!$D$29,0,10*ROW('Sanitation Data'!D145)))</f>
        <v/>
      </c>
      <c r="CM151" s="280" t="str">
        <f ca="true">+IF(OFFSET('Sanitation Data'!$D$30,0,10*ROW('Sanitation Data'!D145))="","",OFFSET('Sanitation Data'!$D$30,0,10*ROW('Sanitation Data'!D145)))</f>
        <v/>
      </c>
      <c r="CN151" s="280" t="str">
        <f ca="true">+IF(OFFSET('Sanitation Data'!$D$31,0,10*ROW('Sanitation Data'!D145))="","",OFFSET('Sanitation Data'!$D$31,0,10*ROW('Sanitation Data'!D145)))</f>
        <v/>
      </c>
      <c r="CO151" s="280" t="str">
        <f ca="true">+IF(OFFSET('Sanitation Data'!$D$32,0,10*ROW('Sanitation Data'!D145))="","",OFFSET('Sanitation Data'!$D$32,0,10*ROW('Sanitation Data'!D145)))</f>
        <v/>
      </c>
      <c r="CP151" s="280" t="str">
        <f ca="true">+IF(OFFSET('Sanitation Data'!$E$28,0,10*ROW('Sanitation Data'!E145))="","",OFFSET('Sanitation Data'!$E$28,0,10*ROW('Sanitation Data'!E145)))</f>
        <v/>
      </c>
      <c r="CQ151" s="280" t="str">
        <f ca="true">+IF(OFFSET('Sanitation Data'!$E$29,0,10*ROW('Sanitation Data'!E145))="","",OFFSET('Sanitation Data'!$E$29,0,10*ROW('Sanitation Data'!E145)))</f>
        <v/>
      </c>
      <c r="CR151" s="280" t="str">
        <f ca="true">+IF(OFFSET('Sanitation Data'!$E$30,0,10*ROW('Sanitation Data'!E145))="","",OFFSET('Sanitation Data'!$E$30,0,10*ROW('Sanitation Data'!E145)))</f>
        <v/>
      </c>
      <c r="CS151" s="280" t="str">
        <f ca="true">+IF(OFFSET('Sanitation Data'!$E$31,0,10*ROW('Sanitation Data'!E145))="","",OFFSET('Sanitation Data'!$E$31,0,10*ROW('Sanitation Data'!E145)))</f>
        <v/>
      </c>
      <c r="CT151" s="280" t="str">
        <f ca="true">+IF(OFFSET('Sanitation Data'!$E$32,0,10*ROW('Sanitation Data'!E145))="","",OFFSET('Sanitation Data'!$E$32,0,10*ROW('Sanitation Data'!E145)))</f>
        <v/>
      </c>
      <c r="CU151" s="280" t="str">
        <f ca="true">+IF(OFFSET('Sanitation Data'!$F$28,0,10*ROW('Sanitation Data'!F145))="","",OFFSET('Sanitation Data'!$F$28,0,10*ROW('Sanitation Data'!F145)))</f>
        <v/>
      </c>
      <c r="CV151" s="280" t="str">
        <f ca="true">+IF(OFFSET('Sanitation Data'!$F$29,0,10*ROW('Sanitation Data'!F145))="","",OFFSET('Sanitation Data'!$F$29,0,10*ROW('Sanitation Data'!F145)))</f>
        <v/>
      </c>
      <c r="CW151" s="280" t="str">
        <f ca="true">+IF(OFFSET('Sanitation Data'!$F$30,0,10*ROW('Sanitation Data'!F145))="","",OFFSET('Sanitation Data'!$F$30,0,10*ROW('Sanitation Data'!F145)))</f>
        <v/>
      </c>
      <c r="CX151" s="280" t="str">
        <f ca="true">+IF(OFFSET('Sanitation Data'!$F$31,0,10*ROW('Sanitation Data'!F145))="","",OFFSET('Sanitation Data'!$F$31,0,10*ROW('Sanitation Data'!F145)))</f>
        <v/>
      </c>
      <c r="CY151" s="280" t="str">
        <f ca="true">+IF(OFFSET('Sanitation Data'!$F$32,0,10*ROW('Sanitation Data'!F145))="","",OFFSET('Sanitation Data'!$F$32,0,10*ROW('Sanitation Data'!F145)))</f>
        <v/>
      </c>
      <c r="CZ151" s="280" t="str">
        <f ca="true">+IF(OFFSET('Sanitation Data'!$G$28,0,10*ROW('Sanitation Data'!G145))="","",OFFSET('Sanitation Data'!$G$28,0,10*ROW('Sanitation Data'!G145)))</f>
        <v/>
      </c>
      <c r="DA151" s="280" t="str">
        <f ca="true">+IF(OFFSET('Sanitation Data'!$G$29,0,10*ROW('Sanitation Data'!G145))="","",OFFSET('Sanitation Data'!$G$29,0,10*ROW('Sanitation Data'!G145)))</f>
        <v/>
      </c>
      <c r="DB151" s="280" t="str">
        <f ca="true">+IF(OFFSET('Sanitation Data'!$G$30,0,10*ROW('Sanitation Data'!G145))="","",OFFSET('Sanitation Data'!$G$30,0,10*ROW('Sanitation Data'!G145)))</f>
        <v/>
      </c>
      <c r="DC151" s="280" t="str">
        <f ca="true">+IF(OFFSET('Sanitation Data'!$G$31,0,10*ROW('Sanitation Data'!G145))="","",OFFSET('Sanitation Data'!$G$31,0,10*ROW('Sanitation Data'!G145)))</f>
        <v/>
      </c>
      <c r="DD151" s="280" t="str">
        <f ca="true">+IF(OFFSET('Sanitation Data'!$G$32,0,10*ROW('Sanitation Data'!G145))="","",OFFSET('Sanitation Data'!$G$32,0,10*ROW('Sanitation Data'!G145)))</f>
        <v/>
      </c>
      <c r="DE151" s="280" t="str">
        <f ca="true">+IF(OFFSET('Sanitation Data'!$H$28,0,10*ROW('Sanitation Data'!H145))="","",OFFSET('Sanitation Data'!$H$28,0,10*ROW('Sanitation Data'!H145)))</f>
        <v/>
      </c>
      <c r="DF151" s="280" t="str">
        <f ca="true">+IF(OFFSET('Sanitation Data'!$H$29,0,10*ROW('Sanitation Data'!H145))="","",OFFSET('Sanitation Data'!$H$29,0,10*ROW('Sanitation Data'!H145)))</f>
        <v/>
      </c>
      <c r="DG151" s="280" t="str">
        <f ca="true">+IF(OFFSET('Sanitation Data'!$H$30,0,10*ROW('Sanitation Data'!H145))="","",OFFSET('Sanitation Data'!$H$30,0,10*ROW('Sanitation Data'!H145)))</f>
        <v/>
      </c>
      <c r="DH151" s="280" t="str">
        <f ca="true">+IF(OFFSET('Sanitation Data'!$H$31,0,10*ROW('Sanitation Data'!H145))="","",OFFSET('Sanitation Data'!$H$31,0,10*ROW('Sanitation Data'!H145)))</f>
        <v/>
      </c>
      <c r="DI151" s="280" t="str">
        <f ca="true">+IF(OFFSET('Sanitation Data'!$H$32,0,10*ROW('Sanitation Data'!H145))="","",OFFSET('Sanitation Data'!$H$32,0,10*ROW('Sanitation Data'!H145)))</f>
        <v/>
      </c>
      <c r="DJ151" s="280" t="str">
        <f ca="true">+IF(OFFSET('Sanitation Data'!$I$28,0,10*ROW('Sanitation Data'!I145))="","",OFFSET('Sanitation Data'!$I$28,0,10*ROW('Sanitation Data'!I145)))</f>
        <v/>
      </c>
      <c r="DK151" s="280" t="str">
        <f ca="true">+IF(OFFSET('Sanitation Data'!$I$29,0,10*ROW('Sanitation Data'!I145))="","",OFFSET('Sanitation Data'!$I$29,0,10*ROW('Sanitation Data'!I145)))</f>
        <v/>
      </c>
      <c r="DL151" s="280" t="str">
        <f ca="true">+IF(OFFSET('Sanitation Data'!$I$30,0,10*ROW('Sanitation Data'!I145))="","",OFFSET('Sanitation Data'!$I$30,0,10*ROW('Sanitation Data'!I145)))</f>
        <v/>
      </c>
      <c r="DM151" s="280" t="str">
        <f ca="true">+IF(OFFSET('Sanitation Data'!$I$31,0,10*ROW('Sanitation Data'!I145))="","",OFFSET('Sanitation Data'!$I$31,0,10*ROW('Sanitation Data'!I145)))</f>
        <v/>
      </c>
      <c r="DN151" s="280" t="str">
        <f ca="true">+IF(OFFSET('Sanitation Data'!$I$32,0,10*ROW('Sanitation Data'!I145))="","",OFFSET('Sanitation Data'!$I$32,0,10*ROW('Sanitation Data'!I145)))</f>
        <v/>
      </c>
      <c r="DO151" s="280" t="str">
        <f ca="true">+IF(OFFSET('Hygiene Data'!$D$11,0,10*ROW('Hygiene Data'!D145))="","",OFFSET('Hygiene Data'!$D$11,0,10*ROW('Hygiene Data'!D145)))</f>
        <v/>
      </c>
      <c r="DP151" s="280" t="str">
        <f ca="true">+IF(OFFSET('Hygiene Data'!$D$12,0,10*ROW('Hygiene Data'!D145))="","",OFFSET('Hygiene Data'!$D$12,0,10*ROW('Hygiene Data'!D145)))</f>
        <v/>
      </c>
      <c r="DQ151" s="280" t="str">
        <f ca="true">+IF(OFFSET('Hygiene Data'!$D$13,0,10*ROW('Hygiene Data'!D145))="","",OFFSET('Hygiene Data'!$D$13,0,10*ROW('Hygiene Data'!D145)))</f>
        <v/>
      </c>
      <c r="DR151" s="280" t="str">
        <f ca="true">+IF(OFFSET('Hygiene Data'!$E$11,0,10*ROW('Hygiene Data'!E145))="","",OFFSET('Hygiene Data'!$E$11,0,10*ROW('Hygiene Data'!E145)))</f>
        <v/>
      </c>
      <c r="DS151" s="280" t="str">
        <f ca="true">+IF(OFFSET('Hygiene Data'!$E$12,0,10*ROW('Hygiene Data'!E145))="","",OFFSET('Hygiene Data'!$E$12,0,10*ROW('Hygiene Data'!E145)))</f>
        <v/>
      </c>
      <c r="DT151" s="280" t="str">
        <f ca="true">+IF(OFFSET('Hygiene Data'!$E$13,0,10*ROW('Hygiene Data'!E145))="","",OFFSET('Hygiene Data'!$E$13,0,10*ROW('Hygiene Data'!E145)))</f>
        <v/>
      </c>
      <c r="DU151" s="280" t="str">
        <f ca="true">+IF(OFFSET('Hygiene Data'!$F$11,0,10*ROW('Hygiene Data'!F145))="","",OFFSET('Hygiene Data'!$F$11,0,10*ROW('Hygiene Data'!F145)))</f>
        <v/>
      </c>
      <c r="DV151" s="280" t="str">
        <f ca="true">+IF(OFFSET('Hygiene Data'!$F$12,0,10*ROW('Hygiene Data'!F145))="","",OFFSET('Hygiene Data'!$F$12,0,10*ROW('Hygiene Data'!F145)))</f>
        <v/>
      </c>
      <c r="DW151" s="280" t="str">
        <f ca="true">+IF(OFFSET('Hygiene Data'!$F$13,0,10*ROW('Hygiene Data'!F145))="","",OFFSET('Hygiene Data'!$F$13,0,10*ROW('Hygiene Data'!F145)))</f>
        <v/>
      </c>
      <c r="DX151" s="280" t="str">
        <f ca="true">+IF(OFFSET('Hygiene Data'!$G$11,0,10*ROW('Hygiene Data'!G145))="","",OFFSET('Hygiene Data'!$G$11,0,10*ROW('Hygiene Data'!G145)))</f>
        <v/>
      </c>
      <c r="DY151" s="280" t="str">
        <f ca="true">+IF(OFFSET('Hygiene Data'!$G$12,0,10*ROW('Hygiene Data'!G145))="","",OFFSET('Hygiene Data'!$G$12,0,10*ROW('Hygiene Data'!G145)))</f>
        <v/>
      </c>
      <c r="DZ151" s="280" t="str">
        <f ca="true">+IF(OFFSET('Hygiene Data'!$G$13,0,10*ROW('Hygiene Data'!G145))="","",OFFSET('Hygiene Data'!$G$13,0,10*ROW('Hygiene Data'!G145)))</f>
        <v/>
      </c>
      <c r="EA151" s="280" t="str">
        <f ca="true">+IF(OFFSET('Hygiene Data'!$H$11,0,10*ROW('Hygiene Data'!H145))="","",OFFSET('Hygiene Data'!$H$11,0,10*ROW('Hygiene Data'!H145)))</f>
        <v/>
      </c>
      <c r="EB151" s="280" t="str">
        <f ca="true">+IF(OFFSET('Hygiene Data'!$H$12,0,10*ROW('Hygiene Data'!H145))="","",OFFSET('Hygiene Data'!$H$12,0,10*ROW('Hygiene Data'!H145)))</f>
        <v/>
      </c>
      <c r="EC151" s="280" t="str">
        <f ca="true">+IF(OFFSET('Hygiene Data'!$H$13,0,10*ROW('Hygiene Data'!H145))="","",OFFSET('Hygiene Data'!$H$13,0,10*ROW('Hygiene Data'!H145)))</f>
        <v/>
      </c>
      <c r="ED151" s="280" t="str">
        <f ca="true">+IF(OFFSET('Hygiene Data'!$I$11,0,10*ROW('Hygiene Data'!I145))="","",OFFSET('Hygiene Data'!$I$11,0,10*ROW('Hygiene Data'!I145)))</f>
        <v/>
      </c>
      <c r="EE151" s="280" t="str">
        <f ca="true">+IF(OFFSET('Hygiene Data'!$I$12,0,10*ROW('Hygiene Data'!I145))="","",OFFSET('Hygiene Data'!$I$12,0,10*ROW('Hygiene Data'!I145)))</f>
        <v/>
      </c>
      <c r="EF151" s="280" t="str">
        <f ca="true">+IF(OFFSET('Hygiene Data'!$I$13,0,10*ROW('Hygiene Data'!I145))="","",OFFSET('Hygiene Data'!$I$13,0,10*ROW('Hygiene Data'!I145)))</f>
        <v/>
      </c>
    </row>
    <row xmlns:x14ac="http://schemas.microsoft.com/office/spreadsheetml/2009/9/ac" r="152" x14ac:dyDescent="0.2">
      <c r="A152" s="34" t="str">
        <f ca="true">+IF(OFFSET('Water Data'!$B$2,0,10*ROW('Water Data'!E146))="","",OFFSET('Water Data'!$B$2,0,10*ROW('Water Data'!E146)))</f>
        <v/>
      </c>
      <c r="B152" s="34" t="str">
        <f ca="true">+IF(OFFSET('Water Data'!$C$2,0,10*ROW('Water Data'!F146))="","",OFFSET('Water Data'!$C$2,0,10*ROW('Water Data'!F146)))</f>
        <v/>
      </c>
      <c r="C152" s="336" t="str">
        <f t="shared" ca="true" si="2"/>
        <v/>
      </c>
      <c r="D152" s="8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0"/>
      <c r="BS152" s="280" t="str">
        <f ca="true">+IF(OFFSET('Water Data'!$D$27,0,10*ROW('Water Data'!D146))="","",OFFSET('Water Data'!$D$27,0,10*ROW('Water Data'!D146)))</f>
        <v/>
      </c>
      <c r="BT152" s="280" t="str">
        <f ca="true">+IF(OFFSET('Water Data'!$D$28,0,10*ROW('Water Data'!D146))="","",OFFSET('Water Data'!$D$28,0,10*ROW('Water Data'!D146)))</f>
        <v/>
      </c>
      <c r="BU152" s="280" t="str">
        <f ca="true">+IF(OFFSET('Water Data'!$D$29,0,10*ROW('Water Data'!D146))="","",OFFSET('Water Data'!$D$29,0,10*ROW('Water Data'!D146)))</f>
        <v/>
      </c>
      <c r="BV152" s="280" t="str">
        <f ca="true">+IF(OFFSET('Water Data'!$E$27,0,10*ROW('Water Data'!E146))="","",OFFSET('Water Data'!$E$27,0,10*ROW('Water Data'!E146)))</f>
        <v/>
      </c>
      <c r="BW152" s="280" t="str">
        <f ca="true">+IF(OFFSET('Water Data'!$E$28,0,10*ROW('Water Data'!E146))="","",OFFSET('Water Data'!$E$28,0,10*ROW('Water Data'!E146)))</f>
        <v/>
      </c>
      <c r="BX152" s="280" t="str">
        <f ca="true">+IF(OFFSET('Water Data'!$E$29,0,10*ROW('Water Data'!E146))="","",OFFSET('Water Data'!$E$29,0,10*ROW('Water Data'!E146)))</f>
        <v/>
      </c>
      <c r="BY152" s="280" t="str">
        <f ca="true">+IF(OFFSET('Water Data'!$F$27,0,10*ROW('Water Data'!F146))="","",OFFSET('Water Data'!$F$27,0,10*ROW('Water Data'!F146)))</f>
        <v/>
      </c>
      <c r="BZ152" s="280" t="str">
        <f ca="true">+IF(OFFSET('Water Data'!$F$28,0,10*ROW('Water Data'!F146))="","",OFFSET('Water Data'!$F$28,0,10*ROW('Water Data'!F146)))</f>
        <v/>
      </c>
      <c r="CA152" s="280" t="str">
        <f ca="true">+IF(OFFSET('Water Data'!$F$29,0,10*ROW('Water Data'!F146))="","",OFFSET('Water Data'!$F$29,0,10*ROW('Water Data'!F146)))</f>
        <v/>
      </c>
      <c r="CB152" s="280" t="str">
        <f ca="true">+IF(OFFSET('Water Data'!$G$27,0,10*ROW('Water Data'!G146))="","",OFFSET('Water Data'!$G$27,0,10*ROW('Water Data'!G146)))</f>
        <v/>
      </c>
      <c r="CC152" s="280" t="str">
        <f ca="true">+IF(OFFSET('Water Data'!$G$28,0,10*ROW('Water Data'!G146))="","",OFFSET('Water Data'!$G$28,0,10*ROW('Water Data'!G146)))</f>
        <v/>
      </c>
      <c r="CD152" s="280" t="str">
        <f ca="true">+IF(OFFSET('Water Data'!$G$29,0,10*ROW('Water Data'!G146))="","",OFFSET('Water Data'!$G$29,0,10*ROW('Water Data'!G146)))</f>
        <v/>
      </c>
      <c r="CE152" s="280" t="str">
        <f ca="true">+IF(OFFSET('Water Data'!$H$27,0,10*ROW('Water Data'!H146))="","",OFFSET('Water Data'!$H$27,0,10*ROW('Water Data'!H146)))</f>
        <v/>
      </c>
      <c r="CF152" s="280" t="str">
        <f ca="true">+IF(OFFSET('Water Data'!$H$28,0,10*ROW('Water Data'!H146))="","",OFFSET('Water Data'!$H$28,0,10*ROW('Water Data'!H146)))</f>
        <v/>
      </c>
      <c r="CG152" s="280" t="str">
        <f ca="true">+IF(OFFSET('Water Data'!$H$29,0,10*ROW('Water Data'!H146))="","",OFFSET('Water Data'!$H$29,0,10*ROW('Water Data'!H146)))</f>
        <v/>
      </c>
      <c r="CH152" s="280" t="str">
        <f ca="true">+IF(OFFSET('Water Data'!$I$27,0,10*ROW('Water Data'!I146))="","",OFFSET('Water Data'!$I$27,0,10*ROW('Water Data'!I146)))</f>
        <v/>
      </c>
      <c r="CI152" s="280" t="str">
        <f ca="true">+IF(OFFSET('Water Data'!$I$28,0,10*ROW('Water Data'!I146))="","",OFFSET('Water Data'!$I$28,0,10*ROW('Water Data'!I146)))</f>
        <v/>
      </c>
      <c r="CJ152" s="280" t="str">
        <f ca="true">+IF(OFFSET('Water Data'!$I$29,0,10*ROW('Water Data'!I146))="","",OFFSET('Water Data'!$I$29,0,10*ROW('Water Data'!I146)))</f>
        <v/>
      </c>
      <c r="CK152" s="280" t="str">
        <f ca="true">+IF(OFFSET('Sanitation Data'!$D$28,0,10*ROW('Sanitation Data'!D146))="","",OFFSET('Sanitation Data'!$D$28,0,10*ROW('Sanitation Data'!D146)))</f>
        <v/>
      </c>
      <c r="CL152" s="280" t="str">
        <f ca="true">+IF(OFFSET('Sanitation Data'!$D$29,0,10*ROW('Sanitation Data'!D146))="","",OFFSET('Sanitation Data'!$D$29,0,10*ROW('Sanitation Data'!D146)))</f>
        <v/>
      </c>
      <c r="CM152" s="280" t="str">
        <f ca="true">+IF(OFFSET('Sanitation Data'!$D$30,0,10*ROW('Sanitation Data'!D146))="","",OFFSET('Sanitation Data'!$D$30,0,10*ROW('Sanitation Data'!D146)))</f>
        <v/>
      </c>
      <c r="CN152" s="280" t="str">
        <f ca="true">+IF(OFFSET('Sanitation Data'!$D$31,0,10*ROW('Sanitation Data'!D146))="","",OFFSET('Sanitation Data'!$D$31,0,10*ROW('Sanitation Data'!D146)))</f>
        <v/>
      </c>
      <c r="CO152" s="280" t="str">
        <f ca="true">+IF(OFFSET('Sanitation Data'!$D$32,0,10*ROW('Sanitation Data'!D146))="","",OFFSET('Sanitation Data'!$D$32,0,10*ROW('Sanitation Data'!D146)))</f>
        <v/>
      </c>
      <c r="CP152" s="280" t="str">
        <f ca="true">+IF(OFFSET('Sanitation Data'!$E$28,0,10*ROW('Sanitation Data'!E146))="","",OFFSET('Sanitation Data'!$E$28,0,10*ROW('Sanitation Data'!E146)))</f>
        <v/>
      </c>
      <c r="CQ152" s="280" t="str">
        <f ca="true">+IF(OFFSET('Sanitation Data'!$E$29,0,10*ROW('Sanitation Data'!E146))="","",OFFSET('Sanitation Data'!$E$29,0,10*ROW('Sanitation Data'!E146)))</f>
        <v/>
      </c>
      <c r="CR152" s="280" t="str">
        <f ca="true">+IF(OFFSET('Sanitation Data'!$E$30,0,10*ROW('Sanitation Data'!E146))="","",OFFSET('Sanitation Data'!$E$30,0,10*ROW('Sanitation Data'!E146)))</f>
        <v/>
      </c>
      <c r="CS152" s="280" t="str">
        <f ca="true">+IF(OFFSET('Sanitation Data'!$E$31,0,10*ROW('Sanitation Data'!E146))="","",OFFSET('Sanitation Data'!$E$31,0,10*ROW('Sanitation Data'!E146)))</f>
        <v/>
      </c>
      <c r="CT152" s="280" t="str">
        <f ca="true">+IF(OFFSET('Sanitation Data'!$E$32,0,10*ROW('Sanitation Data'!E146))="","",OFFSET('Sanitation Data'!$E$32,0,10*ROW('Sanitation Data'!E146)))</f>
        <v/>
      </c>
      <c r="CU152" s="280" t="str">
        <f ca="true">+IF(OFFSET('Sanitation Data'!$F$28,0,10*ROW('Sanitation Data'!F146))="","",OFFSET('Sanitation Data'!$F$28,0,10*ROW('Sanitation Data'!F146)))</f>
        <v/>
      </c>
      <c r="CV152" s="280" t="str">
        <f ca="true">+IF(OFFSET('Sanitation Data'!$F$29,0,10*ROW('Sanitation Data'!F146))="","",OFFSET('Sanitation Data'!$F$29,0,10*ROW('Sanitation Data'!F146)))</f>
        <v/>
      </c>
      <c r="CW152" s="280" t="str">
        <f ca="true">+IF(OFFSET('Sanitation Data'!$F$30,0,10*ROW('Sanitation Data'!F146))="","",OFFSET('Sanitation Data'!$F$30,0,10*ROW('Sanitation Data'!F146)))</f>
        <v/>
      </c>
      <c r="CX152" s="280" t="str">
        <f ca="true">+IF(OFFSET('Sanitation Data'!$F$31,0,10*ROW('Sanitation Data'!F146))="","",OFFSET('Sanitation Data'!$F$31,0,10*ROW('Sanitation Data'!F146)))</f>
        <v/>
      </c>
      <c r="CY152" s="280" t="str">
        <f ca="true">+IF(OFFSET('Sanitation Data'!$F$32,0,10*ROW('Sanitation Data'!F146))="","",OFFSET('Sanitation Data'!$F$32,0,10*ROW('Sanitation Data'!F146)))</f>
        <v/>
      </c>
      <c r="CZ152" s="280" t="str">
        <f ca="true">+IF(OFFSET('Sanitation Data'!$G$28,0,10*ROW('Sanitation Data'!G146))="","",OFFSET('Sanitation Data'!$G$28,0,10*ROW('Sanitation Data'!G146)))</f>
        <v/>
      </c>
      <c r="DA152" s="280" t="str">
        <f ca="true">+IF(OFFSET('Sanitation Data'!$G$29,0,10*ROW('Sanitation Data'!G146))="","",OFFSET('Sanitation Data'!$G$29,0,10*ROW('Sanitation Data'!G146)))</f>
        <v/>
      </c>
      <c r="DB152" s="280" t="str">
        <f ca="true">+IF(OFFSET('Sanitation Data'!$G$30,0,10*ROW('Sanitation Data'!G146))="","",OFFSET('Sanitation Data'!$G$30,0,10*ROW('Sanitation Data'!G146)))</f>
        <v/>
      </c>
      <c r="DC152" s="280" t="str">
        <f ca="true">+IF(OFFSET('Sanitation Data'!$G$31,0,10*ROW('Sanitation Data'!G146))="","",OFFSET('Sanitation Data'!$G$31,0,10*ROW('Sanitation Data'!G146)))</f>
        <v/>
      </c>
      <c r="DD152" s="280" t="str">
        <f ca="true">+IF(OFFSET('Sanitation Data'!$G$32,0,10*ROW('Sanitation Data'!G146))="","",OFFSET('Sanitation Data'!$G$32,0,10*ROW('Sanitation Data'!G146)))</f>
        <v/>
      </c>
      <c r="DE152" s="280" t="str">
        <f ca="true">+IF(OFFSET('Sanitation Data'!$H$28,0,10*ROW('Sanitation Data'!H146))="","",OFFSET('Sanitation Data'!$H$28,0,10*ROW('Sanitation Data'!H146)))</f>
        <v/>
      </c>
      <c r="DF152" s="280" t="str">
        <f ca="true">+IF(OFFSET('Sanitation Data'!$H$29,0,10*ROW('Sanitation Data'!H146))="","",OFFSET('Sanitation Data'!$H$29,0,10*ROW('Sanitation Data'!H146)))</f>
        <v/>
      </c>
      <c r="DG152" s="280" t="str">
        <f ca="true">+IF(OFFSET('Sanitation Data'!$H$30,0,10*ROW('Sanitation Data'!H146))="","",OFFSET('Sanitation Data'!$H$30,0,10*ROW('Sanitation Data'!H146)))</f>
        <v/>
      </c>
      <c r="DH152" s="280" t="str">
        <f ca="true">+IF(OFFSET('Sanitation Data'!$H$31,0,10*ROW('Sanitation Data'!H146))="","",OFFSET('Sanitation Data'!$H$31,0,10*ROW('Sanitation Data'!H146)))</f>
        <v/>
      </c>
      <c r="DI152" s="280" t="str">
        <f ca="true">+IF(OFFSET('Sanitation Data'!$H$32,0,10*ROW('Sanitation Data'!H146))="","",OFFSET('Sanitation Data'!$H$32,0,10*ROW('Sanitation Data'!H146)))</f>
        <v/>
      </c>
      <c r="DJ152" s="280" t="str">
        <f ca="true">+IF(OFFSET('Sanitation Data'!$I$28,0,10*ROW('Sanitation Data'!I146))="","",OFFSET('Sanitation Data'!$I$28,0,10*ROW('Sanitation Data'!I146)))</f>
        <v/>
      </c>
      <c r="DK152" s="280" t="str">
        <f ca="true">+IF(OFFSET('Sanitation Data'!$I$29,0,10*ROW('Sanitation Data'!I146))="","",OFFSET('Sanitation Data'!$I$29,0,10*ROW('Sanitation Data'!I146)))</f>
        <v/>
      </c>
      <c r="DL152" s="280" t="str">
        <f ca="true">+IF(OFFSET('Sanitation Data'!$I$30,0,10*ROW('Sanitation Data'!I146))="","",OFFSET('Sanitation Data'!$I$30,0,10*ROW('Sanitation Data'!I146)))</f>
        <v/>
      </c>
      <c r="DM152" s="280" t="str">
        <f ca="true">+IF(OFFSET('Sanitation Data'!$I$31,0,10*ROW('Sanitation Data'!I146))="","",OFFSET('Sanitation Data'!$I$31,0,10*ROW('Sanitation Data'!I146)))</f>
        <v/>
      </c>
      <c r="DN152" s="280" t="str">
        <f ca="true">+IF(OFFSET('Sanitation Data'!$I$32,0,10*ROW('Sanitation Data'!I146))="","",OFFSET('Sanitation Data'!$I$32,0,10*ROW('Sanitation Data'!I146)))</f>
        <v/>
      </c>
      <c r="DO152" s="280" t="str">
        <f ca="true">+IF(OFFSET('Hygiene Data'!$D$11,0,10*ROW('Hygiene Data'!D146))="","",OFFSET('Hygiene Data'!$D$11,0,10*ROW('Hygiene Data'!D146)))</f>
        <v/>
      </c>
      <c r="DP152" s="280" t="str">
        <f ca="true">+IF(OFFSET('Hygiene Data'!$D$12,0,10*ROW('Hygiene Data'!D146))="","",OFFSET('Hygiene Data'!$D$12,0,10*ROW('Hygiene Data'!D146)))</f>
        <v/>
      </c>
      <c r="DQ152" s="280" t="str">
        <f ca="true">+IF(OFFSET('Hygiene Data'!$D$13,0,10*ROW('Hygiene Data'!D146))="","",OFFSET('Hygiene Data'!$D$13,0,10*ROW('Hygiene Data'!D146)))</f>
        <v/>
      </c>
      <c r="DR152" s="280" t="str">
        <f ca="true">+IF(OFFSET('Hygiene Data'!$E$11,0,10*ROW('Hygiene Data'!E146))="","",OFFSET('Hygiene Data'!$E$11,0,10*ROW('Hygiene Data'!E146)))</f>
        <v/>
      </c>
      <c r="DS152" s="280" t="str">
        <f ca="true">+IF(OFFSET('Hygiene Data'!$E$12,0,10*ROW('Hygiene Data'!E146))="","",OFFSET('Hygiene Data'!$E$12,0,10*ROW('Hygiene Data'!E146)))</f>
        <v/>
      </c>
      <c r="DT152" s="280" t="str">
        <f ca="true">+IF(OFFSET('Hygiene Data'!$E$13,0,10*ROW('Hygiene Data'!E146))="","",OFFSET('Hygiene Data'!$E$13,0,10*ROW('Hygiene Data'!E146)))</f>
        <v/>
      </c>
      <c r="DU152" s="280" t="str">
        <f ca="true">+IF(OFFSET('Hygiene Data'!$F$11,0,10*ROW('Hygiene Data'!F146))="","",OFFSET('Hygiene Data'!$F$11,0,10*ROW('Hygiene Data'!F146)))</f>
        <v/>
      </c>
      <c r="DV152" s="280" t="str">
        <f ca="true">+IF(OFFSET('Hygiene Data'!$F$12,0,10*ROW('Hygiene Data'!F146))="","",OFFSET('Hygiene Data'!$F$12,0,10*ROW('Hygiene Data'!F146)))</f>
        <v/>
      </c>
      <c r="DW152" s="280" t="str">
        <f ca="true">+IF(OFFSET('Hygiene Data'!$F$13,0,10*ROW('Hygiene Data'!F146))="","",OFFSET('Hygiene Data'!$F$13,0,10*ROW('Hygiene Data'!F146)))</f>
        <v/>
      </c>
      <c r="DX152" s="280" t="str">
        <f ca="true">+IF(OFFSET('Hygiene Data'!$G$11,0,10*ROW('Hygiene Data'!G146))="","",OFFSET('Hygiene Data'!$G$11,0,10*ROW('Hygiene Data'!G146)))</f>
        <v/>
      </c>
      <c r="DY152" s="280" t="str">
        <f ca="true">+IF(OFFSET('Hygiene Data'!$G$12,0,10*ROW('Hygiene Data'!G146))="","",OFFSET('Hygiene Data'!$G$12,0,10*ROW('Hygiene Data'!G146)))</f>
        <v/>
      </c>
      <c r="DZ152" s="280" t="str">
        <f ca="true">+IF(OFFSET('Hygiene Data'!$G$13,0,10*ROW('Hygiene Data'!G146))="","",OFFSET('Hygiene Data'!$G$13,0,10*ROW('Hygiene Data'!G146)))</f>
        <v/>
      </c>
      <c r="EA152" s="280" t="str">
        <f ca="true">+IF(OFFSET('Hygiene Data'!$H$11,0,10*ROW('Hygiene Data'!H146))="","",OFFSET('Hygiene Data'!$H$11,0,10*ROW('Hygiene Data'!H146)))</f>
        <v/>
      </c>
      <c r="EB152" s="280" t="str">
        <f ca="true">+IF(OFFSET('Hygiene Data'!$H$12,0,10*ROW('Hygiene Data'!H146))="","",OFFSET('Hygiene Data'!$H$12,0,10*ROW('Hygiene Data'!H146)))</f>
        <v/>
      </c>
      <c r="EC152" s="280" t="str">
        <f ca="true">+IF(OFFSET('Hygiene Data'!$H$13,0,10*ROW('Hygiene Data'!H146))="","",OFFSET('Hygiene Data'!$H$13,0,10*ROW('Hygiene Data'!H146)))</f>
        <v/>
      </c>
      <c r="ED152" s="280" t="str">
        <f ca="true">+IF(OFFSET('Hygiene Data'!$I$11,0,10*ROW('Hygiene Data'!I146))="","",OFFSET('Hygiene Data'!$I$11,0,10*ROW('Hygiene Data'!I146)))</f>
        <v/>
      </c>
      <c r="EE152" s="280" t="str">
        <f ca="true">+IF(OFFSET('Hygiene Data'!$I$12,0,10*ROW('Hygiene Data'!I146))="","",OFFSET('Hygiene Data'!$I$12,0,10*ROW('Hygiene Data'!I146)))</f>
        <v/>
      </c>
      <c r="EF152" s="280" t="str">
        <f ca="true">+IF(OFFSET('Hygiene Data'!$I$13,0,10*ROW('Hygiene Data'!I146))="","",OFFSET('Hygiene Data'!$I$13,0,10*ROW('Hygiene Data'!I146)))</f>
        <v/>
      </c>
    </row>
    <row xmlns:x14ac="http://schemas.microsoft.com/office/spreadsheetml/2009/9/ac" r="153" x14ac:dyDescent="0.2">
      <c r="A153" s="34" t="str">
        <f ca="true">+IF(OFFSET('Water Data'!$B$2,0,10*ROW('Water Data'!E147))="","",OFFSET('Water Data'!$B$2,0,10*ROW('Water Data'!E147)))</f>
        <v/>
      </c>
      <c r="B153" s="34" t="str">
        <f ca="true">+IF(OFFSET('Water Data'!$C$2,0,10*ROW('Water Data'!F147))="","",OFFSET('Water Data'!$C$2,0,10*ROW('Water Data'!F147)))</f>
        <v/>
      </c>
      <c r="C153" s="336" t="str">
        <f t="shared" ca="true" si="2"/>
        <v/>
      </c>
      <c r="D153" s="8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0"/>
      <c r="BS153" s="280" t="str">
        <f ca="true">+IF(OFFSET('Water Data'!$D$27,0,10*ROW('Water Data'!D147))="","",OFFSET('Water Data'!$D$27,0,10*ROW('Water Data'!D147)))</f>
        <v/>
      </c>
      <c r="BT153" s="280" t="str">
        <f ca="true">+IF(OFFSET('Water Data'!$D$28,0,10*ROW('Water Data'!D147))="","",OFFSET('Water Data'!$D$28,0,10*ROW('Water Data'!D147)))</f>
        <v/>
      </c>
      <c r="BU153" s="280" t="str">
        <f ca="true">+IF(OFFSET('Water Data'!$D$29,0,10*ROW('Water Data'!D147))="","",OFFSET('Water Data'!$D$29,0,10*ROW('Water Data'!D147)))</f>
        <v/>
      </c>
      <c r="BV153" s="280" t="str">
        <f ca="true">+IF(OFFSET('Water Data'!$E$27,0,10*ROW('Water Data'!E147))="","",OFFSET('Water Data'!$E$27,0,10*ROW('Water Data'!E147)))</f>
        <v/>
      </c>
      <c r="BW153" s="280" t="str">
        <f ca="true">+IF(OFFSET('Water Data'!$E$28,0,10*ROW('Water Data'!E147))="","",OFFSET('Water Data'!$E$28,0,10*ROW('Water Data'!E147)))</f>
        <v/>
      </c>
      <c r="BX153" s="280" t="str">
        <f ca="true">+IF(OFFSET('Water Data'!$E$29,0,10*ROW('Water Data'!E147))="","",OFFSET('Water Data'!$E$29,0,10*ROW('Water Data'!E147)))</f>
        <v/>
      </c>
      <c r="BY153" s="280" t="str">
        <f ca="true">+IF(OFFSET('Water Data'!$F$27,0,10*ROW('Water Data'!F147))="","",OFFSET('Water Data'!$F$27,0,10*ROW('Water Data'!F147)))</f>
        <v/>
      </c>
      <c r="BZ153" s="280" t="str">
        <f ca="true">+IF(OFFSET('Water Data'!$F$28,0,10*ROW('Water Data'!F147))="","",OFFSET('Water Data'!$F$28,0,10*ROW('Water Data'!F147)))</f>
        <v/>
      </c>
      <c r="CA153" s="280" t="str">
        <f ca="true">+IF(OFFSET('Water Data'!$F$29,0,10*ROW('Water Data'!F147))="","",OFFSET('Water Data'!$F$29,0,10*ROW('Water Data'!F147)))</f>
        <v/>
      </c>
      <c r="CB153" s="280" t="str">
        <f ca="true">+IF(OFFSET('Water Data'!$G$27,0,10*ROW('Water Data'!G147))="","",OFFSET('Water Data'!$G$27,0,10*ROW('Water Data'!G147)))</f>
        <v/>
      </c>
      <c r="CC153" s="280" t="str">
        <f ca="true">+IF(OFFSET('Water Data'!$G$28,0,10*ROW('Water Data'!G147))="","",OFFSET('Water Data'!$G$28,0,10*ROW('Water Data'!G147)))</f>
        <v/>
      </c>
      <c r="CD153" s="280" t="str">
        <f ca="true">+IF(OFFSET('Water Data'!$G$29,0,10*ROW('Water Data'!G147))="","",OFFSET('Water Data'!$G$29,0,10*ROW('Water Data'!G147)))</f>
        <v/>
      </c>
      <c r="CE153" s="280" t="str">
        <f ca="true">+IF(OFFSET('Water Data'!$H$27,0,10*ROW('Water Data'!H147))="","",OFFSET('Water Data'!$H$27,0,10*ROW('Water Data'!H147)))</f>
        <v/>
      </c>
      <c r="CF153" s="280" t="str">
        <f ca="true">+IF(OFFSET('Water Data'!$H$28,0,10*ROW('Water Data'!H147))="","",OFFSET('Water Data'!$H$28,0,10*ROW('Water Data'!H147)))</f>
        <v/>
      </c>
      <c r="CG153" s="280" t="str">
        <f ca="true">+IF(OFFSET('Water Data'!$H$29,0,10*ROW('Water Data'!H147))="","",OFFSET('Water Data'!$H$29,0,10*ROW('Water Data'!H147)))</f>
        <v/>
      </c>
      <c r="CH153" s="280" t="str">
        <f ca="true">+IF(OFFSET('Water Data'!$I$27,0,10*ROW('Water Data'!I147))="","",OFFSET('Water Data'!$I$27,0,10*ROW('Water Data'!I147)))</f>
        <v/>
      </c>
      <c r="CI153" s="280" t="str">
        <f ca="true">+IF(OFFSET('Water Data'!$I$28,0,10*ROW('Water Data'!I147))="","",OFFSET('Water Data'!$I$28,0,10*ROW('Water Data'!I147)))</f>
        <v/>
      </c>
      <c r="CJ153" s="280" t="str">
        <f ca="true">+IF(OFFSET('Water Data'!$I$29,0,10*ROW('Water Data'!I147))="","",OFFSET('Water Data'!$I$29,0,10*ROW('Water Data'!I147)))</f>
        <v/>
      </c>
      <c r="CK153" s="280" t="str">
        <f ca="true">+IF(OFFSET('Sanitation Data'!$D$28,0,10*ROW('Sanitation Data'!D147))="","",OFFSET('Sanitation Data'!$D$28,0,10*ROW('Sanitation Data'!D147)))</f>
        <v/>
      </c>
      <c r="CL153" s="280" t="str">
        <f ca="true">+IF(OFFSET('Sanitation Data'!$D$29,0,10*ROW('Sanitation Data'!D147))="","",OFFSET('Sanitation Data'!$D$29,0,10*ROW('Sanitation Data'!D147)))</f>
        <v/>
      </c>
      <c r="CM153" s="280" t="str">
        <f ca="true">+IF(OFFSET('Sanitation Data'!$D$30,0,10*ROW('Sanitation Data'!D147))="","",OFFSET('Sanitation Data'!$D$30,0,10*ROW('Sanitation Data'!D147)))</f>
        <v/>
      </c>
      <c r="CN153" s="280" t="str">
        <f ca="true">+IF(OFFSET('Sanitation Data'!$D$31,0,10*ROW('Sanitation Data'!D147))="","",OFFSET('Sanitation Data'!$D$31,0,10*ROW('Sanitation Data'!D147)))</f>
        <v/>
      </c>
      <c r="CO153" s="280" t="str">
        <f ca="true">+IF(OFFSET('Sanitation Data'!$D$32,0,10*ROW('Sanitation Data'!D147))="","",OFFSET('Sanitation Data'!$D$32,0,10*ROW('Sanitation Data'!D147)))</f>
        <v/>
      </c>
      <c r="CP153" s="280" t="str">
        <f ca="true">+IF(OFFSET('Sanitation Data'!$E$28,0,10*ROW('Sanitation Data'!E147))="","",OFFSET('Sanitation Data'!$E$28,0,10*ROW('Sanitation Data'!E147)))</f>
        <v/>
      </c>
      <c r="CQ153" s="280" t="str">
        <f ca="true">+IF(OFFSET('Sanitation Data'!$E$29,0,10*ROW('Sanitation Data'!E147))="","",OFFSET('Sanitation Data'!$E$29,0,10*ROW('Sanitation Data'!E147)))</f>
        <v/>
      </c>
      <c r="CR153" s="280" t="str">
        <f ca="true">+IF(OFFSET('Sanitation Data'!$E$30,0,10*ROW('Sanitation Data'!E147))="","",OFFSET('Sanitation Data'!$E$30,0,10*ROW('Sanitation Data'!E147)))</f>
        <v/>
      </c>
      <c r="CS153" s="280" t="str">
        <f ca="true">+IF(OFFSET('Sanitation Data'!$E$31,0,10*ROW('Sanitation Data'!E147))="","",OFFSET('Sanitation Data'!$E$31,0,10*ROW('Sanitation Data'!E147)))</f>
        <v/>
      </c>
      <c r="CT153" s="280" t="str">
        <f ca="true">+IF(OFFSET('Sanitation Data'!$E$32,0,10*ROW('Sanitation Data'!E147))="","",OFFSET('Sanitation Data'!$E$32,0,10*ROW('Sanitation Data'!E147)))</f>
        <v/>
      </c>
      <c r="CU153" s="280" t="str">
        <f ca="true">+IF(OFFSET('Sanitation Data'!$F$28,0,10*ROW('Sanitation Data'!F147))="","",OFFSET('Sanitation Data'!$F$28,0,10*ROW('Sanitation Data'!F147)))</f>
        <v/>
      </c>
      <c r="CV153" s="280" t="str">
        <f ca="true">+IF(OFFSET('Sanitation Data'!$F$29,0,10*ROW('Sanitation Data'!F147))="","",OFFSET('Sanitation Data'!$F$29,0,10*ROW('Sanitation Data'!F147)))</f>
        <v/>
      </c>
      <c r="CW153" s="280" t="str">
        <f ca="true">+IF(OFFSET('Sanitation Data'!$F$30,0,10*ROW('Sanitation Data'!F147))="","",OFFSET('Sanitation Data'!$F$30,0,10*ROW('Sanitation Data'!F147)))</f>
        <v/>
      </c>
      <c r="CX153" s="280" t="str">
        <f ca="true">+IF(OFFSET('Sanitation Data'!$F$31,0,10*ROW('Sanitation Data'!F147))="","",OFFSET('Sanitation Data'!$F$31,0,10*ROW('Sanitation Data'!F147)))</f>
        <v/>
      </c>
      <c r="CY153" s="280" t="str">
        <f ca="true">+IF(OFFSET('Sanitation Data'!$F$32,0,10*ROW('Sanitation Data'!F147))="","",OFFSET('Sanitation Data'!$F$32,0,10*ROW('Sanitation Data'!F147)))</f>
        <v/>
      </c>
      <c r="CZ153" s="280" t="str">
        <f ca="true">+IF(OFFSET('Sanitation Data'!$G$28,0,10*ROW('Sanitation Data'!G147))="","",OFFSET('Sanitation Data'!$G$28,0,10*ROW('Sanitation Data'!G147)))</f>
        <v/>
      </c>
      <c r="DA153" s="280" t="str">
        <f ca="true">+IF(OFFSET('Sanitation Data'!$G$29,0,10*ROW('Sanitation Data'!G147))="","",OFFSET('Sanitation Data'!$G$29,0,10*ROW('Sanitation Data'!G147)))</f>
        <v/>
      </c>
      <c r="DB153" s="280" t="str">
        <f ca="true">+IF(OFFSET('Sanitation Data'!$G$30,0,10*ROW('Sanitation Data'!G147))="","",OFFSET('Sanitation Data'!$G$30,0,10*ROW('Sanitation Data'!G147)))</f>
        <v/>
      </c>
      <c r="DC153" s="280" t="str">
        <f ca="true">+IF(OFFSET('Sanitation Data'!$G$31,0,10*ROW('Sanitation Data'!G147))="","",OFFSET('Sanitation Data'!$G$31,0,10*ROW('Sanitation Data'!G147)))</f>
        <v/>
      </c>
      <c r="DD153" s="280" t="str">
        <f ca="true">+IF(OFFSET('Sanitation Data'!$G$32,0,10*ROW('Sanitation Data'!G147))="","",OFFSET('Sanitation Data'!$G$32,0,10*ROW('Sanitation Data'!G147)))</f>
        <v/>
      </c>
      <c r="DE153" s="280" t="str">
        <f ca="true">+IF(OFFSET('Sanitation Data'!$H$28,0,10*ROW('Sanitation Data'!H147))="","",OFFSET('Sanitation Data'!$H$28,0,10*ROW('Sanitation Data'!H147)))</f>
        <v/>
      </c>
      <c r="DF153" s="280" t="str">
        <f ca="true">+IF(OFFSET('Sanitation Data'!$H$29,0,10*ROW('Sanitation Data'!H147))="","",OFFSET('Sanitation Data'!$H$29,0,10*ROW('Sanitation Data'!H147)))</f>
        <v/>
      </c>
      <c r="DG153" s="280" t="str">
        <f ca="true">+IF(OFFSET('Sanitation Data'!$H$30,0,10*ROW('Sanitation Data'!H147))="","",OFFSET('Sanitation Data'!$H$30,0,10*ROW('Sanitation Data'!H147)))</f>
        <v/>
      </c>
      <c r="DH153" s="280" t="str">
        <f ca="true">+IF(OFFSET('Sanitation Data'!$H$31,0,10*ROW('Sanitation Data'!H147))="","",OFFSET('Sanitation Data'!$H$31,0,10*ROW('Sanitation Data'!H147)))</f>
        <v/>
      </c>
      <c r="DI153" s="280" t="str">
        <f ca="true">+IF(OFFSET('Sanitation Data'!$H$32,0,10*ROW('Sanitation Data'!H147))="","",OFFSET('Sanitation Data'!$H$32,0,10*ROW('Sanitation Data'!H147)))</f>
        <v/>
      </c>
      <c r="DJ153" s="280" t="str">
        <f ca="true">+IF(OFFSET('Sanitation Data'!$I$28,0,10*ROW('Sanitation Data'!I147))="","",OFFSET('Sanitation Data'!$I$28,0,10*ROW('Sanitation Data'!I147)))</f>
        <v/>
      </c>
      <c r="DK153" s="280" t="str">
        <f ca="true">+IF(OFFSET('Sanitation Data'!$I$29,0,10*ROW('Sanitation Data'!I147))="","",OFFSET('Sanitation Data'!$I$29,0,10*ROW('Sanitation Data'!I147)))</f>
        <v/>
      </c>
      <c r="DL153" s="280" t="str">
        <f ca="true">+IF(OFFSET('Sanitation Data'!$I$30,0,10*ROW('Sanitation Data'!I147))="","",OFFSET('Sanitation Data'!$I$30,0,10*ROW('Sanitation Data'!I147)))</f>
        <v/>
      </c>
      <c r="DM153" s="280" t="str">
        <f ca="true">+IF(OFFSET('Sanitation Data'!$I$31,0,10*ROW('Sanitation Data'!I147))="","",OFFSET('Sanitation Data'!$I$31,0,10*ROW('Sanitation Data'!I147)))</f>
        <v/>
      </c>
      <c r="DN153" s="280" t="str">
        <f ca="true">+IF(OFFSET('Sanitation Data'!$I$32,0,10*ROW('Sanitation Data'!I147))="","",OFFSET('Sanitation Data'!$I$32,0,10*ROW('Sanitation Data'!I147)))</f>
        <v/>
      </c>
      <c r="DO153" s="280" t="str">
        <f ca="true">+IF(OFFSET('Hygiene Data'!$D$11,0,10*ROW('Hygiene Data'!D147))="","",OFFSET('Hygiene Data'!$D$11,0,10*ROW('Hygiene Data'!D147)))</f>
        <v/>
      </c>
      <c r="DP153" s="280" t="str">
        <f ca="true">+IF(OFFSET('Hygiene Data'!$D$12,0,10*ROW('Hygiene Data'!D147))="","",OFFSET('Hygiene Data'!$D$12,0,10*ROW('Hygiene Data'!D147)))</f>
        <v/>
      </c>
      <c r="DQ153" s="280" t="str">
        <f ca="true">+IF(OFFSET('Hygiene Data'!$D$13,0,10*ROW('Hygiene Data'!D147))="","",OFFSET('Hygiene Data'!$D$13,0,10*ROW('Hygiene Data'!D147)))</f>
        <v/>
      </c>
      <c r="DR153" s="280" t="str">
        <f ca="true">+IF(OFFSET('Hygiene Data'!$E$11,0,10*ROW('Hygiene Data'!E147))="","",OFFSET('Hygiene Data'!$E$11,0,10*ROW('Hygiene Data'!E147)))</f>
        <v/>
      </c>
      <c r="DS153" s="280" t="str">
        <f ca="true">+IF(OFFSET('Hygiene Data'!$E$12,0,10*ROW('Hygiene Data'!E147))="","",OFFSET('Hygiene Data'!$E$12,0,10*ROW('Hygiene Data'!E147)))</f>
        <v/>
      </c>
      <c r="DT153" s="280" t="str">
        <f ca="true">+IF(OFFSET('Hygiene Data'!$E$13,0,10*ROW('Hygiene Data'!E147))="","",OFFSET('Hygiene Data'!$E$13,0,10*ROW('Hygiene Data'!E147)))</f>
        <v/>
      </c>
      <c r="DU153" s="280" t="str">
        <f ca="true">+IF(OFFSET('Hygiene Data'!$F$11,0,10*ROW('Hygiene Data'!F147))="","",OFFSET('Hygiene Data'!$F$11,0,10*ROW('Hygiene Data'!F147)))</f>
        <v/>
      </c>
      <c r="DV153" s="280" t="str">
        <f ca="true">+IF(OFFSET('Hygiene Data'!$F$12,0,10*ROW('Hygiene Data'!F147))="","",OFFSET('Hygiene Data'!$F$12,0,10*ROW('Hygiene Data'!F147)))</f>
        <v/>
      </c>
      <c r="DW153" s="280" t="str">
        <f ca="true">+IF(OFFSET('Hygiene Data'!$F$13,0,10*ROW('Hygiene Data'!F147))="","",OFFSET('Hygiene Data'!$F$13,0,10*ROW('Hygiene Data'!F147)))</f>
        <v/>
      </c>
      <c r="DX153" s="280" t="str">
        <f ca="true">+IF(OFFSET('Hygiene Data'!$G$11,0,10*ROW('Hygiene Data'!G147))="","",OFFSET('Hygiene Data'!$G$11,0,10*ROW('Hygiene Data'!G147)))</f>
        <v/>
      </c>
      <c r="DY153" s="280" t="str">
        <f ca="true">+IF(OFFSET('Hygiene Data'!$G$12,0,10*ROW('Hygiene Data'!G147))="","",OFFSET('Hygiene Data'!$G$12,0,10*ROW('Hygiene Data'!G147)))</f>
        <v/>
      </c>
      <c r="DZ153" s="280" t="str">
        <f ca="true">+IF(OFFSET('Hygiene Data'!$G$13,0,10*ROW('Hygiene Data'!G147))="","",OFFSET('Hygiene Data'!$G$13,0,10*ROW('Hygiene Data'!G147)))</f>
        <v/>
      </c>
      <c r="EA153" s="280" t="str">
        <f ca="true">+IF(OFFSET('Hygiene Data'!$H$11,0,10*ROW('Hygiene Data'!H147))="","",OFFSET('Hygiene Data'!$H$11,0,10*ROW('Hygiene Data'!H147)))</f>
        <v/>
      </c>
      <c r="EB153" s="280" t="str">
        <f ca="true">+IF(OFFSET('Hygiene Data'!$H$12,0,10*ROW('Hygiene Data'!H147))="","",OFFSET('Hygiene Data'!$H$12,0,10*ROW('Hygiene Data'!H147)))</f>
        <v/>
      </c>
      <c r="EC153" s="280" t="str">
        <f ca="true">+IF(OFFSET('Hygiene Data'!$H$13,0,10*ROW('Hygiene Data'!H147))="","",OFFSET('Hygiene Data'!$H$13,0,10*ROW('Hygiene Data'!H147)))</f>
        <v/>
      </c>
      <c r="ED153" s="280" t="str">
        <f ca="true">+IF(OFFSET('Hygiene Data'!$I$11,0,10*ROW('Hygiene Data'!I147))="","",OFFSET('Hygiene Data'!$I$11,0,10*ROW('Hygiene Data'!I147)))</f>
        <v/>
      </c>
      <c r="EE153" s="280" t="str">
        <f ca="true">+IF(OFFSET('Hygiene Data'!$I$12,0,10*ROW('Hygiene Data'!I147))="","",OFFSET('Hygiene Data'!$I$12,0,10*ROW('Hygiene Data'!I147)))</f>
        <v/>
      </c>
      <c r="EF153" s="280" t="str">
        <f ca="true">+IF(OFFSET('Hygiene Data'!$I$13,0,10*ROW('Hygiene Data'!I147))="","",OFFSET('Hygiene Data'!$I$13,0,10*ROW('Hygiene Data'!I147)))</f>
        <v/>
      </c>
    </row>
    <row xmlns:x14ac="http://schemas.microsoft.com/office/spreadsheetml/2009/9/ac" r="154" x14ac:dyDescent="0.2">
      <c r="A154" s="34" t="str">
        <f ca="true">+IF(OFFSET('Water Data'!$B$2,0,10*ROW('Water Data'!E148))="","",OFFSET('Water Data'!$B$2,0,10*ROW('Water Data'!E148)))</f>
        <v/>
      </c>
      <c r="B154" s="34" t="str">
        <f ca="true">+IF(OFFSET('Water Data'!$C$2,0,10*ROW('Water Data'!F148))="","",OFFSET('Water Data'!$C$2,0,10*ROW('Water Data'!F148)))</f>
        <v/>
      </c>
      <c r="C154" s="336" t="str">
        <f t="shared" ca="true" si="2"/>
        <v/>
      </c>
      <c r="D154" s="8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0"/>
      <c r="BS154" s="280" t="str">
        <f ca="true">+IF(OFFSET('Water Data'!$D$27,0,10*ROW('Water Data'!D148))="","",OFFSET('Water Data'!$D$27,0,10*ROW('Water Data'!D148)))</f>
        <v/>
      </c>
      <c r="BT154" s="280" t="str">
        <f ca="true">+IF(OFFSET('Water Data'!$D$28,0,10*ROW('Water Data'!D148))="","",OFFSET('Water Data'!$D$28,0,10*ROW('Water Data'!D148)))</f>
        <v/>
      </c>
      <c r="BU154" s="280" t="str">
        <f ca="true">+IF(OFFSET('Water Data'!$D$29,0,10*ROW('Water Data'!D148))="","",OFFSET('Water Data'!$D$29,0,10*ROW('Water Data'!D148)))</f>
        <v/>
      </c>
      <c r="BV154" s="280" t="str">
        <f ca="true">+IF(OFFSET('Water Data'!$E$27,0,10*ROW('Water Data'!E148))="","",OFFSET('Water Data'!$E$27,0,10*ROW('Water Data'!E148)))</f>
        <v/>
      </c>
      <c r="BW154" s="280" t="str">
        <f ca="true">+IF(OFFSET('Water Data'!$E$28,0,10*ROW('Water Data'!E148))="","",OFFSET('Water Data'!$E$28,0,10*ROW('Water Data'!E148)))</f>
        <v/>
      </c>
      <c r="BX154" s="280" t="str">
        <f ca="true">+IF(OFFSET('Water Data'!$E$29,0,10*ROW('Water Data'!E148))="","",OFFSET('Water Data'!$E$29,0,10*ROW('Water Data'!E148)))</f>
        <v/>
      </c>
      <c r="BY154" s="280" t="str">
        <f ca="true">+IF(OFFSET('Water Data'!$F$27,0,10*ROW('Water Data'!F148))="","",OFFSET('Water Data'!$F$27,0,10*ROW('Water Data'!F148)))</f>
        <v/>
      </c>
      <c r="BZ154" s="280" t="str">
        <f ca="true">+IF(OFFSET('Water Data'!$F$28,0,10*ROW('Water Data'!F148))="","",OFFSET('Water Data'!$F$28,0,10*ROW('Water Data'!F148)))</f>
        <v/>
      </c>
      <c r="CA154" s="280" t="str">
        <f ca="true">+IF(OFFSET('Water Data'!$F$29,0,10*ROW('Water Data'!F148))="","",OFFSET('Water Data'!$F$29,0,10*ROW('Water Data'!F148)))</f>
        <v/>
      </c>
      <c r="CB154" s="280" t="str">
        <f ca="true">+IF(OFFSET('Water Data'!$G$27,0,10*ROW('Water Data'!G148))="","",OFFSET('Water Data'!$G$27,0,10*ROW('Water Data'!G148)))</f>
        <v/>
      </c>
      <c r="CC154" s="280" t="str">
        <f ca="true">+IF(OFFSET('Water Data'!$G$28,0,10*ROW('Water Data'!G148))="","",OFFSET('Water Data'!$G$28,0,10*ROW('Water Data'!G148)))</f>
        <v/>
      </c>
      <c r="CD154" s="280" t="str">
        <f ca="true">+IF(OFFSET('Water Data'!$G$29,0,10*ROW('Water Data'!G148))="","",OFFSET('Water Data'!$G$29,0,10*ROW('Water Data'!G148)))</f>
        <v/>
      </c>
      <c r="CE154" s="280" t="str">
        <f ca="true">+IF(OFFSET('Water Data'!$H$27,0,10*ROW('Water Data'!H148))="","",OFFSET('Water Data'!$H$27,0,10*ROW('Water Data'!H148)))</f>
        <v/>
      </c>
      <c r="CF154" s="280" t="str">
        <f ca="true">+IF(OFFSET('Water Data'!$H$28,0,10*ROW('Water Data'!H148))="","",OFFSET('Water Data'!$H$28,0,10*ROW('Water Data'!H148)))</f>
        <v/>
      </c>
      <c r="CG154" s="280" t="str">
        <f ca="true">+IF(OFFSET('Water Data'!$H$29,0,10*ROW('Water Data'!H148))="","",OFFSET('Water Data'!$H$29,0,10*ROW('Water Data'!H148)))</f>
        <v/>
      </c>
      <c r="CH154" s="280" t="str">
        <f ca="true">+IF(OFFSET('Water Data'!$I$27,0,10*ROW('Water Data'!I148))="","",OFFSET('Water Data'!$I$27,0,10*ROW('Water Data'!I148)))</f>
        <v/>
      </c>
      <c r="CI154" s="280" t="str">
        <f ca="true">+IF(OFFSET('Water Data'!$I$28,0,10*ROW('Water Data'!I148))="","",OFFSET('Water Data'!$I$28,0,10*ROW('Water Data'!I148)))</f>
        <v/>
      </c>
      <c r="CJ154" s="280" t="str">
        <f ca="true">+IF(OFFSET('Water Data'!$I$29,0,10*ROW('Water Data'!I148))="","",OFFSET('Water Data'!$I$29,0,10*ROW('Water Data'!I148)))</f>
        <v/>
      </c>
      <c r="CK154" s="280" t="str">
        <f ca="true">+IF(OFFSET('Sanitation Data'!$D$28,0,10*ROW('Sanitation Data'!D148))="","",OFFSET('Sanitation Data'!$D$28,0,10*ROW('Sanitation Data'!D148)))</f>
        <v/>
      </c>
      <c r="CL154" s="280" t="str">
        <f ca="true">+IF(OFFSET('Sanitation Data'!$D$29,0,10*ROW('Sanitation Data'!D148))="","",OFFSET('Sanitation Data'!$D$29,0,10*ROW('Sanitation Data'!D148)))</f>
        <v/>
      </c>
      <c r="CM154" s="280" t="str">
        <f ca="true">+IF(OFFSET('Sanitation Data'!$D$30,0,10*ROW('Sanitation Data'!D148))="","",OFFSET('Sanitation Data'!$D$30,0,10*ROW('Sanitation Data'!D148)))</f>
        <v/>
      </c>
      <c r="CN154" s="280" t="str">
        <f ca="true">+IF(OFFSET('Sanitation Data'!$D$31,0,10*ROW('Sanitation Data'!D148))="","",OFFSET('Sanitation Data'!$D$31,0,10*ROW('Sanitation Data'!D148)))</f>
        <v/>
      </c>
      <c r="CO154" s="280" t="str">
        <f ca="true">+IF(OFFSET('Sanitation Data'!$D$32,0,10*ROW('Sanitation Data'!D148))="","",OFFSET('Sanitation Data'!$D$32,0,10*ROW('Sanitation Data'!D148)))</f>
        <v/>
      </c>
      <c r="CP154" s="280" t="str">
        <f ca="true">+IF(OFFSET('Sanitation Data'!$E$28,0,10*ROW('Sanitation Data'!E148))="","",OFFSET('Sanitation Data'!$E$28,0,10*ROW('Sanitation Data'!E148)))</f>
        <v/>
      </c>
      <c r="CQ154" s="280" t="str">
        <f ca="true">+IF(OFFSET('Sanitation Data'!$E$29,0,10*ROW('Sanitation Data'!E148))="","",OFFSET('Sanitation Data'!$E$29,0,10*ROW('Sanitation Data'!E148)))</f>
        <v/>
      </c>
      <c r="CR154" s="280" t="str">
        <f ca="true">+IF(OFFSET('Sanitation Data'!$E$30,0,10*ROW('Sanitation Data'!E148))="","",OFFSET('Sanitation Data'!$E$30,0,10*ROW('Sanitation Data'!E148)))</f>
        <v/>
      </c>
      <c r="CS154" s="280" t="str">
        <f ca="true">+IF(OFFSET('Sanitation Data'!$E$31,0,10*ROW('Sanitation Data'!E148))="","",OFFSET('Sanitation Data'!$E$31,0,10*ROW('Sanitation Data'!E148)))</f>
        <v/>
      </c>
      <c r="CT154" s="280" t="str">
        <f ca="true">+IF(OFFSET('Sanitation Data'!$E$32,0,10*ROW('Sanitation Data'!E148))="","",OFFSET('Sanitation Data'!$E$32,0,10*ROW('Sanitation Data'!E148)))</f>
        <v/>
      </c>
      <c r="CU154" s="280" t="str">
        <f ca="true">+IF(OFFSET('Sanitation Data'!$F$28,0,10*ROW('Sanitation Data'!F148))="","",OFFSET('Sanitation Data'!$F$28,0,10*ROW('Sanitation Data'!F148)))</f>
        <v/>
      </c>
      <c r="CV154" s="280" t="str">
        <f ca="true">+IF(OFFSET('Sanitation Data'!$F$29,0,10*ROW('Sanitation Data'!F148))="","",OFFSET('Sanitation Data'!$F$29,0,10*ROW('Sanitation Data'!F148)))</f>
        <v/>
      </c>
      <c r="CW154" s="280" t="str">
        <f ca="true">+IF(OFFSET('Sanitation Data'!$F$30,0,10*ROW('Sanitation Data'!F148))="","",OFFSET('Sanitation Data'!$F$30,0,10*ROW('Sanitation Data'!F148)))</f>
        <v/>
      </c>
      <c r="CX154" s="280" t="str">
        <f ca="true">+IF(OFFSET('Sanitation Data'!$F$31,0,10*ROW('Sanitation Data'!F148))="","",OFFSET('Sanitation Data'!$F$31,0,10*ROW('Sanitation Data'!F148)))</f>
        <v/>
      </c>
      <c r="CY154" s="280" t="str">
        <f ca="true">+IF(OFFSET('Sanitation Data'!$F$32,0,10*ROW('Sanitation Data'!F148))="","",OFFSET('Sanitation Data'!$F$32,0,10*ROW('Sanitation Data'!F148)))</f>
        <v/>
      </c>
      <c r="CZ154" s="280" t="str">
        <f ca="true">+IF(OFFSET('Sanitation Data'!$G$28,0,10*ROW('Sanitation Data'!G148))="","",OFFSET('Sanitation Data'!$G$28,0,10*ROW('Sanitation Data'!G148)))</f>
        <v/>
      </c>
      <c r="DA154" s="280" t="str">
        <f ca="true">+IF(OFFSET('Sanitation Data'!$G$29,0,10*ROW('Sanitation Data'!G148))="","",OFFSET('Sanitation Data'!$G$29,0,10*ROW('Sanitation Data'!G148)))</f>
        <v/>
      </c>
      <c r="DB154" s="280" t="str">
        <f ca="true">+IF(OFFSET('Sanitation Data'!$G$30,0,10*ROW('Sanitation Data'!G148))="","",OFFSET('Sanitation Data'!$G$30,0,10*ROW('Sanitation Data'!G148)))</f>
        <v/>
      </c>
      <c r="DC154" s="280" t="str">
        <f ca="true">+IF(OFFSET('Sanitation Data'!$G$31,0,10*ROW('Sanitation Data'!G148))="","",OFFSET('Sanitation Data'!$G$31,0,10*ROW('Sanitation Data'!G148)))</f>
        <v/>
      </c>
      <c r="DD154" s="280" t="str">
        <f ca="true">+IF(OFFSET('Sanitation Data'!$G$32,0,10*ROW('Sanitation Data'!G148))="","",OFFSET('Sanitation Data'!$G$32,0,10*ROW('Sanitation Data'!G148)))</f>
        <v/>
      </c>
      <c r="DE154" s="280" t="str">
        <f ca="true">+IF(OFFSET('Sanitation Data'!$H$28,0,10*ROW('Sanitation Data'!H148))="","",OFFSET('Sanitation Data'!$H$28,0,10*ROW('Sanitation Data'!H148)))</f>
        <v/>
      </c>
      <c r="DF154" s="280" t="str">
        <f ca="true">+IF(OFFSET('Sanitation Data'!$H$29,0,10*ROW('Sanitation Data'!H148))="","",OFFSET('Sanitation Data'!$H$29,0,10*ROW('Sanitation Data'!H148)))</f>
        <v/>
      </c>
      <c r="DG154" s="280" t="str">
        <f ca="true">+IF(OFFSET('Sanitation Data'!$H$30,0,10*ROW('Sanitation Data'!H148))="","",OFFSET('Sanitation Data'!$H$30,0,10*ROW('Sanitation Data'!H148)))</f>
        <v/>
      </c>
      <c r="DH154" s="280" t="str">
        <f ca="true">+IF(OFFSET('Sanitation Data'!$H$31,0,10*ROW('Sanitation Data'!H148))="","",OFFSET('Sanitation Data'!$H$31,0,10*ROW('Sanitation Data'!H148)))</f>
        <v/>
      </c>
      <c r="DI154" s="280" t="str">
        <f ca="true">+IF(OFFSET('Sanitation Data'!$H$32,0,10*ROW('Sanitation Data'!H148))="","",OFFSET('Sanitation Data'!$H$32,0,10*ROW('Sanitation Data'!H148)))</f>
        <v/>
      </c>
      <c r="DJ154" s="280" t="str">
        <f ca="true">+IF(OFFSET('Sanitation Data'!$I$28,0,10*ROW('Sanitation Data'!I148))="","",OFFSET('Sanitation Data'!$I$28,0,10*ROW('Sanitation Data'!I148)))</f>
        <v/>
      </c>
      <c r="DK154" s="280" t="str">
        <f ca="true">+IF(OFFSET('Sanitation Data'!$I$29,0,10*ROW('Sanitation Data'!I148))="","",OFFSET('Sanitation Data'!$I$29,0,10*ROW('Sanitation Data'!I148)))</f>
        <v/>
      </c>
      <c r="DL154" s="280" t="str">
        <f ca="true">+IF(OFFSET('Sanitation Data'!$I$30,0,10*ROW('Sanitation Data'!I148))="","",OFFSET('Sanitation Data'!$I$30,0,10*ROW('Sanitation Data'!I148)))</f>
        <v/>
      </c>
      <c r="DM154" s="280" t="str">
        <f ca="true">+IF(OFFSET('Sanitation Data'!$I$31,0,10*ROW('Sanitation Data'!I148))="","",OFFSET('Sanitation Data'!$I$31,0,10*ROW('Sanitation Data'!I148)))</f>
        <v/>
      </c>
      <c r="DN154" s="280" t="str">
        <f ca="true">+IF(OFFSET('Sanitation Data'!$I$32,0,10*ROW('Sanitation Data'!I148))="","",OFFSET('Sanitation Data'!$I$32,0,10*ROW('Sanitation Data'!I148)))</f>
        <v/>
      </c>
      <c r="DO154" s="280" t="str">
        <f ca="true">+IF(OFFSET('Hygiene Data'!$D$11,0,10*ROW('Hygiene Data'!D148))="","",OFFSET('Hygiene Data'!$D$11,0,10*ROW('Hygiene Data'!D148)))</f>
        <v/>
      </c>
      <c r="DP154" s="280" t="str">
        <f ca="true">+IF(OFFSET('Hygiene Data'!$D$12,0,10*ROW('Hygiene Data'!D148))="","",OFFSET('Hygiene Data'!$D$12,0,10*ROW('Hygiene Data'!D148)))</f>
        <v/>
      </c>
      <c r="DQ154" s="280" t="str">
        <f ca="true">+IF(OFFSET('Hygiene Data'!$D$13,0,10*ROW('Hygiene Data'!D148))="","",OFFSET('Hygiene Data'!$D$13,0,10*ROW('Hygiene Data'!D148)))</f>
        <v/>
      </c>
      <c r="DR154" s="280" t="str">
        <f ca="true">+IF(OFFSET('Hygiene Data'!$E$11,0,10*ROW('Hygiene Data'!E148))="","",OFFSET('Hygiene Data'!$E$11,0,10*ROW('Hygiene Data'!E148)))</f>
        <v/>
      </c>
      <c r="DS154" s="280" t="str">
        <f ca="true">+IF(OFFSET('Hygiene Data'!$E$12,0,10*ROW('Hygiene Data'!E148))="","",OFFSET('Hygiene Data'!$E$12,0,10*ROW('Hygiene Data'!E148)))</f>
        <v/>
      </c>
      <c r="DT154" s="280" t="str">
        <f ca="true">+IF(OFFSET('Hygiene Data'!$E$13,0,10*ROW('Hygiene Data'!E148))="","",OFFSET('Hygiene Data'!$E$13,0,10*ROW('Hygiene Data'!E148)))</f>
        <v/>
      </c>
      <c r="DU154" s="280" t="str">
        <f ca="true">+IF(OFFSET('Hygiene Data'!$F$11,0,10*ROW('Hygiene Data'!F148))="","",OFFSET('Hygiene Data'!$F$11,0,10*ROW('Hygiene Data'!F148)))</f>
        <v/>
      </c>
      <c r="DV154" s="280" t="str">
        <f ca="true">+IF(OFFSET('Hygiene Data'!$F$12,0,10*ROW('Hygiene Data'!F148))="","",OFFSET('Hygiene Data'!$F$12,0,10*ROW('Hygiene Data'!F148)))</f>
        <v/>
      </c>
      <c r="DW154" s="280" t="str">
        <f ca="true">+IF(OFFSET('Hygiene Data'!$F$13,0,10*ROW('Hygiene Data'!F148))="","",OFFSET('Hygiene Data'!$F$13,0,10*ROW('Hygiene Data'!F148)))</f>
        <v/>
      </c>
      <c r="DX154" s="280" t="str">
        <f ca="true">+IF(OFFSET('Hygiene Data'!$G$11,0,10*ROW('Hygiene Data'!G148))="","",OFFSET('Hygiene Data'!$G$11,0,10*ROW('Hygiene Data'!G148)))</f>
        <v/>
      </c>
      <c r="DY154" s="280" t="str">
        <f ca="true">+IF(OFFSET('Hygiene Data'!$G$12,0,10*ROW('Hygiene Data'!G148))="","",OFFSET('Hygiene Data'!$G$12,0,10*ROW('Hygiene Data'!G148)))</f>
        <v/>
      </c>
      <c r="DZ154" s="280" t="str">
        <f ca="true">+IF(OFFSET('Hygiene Data'!$G$13,0,10*ROW('Hygiene Data'!G148))="","",OFFSET('Hygiene Data'!$G$13,0,10*ROW('Hygiene Data'!G148)))</f>
        <v/>
      </c>
      <c r="EA154" s="280" t="str">
        <f ca="true">+IF(OFFSET('Hygiene Data'!$H$11,0,10*ROW('Hygiene Data'!H148))="","",OFFSET('Hygiene Data'!$H$11,0,10*ROW('Hygiene Data'!H148)))</f>
        <v/>
      </c>
      <c r="EB154" s="280" t="str">
        <f ca="true">+IF(OFFSET('Hygiene Data'!$H$12,0,10*ROW('Hygiene Data'!H148))="","",OFFSET('Hygiene Data'!$H$12,0,10*ROW('Hygiene Data'!H148)))</f>
        <v/>
      </c>
      <c r="EC154" s="280" t="str">
        <f ca="true">+IF(OFFSET('Hygiene Data'!$H$13,0,10*ROW('Hygiene Data'!H148))="","",OFFSET('Hygiene Data'!$H$13,0,10*ROW('Hygiene Data'!H148)))</f>
        <v/>
      </c>
      <c r="ED154" s="280" t="str">
        <f ca="true">+IF(OFFSET('Hygiene Data'!$I$11,0,10*ROW('Hygiene Data'!I148))="","",OFFSET('Hygiene Data'!$I$11,0,10*ROW('Hygiene Data'!I148)))</f>
        <v/>
      </c>
      <c r="EE154" s="280" t="str">
        <f ca="true">+IF(OFFSET('Hygiene Data'!$I$12,0,10*ROW('Hygiene Data'!I148))="","",OFFSET('Hygiene Data'!$I$12,0,10*ROW('Hygiene Data'!I148)))</f>
        <v/>
      </c>
      <c r="EF154" s="280" t="str">
        <f ca="true">+IF(OFFSET('Hygiene Data'!$I$13,0,10*ROW('Hygiene Data'!I148))="","",OFFSET('Hygiene Data'!$I$13,0,10*ROW('Hygiene Data'!I148)))</f>
        <v/>
      </c>
    </row>
    <row xmlns:x14ac="http://schemas.microsoft.com/office/spreadsheetml/2009/9/ac" r="155" x14ac:dyDescent="0.2">
      <c r="A155" s="34" t="str">
        <f ca="true">+IF(OFFSET('Water Data'!$B$2,0,10*ROW('Water Data'!E149))="","",OFFSET('Water Data'!$B$2,0,10*ROW('Water Data'!E149)))</f>
        <v/>
      </c>
      <c r="B155" s="34" t="str">
        <f ca="true">+IF(OFFSET('Water Data'!$C$2,0,10*ROW('Water Data'!F149))="","",OFFSET('Water Data'!$C$2,0,10*ROW('Water Data'!F149)))</f>
        <v/>
      </c>
      <c r="C155" s="336" t="str">
        <f t="shared" ca="true" si="2"/>
        <v/>
      </c>
      <c r="D155" s="8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0"/>
      <c r="BS155" s="280" t="str">
        <f ca="true">+IF(OFFSET('Water Data'!$D$27,0,10*ROW('Water Data'!D149))="","",OFFSET('Water Data'!$D$27,0,10*ROW('Water Data'!D149)))</f>
        <v/>
      </c>
      <c r="BT155" s="280" t="str">
        <f ca="true">+IF(OFFSET('Water Data'!$D$28,0,10*ROW('Water Data'!D149))="","",OFFSET('Water Data'!$D$28,0,10*ROW('Water Data'!D149)))</f>
        <v/>
      </c>
      <c r="BU155" s="280" t="str">
        <f ca="true">+IF(OFFSET('Water Data'!$D$29,0,10*ROW('Water Data'!D149))="","",OFFSET('Water Data'!$D$29,0,10*ROW('Water Data'!D149)))</f>
        <v/>
      </c>
      <c r="BV155" s="280" t="str">
        <f ca="true">+IF(OFFSET('Water Data'!$E$27,0,10*ROW('Water Data'!E149))="","",OFFSET('Water Data'!$E$27,0,10*ROW('Water Data'!E149)))</f>
        <v/>
      </c>
      <c r="BW155" s="280" t="str">
        <f ca="true">+IF(OFFSET('Water Data'!$E$28,0,10*ROW('Water Data'!E149))="","",OFFSET('Water Data'!$E$28,0,10*ROW('Water Data'!E149)))</f>
        <v/>
      </c>
      <c r="BX155" s="280" t="str">
        <f ca="true">+IF(OFFSET('Water Data'!$E$29,0,10*ROW('Water Data'!E149))="","",OFFSET('Water Data'!$E$29,0,10*ROW('Water Data'!E149)))</f>
        <v/>
      </c>
      <c r="BY155" s="280" t="str">
        <f ca="true">+IF(OFFSET('Water Data'!$F$27,0,10*ROW('Water Data'!F149))="","",OFFSET('Water Data'!$F$27,0,10*ROW('Water Data'!F149)))</f>
        <v/>
      </c>
      <c r="BZ155" s="280" t="str">
        <f ca="true">+IF(OFFSET('Water Data'!$F$28,0,10*ROW('Water Data'!F149))="","",OFFSET('Water Data'!$F$28,0,10*ROW('Water Data'!F149)))</f>
        <v/>
      </c>
      <c r="CA155" s="280" t="str">
        <f ca="true">+IF(OFFSET('Water Data'!$F$29,0,10*ROW('Water Data'!F149))="","",OFFSET('Water Data'!$F$29,0,10*ROW('Water Data'!F149)))</f>
        <v/>
      </c>
      <c r="CB155" s="280" t="str">
        <f ca="true">+IF(OFFSET('Water Data'!$G$27,0,10*ROW('Water Data'!G149))="","",OFFSET('Water Data'!$G$27,0,10*ROW('Water Data'!G149)))</f>
        <v/>
      </c>
      <c r="CC155" s="280" t="str">
        <f ca="true">+IF(OFFSET('Water Data'!$G$28,0,10*ROW('Water Data'!G149))="","",OFFSET('Water Data'!$G$28,0,10*ROW('Water Data'!G149)))</f>
        <v/>
      </c>
      <c r="CD155" s="280" t="str">
        <f ca="true">+IF(OFFSET('Water Data'!$G$29,0,10*ROW('Water Data'!G149))="","",OFFSET('Water Data'!$G$29,0,10*ROW('Water Data'!G149)))</f>
        <v/>
      </c>
      <c r="CE155" s="280" t="str">
        <f ca="true">+IF(OFFSET('Water Data'!$H$27,0,10*ROW('Water Data'!H149))="","",OFFSET('Water Data'!$H$27,0,10*ROW('Water Data'!H149)))</f>
        <v/>
      </c>
      <c r="CF155" s="280" t="str">
        <f ca="true">+IF(OFFSET('Water Data'!$H$28,0,10*ROW('Water Data'!H149))="","",OFFSET('Water Data'!$H$28,0,10*ROW('Water Data'!H149)))</f>
        <v/>
      </c>
      <c r="CG155" s="280" t="str">
        <f ca="true">+IF(OFFSET('Water Data'!$H$29,0,10*ROW('Water Data'!H149))="","",OFFSET('Water Data'!$H$29,0,10*ROW('Water Data'!H149)))</f>
        <v/>
      </c>
      <c r="CH155" s="280" t="str">
        <f ca="true">+IF(OFFSET('Water Data'!$I$27,0,10*ROW('Water Data'!I149))="","",OFFSET('Water Data'!$I$27,0,10*ROW('Water Data'!I149)))</f>
        <v/>
      </c>
      <c r="CI155" s="280" t="str">
        <f ca="true">+IF(OFFSET('Water Data'!$I$28,0,10*ROW('Water Data'!I149))="","",OFFSET('Water Data'!$I$28,0,10*ROW('Water Data'!I149)))</f>
        <v/>
      </c>
      <c r="CJ155" s="280" t="str">
        <f ca="true">+IF(OFFSET('Water Data'!$I$29,0,10*ROW('Water Data'!I149))="","",OFFSET('Water Data'!$I$29,0,10*ROW('Water Data'!I149)))</f>
        <v/>
      </c>
      <c r="CK155" s="280" t="str">
        <f ca="true">+IF(OFFSET('Sanitation Data'!$D$28,0,10*ROW('Sanitation Data'!D149))="","",OFFSET('Sanitation Data'!$D$28,0,10*ROW('Sanitation Data'!D149)))</f>
        <v/>
      </c>
      <c r="CL155" s="280" t="str">
        <f ca="true">+IF(OFFSET('Sanitation Data'!$D$29,0,10*ROW('Sanitation Data'!D149))="","",OFFSET('Sanitation Data'!$D$29,0,10*ROW('Sanitation Data'!D149)))</f>
        <v/>
      </c>
      <c r="CM155" s="280" t="str">
        <f ca="true">+IF(OFFSET('Sanitation Data'!$D$30,0,10*ROW('Sanitation Data'!D149))="","",OFFSET('Sanitation Data'!$D$30,0,10*ROW('Sanitation Data'!D149)))</f>
        <v/>
      </c>
      <c r="CN155" s="280" t="str">
        <f ca="true">+IF(OFFSET('Sanitation Data'!$D$31,0,10*ROW('Sanitation Data'!D149))="","",OFFSET('Sanitation Data'!$D$31,0,10*ROW('Sanitation Data'!D149)))</f>
        <v/>
      </c>
      <c r="CO155" s="280" t="str">
        <f ca="true">+IF(OFFSET('Sanitation Data'!$D$32,0,10*ROW('Sanitation Data'!D149))="","",OFFSET('Sanitation Data'!$D$32,0,10*ROW('Sanitation Data'!D149)))</f>
        <v/>
      </c>
      <c r="CP155" s="280" t="str">
        <f ca="true">+IF(OFFSET('Sanitation Data'!$E$28,0,10*ROW('Sanitation Data'!E149))="","",OFFSET('Sanitation Data'!$E$28,0,10*ROW('Sanitation Data'!E149)))</f>
        <v/>
      </c>
      <c r="CQ155" s="280" t="str">
        <f ca="true">+IF(OFFSET('Sanitation Data'!$E$29,0,10*ROW('Sanitation Data'!E149))="","",OFFSET('Sanitation Data'!$E$29,0,10*ROW('Sanitation Data'!E149)))</f>
        <v/>
      </c>
      <c r="CR155" s="280" t="str">
        <f ca="true">+IF(OFFSET('Sanitation Data'!$E$30,0,10*ROW('Sanitation Data'!E149))="","",OFFSET('Sanitation Data'!$E$30,0,10*ROW('Sanitation Data'!E149)))</f>
        <v/>
      </c>
      <c r="CS155" s="280" t="str">
        <f ca="true">+IF(OFFSET('Sanitation Data'!$E$31,0,10*ROW('Sanitation Data'!E149))="","",OFFSET('Sanitation Data'!$E$31,0,10*ROW('Sanitation Data'!E149)))</f>
        <v/>
      </c>
      <c r="CT155" s="280" t="str">
        <f ca="true">+IF(OFFSET('Sanitation Data'!$E$32,0,10*ROW('Sanitation Data'!E149))="","",OFFSET('Sanitation Data'!$E$32,0,10*ROW('Sanitation Data'!E149)))</f>
        <v/>
      </c>
      <c r="CU155" s="280" t="str">
        <f ca="true">+IF(OFFSET('Sanitation Data'!$F$28,0,10*ROW('Sanitation Data'!F149))="","",OFFSET('Sanitation Data'!$F$28,0,10*ROW('Sanitation Data'!F149)))</f>
        <v/>
      </c>
      <c r="CV155" s="280" t="str">
        <f ca="true">+IF(OFFSET('Sanitation Data'!$F$29,0,10*ROW('Sanitation Data'!F149))="","",OFFSET('Sanitation Data'!$F$29,0,10*ROW('Sanitation Data'!F149)))</f>
        <v/>
      </c>
      <c r="CW155" s="280" t="str">
        <f ca="true">+IF(OFFSET('Sanitation Data'!$F$30,0,10*ROW('Sanitation Data'!F149))="","",OFFSET('Sanitation Data'!$F$30,0,10*ROW('Sanitation Data'!F149)))</f>
        <v/>
      </c>
      <c r="CX155" s="280" t="str">
        <f ca="true">+IF(OFFSET('Sanitation Data'!$F$31,0,10*ROW('Sanitation Data'!F149))="","",OFFSET('Sanitation Data'!$F$31,0,10*ROW('Sanitation Data'!F149)))</f>
        <v/>
      </c>
      <c r="CY155" s="280" t="str">
        <f ca="true">+IF(OFFSET('Sanitation Data'!$F$32,0,10*ROW('Sanitation Data'!F149))="","",OFFSET('Sanitation Data'!$F$32,0,10*ROW('Sanitation Data'!F149)))</f>
        <v/>
      </c>
      <c r="CZ155" s="280" t="str">
        <f ca="true">+IF(OFFSET('Sanitation Data'!$G$28,0,10*ROW('Sanitation Data'!G149))="","",OFFSET('Sanitation Data'!$G$28,0,10*ROW('Sanitation Data'!G149)))</f>
        <v/>
      </c>
      <c r="DA155" s="280" t="str">
        <f ca="true">+IF(OFFSET('Sanitation Data'!$G$29,0,10*ROW('Sanitation Data'!G149))="","",OFFSET('Sanitation Data'!$G$29,0,10*ROW('Sanitation Data'!G149)))</f>
        <v/>
      </c>
      <c r="DB155" s="280" t="str">
        <f ca="true">+IF(OFFSET('Sanitation Data'!$G$30,0,10*ROW('Sanitation Data'!G149))="","",OFFSET('Sanitation Data'!$G$30,0,10*ROW('Sanitation Data'!G149)))</f>
        <v/>
      </c>
      <c r="DC155" s="280" t="str">
        <f ca="true">+IF(OFFSET('Sanitation Data'!$G$31,0,10*ROW('Sanitation Data'!G149))="","",OFFSET('Sanitation Data'!$G$31,0,10*ROW('Sanitation Data'!G149)))</f>
        <v/>
      </c>
      <c r="DD155" s="280" t="str">
        <f ca="true">+IF(OFFSET('Sanitation Data'!$G$32,0,10*ROW('Sanitation Data'!G149))="","",OFFSET('Sanitation Data'!$G$32,0,10*ROW('Sanitation Data'!G149)))</f>
        <v/>
      </c>
      <c r="DE155" s="280" t="str">
        <f ca="true">+IF(OFFSET('Sanitation Data'!$H$28,0,10*ROW('Sanitation Data'!H149))="","",OFFSET('Sanitation Data'!$H$28,0,10*ROW('Sanitation Data'!H149)))</f>
        <v/>
      </c>
      <c r="DF155" s="280" t="str">
        <f ca="true">+IF(OFFSET('Sanitation Data'!$H$29,0,10*ROW('Sanitation Data'!H149))="","",OFFSET('Sanitation Data'!$H$29,0,10*ROW('Sanitation Data'!H149)))</f>
        <v/>
      </c>
      <c r="DG155" s="280" t="str">
        <f ca="true">+IF(OFFSET('Sanitation Data'!$H$30,0,10*ROW('Sanitation Data'!H149))="","",OFFSET('Sanitation Data'!$H$30,0,10*ROW('Sanitation Data'!H149)))</f>
        <v/>
      </c>
      <c r="DH155" s="280" t="str">
        <f ca="true">+IF(OFFSET('Sanitation Data'!$H$31,0,10*ROW('Sanitation Data'!H149))="","",OFFSET('Sanitation Data'!$H$31,0,10*ROW('Sanitation Data'!H149)))</f>
        <v/>
      </c>
      <c r="DI155" s="280" t="str">
        <f ca="true">+IF(OFFSET('Sanitation Data'!$H$32,0,10*ROW('Sanitation Data'!H149))="","",OFFSET('Sanitation Data'!$H$32,0,10*ROW('Sanitation Data'!H149)))</f>
        <v/>
      </c>
      <c r="DJ155" s="280" t="str">
        <f ca="true">+IF(OFFSET('Sanitation Data'!$I$28,0,10*ROW('Sanitation Data'!I149))="","",OFFSET('Sanitation Data'!$I$28,0,10*ROW('Sanitation Data'!I149)))</f>
        <v/>
      </c>
      <c r="DK155" s="280" t="str">
        <f ca="true">+IF(OFFSET('Sanitation Data'!$I$29,0,10*ROW('Sanitation Data'!I149))="","",OFFSET('Sanitation Data'!$I$29,0,10*ROW('Sanitation Data'!I149)))</f>
        <v/>
      </c>
      <c r="DL155" s="280" t="str">
        <f ca="true">+IF(OFFSET('Sanitation Data'!$I$30,0,10*ROW('Sanitation Data'!I149))="","",OFFSET('Sanitation Data'!$I$30,0,10*ROW('Sanitation Data'!I149)))</f>
        <v/>
      </c>
      <c r="DM155" s="280" t="str">
        <f ca="true">+IF(OFFSET('Sanitation Data'!$I$31,0,10*ROW('Sanitation Data'!I149))="","",OFFSET('Sanitation Data'!$I$31,0,10*ROW('Sanitation Data'!I149)))</f>
        <v/>
      </c>
      <c r="DN155" s="280" t="str">
        <f ca="true">+IF(OFFSET('Sanitation Data'!$I$32,0,10*ROW('Sanitation Data'!I149))="","",OFFSET('Sanitation Data'!$I$32,0,10*ROW('Sanitation Data'!I149)))</f>
        <v/>
      </c>
      <c r="DO155" s="280" t="str">
        <f ca="true">+IF(OFFSET('Hygiene Data'!$D$11,0,10*ROW('Hygiene Data'!D149))="","",OFFSET('Hygiene Data'!$D$11,0,10*ROW('Hygiene Data'!D149)))</f>
        <v/>
      </c>
      <c r="DP155" s="280" t="str">
        <f ca="true">+IF(OFFSET('Hygiene Data'!$D$12,0,10*ROW('Hygiene Data'!D149))="","",OFFSET('Hygiene Data'!$D$12,0,10*ROW('Hygiene Data'!D149)))</f>
        <v/>
      </c>
      <c r="DQ155" s="280" t="str">
        <f ca="true">+IF(OFFSET('Hygiene Data'!$D$13,0,10*ROW('Hygiene Data'!D149))="","",OFFSET('Hygiene Data'!$D$13,0,10*ROW('Hygiene Data'!D149)))</f>
        <v/>
      </c>
      <c r="DR155" s="280" t="str">
        <f ca="true">+IF(OFFSET('Hygiene Data'!$E$11,0,10*ROW('Hygiene Data'!E149))="","",OFFSET('Hygiene Data'!$E$11,0,10*ROW('Hygiene Data'!E149)))</f>
        <v/>
      </c>
      <c r="DS155" s="280" t="str">
        <f ca="true">+IF(OFFSET('Hygiene Data'!$E$12,0,10*ROW('Hygiene Data'!E149))="","",OFFSET('Hygiene Data'!$E$12,0,10*ROW('Hygiene Data'!E149)))</f>
        <v/>
      </c>
      <c r="DT155" s="280" t="str">
        <f ca="true">+IF(OFFSET('Hygiene Data'!$E$13,0,10*ROW('Hygiene Data'!E149))="","",OFFSET('Hygiene Data'!$E$13,0,10*ROW('Hygiene Data'!E149)))</f>
        <v/>
      </c>
      <c r="DU155" s="280" t="str">
        <f ca="true">+IF(OFFSET('Hygiene Data'!$F$11,0,10*ROW('Hygiene Data'!F149))="","",OFFSET('Hygiene Data'!$F$11,0,10*ROW('Hygiene Data'!F149)))</f>
        <v/>
      </c>
      <c r="DV155" s="280" t="str">
        <f ca="true">+IF(OFFSET('Hygiene Data'!$F$12,0,10*ROW('Hygiene Data'!F149))="","",OFFSET('Hygiene Data'!$F$12,0,10*ROW('Hygiene Data'!F149)))</f>
        <v/>
      </c>
      <c r="DW155" s="280" t="str">
        <f ca="true">+IF(OFFSET('Hygiene Data'!$F$13,0,10*ROW('Hygiene Data'!F149))="","",OFFSET('Hygiene Data'!$F$13,0,10*ROW('Hygiene Data'!F149)))</f>
        <v/>
      </c>
      <c r="DX155" s="280" t="str">
        <f ca="true">+IF(OFFSET('Hygiene Data'!$G$11,0,10*ROW('Hygiene Data'!G149))="","",OFFSET('Hygiene Data'!$G$11,0,10*ROW('Hygiene Data'!G149)))</f>
        <v/>
      </c>
      <c r="DY155" s="280" t="str">
        <f ca="true">+IF(OFFSET('Hygiene Data'!$G$12,0,10*ROW('Hygiene Data'!G149))="","",OFFSET('Hygiene Data'!$G$12,0,10*ROW('Hygiene Data'!G149)))</f>
        <v/>
      </c>
      <c r="DZ155" s="280" t="str">
        <f ca="true">+IF(OFFSET('Hygiene Data'!$G$13,0,10*ROW('Hygiene Data'!G149))="","",OFFSET('Hygiene Data'!$G$13,0,10*ROW('Hygiene Data'!G149)))</f>
        <v/>
      </c>
      <c r="EA155" s="280" t="str">
        <f ca="true">+IF(OFFSET('Hygiene Data'!$H$11,0,10*ROW('Hygiene Data'!H149))="","",OFFSET('Hygiene Data'!$H$11,0,10*ROW('Hygiene Data'!H149)))</f>
        <v/>
      </c>
      <c r="EB155" s="280" t="str">
        <f ca="true">+IF(OFFSET('Hygiene Data'!$H$12,0,10*ROW('Hygiene Data'!H149))="","",OFFSET('Hygiene Data'!$H$12,0,10*ROW('Hygiene Data'!H149)))</f>
        <v/>
      </c>
      <c r="EC155" s="280" t="str">
        <f ca="true">+IF(OFFSET('Hygiene Data'!$H$13,0,10*ROW('Hygiene Data'!H149))="","",OFFSET('Hygiene Data'!$H$13,0,10*ROW('Hygiene Data'!H149)))</f>
        <v/>
      </c>
      <c r="ED155" s="280" t="str">
        <f ca="true">+IF(OFFSET('Hygiene Data'!$I$11,0,10*ROW('Hygiene Data'!I149))="","",OFFSET('Hygiene Data'!$I$11,0,10*ROW('Hygiene Data'!I149)))</f>
        <v/>
      </c>
      <c r="EE155" s="280" t="str">
        <f ca="true">+IF(OFFSET('Hygiene Data'!$I$12,0,10*ROW('Hygiene Data'!I149))="","",OFFSET('Hygiene Data'!$I$12,0,10*ROW('Hygiene Data'!I149)))</f>
        <v/>
      </c>
      <c r="EF155" s="280" t="str">
        <f ca="true">+IF(OFFSET('Hygiene Data'!$I$13,0,10*ROW('Hygiene Data'!I149))="","",OFFSET('Hygiene Data'!$I$13,0,10*ROW('Hygiene Data'!I149)))</f>
        <v/>
      </c>
    </row>
    <row xmlns:x14ac="http://schemas.microsoft.com/office/spreadsheetml/2009/9/ac" r="156" x14ac:dyDescent="0.2">
      <c r="A156" s="34" t="str">
        <f ca="true">+IF(OFFSET('Water Data'!$B$2,0,10*ROW('Water Data'!E150))="","",OFFSET('Water Data'!$B$2,0,10*ROW('Water Data'!E150)))</f>
        <v/>
      </c>
      <c r="B156" s="34" t="str">
        <f ca="true">+IF(OFFSET('Water Data'!$C$2,0,10*ROW('Water Data'!F150))="","",OFFSET('Water Data'!$C$2,0,10*ROW('Water Data'!F150)))</f>
        <v/>
      </c>
      <c r="C156" s="336" t="str">
        <f t="shared" ca="true" si="2"/>
        <v/>
      </c>
      <c r="D156" s="8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0"/>
      <c r="BS156" s="280" t="str">
        <f ca="true">+IF(OFFSET('Water Data'!$D$27,0,10*ROW('Water Data'!D150))="","",OFFSET('Water Data'!$D$27,0,10*ROW('Water Data'!D150)))</f>
        <v/>
      </c>
      <c r="BT156" s="280" t="str">
        <f ca="true">+IF(OFFSET('Water Data'!$D$28,0,10*ROW('Water Data'!D150))="","",OFFSET('Water Data'!$D$28,0,10*ROW('Water Data'!D150)))</f>
        <v/>
      </c>
      <c r="BU156" s="280" t="str">
        <f ca="true">+IF(OFFSET('Water Data'!$D$29,0,10*ROW('Water Data'!D150))="","",OFFSET('Water Data'!$D$29,0,10*ROW('Water Data'!D150)))</f>
        <v/>
      </c>
      <c r="BV156" s="280" t="str">
        <f ca="true">+IF(OFFSET('Water Data'!$E$27,0,10*ROW('Water Data'!E150))="","",OFFSET('Water Data'!$E$27,0,10*ROW('Water Data'!E150)))</f>
        <v/>
      </c>
      <c r="BW156" s="280" t="str">
        <f ca="true">+IF(OFFSET('Water Data'!$E$28,0,10*ROW('Water Data'!E150))="","",OFFSET('Water Data'!$E$28,0,10*ROW('Water Data'!E150)))</f>
        <v/>
      </c>
      <c r="BX156" s="280" t="str">
        <f ca="true">+IF(OFFSET('Water Data'!$E$29,0,10*ROW('Water Data'!E150))="","",OFFSET('Water Data'!$E$29,0,10*ROW('Water Data'!E150)))</f>
        <v/>
      </c>
      <c r="BY156" s="280" t="str">
        <f ca="true">+IF(OFFSET('Water Data'!$F$27,0,10*ROW('Water Data'!F150))="","",OFFSET('Water Data'!$F$27,0,10*ROW('Water Data'!F150)))</f>
        <v/>
      </c>
      <c r="BZ156" s="280" t="str">
        <f ca="true">+IF(OFFSET('Water Data'!$F$28,0,10*ROW('Water Data'!F150))="","",OFFSET('Water Data'!$F$28,0,10*ROW('Water Data'!F150)))</f>
        <v/>
      </c>
      <c r="CA156" s="280" t="str">
        <f ca="true">+IF(OFFSET('Water Data'!$F$29,0,10*ROW('Water Data'!F150))="","",OFFSET('Water Data'!$F$29,0,10*ROW('Water Data'!F150)))</f>
        <v/>
      </c>
      <c r="CB156" s="280" t="str">
        <f ca="true">+IF(OFFSET('Water Data'!$G$27,0,10*ROW('Water Data'!G150))="","",OFFSET('Water Data'!$G$27,0,10*ROW('Water Data'!G150)))</f>
        <v/>
      </c>
      <c r="CC156" s="280" t="str">
        <f ca="true">+IF(OFFSET('Water Data'!$G$28,0,10*ROW('Water Data'!G150))="","",OFFSET('Water Data'!$G$28,0,10*ROW('Water Data'!G150)))</f>
        <v/>
      </c>
      <c r="CD156" s="280" t="str">
        <f ca="true">+IF(OFFSET('Water Data'!$G$29,0,10*ROW('Water Data'!G150))="","",OFFSET('Water Data'!$G$29,0,10*ROW('Water Data'!G150)))</f>
        <v/>
      </c>
      <c r="CE156" s="280" t="str">
        <f ca="true">+IF(OFFSET('Water Data'!$H$27,0,10*ROW('Water Data'!H150))="","",OFFSET('Water Data'!$H$27,0,10*ROW('Water Data'!H150)))</f>
        <v/>
      </c>
      <c r="CF156" s="280" t="str">
        <f ca="true">+IF(OFFSET('Water Data'!$H$28,0,10*ROW('Water Data'!H150))="","",OFFSET('Water Data'!$H$28,0,10*ROW('Water Data'!H150)))</f>
        <v/>
      </c>
      <c r="CG156" s="280" t="str">
        <f ca="true">+IF(OFFSET('Water Data'!$H$29,0,10*ROW('Water Data'!H150))="","",OFFSET('Water Data'!$H$29,0,10*ROW('Water Data'!H150)))</f>
        <v/>
      </c>
      <c r="CH156" s="280" t="str">
        <f ca="true">+IF(OFFSET('Water Data'!$I$27,0,10*ROW('Water Data'!I150))="","",OFFSET('Water Data'!$I$27,0,10*ROW('Water Data'!I150)))</f>
        <v/>
      </c>
      <c r="CI156" s="280" t="str">
        <f ca="true">+IF(OFFSET('Water Data'!$I$28,0,10*ROW('Water Data'!I150))="","",OFFSET('Water Data'!$I$28,0,10*ROW('Water Data'!I150)))</f>
        <v/>
      </c>
      <c r="CJ156" s="280" t="str">
        <f ca="true">+IF(OFFSET('Water Data'!$I$29,0,10*ROW('Water Data'!I150))="","",OFFSET('Water Data'!$I$29,0,10*ROW('Water Data'!I150)))</f>
        <v/>
      </c>
      <c r="CK156" s="280" t="str">
        <f ca="true">+IF(OFFSET('Sanitation Data'!$D$28,0,10*ROW('Sanitation Data'!D150))="","",OFFSET('Sanitation Data'!$D$28,0,10*ROW('Sanitation Data'!D150)))</f>
        <v/>
      </c>
      <c r="CL156" s="280" t="str">
        <f ca="true">+IF(OFFSET('Sanitation Data'!$D$29,0,10*ROW('Sanitation Data'!D150))="","",OFFSET('Sanitation Data'!$D$29,0,10*ROW('Sanitation Data'!D150)))</f>
        <v/>
      </c>
      <c r="CM156" s="280" t="str">
        <f ca="true">+IF(OFFSET('Sanitation Data'!$D$30,0,10*ROW('Sanitation Data'!D150))="","",OFFSET('Sanitation Data'!$D$30,0,10*ROW('Sanitation Data'!D150)))</f>
        <v/>
      </c>
      <c r="CN156" s="280" t="str">
        <f ca="true">+IF(OFFSET('Sanitation Data'!$D$31,0,10*ROW('Sanitation Data'!D150))="","",OFFSET('Sanitation Data'!$D$31,0,10*ROW('Sanitation Data'!D150)))</f>
        <v/>
      </c>
      <c r="CO156" s="280" t="str">
        <f ca="true">+IF(OFFSET('Sanitation Data'!$D$32,0,10*ROW('Sanitation Data'!D150))="","",OFFSET('Sanitation Data'!$D$32,0,10*ROW('Sanitation Data'!D150)))</f>
        <v/>
      </c>
      <c r="CP156" s="280" t="str">
        <f ca="true">+IF(OFFSET('Sanitation Data'!$E$28,0,10*ROW('Sanitation Data'!E150))="","",OFFSET('Sanitation Data'!$E$28,0,10*ROW('Sanitation Data'!E150)))</f>
        <v/>
      </c>
      <c r="CQ156" s="280" t="str">
        <f ca="true">+IF(OFFSET('Sanitation Data'!$E$29,0,10*ROW('Sanitation Data'!E150))="","",OFFSET('Sanitation Data'!$E$29,0,10*ROW('Sanitation Data'!E150)))</f>
        <v/>
      </c>
      <c r="CR156" s="280" t="str">
        <f ca="true">+IF(OFFSET('Sanitation Data'!$E$30,0,10*ROW('Sanitation Data'!E150))="","",OFFSET('Sanitation Data'!$E$30,0,10*ROW('Sanitation Data'!E150)))</f>
        <v/>
      </c>
      <c r="CS156" s="280" t="str">
        <f ca="true">+IF(OFFSET('Sanitation Data'!$E$31,0,10*ROW('Sanitation Data'!E150))="","",OFFSET('Sanitation Data'!$E$31,0,10*ROW('Sanitation Data'!E150)))</f>
        <v/>
      </c>
      <c r="CT156" s="280" t="str">
        <f ca="true">+IF(OFFSET('Sanitation Data'!$E$32,0,10*ROW('Sanitation Data'!E150))="","",OFFSET('Sanitation Data'!$E$32,0,10*ROW('Sanitation Data'!E150)))</f>
        <v/>
      </c>
      <c r="CU156" s="280" t="str">
        <f ca="true">+IF(OFFSET('Sanitation Data'!$F$28,0,10*ROW('Sanitation Data'!F150))="","",OFFSET('Sanitation Data'!$F$28,0,10*ROW('Sanitation Data'!F150)))</f>
        <v/>
      </c>
      <c r="CV156" s="280" t="str">
        <f ca="true">+IF(OFFSET('Sanitation Data'!$F$29,0,10*ROW('Sanitation Data'!F150))="","",OFFSET('Sanitation Data'!$F$29,0,10*ROW('Sanitation Data'!F150)))</f>
        <v/>
      </c>
      <c r="CW156" s="280" t="str">
        <f ca="true">+IF(OFFSET('Sanitation Data'!$F$30,0,10*ROW('Sanitation Data'!F150))="","",OFFSET('Sanitation Data'!$F$30,0,10*ROW('Sanitation Data'!F150)))</f>
        <v/>
      </c>
      <c r="CX156" s="280" t="str">
        <f ca="true">+IF(OFFSET('Sanitation Data'!$F$31,0,10*ROW('Sanitation Data'!F150))="","",OFFSET('Sanitation Data'!$F$31,0,10*ROW('Sanitation Data'!F150)))</f>
        <v/>
      </c>
      <c r="CY156" s="280" t="str">
        <f ca="true">+IF(OFFSET('Sanitation Data'!$F$32,0,10*ROW('Sanitation Data'!F150))="","",OFFSET('Sanitation Data'!$F$32,0,10*ROW('Sanitation Data'!F150)))</f>
        <v/>
      </c>
      <c r="CZ156" s="280" t="str">
        <f ca="true">+IF(OFFSET('Sanitation Data'!$G$28,0,10*ROW('Sanitation Data'!G150))="","",OFFSET('Sanitation Data'!$G$28,0,10*ROW('Sanitation Data'!G150)))</f>
        <v/>
      </c>
      <c r="DA156" s="280" t="str">
        <f ca="true">+IF(OFFSET('Sanitation Data'!$G$29,0,10*ROW('Sanitation Data'!G150))="","",OFFSET('Sanitation Data'!$G$29,0,10*ROW('Sanitation Data'!G150)))</f>
        <v/>
      </c>
      <c r="DB156" s="280" t="str">
        <f ca="true">+IF(OFFSET('Sanitation Data'!$G$30,0,10*ROW('Sanitation Data'!G150))="","",OFFSET('Sanitation Data'!$G$30,0,10*ROW('Sanitation Data'!G150)))</f>
        <v/>
      </c>
      <c r="DC156" s="280" t="str">
        <f ca="true">+IF(OFFSET('Sanitation Data'!$G$31,0,10*ROW('Sanitation Data'!G150))="","",OFFSET('Sanitation Data'!$G$31,0,10*ROW('Sanitation Data'!G150)))</f>
        <v/>
      </c>
      <c r="DD156" s="280" t="str">
        <f ca="true">+IF(OFFSET('Sanitation Data'!$G$32,0,10*ROW('Sanitation Data'!G150))="","",OFFSET('Sanitation Data'!$G$32,0,10*ROW('Sanitation Data'!G150)))</f>
        <v/>
      </c>
      <c r="DE156" s="280" t="str">
        <f ca="true">+IF(OFFSET('Sanitation Data'!$H$28,0,10*ROW('Sanitation Data'!H150))="","",OFFSET('Sanitation Data'!$H$28,0,10*ROW('Sanitation Data'!H150)))</f>
        <v/>
      </c>
      <c r="DF156" s="280" t="str">
        <f ca="true">+IF(OFFSET('Sanitation Data'!$H$29,0,10*ROW('Sanitation Data'!H150))="","",OFFSET('Sanitation Data'!$H$29,0,10*ROW('Sanitation Data'!H150)))</f>
        <v/>
      </c>
      <c r="DG156" s="280" t="str">
        <f ca="true">+IF(OFFSET('Sanitation Data'!$H$30,0,10*ROW('Sanitation Data'!H150))="","",OFFSET('Sanitation Data'!$H$30,0,10*ROW('Sanitation Data'!H150)))</f>
        <v/>
      </c>
      <c r="DH156" s="280" t="str">
        <f ca="true">+IF(OFFSET('Sanitation Data'!$H$31,0,10*ROW('Sanitation Data'!H150))="","",OFFSET('Sanitation Data'!$H$31,0,10*ROW('Sanitation Data'!H150)))</f>
        <v/>
      </c>
      <c r="DI156" s="280" t="str">
        <f ca="true">+IF(OFFSET('Sanitation Data'!$H$32,0,10*ROW('Sanitation Data'!H150))="","",OFFSET('Sanitation Data'!$H$32,0,10*ROW('Sanitation Data'!H150)))</f>
        <v/>
      </c>
      <c r="DJ156" s="280" t="str">
        <f ca="true">+IF(OFFSET('Sanitation Data'!$I$28,0,10*ROW('Sanitation Data'!I150))="","",OFFSET('Sanitation Data'!$I$28,0,10*ROW('Sanitation Data'!I150)))</f>
        <v/>
      </c>
      <c r="DK156" s="280" t="str">
        <f ca="true">+IF(OFFSET('Sanitation Data'!$I$29,0,10*ROW('Sanitation Data'!I150))="","",OFFSET('Sanitation Data'!$I$29,0,10*ROW('Sanitation Data'!I150)))</f>
        <v/>
      </c>
      <c r="DL156" s="280" t="str">
        <f ca="true">+IF(OFFSET('Sanitation Data'!$I$30,0,10*ROW('Sanitation Data'!I150))="","",OFFSET('Sanitation Data'!$I$30,0,10*ROW('Sanitation Data'!I150)))</f>
        <v/>
      </c>
      <c r="DM156" s="280" t="str">
        <f ca="true">+IF(OFFSET('Sanitation Data'!$I$31,0,10*ROW('Sanitation Data'!I150))="","",OFFSET('Sanitation Data'!$I$31,0,10*ROW('Sanitation Data'!I150)))</f>
        <v/>
      </c>
      <c r="DN156" s="280" t="str">
        <f ca="true">+IF(OFFSET('Sanitation Data'!$I$32,0,10*ROW('Sanitation Data'!I150))="","",OFFSET('Sanitation Data'!$I$32,0,10*ROW('Sanitation Data'!I150)))</f>
        <v/>
      </c>
      <c r="DO156" s="280" t="str">
        <f ca="true">+IF(OFFSET('Hygiene Data'!$D$11,0,10*ROW('Hygiene Data'!D150))="","",OFFSET('Hygiene Data'!$D$11,0,10*ROW('Hygiene Data'!D150)))</f>
        <v/>
      </c>
      <c r="DP156" s="280" t="str">
        <f ca="true">+IF(OFFSET('Hygiene Data'!$D$12,0,10*ROW('Hygiene Data'!D150))="","",OFFSET('Hygiene Data'!$D$12,0,10*ROW('Hygiene Data'!D150)))</f>
        <v/>
      </c>
      <c r="DQ156" s="280" t="str">
        <f ca="true">+IF(OFFSET('Hygiene Data'!$D$13,0,10*ROW('Hygiene Data'!D150))="","",OFFSET('Hygiene Data'!$D$13,0,10*ROW('Hygiene Data'!D150)))</f>
        <v/>
      </c>
      <c r="DR156" s="280" t="str">
        <f ca="true">+IF(OFFSET('Hygiene Data'!$E$11,0,10*ROW('Hygiene Data'!E150))="","",OFFSET('Hygiene Data'!$E$11,0,10*ROW('Hygiene Data'!E150)))</f>
        <v/>
      </c>
      <c r="DS156" s="280" t="str">
        <f ca="true">+IF(OFFSET('Hygiene Data'!$E$12,0,10*ROW('Hygiene Data'!E150))="","",OFFSET('Hygiene Data'!$E$12,0,10*ROW('Hygiene Data'!E150)))</f>
        <v/>
      </c>
      <c r="DT156" s="280" t="str">
        <f ca="true">+IF(OFFSET('Hygiene Data'!$E$13,0,10*ROW('Hygiene Data'!E150))="","",OFFSET('Hygiene Data'!$E$13,0,10*ROW('Hygiene Data'!E150)))</f>
        <v/>
      </c>
      <c r="DU156" s="280" t="str">
        <f ca="true">+IF(OFFSET('Hygiene Data'!$F$11,0,10*ROW('Hygiene Data'!F150))="","",OFFSET('Hygiene Data'!$F$11,0,10*ROW('Hygiene Data'!F150)))</f>
        <v/>
      </c>
      <c r="DV156" s="280" t="str">
        <f ca="true">+IF(OFFSET('Hygiene Data'!$F$12,0,10*ROW('Hygiene Data'!F150))="","",OFFSET('Hygiene Data'!$F$12,0,10*ROW('Hygiene Data'!F150)))</f>
        <v/>
      </c>
      <c r="DW156" s="280" t="str">
        <f ca="true">+IF(OFFSET('Hygiene Data'!$F$13,0,10*ROW('Hygiene Data'!F150))="","",OFFSET('Hygiene Data'!$F$13,0,10*ROW('Hygiene Data'!F150)))</f>
        <v/>
      </c>
      <c r="DX156" s="280" t="str">
        <f ca="true">+IF(OFFSET('Hygiene Data'!$G$11,0,10*ROW('Hygiene Data'!G150))="","",OFFSET('Hygiene Data'!$G$11,0,10*ROW('Hygiene Data'!G150)))</f>
        <v/>
      </c>
      <c r="DY156" s="280" t="str">
        <f ca="true">+IF(OFFSET('Hygiene Data'!$G$12,0,10*ROW('Hygiene Data'!G150))="","",OFFSET('Hygiene Data'!$G$12,0,10*ROW('Hygiene Data'!G150)))</f>
        <v/>
      </c>
      <c r="DZ156" s="280" t="str">
        <f ca="true">+IF(OFFSET('Hygiene Data'!$G$13,0,10*ROW('Hygiene Data'!G150))="","",OFFSET('Hygiene Data'!$G$13,0,10*ROW('Hygiene Data'!G150)))</f>
        <v/>
      </c>
      <c r="EA156" s="280" t="str">
        <f ca="true">+IF(OFFSET('Hygiene Data'!$H$11,0,10*ROW('Hygiene Data'!H150))="","",OFFSET('Hygiene Data'!$H$11,0,10*ROW('Hygiene Data'!H150)))</f>
        <v/>
      </c>
      <c r="EB156" s="280" t="str">
        <f ca="true">+IF(OFFSET('Hygiene Data'!$H$12,0,10*ROW('Hygiene Data'!H150))="","",OFFSET('Hygiene Data'!$H$12,0,10*ROW('Hygiene Data'!H150)))</f>
        <v/>
      </c>
      <c r="EC156" s="280" t="str">
        <f ca="true">+IF(OFFSET('Hygiene Data'!$H$13,0,10*ROW('Hygiene Data'!H150))="","",OFFSET('Hygiene Data'!$H$13,0,10*ROW('Hygiene Data'!H150)))</f>
        <v/>
      </c>
      <c r="ED156" s="280" t="str">
        <f ca="true">+IF(OFFSET('Hygiene Data'!$I$11,0,10*ROW('Hygiene Data'!I150))="","",OFFSET('Hygiene Data'!$I$11,0,10*ROW('Hygiene Data'!I150)))</f>
        <v/>
      </c>
      <c r="EE156" s="280" t="str">
        <f ca="true">+IF(OFFSET('Hygiene Data'!$I$12,0,10*ROW('Hygiene Data'!I150))="","",OFFSET('Hygiene Data'!$I$12,0,10*ROW('Hygiene Data'!I150)))</f>
        <v/>
      </c>
      <c r="EF156" s="280" t="str">
        <f ca="true">+IF(OFFSET('Hygiene Data'!$I$13,0,10*ROW('Hygiene Data'!I150))="","",OFFSET('Hygiene Data'!$I$13,0,10*ROW('Hygiene Data'!I150)))</f>
        <v/>
      </c>
    </row>
    <row xmlns:x14ac="http://schemas.microsoft.com/office/spreadsheetml/2009/9/ac" r="157" x14ac:dyDescent="0.2">
      <c r="A157" s="34" t="str">
        <f ca="true">+IF(OFFSET('Water Data'!$B$2,0,10*ROW('Water Data'!E151))="","",OFFSET('Water Data'!$B$2,0,10*ROW('Water Data'!E151)))</f>
        <v/>
      </c>
      <c r="B157" s="34" t="str">
        <f ca="true">+IF(OFFSET('Water Data'!$C$2,0,10*ROW('Water Data'!F151))="","",OFFSET('Water Data'!$C$2,0,10*ROW('Water Data'!F151)))</f>
        <v/>
      </c>
      <c r="C157" s="336" t="str">
        <f t="shared" ca="true" si="2"/>
        <v/>
      </c>
      <c r="D157" s="8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0"/>
      <c r="BS157" s="280" t="str">
        <f ca="true">+IF(OFFSET('Water Data'!$D$27,0,10*ROW('Water Data'!D151))="","",OFFSET('Water Data'!$D$27,0,10*ROW('Water Data'!D151)))</f>
        <v/>
      </c>
      <c r="BT157" s="280" t="str">
        <f ca="true">+IF(OFFSET('Water Data'!$D$28,0,10*ROW('Water Data'!D151))="","",OFFSET('Water Data'!$D$28,0,10*ROW('Water Data'!D151)))</f>
        <v/>
      </c>
      <c r="BU157" s="280" t="str">
        <f ca="true">+IF(OFFSET('Water Data'!$D$29,0,10*ROW('Water Data'!D151))="","",OFFSET('Water Data'!$D$29,0,10*ROW('Water Data'!D151)))</f>
        <v/>
      </c>
      <c r="BV157" s="280" t="str">
        <f ca="true">+IF(OFFSET('Water Data'!$E$27,0,10*ROW('Water Data'!E151))="","",OFFSET('Water Data'!$E$27,0,10*ROW('Water Data'!E151)))</f>
        <v/>
      </c>
      <c r="BW157" s="280" t="str">
        <f ca="true">+IF(OFFSET('Water Data'!$E$28,0,10*ROW('Water Data'!E151))="","",OFFSET('Water Data'!$E$28,0,10*ROW('Water Data'!E151)))</f>
        <v/>
      </c>
      <c r="BX157" s="280" t="str">
        <f ca="true">+IF(OFFSET('Water Data'!$E$29,0,10*ROW('Water Data'!E151))="","",OFFSET('Water Data'!$E$29,0,10*ROW('Water Data'!E151)))</f>
        <v/>
      </c>
      <c r="BY157" s="280" t="str">
        <f ca="true">+IF(OFFSET('Water Data'!$F$27,0,10*ROW('Water Data'!F151))="","",OFFSET('Water Data'!$F$27,0,10*ROW('Water Data'!F151)))</f>
        <v/>
      </c>
      <c r="BZ157" s="280" t="str">
        <f ca="true">+IF(OFFSET('Water Data'!$F$28,0,10*ROW('Water Data'!F151))="","",OFFSET('Water Data'!$F$28,0,10*ROW('Water Data'!F151)))</f>
        <v/>
      </c>
      <c r="CA157" s="280" t="str">
        <f ca="true">+IF(OFFSET('Water Data'!$F$29,0,10*ROW('Water Data'!F151))="","",OFFSET('Water Data'!$F$29,0,10*ROW('Water Data'!F151)))</f>
        <v/>
      </c>
      <c r="CB157" s="280" t="str">
        <f ca="true">+IF(OFFSET('Water Data'!$G$27,0,10*ROW('Water Data'!G151))="","",OFFSET('Water Data'!$G$27,0,10*ROW('Water Data'!G151)))</f>
        <v/>
      </c>
      <c r="CC157" s="280" t="str">
        <f ca="true">+IF(OFFSET('Water Data'!$G$28,0,10*ROW('Water Data'!G151))="","",OFFSET('Water Data'!$G$28,0,10*ROW('Water Data'!G151)))</f>
        <v/>
      </c>
      <c r="CD157" s="280" t="str">
        <f ca="true">+IF(OFFSET('Water Data'!$G$29,0,10*ROW('Water Data'!G151))="","",OFFSET('Water Data'!$G$29,0,10*ROW('Water Data'!G151)))</f>
        <v/>
      </c>
      <c r="CE157" s="280" t="str">
        <f ca="true">+IF(OFFSET('Water Data'!$H$27,0,10*ROW('Water Data'!H151))="","",OFFSET('Water Data'!$H$27,0,10*ROW('Water Data'!H151)))</f>
        <v/>
      </c>
      <c r="CF157" s="280" t="str">
        <f ca="true">+IF(OFFSET('Water Data'!$H$28,0,10*ROW('Water Data'!H151))="","",OFFSET('Water Data'!$H$28,0,10*ROW('Water Data'!H151)))</f>
        <v/>
      </c>
      <c r="CG157" s="280" t="str">
        <f ca="true">+IF(OFFSET('Water Data'!$H$29,0,10*ROW('Water Data'!H151))="","",OFFSET('Water Data'!$H$29,0,10*ROW('Water Data'!H151)))</f>
        <v/>
      </c>
      <c r="CH157" s="280" t="str">
        <f ca="true">+IF(OFFSET('Water Data'!$I$27,0,10*ROW('Water Data'!I151))="","",OFFSET('Water Data'!$I$27,0,10*ROW('Water Data'!I151)))</f>
        <v/>
      </c>
      <c r="CI157" s="280" t="str">
        <f ca="true">+IF(OFFSET('Water Data'!$I$28,0,10*ROW('Water Data'!I151))="","",OFFSET('Water Data'!$I$28,0,10*ROW('Water Data'!I151)))</f>
        <v/>
      </c>
      <c r="CJ157" s="280" t="str">
        <f ca="true">+IF(OFFSET('Water Data'!$I$29,0,10*ROW('Water Data'!I151))="","",OFFSET('Water Data'!$I$29,0,10*ROW('Water Data'!I151)))</f>
        <v/>
      </c>
      <c r="CK157" s="280" t="str">
        <f ca="true">+IF(OFFSET('Sanitation Data'!$D$28,0,10*ROW('Sanitation Data'!D151))="","",OFFSET('Sanitation Data'!$D$28,0,10*ROW('Sanitation Data'!D151)))</f>
        <v/>
      </c>
      <c r="CL157" s="280" t="str">
        <f ca="true">+IF(OFFSET('Sanitation Data'!$D$29,0,10*ROW('Sanitation Data'!D151))="","",OFFSET('Sanitation Data'!$D$29,0,10*ROW('Sanitation Data'!D151)))</f>
        <v/>
      </c>
      <c r="CM157" s="280" t="str">
        <f ca="true">+IF(OFFSET('Sanitation Data'!$D$30,0,10*ROW('Sanitation Data'!D151))="","",OFFSET('Sanitation Data'!$D$30,0,10*ROW('Sanitation Data'!D151)))</f>
        <v/>
      </c>
      <c r="CN157" s="280" t="str">
        <f ca="true">+IF(OFFSET('Sanitation Data'!$D$31,0,10*ROW('Sanitation Data'!D151))="","",OFFSET('Sanitation Data'!$D$31,0,10*ROW('Sanitation Data'!D151)))</f>
        <v/>
      </c>
      <c r="CO157" s="280" t="str">
        <f ca="true">+IF(OFFSET('Sanitation Data'!$D$32,0,10*ROW('Sanitation Data'!D151))="","",OFFSET('Sanitation Data'!$D$32,0,10*ROW('Sanitation Data'!D151)))</f>
        <v/>
      </c>
      <c r="CP157" s="280" t="str">
        <f ca="true">+IF(OFFSET('Sanitation Data'!$E$28,0,10*ROW('Sanitation Data'!E151))="","",OFFSET('Sanitation Data'!$E$28,0,10*ROW('Sanitation Data'!E151)))</f>
        <v/>
      </c>
      <c r="CQ157" s="280" t="str">
        <f ca="true">+IF(OFFSET('Sanitation Data'!$E$29,0,10*ROW('Sanitation Data'!E151))="","",OFFSET('Sanitation Data'!$E$29,0,10*ROW('Sanitation Data'!E151)))</f>
        <v/>
      </c>
      <c r="CR157" s="280" t="str">
        <f ca="true">+IF(OFFSET('Sanitation Data'!$E$30,0,10*ROW('Sanitation Data'!E151))="","",OFFSET('Sanitation Data'!$E$30,0,10*ROW('Sanitation Data'!E151)))</f>
        <v/>
      </c>
      <c r="CS157" s="280" t="str">
        <f ca="true">+IF(OFFSET('Sanitation Data'!$E$31,0,10*ROW('Sanitation Data'!E151))="","",OFFSET('Sanitation Data'!$E$31,0,10*ROW('Sanitation Data'!E151)))</f>
        <v/>
      </c>
      <c r="CT157" s="280" t="str">
        <f ca="true">+IF(OFFSET('Sanitation Data'!$E$32,0,10*ROW('Sanitation Data'!E151))="","",OFFSET('Sanitation Data'!$E$32,0,10*ROW('Sanitation Data'!E151)))</f>
        <v/>
      </c>
      <c r="CU157" s="280" t="str">
        <f ca="true">+IF(OFFSET('Sanitation Data'!$F$28,0,10*ROW('Sanitation Data'!F151))="","",OFFSET('Sanitation Data'!$F$28,0,10*ROW('Sanitation Data'!F151)))</f>
        <v/>
      </c>
      <c r="CV157" s="280" t="str">
        <f ca="true">+IF(OFFSET('Sanitation Data'!$F$29,0,10*ROW('Sanitation Data'!F151))="","",OFFSET('Sanitation Data'!$F$29,0,10*ROW('Sanitation Data'!F151)))</f>
        <v/>
      </c>
      <c r="CW157" s="280" t="str">
        <f ca="true">+IF(OFFSET('Sanitation Data'!$F$30,0,10*ROW('Sanitation Data'!F151))="","",OFFSET('Sanitation Data'!$F$30,0,10*ROW('Sanitation Data'!F151)))</f>
        <v/>
      </c>
      <c r="CX157" s="280" t="str">
        <f ca="true">+IF(OFFSET('Sanitation Data'!$F$31,0,10*ROW('Sanitation Data'!F151))="","",OFFSET('Sanitation Data'!$F$31,0,10*ROW('Sanitation Data'!F151)))</f>
        <v/>
      </c>
      <c r="CY157" s="280" t="str">
        <f ca="true">+IF(OFFSET('Sanitation Data'!$F$32,0,10*ROW('Sanitation Data'!F151))="","",OFFSET('Sanitation Data'!$F$32,0,10*ROW('Sanitation Data'!F151)))</f>
        <v/>
      </c>
      <c r="CZ157" s="280" t="str">
        <f ca="true">+IF(OFFSET('Sanitation Data'!$G$28,0,10*ROW('Sanitation Data'!G151))="","",OFFSET('Sanitation Data'!$G$28,0,10*ROW('Sanitation Data'!G151)))</f>
        <v/>
      </c>
      <c r="DA157" s="280" t="str">
        <f ca="true">+IF(OFFSET('Sanitation Data'!$G$29,0,10*ROW('Sanitation Data'!G151))="","",OFFSET('Sanitation Data'!$G$29,0,10*ROW('Sanitation Data'!G151)))</f>
        <v/>
      </c>
      <c r="DB157" s="280" t="str">
        <f ca="true">+IF(OFFSET('Sanitation Data'!$G$30,0,10*ROW('Sanitation Data'!G151))="","",OFFSET('Sanitation Data'!$G$30,0,10*ROW('Sanitation Data'!G151)))</f>
        <v/>
      </c>
      <c r="DC157" s="280" t="str">
        <f ca="true">+IF(OFFSET('Sanitation Data'!$G$31,0,10*ROW('Sanitation Data'!G151))="","",OFFSET('Sanitation Data'!$G$31,0,10*ROW('Sanitation Data'!G151)))</f>
        <v/>
      </c>
      <c r="DD157" s="280" t="str">
        <f ca="true">+IF(OFFSET('Sanitation Data'!$G$32,0,10*ROW('Sanitation Data'!G151))="","",OFFSET('Sanitation Data'!$G$32,0,10*ROW('Sanitation Data'!G151)))</f>
        <v/>
      </c>
      <c r="DE157" s="280" t="str">
        <f ca="true">+IF(OFFSET('Sanitation Data'!$H$28,0,10*ROW('Sanitation Data'!H151))="","",OFFSET('Sanitation Data'!$H$28,0,10*ROW('Sanitation Data'!H151)))</f>
        <v/>
      </c>
      <c r="DF157" s="280" t="str">
        <f ca="true">+IF(OFFSET('Sanitation Data'!$H$29,0,10*ROW('Sanitation Data'!H151))="","",OFFSET('Sanitation Data'!$H$29,0,10*ROW('Sanitation Data'!H151)))</f>
        <v/>
      </c>
      <c r="DG157" s="280" t="str">
        <f ca="true">+IF(OFFSET('Sanitation Data'!$H$30,0,10*ROW('Sanitation Data'!H151))="","",OFFSET('Sanitation Data'!$H$30,0,10*ROW('Sanitation Data'!H151)))</f>
        <v/>
      </c>
      <c r="DH157" s="280" t="str">
        <f ca="true">+IF(OFFSET('Sanitation Data'!$H$31,0,10*ROW('Sanitation Data'!H151))="","",OFFSET('Sanitation Data'!$H$31,0,10*ROW('Sanitation Data'!H151)))</f>
        <v/>
      </c>
      <c r="DI157" s="280" t="str">
        <f ca="true">+IF(OFFSET('Sanitation Data'!$H$32,0,10*ROW('Sanitation Data'!H151))="","",OFFSET('Sanitation Data'!$H$32,0,10*ROW('Sanitation Data'!H151)))</f>
        <v/>
      </c>
      <c r="DJ157" s="280" t="str">
        <f ca="true">+IF(OFFSET('Sanitation Data'!$I$28,0,10*ROW('Sanitation Data'!I151))="","",OFFSET('Sanitation Data'!$I$28,0,10*ROW('Sanitation Data'!I151)))</f>
        <v/>
      </c>
      <c r="DK157" s="280" t="str">
        <f ca="true">+IF(OFFSET('Sanitation Data'!$I$29,0,10*ROW('Sanitation Data'!I151))="","",OFFSET('Sanitation Data'!$I$29,0,10*ROW('Sanitation Data'!I151)))</f>
        <v/>
      </c>
      <c r="DL157" s="280" t="str">
        <f ca="true">+IF(OFFSET('Sanitation Data'!$I$30,0,10*ROW('Sanitation Data'!I151))="","",OFFSET('Sanitation Data'!$I$30,0,10*ROW('Sanitation Data'!I151)))</f>
        <v/>
      </c>
      <c r="DM157" s="280" t="str">
        <f ca="true">+IF(OFFSET('Sanitation Data'!$I$31,0,10*ROW('Sanitation Data'!I151))="","",OFFSET('Sanitation Data'!$I$31,0,10*ROW('Sanitation Data'!I151)))</f>
        <v/>
      </c>
      <c r="DN157" s="280" t="str">
        <f ca="true">+IF(OFFSET('Sanitation Data'!$I$32,0,10*ROW('Sanitation Data'!I151))="","",OFFSET('Sanitation Data'!$I$32,0,10*ROW('Sanitation Data'!I151)))</f>
        <v/>
      </c>
      <c r="DO157" s="280" t="str">
        <f ca="true">+IF(OFFSET('Hygiene Data'!$D$11,0,10*ROW('Hygiene Data'!D151))="","",OFFSET('Hygiene Data'!$D$11,0,10*ROW('Hygiene Data'!D151)))</f>
        <v/>
      </c>
      <c r="DP157" s="280" t="str">
        <f ca="true">+IF(OFFSET('Hygiene Data'!$D$12,0,10*ROW('Hygiene Data'!D151))="","",OFFSET('Hygiene Data'!$D$12,0,10*ROW('Hygiene Data'!D151)))</f>
        <v/>
      </c>
      <c r="DQ157" s="280" t="str">
        <f ca="true">+IF(OFFSET('Hygiene Data'!$D$13,0,10*ROW('Hygiene Data'!D151))="","",OFFSET('Hygiene Data'!$D$13,0,10*ROW('Hygiene Data'!D151)))</f>
        <v/>
      </c>
      <c r="DR157" s="280" t="str">
        <f ca="true">+IF(OFFSET('Hygiene Data'!$E$11,0,10*ROW('Hygiene Data'!E151))="","",OFFSET('Hygiene Data'!$E$11,0,10*ROW('Hygiene Data'!E151)))</f>
        <v/>
      </c>
      <c r="DS157" s="280" t="str">
        <f ca="true">+IF(OFFSET('Hygiene Data'!$E$12,0,10*ROW('Hygiene Data'!E151))="","",OFFSET('Hygiene Data'!$E$12,0,10*ROW('Hygiene Data'!E151)))</f>
        <v/>
      </c>
      <c r="DT157" s="280" t="str">
        <f ca="true">+IF(OFFSET('Hygiene Data'!$E$13,0,10*ROW('Hygiene Data'!E151))="","",OFFSET('Hygiene Data'!$E$13,0,10*ROW('Hygiene Data'!E151)))</f>
        <v/>
      </c>
      <c r="DU157" s="280" t="str">
        <f ca="true">+IF(OFFSET('Hygiene Data'!$F$11,0,10*ROW('Hygiene Data'!F151))="","",OFFSET('Hygiene Data'!$F$11,0,10*ROW('Hygiene Data'!F151)))</f>
        <v/>
      </c>
      <c r="DV157" s="280" t="str">
        <f ca="true">+IF(OFFSET('Hygiene Data'!$F$12,0,10*ROW('Hygiene Data'!F151))="","",OFFSET('Hygiene Data'!$F$12,0,10*ROW('Hygiene Data'!F151)))</f>
        <v/>
      </c>
      <c r="DW157" s="280" t="str">
        <f ca="true">+IF(OFFSET('Hygiene Data'!$F$13,0,10*ROW('Hygiene Data'!F151))="","",OFFSET('Hygiene Data'!$F$13,0,10*ROW('Hygiene Data'!F151)))</f>
        <v/>
      </c>
      <c r="DX157" s="280" t="str">
        <f ca="true">+IF(OFFSET('Hygiene Data'!$G$11,0,10*ROW('Hygiene Data'!G151))="","",OFFSET('Hygiene Data'!$G$11,0,10*ROW('Hygiene Data'!G151)))</f>
        <v/>
      </c>
      <c r="DY157" s="280" t="str">
        <f ca="true">+IF(OFFSET('Hygiene Data'!$G$12,0,10*ROW('Hygiene Data'!G151))="","",OFFSET('Hygiene Data'!$G$12,0,10*ROW('Hygiene Data'!G151)))</f>
        <v/>
      </c>
      <c r="DZ157" s="280" t="str">
        <f ca="true">+IF(OFFSET('Hygiene Data'!$G$13,0,10*ROW('Hygiene Data'!G151))="","",OFFSET('Hygiene Data'!$G$13,0,10*ROW('Hygiene Data'!G151)))</f>
        <v/>
      </c>
      <c r="EA157" s="280" t="str">
        <f ca="true">+IF(OFFSET('Hygiene Data'!$H$11,0,10*ROW('Hygiene Data'!H151))="","",OFFSET('Hygiene Data'!$H$11,0,10*ROW('Hygiene Data'!H151)))</f>
        <v/>
      </c>
      <c r="EB157" s="280" t="str">
        <f ca="true">+IF(OFFSET('Hygiene Data'!$H$12,0,10*ROW('Hygiene Data'!H151))="","",OFFSET('Hygiene Data'!$H$12,0,10*ROW('Hygiene Data'!H151)))</f>
        <v/>
      </c>
      <c r="EC157" s="280" t="str">
        <f ca="true">+IF(OFFSET('Hygiene Data'!$H$13,0,10*ROW('Hygiene Data'!H151))="","",OFFSET('Hygiene Data'!$H$13,0,10*ROW('Hygiene Data'!H151)))</f>
        <v/>
      </c>
      <c r="ED157" s="280" t="str">
        <f ca="true">+IF(OFFSET('Hygiene Data'!$I$11,0,10*ROW('Hygiene Data'!I151))="","",OFFSET('Hygiene Data'!$I$11,0,10*ROW('Hygiene Data'!I151)))</f>
        <v/>
      </c>
      <c r="EE157" s="280" t="str">
        <f ca="true">+IF(OFFSET('Hygiene Data'!$I$12,0,10*ROW('Hygiene Data'!I151))="","",OFFSET('Hygiene Data'!$I$12,0,10*ROW('Hygiene Data'!I151)))</f>
        <v/>
      </c>
      <c r="EF157" s="280" t="str">
        <f ca="true">+IF(OFFSET('Hygiene Data'!$I$13,0,10*ROW('Hygiene Data'!I151))="","",OFFSET('Hygiene Data'!$I$13,0,10*ROW('Hygiene Data'!I151)))</f>
        <v/>
      </c>
    </row>
    <row xmlns:x14ac="http://schemas.microsoft.com/office/spreadsheetml/2009/9/ac" r="158" x14ac:dyDescent="0.2">
      <c r="A158" s="34" t="str">
        <f ca="true">+IF(OFFSET('Water Data'!$B$2,0,10*ROW('Water Data'!E152))="","",OFFSET('Water Data'!$B$2,0,10*ROW('Water Data'!E152)))</f>
        <v/>
      </c>
      <c r="B158" s="34" t="str">
        <f ca="true">+IF(OFFSET('Water Data'!$C$2,0,10*ROW('Water Data'!F152))="","",OFFSET('Water Data'!$C$2,0,10*ROW('Water Data'!F152)))</f>
        <v/>
      </c>
      <c r="C158" s="336" t="str">
        <f t="shared" ca="true" si="2"/>
        <v/>
      </c>
      <c r="D158" s="8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0"/>
      <c r="BS158" s="280" t="str">
        <f ca="true">+IF(OFFSET('Water Data'!$D$27,0,10*ROW('Water Data'!D152))="","",OFFSET('Water Data'!$D$27,0,10*ROW('Water Data'!D152)))</f>
        <v/>
      </c>
      <c r="BT158" s="280" t="str">
        <f ca="true">+IF(OFFSET('Water Data'!$D$28,0,10*ROW('Water Data'!D152))="","",OFFSET('Water Data'!$D$28,0,10*ROW('Water Data'!D152)))</f>
        <v/>
      </c>
      <c r="BU158" s="280" t="str">
        <f ca="true">+IF(OFFSET('Water Data'!$D$29,0,10*ROW('Water Data'!D152))="","",OFFSET('Water Data'!$D$29,0,10*ROW('Water Data'!D152)))</f>
        <v/>
      </c>
      <c r="BV158" s="280" t="str">
        <f ca="true">+IF(OFFSET('Water Data'!$E$27,0,10*ROW('Water Data'!E152))="","",OFFSET('Water Data'!$E$27,0,10*ROW('Water Data'!E152)))</f>
        <v/>
      </c>
      <c r="BW158" s="280" t="str">
        <f ca="true">+IF(OFFSET('Water Data'!$E$28,0,10*ROW('Water Data'!E152))="","",OFFSET('Water Data'!$E$28,0,10*ROW('Water Data'!E152)))</f>
        <v/>
      </c>
      <c r="BX158" s="280" t="str">
        <f ca="true">+IF(OFFSET('Water Data'!$E$29,0,10*ROW('Water Data'!E152))="","",OFFSET('Water Data'!$E$29,0,10*ROW('Water Data'!E152)))</f>
        <v/>
      </c>
      <c r="BY158" s="280" t="str">
        <f ca="true">+IF(OFFSET('Water Data'!$F$27,0,10*ROW('Water Data'!F152))="","",OFFSET('Water Data'!$F$27,0,10*ROW('Water Data'!F152)))</f>
        <v/>
      </c>
      <c r="BZ158" s="280" t="str">
        <f ca="true">+IF(OFFSET('Water Data'!$F$28,0,10*ROW('Water Data'!F152))="","",OFFSET('Water Data'!$F$28,0,10*ROW('Water Data'!F152)))</f>
        <v/>
      </c>
      <c r="CA158" s="280" t="str">
        <f ca="true">+IF(OFFSET('Water Data'!$F$29,0,10*ROW('Water Data'!F152))="","",OFFSET('Water Data'!$F$29,0,10*ROW('Water Data'!F152)))</f>
        <v/>
      </c>
      <c r="CB158" s="280" t="str">
        <f ca="true">+IF(OFFSET('Water Data'!$G$27,0,10*ROW('Water Data'!G152))="","",OFFSET('Water Data'!$G$27,0,10*ROW('Water Data'!G152)))</f>
        <v/>
      </c>
      <c r="CC158" s="280" t="str">
        <f ca="true">+IF(OFFSET('Water Data'!$G$28,0,10*ROW('Water Data'!G152))="","",OFFSET('Water Data'!$G$28,0,10*ROW('Water Data'!G152)))</f>
        <v/>
      </c>
      <c r="CD158" s="280" t="str">
        <f ca="true">+IF(OFFSET('Water Data'!$G$29,0,10*ROW('Water Data'!G152))="","",OFFSET('Water Data'!$G$29,0,10*ROW('Water Data'!G152)))</f>
        <v/>
      </c>
      <c r="CE158" s="280" t="str">
        <f ca="true">+IF(OFFSET('Water Data'!$H$27,0,10*ROW('Water Data'!H152))="","",OFFSET('Water Data'!$H$27,0,10*ROW('Water Data'!H152)))</f>
        <v/>
      </c>
      <c r="CF158" s="280" t="str">
        <f ca="true">+IF(OFFSET('Water Data'!$H$28,0,10*ROW('Water Data'!H152))="","",OFFSET('Water Data'!$H$28,0,10*ROW('Water Data'!H152)))</f>
        <v/>
      </c>
      <c r="CG158" s="280" t="str">
        <f ca="true">+IF(OFFSET('Water Data'!$H$29,0,10*ROW('Water Data'!H152))="","",OFFSET('Water Data'!$H$29,0,10*ROW('Water Data'!H152)))</f>
        <v/>
      </c>
      <c r="CH158" s="280" t="str">
        <f ca="true">+IF(OFFSET('Water Data'!$I$27,0,10*ROW('Water Data'!I152))="","",OFFSET('Water Data'!$I$27,0,10*ROW('Water Data'!I152)))</f>
        <v/>
      </c>
      <c r="CI158" s="280" t="str">
        <f ca="true">+IF(OFFSET('Water Data'!$I$28,0,10*ROW('Water Data'!I152))="","",OFFSET('Water Data'!$I$28,0,10*ROW('Water Data'!I152)))</f>
        <v/>
      </c>
      <c r="CJ158" s="280" t="str">
        <f ca="true">+IF(OFFSET('Water Data'!$I$29,0,10*ROW('Water Data'!I152))="","",OFFSET('Water Data'!$I$29,0,10*ROW('Water Data'!I152)))</f>
        <v/>
      </c>
      <c r="CK158" s="280" t="str">
        <f ca="true">+IF(OFFSET('Sanitation Data'!$D$28,0,10*ROW('Sanitation Data'!D152))="","",OFFSET('Sanitation Data'!$D$28,0,10*ROW('Sanitation Data'!D152)))</f>
        <v/>
      </c>
      <c r="CL158" s="280" t="str">
        <f ca="true">+IF(OFFSET('Sanitation Data'!$D$29,0,10*ROW('Sanitation Data'!D152))="","",OFFSET('Sanitation Data'!$D$29,0,10*ROW('Sanitation Data'!D152)))</f>
        <v/>
      </c>
      <c r="CM158" s="280" t="str">
        <f ca="true">+IF(OFFSET('Sanitation Data'!$D$30,0,10*ROW('Sanitation Data'!D152))="","",OFFSET('Sanitation Data'!$D$30,0,10*ROW('Sanitation Data'!D152)))</f>
        <v/>
      </c>
      <c r="CN158" s="280" t="str">
        <f ca="true">+IF(OFFSET('Sanitation Data'!$D$31,0,10*ROW('Sanitation Data'!D152))="","",OFFSET('Sanitation Data'!$D$31,0,10*ROW('Sanitation Data'!D152)))</f>
        <v/>
      </c>
      <c r="CO158" s="280" t="str">
        <f ca="true">+IF(OFFSET('Sanitation Data'!$D$32,0,10*ROW('Sanitation Data'!D152))="","",OFFSET('Sanitation Data'!$D$32,0,10*ROW('Sanitation Data'!D152)))</f>
        <v/>
      </c>
      <c r="CP158" s="280" t="str">
        <f ca="true">+IF(OFFSET('Sanitation Data'!$E$28,0,10*ROW('Sanitation Data'!E152))="","",OFFSET('Sanitation Data'!$E$28,0,10*ROW('Sanitation Data'!E152)))</f>
        <v/>
      </c>
      <c r="CQ158" s="280" t="str">
        <f ca="true">+IF(OFFSET('Sanitation Data'!$E$29,0,10*ROW('Sanitation Data'!E152))="","",OFFSET('Sanitation Data'!$E$29,0,10*ROW('Sanitation Data'!E152)))</f>
        <v/>
      </c>
      <c r="CR158" s="280" t="str">
        <f ca="true">+IF(OFFSET('Sanitation Data'!$E$30,0,10*ROW('Sanitation Data'!E152))="","",OFFSET('Sanitation Data'!$E$30,0,10*ROW('Sanitation Data'!E152)))</f>
        <v/>
      </c>
      <c r="CS158" s="280" t="str">
        <f ca="true">+IF(OFFSET('Sanitation Data'!$E$31,0,10*ROW('Sanitation Data'!E152))="","",OFFSET('Sanitation Data'!$E$31,0,10*ROW('Sanitation Data'!E152)))</f>
        <v/>
      </c>
      <c r="CT158" s="280" t="str">
        <f ca="true">+IF(OFFSET('Sanitation Data'!$E$32,0,10*ROW('Sanitation Data'!E152))="","",OFFSET('Sanitation Data'!$E$32,0,10*ROW('Sanitation Data'!E152)))</f>
        <v/>
      </c>
      <c r="CU158" s="280" t="str">
        <f ca="true">+IF(OFFSET('Sanitation Data'!$F$28,0,10*ROW('Sanitation Data'!F152))="","",OFFSET('Sanitation Data'!$F$28,0,10*ROW('Sanitation Data'!F152)))</f>
        <v/>
      </c>
      <c r="CV158" s="280" t="str">
        <f ca="true">+IF(OFFSET('Sanitation Data'!$F$29,0,10*ROW('Sanitation Data'!F152))="","",OFFSET('Sanitation Data'!$F$29,0,10*ROW('Sanitation Data'!F152)))</f>
        <v/>
      </c>
      <c r="CW158" s="280" t="str">
        <f ca="true">+IF(OFFSET('Sanitation Data'!$F$30,0,10*ROW('Sanitation Data'!F152))="","",OFFSET('Sanitation Data'!$F$30,0,10*ROW('Sanitation Data'!F152)))</f>
        <v/>
      </c>
      <c r="CX158" s="280" t="str">
        <f ca="true">+IF(OFFSET('Sanitation Data'!$F$31,0,10*ROW('Sanitation Data'!F152))="","",OFFSET('Sanitation Data'!$F$31,0,10*ROW('Sanitation Data'!F152)))</f>
        <v/>
      </c>
      <c r="CY158" s="280" t="str">
        <f ca="true">+IF(OFFSET('Sanitation Data'!$F$32,0,10*ROW('Sanitation Data'!F152))="","",OFFSET('Sanitation Data'!$F$32,0,10*ROW('Sanitation Data'!F152)))</f>
        <v/>
      </c>
      <c r="CZ158" s="280" t="str">
        <f ca="true">+IF(OFFSET('Sanitation Data'!$G$28,0,10*ROW('Sanitation Data'!G152))="","",OFFSET('Sanitation Data'!$G$28,0,10*ROW('Sanitation Data'!G152)))</f>
        <v/>
      </c>
      <c r="DA158" s="280" t="str">
        <f ca="true">+IF(OFFSET('Sanitation Data'!$G$29,0,10*ROW('Sanitation Data'!G152))="","",OFFSET('Sanitation Data'!$G$29,0,10*ROW('Sanitation Data'!G152)))</f>
        <v/>
      </c>
      <c r="DB158" s="280" t="str">
        <f ca="true">+IF(OFFSET('Sanitation Data'!$G$30,0,10*ROW('Sanitation Data'!G152))="","",OFFSET('Sanitation Data'!$G$30,0,10*ROW('Sanitation Data'!G152)))</f>
        <v/>
      </c>
      <c r="DC158" s="280" t="str">
        <f ca="true">+IF(OFFSET('Sanitation Data'!$G$31,0,10*ROW('Sanitation Data'!G152))="","",OFFSET('Sanitation Data'!$G$31,0,10*ROW('Sanitation Data'!G152)))</f>
        <v/>
      </c>
      <c r="DD158" s="280" t="str">
        <f ca="true">+IF(OFFSET('Sanitation Data'!$G$32,0,10*ROW('Sanitation Data'!G152))="","",OFFSET('Sanitation Data'!$G$32,0,10*ROW('Sanitation Data'!G152)))</f>
        <v/>
      </c>
      <c r="DE158" s="280" t="str">
        <f ca="true">+IF(OFFSET('Sanitation Data'!$H$28,0,10*ROW('Sanitation Data'!H152))="","",OFFSET('Sanitation Data'!$H$28,0,10*ROW('Sanitation Data'!H152)))</f>
        <v/>
      </c>
      <c r="DF158" s="280" t="str">
        <f ca="true">+IF(OFFSET('Sanitation Data'!$H$29,0,10*ROW('Sanitation Data'!H152))="","",OFFSET('Sanitation Data'!$H$29,0,10*ROW('Sanitation Data'!H152)))</f>
        <v/>
      </c>
      <c r="DG158" s="280" t="str">
        <f ca="true">+IF(OFFSET('Sanitation Data'!$H$30,0,10*ROW('Sanitation Data'!H152))="","",OFFSET('Sanitation Data'!$H$30,0,10*ROW('Sanitation Data'!H152)))</f>
        <v/>
      </c>
      <c r="DH158" s="280" t="str">
        <f ca="true">+IF(OFFSET('Sanitation Data'!$H$31,0,10*ROW('Sanitation Data'!H152))="","",OFFSET('Sanitation Data'!$H$31,0,10*ROW('Sanitation Data'!H152)))</f>
        <v/>
      </c>
      <c r="DI158" s="280" t="str">
        <f ca="true">+IF(OFFSET('Sanitation Data'!$H$32,0,10*ROW('Sanitation Data'!H152))="","",OFFSET('Sanitation Data'!$H$32,0,10*ROW('Sanitation Data'!H152)))</f>
        <v/>
      </c>
      <c r="DJ158" s="280" t="str">
        <f ca="true">+IF(OFFSET('Sanitation Data'!$I$28,0,10*ROW('Sanitation Data'!I152))="","",OFFSET('Sanitation Data'!$I$28,0,10*ROW('Sanitation Data'!I152)))</f>
        <v/>
      </c>
      <c r="DK158" s="280" t="str">
        <f ca="true">+IF(OFFSET('Sanitation Data'!$I$29,0,10*ROW('Sanitation Data'!I152))="","",OFFSET('Sanitation Data'!$I$29,0,10*ROW('Sanitation Data'!I152)))</f>
        <v/>
      </c>
      <c r="DL158" s="280" t="str">
        <f ca="true">+IF(OFFSET('Sanitation Data'!$I$30,0,10*ROW('Sanitation Data'!I152))="","",OFFSET('Sanitation Data'!$I$30,0,10*ROW('Sanitation Data'!I152)))</f>
        <v/>
      </c>
      <c r="DM158" s="280" t="str">
        <f ca="true">+IF(OFFSET('Sanitation Data'!$I$31,0,10*ROW('Sanitation Data'!I152))="","",OFFSET('Sanitation Data'!$I$31,0,10*ROW('Sanitation Data'!I152)))</f>
        <v/>
      </c>
      <c r="DN158" s="280" t="str">
        <f ca="true">+IF(OFFSET('Sanitation Data'!$I$32,0,10*ROW('Sanitation Data'!I152))="","",OFFSET('Sanitation Data'!$I$32,0,10*ROW('Sanitation Data'!I152)))</f>
        <v/>
      </c>
      <c r="DO158" s="280" t="str">
        <f ca="true">+IF(OFFSET('Hygiene Data'!$D$11,0,10*ROW('Hygiene Data'!D152))="","",OFFSET('Hygiene Data'!$D$11,0,10*ROW('Hygiene Data'!D152)))</f>
        <v/>
      </c>
      <c r="DP158" s="280" t="str">
        <f ca="true">+IF(OFFSET('Hygiene Data'!$D$12,0,10*ROW('Hygiene Data'!D152))="","",OFFSET('Hygiene Data'!$D$12,0,10*ROW('Hygiene Data'!D152)))</f>
        <v/>
      </c>
      <c r="DQ158" s="280" t="str">
        <f ca="true">+IF(OFFSET('Hygiene Data'!$D$13,0,10*ROW('Hygiene Data'!D152))="","",OFFSET('Hygiene Data'!$D$13,0,10*ROW('Hygiene Data'!D152)))</f>
        <v/>
      </c>
      <c r="DR158" s="280" t="str">
        <f ca="true">+IF(OFFSET('Hygiene Data'!$E$11,0,10*ROW('Hygiene Data'!E152))="","",OFFSET('Hygiene Data'!$E$11,0,10*ROW('Hygiene Data'!E152)))</f>
        <v/>
      </c>
      <c r="DS158" s="280" t="str">
        <f ca="true">+IF(OFFSET('Hygiene Data'!$E$12,0,10*ROW('Hygiene Data'!E152))="","",OFFSET('Hygiene Data'!$E$12,0,10*ROW('Hygiene Data'!E152)))</f>
        <v/>
      </c>
      <c r="DT158" s="280" t="str">
        <f ca="true">+IF(OFFSET('Hygiene Data'!$E$13,0,10*ROW('Hygiene Data'!E152))="","",OFFSET('Hygiene Data'!$E$13,0,10*ROW('Hygiene Data'!E152)))</f>
        <v/>
      </c>
      <c r="DU158" s="280" t="str">
        <f ca="true">+IF(OFFSET('Hygiene Data'!$F$11,0,10*ROW('Hygiene Data'!F152))="","",OFFSET('Hygiene Data'!$F$11,0,10*ROW('Hygiene Data'!F152)))</f>
        <v/>
      </c>
      <c r="DV158" s="280" t="str">
        <f ca="true">+IF(OFFSET('Hygiene Data'!$F$12,0,10*ROW('Hygiene Data'!F152))="","",OFFSET('Hygiene Data'!$F$12,0,10*ROW('Hygiene Data'!F152)))</f>
        <v/>
      </c>
      <c r="DW158" s="280" t="str">
        <f ca="true">+IF(OFFSET('Hygiene Data'!$F$13,0,10*ROW('Hygiene Data'!F152))="","",OFFSET('Hygiene Data'!$F$13,0,10*ROW('Hygiene Data'!F152)))</f>
        <v/>
      </c>
      <c r="DX158" s="280" t="str">
        <f ca="true">+IF(OFFSET('Hygiene Data'!$G$11,0,10*ROW('Hygiene Data'!G152))="","",OFFSET('Hygiene Data'!$G$11,0,10*ROW('Hygiene Data'!G152)))</f>
        <v/>
      </c>
      <c r="DY158" s="280" t="str">
        <f ca="true">+IF(OFFSET('Hygiene Data'!$G$12,0,10*ROW('Hygiene Data'!G152))="","",OFFSET('Hygiene Data'!$G$12,0,10*ROW('Hygiene Data'!G152)))</f>
        <v/>
      </c>
      <c r="DZ158" s="280" t="str">
        <f ca="true">+IF(OFFSET('Hygiene Data'!$G$13,0,10*ROW('Hygiene Data'!G152))="","",OFFSET('Hygiene Data'!$G$13,0,10*ROW('Hygiene Data'!G152)))</f>
        <v/>
      </c>
      <c r="EA158" s="280" t="str">
        <f ca="true">+IF(OFFSET('Hygiene Data'!$H$11,0,10*ROW('Hygiene Data'!H152))="","",OFFSET('Hygiene Data'!$H$11,0,10*ROW('Hygiene Data'!H152)))</f>
        <v/>
      </c>
      <c r="EB158" s="280" t="str">
        <f ca="true">+IF(OFFSET('Hygiene Data'!$H$12,0,10*ROW('Hygiene Data'!H152))="","",OFFSET('Hygiene Data'!$H$12,0,10*ROW('Hygiene Data'!H152)))</f>
        <v/>
      </c>
      <c r="EC158" s="280" t="str">
        <f ca="true">+IF(OFFSET('Hygiene Data'!$H$13,0,10*ROW('Hygiene Data'!H152))="","",OFFSET('Hygiene Data'!$H$13,0,10*ROW('Hygiene Data'!H152)))</f>
        <v/>
      </c>
      <c r="ED158" s="280" t="str">
        <f ca="true">+IF(OFFSET('Hygiene Data'!$I$11,0,10*ROW('Hygiene Data'!I152))="","",OFFSET('Hygiene Data'!$I$11,0,10*ROW('Hygiene Data'!I152)))</f>
        <v/>
      </c>
      <c r="EE158" s="280" t="str">
        <f ca="true">+IF(OFFSET('Hygiene Data'!$I$12,0,10*ROW('Hygiene Data'!I152))="","",OFFSET('Hygiene Data'!$I$12,0,10*ROW('Hygiene Data'!I152)))</f>
        <v/>
      </c>
      <c r="EF158" s="280" t="str">
        <f ca="true">+IF(OFFSET('Hygiene Data'!$I$13,0,10*ROW('Hygiene Data'!I152))="","",OFFSET('Hygiene Data'!$I$13,0,10*ROW('Hygiene Data'!I152)))</f>
        <v/>
      </c>
    </row>
    <row xmlns:x14ac="http://schemas.microsoft.com/office/spreadsheetml/2009/9/ac" r="159" x14ac:dyDescent="0.2">
      <c r="A159" s="34" t="str">
        <f ca="true">+IF(OFFSET('Water Data'!$B$2,0,10*ROW('Water Data'!E153))="","",OFFSET('Water Data'!$B$2,0,10*ROW('Water Data'!E153)))</f>
        <v/>
      </c>
      <c r="B159" s="34" t="str">
        <f ca="true">+IF(OFFSET('Water Data'!$C$2,0,10*ROW('Water Data'!F153))="","",OFFSET('Water Data'!$C$2,0,10*ROW('Water Data'!F153)))</f>
        <v/>
      </c>
      <c r="C159" s="336" t="str">
        <f t="shared" ca="true" si="2"/>
        <v/>
      </c>
      <c r="D159" s="8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0"/>
      <c r="BS159" s="280" t="str">
        <f ca="true">+IF(OFFSET('Water Data'!$D$27,0,10*ROW('Water Data'!D153))="","",OFFSET('Water Data'!$D$27,0,10*ROW('Water Data'!D153)))</f>
        <v/>
      </c>
      <c r="BT159" s="280" t="str">
        <f ca="true">+IF(OFFSET('Water Data'!$D$28,0,10*ROW('Water Data'!D153))="","",OFFSET('Water Data'!$D$28,0,10*ROW('Water Data'!D153)))</f>
        <v/>
      </c>
      <c r="BU159" s="280" t="str">
        <f ca="true">+IF(OFFSET('Water Data'!$D$29,0,10*ROW('Water Data'!D153))="","",OFFSET('Water Data'!$D$29,0,10*ROW('Water Data'!D153)))</f>
        <v/>
      </c>
      <c r="BV159" s="280" t="str">
        <f ca="true">+IF(OFFSET('Water Data'!$E$27,0,10*ROW('Water Data'!E153))="","",OFFSET('Water Data'!$E$27,0,10*ROW('Water Data'!E153)))</f>
        <v/>
      </c>
      <c r="BW159" s="280" t="str">
        <f ca="true">+IF(OFFSET('Water Data'!$E$28,0,10*ROW('Water Data'!E153))="","",OFFSET('Water Data'!$E$28,0,10*ROW('Water Data'!E153)))</f>
        <v/>
      </c>
      <c r="BX159" s="280" t="str">
        <f ca="true">+IF(OFFSET('Water Data'!$E$29,0,10*ROW('Water Data'!E153))="","",OFFSET('Water Data'!$E$29,0,10*ROW('Water Data'!E153)))</f>
        <v/>
      </c>
      <c r="BY159" s="280" t="str">
        <f ca="true">+IF(OFFSET('Water Data'!$F$27,0,10*ROW('Water Data'!F153))="","",OFFSET('Water Data'!$F$27,0,10*ROW('Water Data'!F153)))</f>
        <v/>
      </c>
      <c r="BZ159" s="280" t="str">
        <f ca="true">+IF(OFFSET('Water Data'!$F$28,0,10*ROW('Water Data'!F153))="","",OFFSET('Water Data'!$F$28,0,10*ROW('Water Data'!F153)))</f>
        <v/>
      </c>
      <c r="CA159" s="280" t="str">
        <f ca="true">+IF(OFFSET('Water Data'!$F$29,0,10*ROW('Water Data'!F153))="","",OFFSET('Water Data'!$F$29,0,10*ROW('Water Data'!F153)))</f>
        <v/>
      </c>
      <c r="CB159" s="280" t="str">
        <f ca="true">+IF(OFFSET('Water Data'!$G$27,0,10*ROW('Water Data'!G153))="","",OFFSET('Water Data'!$G$27,0,10*ROW('Water Data'!G153)))</f>
        <v/>
      </c>
      <c r="CC159" s="280" t="str">
        <f ca="true">+IF(OFFSET('Water Data'!$G$28,0,10*ROW('Water Data'!G153))="","",OFFSET('Water Data'!$G$28,0,10*ROW('Water Data'!G153)))</f>
        <v/>
      </c>
      <c r="CD159" s="280" t="str">
        <f ca="true">+IF(OFFSET('Water Data'!$G$29,0,10*ROW('Water Data'!G153))="","",OFFSET('Water Data'!$G$29,0,10*ROW('Water Data'!G153)))</f>
        <v/>
      </c>
      <c r="CE159" s="280" t="str">
        <f ca="true">+IF(OFFSET('Water Data'!$H$27,0,10*ROW('Water Data'!H153))="","",OFFSET('Water Data'!$H$27,0,10*ROW('Water Data'!H153)))</f>
        <v/>
      </c>
      <c r="CF159" s="280" t="str">
        <f ca="true">+IF(OFFSET('Water Data'!$H$28,0,10*ROW('Water Data'!H153))="","",OFFSET('Water Data'!$H$28,0,10*ROW('Water Data'!H153)))</f>
        <v/>
      </c>
      <c r="CG159" s="280" t="str">
        <f ca="true">+IF(OFFSET('Water Data'!$H$29,0,10*ROW('Water Data'!H153))="","",OFFSET('Water Data'!$H$29,0,10*ROW('Water Data'!H153)))</f>
        <v/>
      </c>
      <c r="CH159" s="280" t="str">
        <f ca="true">+IF(OFFSET('Water Data'!$I$27,0,10*ROW('Water Data'!I153))="","",OFFSET('Water Data'!$I$27,0,10*ROW('Water Data'!I153)))</f>
        <v/>
      </c>
      <c r="CI159" s="280" t="str">
        <f ca="true">+IF(OFFSET('Water Data'!$I$28,0,10*ROW('Water Data'!I153))="","",OFFSET('Water Data'!$I$28,0,10*ROW('Water Data'!I153)))</f>
        <v/>
      </c>
      <c r="CJ159" s="280" t="str">
        <f ca="true">+IF(OFFSET('Water Data'!$I$29,0,10*ROW('Water Data'!I153))="","",OFFSET('Water Data'!$I$29,0,10*ROW('Water Data'!I153)))</f>
        <v/>
      </c>
      <c r="CK159" s="280" t="str">
        <f ca="true">+IF(OFFSET('Sanitation Data'!$D$28,0,10*ROW('Sanitation Data'!D153))="","",OFFSET('Sanitation Data'!$D$28,0,10*ROW('Sanitation Data'!D153)))</f>
        <v/>
      </c>
      <c r="CL159" s="280" t="str">
        <f ca="true">+IF(OFFSET('Sanitation Data'!$D$29,0,10*ROW('Sanitation Data'!D153))="","",OFFSET('Sanitation Data'!$D$29,0,10*ROW('Sanitation Data'!D153)))</f>
        <v/>
      </c>
      <c r="CM159" s="280" t="str">
        <f ca="true">+IF(OFFSET('Sanitation Data'!$D$30,0,10*ROW('Sanitation Data'!D153))="","",OFFSET('Sanitation Data'!$D$30,0,10*ROW('Sanitation Data'!D153)))</f>
        <v/>
      </c>
      <c r="CN159" s="280" t="str">
        <f ca="true">+IF(OFFSET('Sanitation Data'!$D$31,0,10*ROW('Sanitation Data'!D153))="","",OFFSET('Sanitation Data'!$D$31,0,10*ROW('Sanitation Data'!D153)))</f>
        <v/>
      </c>
      <c r="CO159" s="280" t="str">
        <f ca="true">+IF(OFFSET('Sanitation Data'!$D$32,0,10*ROW('Sanitation Data'!D153))="","",OFFSET('Sanitation Data'!$D$32,0,10*ROW('Sanitation Data'!D153)))</f>
        <v/>
      </c>
      <c r="CP159" s="280" t="str">
        <f ca="true">+IF(OFFSET('Sanitation Data'!$E$28,0,10*ROW('Sanitation Data'!E153))="","",OFFSET('Sanitation Data'!$E$28,0,10*ROW('Sanitation Data'!E153)))</f>
        <v/>
      </c>
      <c r="CQ159" s="280" t="str">
        <f ca="true">+IF(OFFSET('Sanitation Data'!$E$29,0,10*ROW('Sanitation Data'!E153))="","",OFFSET('Sanitation Data'!$E$29,0,10*ROW('Sanitation Data'!E153)))</f>
        <v/>
      </c>
      <c r="CR159" s="280" t="str">
        <f ca="true">+IF(OFFSET('Sanitation Data'!$E$30,0,10*ROW('Sanitation Data'!E153))="","",OFFSET('Sanitation Data'!$E$30,0,10*ROW('Sanitation Data'!E153)))</f>
        <v/>
      </c>
      <c r="CS159" s="280" t="str">
        <f ca="true">+IF(OFFSET('Sanitation Data'!$E$31,0,10*ROW('Sanitation Data'!E153))="","",OFFSET('Sanitation Data'!$E$31,0,10*ROW('Sanitation Data'!E153)))</f>
        <v/>
      </c>
      <c r="CT159" s="280" t="str">
        <f ca="true">+IF(OFFSET('Sanitation Data'!$E$32,0,10*ROW('Sanitation Data'!E153))="","",OFFSET('Sanitation Data'!$E$32,0,10*ROW('Sanitation Data'!E153)))</f>
        <v/>
      </c>
      <c r="CU159" s="280" t="str">
        <f ca="true">+IF(OFFSET('Sanitation Data'!$F$28,0,10*ROW('Sanitation Data'!F153))="","",OFFSET('Sanitation Data'!$F$28,0,10*ROW('Sanitation Data'!F153)))</f>
        <v/>
      </c>
      <c r="CV159" s="280" t="str">
        <f ca="true">+IF(OFFSET('Sanitation Data'!$F$29,0,10*ROW('Sanitation Data'!F153))="","",OFFSET('Sanitation Data'!$F$29,0,10*ROW('Sanitation Data'!F153)))</f>
        <v/>
      </c>
      <c r="CW159" s="280" t="str">
        <f ca="true">+IF(OFFSET('Sanitation Data'!$F$30,0,10*ROW('Sanitation Data'!F153))="","",OFFSET('Sanitation Data'!$F$30,0,10*ROW('Sanitation Data'!F153)))</f>
        <v/>
      </c>
      <c r="CX159" s="280" t="str">
        <f ca="true">+IF(OFFSET('Sanitation Data'!$F$31,0,10*ROW('Sanitation Data'!F153))="","",OFFSET('Sanitation Data'!$F$31,0,10*ROW('Sanitation Data'!F153)))</f>
        <v/>
      </c>
      <c r="CY159" s="280" t="str">
        <f ca="true">+IF(OFFSET('Sanitation Data'!$F$32,0,10*ROW('Sanitation Data'!F153))="","",OFFSET('Sanitation Data'!$F$32,0,10*ROW('Sanitation Data'!F153)))</f>
        <v/>
      </c>
      <c r="CZ159" s="280" t="str">
        <f ca="true">+IF(OFFSET('Sanitation Data'!$G$28,0,10*ROW('Sanitation Data'!G153))="","",OFFSET('Sanitation Data'!$G$28,0,10*ROW('Sanitation Data'!G153)))</f>
        <v/>
      </c>
      <c r="DA159" s="280" t="str">
        <f ca="true">+IF(OFFSET('Sanitation Data'!$G$29,0,10*ROW('Sanitation Data'!G153))="","",OFFSET('Sanitation Data'!$G$29,0,10*ROW('Sanitation Data'!G153)))</f>
        <v/>
      </c>
      <c r="DB159" s="280" t="str">
        <f ca="true">+IF(OFFSET('Sanitation Data'!$G$30,0,10*ROW('Sanitation Data'!G153))="","",OFFSET('Sanitation Data'!$G$30,0,10*ROW('Sanitation Data'!G153)))</f>
        <v/>
      </c>
      <c r="DC159" s="280" t="str">
        <f ca="true">+IF(OFFSET('Sanitation Data'!$G$31,0,10*ROW('Sanitation Data'!G153))="","",OFFSET('Sanitation Data'!$G$31,0,10*ROW('Sanitation Data'!G153)))</f>
        <v/>
      </c>
      <c r="DD159" s="280" t="str">
        <f ca="true">+IF(OFFSET('Sanitation Data'!$G$32,0,10*ROW('Sanitation Data'!G153))="","",OFFSET('Sanitation Data'!$G$32,0,10*ROW('Sanitation Data'!G153)))</f>
        <v/>
      </c>
      <c r="DE159" s="280" t="str">
        <f ca="true">+IF(OFFSET('Sanitation Data'!$H$28,0,10*ROW('Sanitation Data'!H153))="","",OFFSET('Sanitation Data'!$H$28,0,10*ROW('Sanitation Data'!H153)))</f>
        <v/>
      </c>
      <c r="DF159" s="280" t="str">
        <f ca="true">+IF(OFFSET('Sanitation Data'!$H$29,0,10*ROW('Sanitation Data'!H153))="","",OFFSET('Sanitation Data'!$H$29,0,10*ROW('Sanitation Data'!H153)))</f>
        <v/>
      </c>
      <c r="DG159" s="280" t="str">
        <f ca="true">+IF(OFFSET('Sanitation Data'!$H$30,0,10*ROW('Sanitation Data'!H153))="","",OFFSET('Sanitation Data'!$H$30,0,10*ROW('Sanitation Data'!H153)))</f>
        <v/>
      </c>
      <c r="DH159" s="280" t="str">
        <f ca="true">+IF(OFFSET('Sanitation Data'!$H$31,0,10*ROW('Sanitation Data'!H153))="","",OFFSET('Sanitation Data'!$H$31,0,10*ROW('Sanitation Data'!H153)))</f>
        <v/>
      </c>
      <c r="DI159" s="280" t="str">
        <f ca="true">+IF(OFFSET('Sanitation Data'!$H$32,0,10*ROW('Sanitation Data'!H153))="","",OFFSET('Sanitation Data'!$H$32,0,10*ROW('Sanitation Data'!H153)))</f>
        <v/>
      </c>
      <c r="DJ159" s="280" t="str">
        <f ca="true">+IF(OFFSET('Sanitation Data'!$I$28,0,10*ROW('Sanitation Data'!I153))="","",OFFSET('Sanitation Data'!$I$28,0,10*ROW('Sanitation Data'!I153)))</f>
        <v/>
      </c>
      <c r="DK159" s="280" t="str">
        <f ca="true">+IF(OFFSET('Sanitation Data'!$I$29,0,10*ROW('Sanitation Data'!I153))="","",OFFSET('Sanitation Data'!$I$29,0,10*ROW('Sanitation Data'!I153)))</f>
        <v/>
      </c>
      <c r="DL159" s="280" t="str">
        <f ca="true">+IF(OFFSET('Sanitation Data'!$I$30,0,10*ROW('Sanitation Data'!I153))="","",OFFSET('Sanitation Data'!$I$30,0,10*ROW('Sanitation Data'!I153)))</f>
        <v/>
      </c>
      <c r="DM159" s="280" t="str">
        <f ca="true">+IF(OFFSET('Sanitation Data'!$I$31,0,10*ROW('Sanitation Data'!I153))="","",OFFSET('Sanitation Data'!$I$31,0,10*ROW('Sanitation Data'!I153)))</f>
        <v/>
      </c>
      <c r="DN159" s="280" t="str">
        <f ca="true">+IF(OFFSET('Sanitation Data'!$I$32,0,10*ROW('Sanitation Data'!I153))="","",OFFSET('Sanitation Data'!$I$32,0,10*ROW('Sanitation Data'!I153)))</f>
        <v/>
      </c>
      <c r="DO159" s="280" t="str">
        <f ca="true">+IF(OFFSET('Hygiene Data'!$D$11,0,10*ROW('Hygiene Data'!D153))="","",OFFSET('Hygiene Data'!$D$11,0,10*ROW('Hygiene Data'!D153)))</f>
        <v/>
      </c>
      <c r="DP159" s="280" t="str">
        <f ca="true">+IF(OFFSET('Hygiene Data'!$D$12,0,10*ROW('Hygiene Data'!D153))="","",OFFSET('Hygiene Data'!$D$12,0,10*ROW('Hygiene Data'!D153)))</f>
        <v/>
      </c>
      <c r="DQ159" s="280" t="str">
        <f ca="true">+IF(OFFSET('Hygiene Data'!$D$13,0,10*ROW('Hygiene Data'!D153))="","",OFFSET('Hygiene Data'!$D$13,0,10*ROW('Hygiene Data'!D153)))</f>
        <v/>
      </c>
      <c r="DR159" s="280" t="str">
        <f ca="true">+IF(OFFSET('Hygiene Data'!$E$11,0,10*ROW('Hygiene Data'!E153))="","",OFFSET('Hygiene Data'!$E$11,0,10*ROW('Hygiene Data'!E153)))</f>
        <v/>
      </c>
      <c r="DS159" s="280" t="str">
        <f ca="true">+IF(OFFSET('Hygiene Data'!$E$12,0,10*ROW('Hygiene Data'!E153))="","",OFFSET('Hygiene Data'!$E$12,0,10*ROW('Hygiene Data'!E153)))</f>
        <v/>
      </c>
      <c r="DT159" s="280" t="str">
        <f ca="true">+IF(OFFSET('Hygiene Data'!$E$13,0,10*ROW('Hygiene Data'!E153))="","",OFFSET('Hygiene Data'!$E$13,0,10*ROW('Hygiene Data'!E153)))</f>
        <v/>
      </c>
      <c r="DU159" s="280" t="str">
        <f ca="true">+IF(OFFSET('Hygiene Data'!$F$11,0,10*ROW('Hygiene Data'!F153))="","",OFFSET('Hygiene Data'!$F$11,0,10*ROW('Hygiene Data'!F153)))</f>
        <v/>
      </c>
      <c r="DV159" s="280" t="str">
        <f ca="true">+IF(OFFSET('Hygiene Data'!$F$12,0,10*ROW('Hygiene Data'!F153))="","",OFFSET('Hygiene Data'!$F$12,0,10*ROW('Hygiene Data'!F153)))</f>
        <v/>
      </c>
      <c r="DW159" s="280" t="str">
        <f ca="true">+IF(OFFSET('Hygiene Data'!$F$13,0,10*ROW('Hygiene Data'!F153))="","",OFFSET('Hygiene Data'!$F$13,0,10*ROW('Hygiene Data'!F153)))</f>
        <v/>
      </c>
      <c r="DX159" s="280" t="str">
        <f ca="true">+IF(OFFSET('Hygiene Data'!$G$11,0,10*ROW('Hygiene Data'!G153))="","",OFFSET('Hygiene Data'!$G$11,0,10*ROW('Hygiene Data'!G153)))</f>
        <v/>
      </c>
      <c r="DY159" s="280" t="str">
        <f ca="true">+IF(OFFSET('Hygiene Data'!$G$12,0,10*ROW('Hygiene Data'!G153))="","",OFFSET('Hygiene Data'!$G$12,0,10*ROW('Hygiene Data'!G153)))</f>
        <v/>
      </c>
      <c r="DZ159" s="280" t="str">
        <f ca="true">+IF(OFFSET('Hygiene Data'!$G$13,0,10*ROW('Hygiene Data'!G153))="","",OFFSET('Hygiene Data'!$G$13,0,10*ROW('Hygiene Data'!G153)))</f>
        <v/>
      </c>
      <c r="EA159" s="280" t="str">
        <f ca="true">+IF(OFFSET('Hygiene Data'!$H$11,0,10*ROW('Hygiene Data'!H153))="","",OFFSET('Hygiene Data'!$H$11,0,10*ROW('Hygiene Data'!H153)))</f>
        <v/>
      </c>
      <c r="EB159" s="280" t="str">
        <f ca="true">+IF(OFFSET('Hygiene Data'!$H$12,0,10*ROW('Hygiene Data'!H153))="","",OFFSET('Hygiene Data'!$H$12,0,10*ROW('Hygiene Data'!H153)))</f>
        <v/>
      </c>
      <c r="EC159" s="280" t="str">
        <f ca="true">+IF(OFFSET('Hygiene Data'!$H$13,0,10*ROW('Hygiene Data'!H153))="","",OFFSET('Hygiene Data'!$H$13,0,10*ROW('Hygiene Data'!H153)))</f>
        <v/>
      </c>
      <c r="ED159" s="280" t="str">
        <f ca="true">+IF(OFFSET('Hygiene Data'!$I$11,0,10*ROW('Hygiene Data'!I153))="","",OFFSET('Hygiene Data'!$I$11,0,10*ROW('Hygiene Data'!I153)))</f>
        <v/>
      </c>
      <c r="EE159" s="280" t="str">
        <f ca="true">+IF(OFFSET('Hygiene Data'!$I$12,0,10*ROW('Hygiene Data'!I153))="","",OFFSET('Hygiene Data'!$I$12,0,10*ROW('Hygiene Data'!I153)))</f>
        <v/>
      </c>
      <c r="EF159" s="280" t="str">
        <f ca="true">+IF(OFFSET('Hygiene Data'!$I$13,0,10*ROW('Hygiene Data'!I153))="","",OFFSET('Hygiene Data'!$I$13,0,10*ROW('Hygiene Data'!I153)))</f>
        <v/>
      </c>
    </row>
    <row xmlns:x14ac="http://schemas.microsoft.com/office/spreadsheetml/2009/9/ac" r="160" x14ac:dyDescent="0.2">
      <c r="A160" s="34" t="str">
        <f ca="true">+IF(OFFSET('Water Data'!$B$2,0,10*ROW('Water Data'!E154))="","",OFFSET('Water Data'!$B$2,0,10*ROW('Water Data'!E154)))</f>
        <v/>
      </c>
      <c r="B160" s="34" t="str">
        <f ca="true">+IF(OFFSET('Water Data'!$C$2,0,10*ROW('Water Data'!F154))="","",OFFSET('Water Data'!$C$2,0,10*ROW('Water Data'!F154)))</f>
        <v/>
      </c>
      <c r="C160" s="336" t="str">
        <f t="shared" ca="true" si="2"/>
        <v/>
      </c>
      <c r="D160" s="8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0"/>
      <c r="BS160" s="280" t="str">
        <f ca="true">+IF(OFFSET('Water Data'!$D$27,0,10*ROW('Water Data'!D154))="","",OFFSET('Water Data'!$D$27,0,10*ROW('Water Data'!D154)))</f>
        <v/>
      </c>
      <c r="BT160" s="280" t="str">
        <f ca="true">+IF(OFFSET('Water Data'!$D$28,0,10*ROW('Water Data'!D154))="","",OFFSET('Water Data'!$D$28,0,10*ROW('Water Data'!D154)))</f>
        <v/>
      </c>
      <c r="BU160" s="280" t="str">
        <f ca="true">+IF(OFFSET('Water Data'!$D$29,0,10*ROW('Water Data'!D154))="","",OFFSET('Water Data'!$D$29,0,10*ROW('Water Data'!D154)))</f>
        <v/>
      </c>
      <c r="BV160" s="280" t="str">
        <f ca="true">+IF(OFFSET('Water Data'!$E$27,0,10*ROW('Water Data'!E154))="","",OFFSET('Water Data'!$E$27,0,10*ROW('Water Data'!E154)))</f>
        <v/>
      </c>
      <c r="BW160" s="280" t="str">
        <f ca="true">+IF(OFFSET('Water Data'!$E$28,0,10*ROW('Water Data'!E154))="","",OFFSET('Water Data'!$E$28,0,10*ROW('Water Data'!E154)))</f>
        <v/>
      </c>
      <c r="BX160" s="280" t="str">
        <f ca="true">+IF(OFFSET('Water Data'!$E$29,0,10*ROW('Water Data'!E154))="","",OFFSET('Water Data'!$E$29,0,10*ROW('Water Data'!E154)))</f>
        <v/>
      </c>
      <c r="BY160" s="280" t="str">
        <f ca="true">+IF(OFFSET('Water Data'!$F$27,0,10*ROW('Water Data'!F154))="","",OFFSET('Water Data'!$F$27,0,10*ROW('Water Data'!F154)))</f>
        <v/>
      </c>
      <c r="BZ160" s="280" t="str">
        <f ca="true">+IF(OFFSET('Water Data'!$F$28,0,10*ROW('Water Data'!F154))="","",OFFSET('Water Data'!$F$28,0,10*ROW('Water Data'!F154)))</f>
        <v/>
      </c>
      <c r="CA160" s="280" t="str">
        <f ca="true">+IF(OFFSET('Water Data'!$F$29,0,10*ROW('Water Data'!F154))="","",OFFSET('Water Data'!$F$29,0,10*ROW('Water Data'!F154)))</f>
        <v/>
      </c>
      <c r="CB160" s="280" t="str">
        <f ca="true">+IF(OFFSET('Water Data'!$G$27,0,10*ROW('Water Data'!G154))="","",OFFSET('Water Data'!$G$27,0,10*ROW('Water Data'!G154)))</f>
        <v/>
      </c>
      <c r="CC160" s="280" t="str">
        <f ca="true">+IF(OFFSET('Water Data'!$G$28,0,10*ROW('Water Data'!G154))="","",OFFSET('Water Data'!$G$28,0,10*ROW('Water Data'!G154)))</f>
        <v/>
      </c>
      <c r="CD160" s="280" t="str">
        <f ca="true">+IF(OFFSET('Water Data'!$G$29,0,10*ROW('Water Data'!G154))="","",OFFSET('Water Data'!$G$29,0,10*ROW('Water Data'!G154)))</f>
        <v/>
      </c>
      <c r="CE160" s="280" t="str">
        <f ca="true">+IF(OFFSET('Water Data'!$H$27,0,10*ROW('Water Data'!H154))="","",OFFSET('Water Data'!$H$27,0,10*ROW('Water Data'!H154)))</f>
        <v/>
      </c>
      <c r="CF160" s="280" t="str">
        <f ca="true">+IF(OFFSET('Water Data'!$H$28,0,10*ROW('Water Data'!H154))="","",OFFSET('Water Data'!$H$28,0,10*ROW('Water Data'!H154)))</f>
        <v/>
      </c>
      <c r="CG160" s="280" t="str">
        <f ca="true">+IF(OFFSET('Water Data'!$H$29,0,10*ROW('Water Data'!H154))="","",OFFSET('Water Data'!$H$29,0,10*ROW('Water Data'!H154)))</f>
        <v/>
      </c>
      <c r="CH160" s="280" t="str">
        <f ca="true">+IF(OFFSET('Water Data'!$I$27,0,10*ROW('Water Data'!I154))="","",OFFSET('Water Data'!$I$27,0,10*ROW('Water Data'!I154)))</f>
        <v/>
      </c>
      <c r="CI160" s="280" t="str">
        <f ca="true">+IF(OFFSET('Water Data'!$I$28,0,10*ROW('Water Data'!I154))="","",OFFSET('Water Data'!$I$28,0,10*ROW('Water Data'!I154)))</f>
        <v/>
      </c>
      <c r="CJ160" s="280" t="str">
        <f ca="true">+IF(OFFSET('Water Data'!$I$29,0,10*ROW('Water Data'!I154))="","",OFFSET('Water Data'!$I$29,0,10*ROW('Water Data'!I154)))</f>
        <v/>
      </c>
      <c r="CK160" s="280" t="str">
        <f ca="true">+IF(OFFSET('Sanitation Data'!$D$28,0,10*ROW('Sanitation Data'!D154))="","",OFFSET('Sanitation Data'!$D$28,0,10*ROW('Sanitation Data'!D154)))</f>
        <v/>
      </c>
      <c r="CL160" s="280" t="str">
        <f ca="true">+IF(OFFSET('Sanitation Data'!$D$29,0,10*ROW('Sanitation Data'!D154))="","",OFFSET('Sanitation Data'!$D$29,0,10*ROW('Sanitation Data'!D154)))</f>
        <v/>
      </c>
      <c r="CM160" s="280" t="str">
        <f ca="true">+IF(OFFSET('Sanitation Data'!$D$30,0,10*ROW('Sanitation Data'!D154))="","",OFFSET('Sanitation Data'!$D$30,0,10*ROW('Sanitation Data'!D154)))</f>
        <v/>
      </c>
      <c r="CN160" s="280" t="str">
        <f ca="true">+IF(OFFSET('Sanitation Data'!$D$31,0,10*ROW('Sanitation Data'!D154))="","",OFFSET('Sanitation Data'!$D$31,0,10*ROW('Sanitation Data'!D154)))</f>
        <v/>
      </c>
      <c r="CO160" s="280" t="str">
        <f ca="true">+IF(OFFSET('Sanitation Data'!$D$32,0,10*ROW('Sanitation Data'!D154))="","",OFFSET('Sanitation Data'!$D$32,0,10*ROW('Sanitation Data'!D154)))</f>
        <v/>
      </c>
      <c r="CP160" s="280" t="str">
        <f ca="true">+IF(OFFSET('Sanitation Data'!$E$28,0,10*ROW('Sanitation Data'!E154))="","",OFFSET('Sanitation Data'!$E$28,0,10*ROW('Sanitation Data'!E154)))</f>
        <v/>
      </c>
      <c r="CQ160" s="280" t="str">
        <f ca="true">+IF(OFFSET('Sanitation Data'!$E$29,0,10*ROW('Sanitation Data'!E154))="","",OFFSET('Sanitation Data'!$E$29,0,10*ROW('Sanitation Data'!E154)))</f>
        <v/>
      </c>
      <c r="CR160" s="280" t="str">
        <f ca="true">+IF(OFFSET('Sanitation Data'!$E$30,0,10*ROW('Sanitation Data'!E154))="","",OFFSET('Sanitation Data'!$E$30,0,10*ROW('Sanitation Data'!E154)))</f>
        <v/>
      </c>
      <c r="CS160" s="280" t="str">
        <f ca="true">+IF(OFFSET('Sanitation Data'!$E$31,0,10*ROW('Sanitation Data'!E154))="","",OFFSET('Sanitation Data'!$E$31,0,10*ROW('Sanitation Data'!E154)))</f>
        <v/>
      </c>
      <c r="CT160" s="280" t="str">
        <f ca="true">+IF(OFFSET('Sanitation Data'!$E$32,0,10*ROW('Sanitation Data'!E154))="","",OFFSET('Sanitation Data'!$E$32,0,10*ROW('Sanitation Data'!E154)))</f>
        <v/>
      </c>
      <c r="CU160" s="280" t="str">
        <f ca="true">+IF(OFFSET('Sanitation Data'!$F$28,0,10*ROW('Sanitation Data'!F154))="","",OFFSET('Sanitation Data'!$F$28,0,10*ROW('Sanitation Data'!F154)))</f>
        <v/>
      </c>
      <c r="CV160" s="280" t="str">
        <f ca="true">+IF(OFFSET('Sanitation Data'!$F$29,0,10*ROW('Sanitation Data'!F154))="","",OFFSET('Sanitation Data'!$F$29,0,10*ROW('Sanitation Data'!F154)))</f>
        <v/>
      </c>
      <c r="CW160" s="280" t="str">
        <f ca="true">+IF(OFFSET('Sanitation Data'!$F$30,0,10*ROW('Sanitation Data'!F154))="","",OFFSET('Sanitation Data'!$F$30,0,10*ROW('Sanitation Data'!F154)))</f>
        <v/>
      </c>
      <c r="CX160" s="280" t="str">
        <f ca="true">+IF(OFFSET('Sanitation Data'!$F$31,0,10*ROW('Sanitation Data'!F154))="","",OFFSET('Sanitation Data'!$F$31,0,10*ROW('Sanitation Data'!F154)))</f>
        <v/>
      </c>
      <c r="CY160" s="280" t="str">
        <f ca="true">+IF(OFFSET('Sanitation Data'!$F$32,0,10*ROW('Sanitation Data'!F154))="","",OFFSET('Sanitation Data'!$F$32,0,10*ROW('Sanitation Data'!F154)))</f>
        <v/>
      </c>
      <c r="CZ160" s="280" t="str">
        <f ca="true">+IF(OFFSET('Sanitation Data'!$G$28,0,10*ROW('Sanitation Data'!G154))="","",OFFSET('Sanitation Data'!$G$28,0,10*ROW('Sanitation Data'!G154)))</f>
        <v/>
      </c>
      <c r="DA160" s="280" t="str">
        <f ca="true">+IF(OFFSET('Sanitation Data'!$G$29,0,10*ROW('Sanitation Data'!G154))="","",OFFSET('Sanitation Data'!$G$29,0,10*ROW('Sanitation Data'!G154)))</f>
        <v/>
      </c>
      <c r="DB160" s="280" t="str">
        <f ca="true">+IF(OFFSET('Sanitation Data'!$G$30,0,10*ROW('Sanitation Data'!G154))="","",OFFSET('Sanitation Data'!$G$30,0,10*ROW('Sanitation Data'!G154)))</f>
        <v/>
      </c>
      <c r="DC160" s="280" t="str">
        <f ca="true">+IF(OFFSET('Sanitation Data'!$G$31,0,10*ROW('Sanitation Data'!G154))="","",OFFSET('Sanitation Data'!$G$31,0,10*ROW('Sanitation Data'!G154)))</f>
        <v/>
      </c>
      <c r="DD160" s="280" t="str">
        <f ca="true">+IF(OFFSET('Sanitation Data'!$G$32,0,10*ROW('Sanitation Data'!G154))="","",OFFSET('Sanitation Data'!$G$32,0,10*ROW('Sanitation Data'!G154)))</f>
        <v/>
      </c>
      <c r="DE160" s="280" t="str">
        <f ca="true">+IF(OFFSET('Sanitation Data'!$H$28,0,10*ROW('Sanitation Data'!H154))="","",OFFSET('Sanitation Data'!$H$28,0,10*ROW('Sanitation Data'!H154)))</f>
        <v/>
      </c>
      <c r="DF160" s="280" t="str">
        <f ca="true">+IF(OFFSET('Sanitation Data'!$H$29,0,10*ROW('Sanitation Data'!H154))="","",OFFSET('Sanitation Data'!$H$29,0,10*ROW('Sanitation Data'!H154)))</f>
        <v/>
      </c>
      <c r="DG160" s="280" t="str">
        <f ca="true">+IF(OFFSET('Sanitation Data'!$H$30,0,10*ROW('Sanitation Data'!H154))="","",OFFSET('Sanitation Data'!$H$30,0,10*ROW('Sanitation Data'!H154)))</f>
        <v/>
      </c>
      <c r="DH160" s="280" t="str">
        <f ca="true">+IF(OFFSET('Sanitation Data'!$H$31,0,10*ROW('Sanitation Data'!H154))="","",OFFSET('Sanitation Data'!$H$31,0,10*ROW('Sanitation Data'!H154)))</f>
        <v/>
      </c>
      <c r="DI160" s="280" t="str">
        <f ca="true">+IF(OFFSET('Sanitation Data'!$H$32,0,10*ROW('Sanitation Data'!H154))="","",OFFSET('Sanitation Data'!$H$32,0,10*ROW('Sanitation Data'!H154)))</f>
        <v/>
      </c>
      <c r="DJ160" s="280" t="str">
        <f ca="true">+IF(OFFSET('Sanitation Data'!$I$28,0,10*ROW('Sanitation Data'!I154))="","",OFFSET('Sanitation Data'!$I$28,0,10*ROW('Sanitation Data'!I154)))</f>
        <v/>
      </c>
      <c r="DK160" s="280" t="str">
        <f ca="true">+IF(OFFSET('Sanitation Data'!$I$29,0,10*ROW('Sanitation Data'!I154))="","",OFFSET('Sanitation Data'!$I$29,0,10*ROW('Sanitation Data'!I154)))</f>
        <v/>
      </c>
      <c r="DL160" s="280" t="str">
        <f ca="true">+IF(OFFSET('Sanitation Data'!$I$30,0,10*ROW('Sanitation Data'!I154))="","",OFFSET('Sanitation Data'!$I$30,0,10*ROW('Sanitation Data'!I154)))</f>
        <v/>
      </c>
      <c r="DM160" s="280" t="str">
        <f ca="true">+IF(OFFSET('Sanitation Data'!$I$31,0,10*ROW('Sanitation Data'!I154))="","",OFFSET('Sanitation Data'!$I$31,0,10*ROW('Sanitation Data'!I154)))</f>
        <v/>
      </c>
      <c r="DN160" s="280" t="str">
        <f ca="true">+IF(OFFSET('Sanitation Data'!$I$32,0,10*ROW('Sanitation Data'!I154))="","",OFFSET('Sanitation Data'!$I$32,0,10*ROW('Sanitation Data'!I154)))</f>
        <v/>
      </c>
      <c r="DO160" s="280" t="str">
        <f ca="true">+IF(OFFSET('Hygiene Data'!$D$11,0,10*ROW('Hygiene Data'!D154))="","",OFFSET('Hygiene Data'!$D$11,0,10*ROW('Hygiene Data'!D154)))</f>
        <v/>
      </c>
      <c r="DP160" s="280" t="str">
        <f ca="true">+IF(OFFSET('Hygiene Data'!$D$12,0,10*ROW('Hygiene Data'!D154))="","",OFFSET('Hygiene Data'!$D$12,0,10*ROW('Hygiene Data'!D154)))</f>
        <v/>
      </c>
      <c r="DQ160" s="280" t="str">
        <f ca="true">+IF(OFFSET('Hygiene Data'!$D$13,0,10*ROW('Hygiene Data'!D154))="","",OFFSET('Hygiene Data'!$D$13,0,10*ROW('Hygiene Data'!D154)))</f>
        <v/>
      </c>
      <c r="DR160" s="280" t="str">
        <f ca="true">+IF(OFFSET('Hygiene Data'!$E$11,0,10*ROW('Hygiene Data'!E154))="","",OFFSET('Hygiene Data'!$E$11,0,10*ROW('Hygiene Data'!E154)))</f>
        <v/>
      </c>
      <c r="DS160" s="280" t="str">
        <f ca="true">+IF(OFFSET('Hygiene Data'!$E$12,0,10*ROW('Hygiene Data'!E154))="","",OFFSET('Hygiene Data'!$E$12,0,10*ROW('Hygiene Data'!E154)))</f>
        <v/>
      </c>
      <c r="DT160" s="280" t="str">
        <f ca="true">+IF(OFFSET('Hygiene Data'!$E$13,0,10*ROW('Hygiene Data'!E154))="","",OFFSET('Hygiene Data'!$E$13,0,10*ROW('Hygiene Data'!E154)))</f>
        <v/>
      </c>
      <c r="DU160" s="280" t="str">
        <f ca="true">+IF(OFFSET('Hygiene Data'!$F$11,0,10*ROW('Hygiene Data'!F154))="","",OFFSET('Hygiene Data'!$F$11,0,10*ROW('Hygiene Data'!F154)))</f>
        <v/>
      </c>
      <c r="DV160" s="280" t="str">
        <f ca="true">+IF(OFFSET('Hygiene Data'!$F$12,0,10*ROW('Hygiene Data'!F154))="","",OFFSET('Hygiene Data'!$F$12,0,10*ROW('Hygiene Data'!F154)))</f>
        <v/>
      </c>
      <c r="DW160" s="280" t="str">
        <f ca="true">+IF(OFFSET('Hygiene Data'!$F$13,0,10*ROW('Hygiene Data'!F154))="","",OFFSET('Hygiene Data'!$F$13,0,10*ROW('Hygiene Data'!F154)))</f>
        <v/>
      </c>
      <c r="DX160" s="280" t="str">
        <f ca="true">+IF(OFFSET('Hygiene Data'!$G$11,0,10*ROW('Hygiene Data'!G154))="","",OFFSET('Hygiene Data'!$G$11,0,10*ROW('Hygiene Data'!G154)))</f>
        <v/>
      </c>
      <c r="DY160" s="280" t="str">
        <f ca="true">+IF(OFFSET('Hygiene Data'!$G$12,0,10*ROW('Hygiene Data'!G154))="","",OFFSET('Hygiene Data'!$G$12,0,10*ROW('Hygiene Data'!G154)))</f>
        <v/>
      </c>
      <c r="DZ160" s="280" t="str">
        <f ca="true">+IF(OFFSET('Hygiene Data'!$G$13,0,10*ROW('Hygiene Data'!G154))="","",OFFSET('Hygiene Data'!$G$13,0,10*ROW('Hygiene Data'!G154)))</f>
        <v/>
      </c>
      <c r="EA160" s="280" t="str">
        <f ca="true">+IF(OFFSET('Hygiene Data'!$H$11,0,10*ROW('Hygiene Data'!H154))="","",OFFSET('Hygiene Data'!$H$11,0,10*ROW('Hygiene Data'!H154)))</f>
        <v/>
      </c>
      <c r="EB160" s="280" t="str">
        <f ca="true">+IF(OFFSET('Hygiene Data'!$H$12,0,10*ROW('Hygiene Data'!H154))="","",OFFSET('Hygiene Data'!$H$12,0,10*ROW('Hygiene Data'!H154)))</f>
        <v/>
      </c>
      <c r="EC160" s="280" t="str">
        <f ca="true">+IF(OFFSET('Hygiene Data'!$H$13,0,10*ROW('Hygiene Data'!H154))="","",OFFSET('Hygiene Data'!$H$13,0,10*ROW('Hygiene Data'!H154)))</f>
        <v/>
      </c>
      <c r="ED160" s="280" t="str">
        <f ca="true">+IF(OFFSET('Hygiene Data'!$I$11,0,10*ROW('Hygiene Data'!I154))="","",OFFSET('Hygiene Data'!$I$11,0,10*ROW('Hygiene Data'!I154)))</f>
        <v/>
      </c>
      <c r="EE160" s="280" t="str">
        <f ca="true">+IF(OFFSET('Hygiene Data'!$I$12,0,10*ROW('Hygiene Data'!I154))="","",OFFSET('Hygiene Data'!$I$12,0,10*ROW('Hygiene Data'!I154)))</f>
        <v/>
      </c>
      <c r="EF160" s="280" t="str">
        <f ca="true">+IF(OFFSET('Hygiene Data'!$I$13,0,10*ROW('Hygiene Data'!I154))="","",OFFSET('Hygiene Data'!$I$13,0,10*ROW('Hygiene Data'!I154)))</f>
        <v/>
      </c>
    </row>
    <row xmlns:x14ac="http://schemas.microsoft.com/office/spreadsheetml/2009/9/ac" r="161" x14ac:dyDescent="0.2">
      <c r="A161" s="34" t="str">
        <f ca="true">+IF(OFFSET('Water Data'!$B$2,0,10*ROW('Water Data'!E155))="","",OFFSET('Water Data'!$B$2,0,10*ROW('Water Data'!E155)))</f>
        <v/>
      </c>
      <c r="B161" s="34" t="str">
        <f ca="true">+IF(OFFSET('Water Data'!$C$2,0,10*ROW('Water Data'!F155))="","",OFFSET('Water Data'!$C$2,0,10*ROW('Water Data'!F155)))</f>
        <v/>
      </c>
      <c r="C161" s="336" t="str">
        <f t="shared" ca="true" si="2"/>
        <v/>
      </c>
      <c r="D161" s="8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0"/>
      <c r="BS161" s="280" t="str">
        <f ca="true">+IF(OFFSET('Water Data'!$D$27,0,10*ROW('Water Data'!D155))="","",OFFSET('Water Data'!$D$27,0,10*ROW('Water Data'!D155)))</f>
        <v/>
      </c>
      <c r="BT161" s="280" t="str">
        <f ca="true">+IF(OFFSET('Water Data'!$D$28,0,10*ROW('Water Data'!D155))="","",OFFSET('Water Data'!$D$28,0,10*ROW('Water Data'!D155)))</f>
        <v/>
      </c>
      <c r="BU161" s="280" t="str">
        <f ca="true">+IF(OFFSET('Water Data'!$D$29,0,10*ROW('Water Data'!D155))="","",OFFSET('Water Data'!$D$29,0,10*ROW('Water Data'!D155)))</f>
        <v/>
      </c>
      <c r="BV161" s="280" t="str">
        <f ca="true">+IF(OFFSET('Water Data'!$E$27,0,10*ROW('Water Data'!E155))="","",OFFSET('Water Data'!$E$27,0,10*ROW('Water Data'!E155)))</f>
        <v/>
      </c>
      <c r="BW161" s="280" t="str">
        <f ca="true">+IF(OFFSET('Water Data'!$E$28,0,10*ROW('Water Data'!E155))="","",OFFSET('Water Data'!$E$28,0,10*ROW('Water Data'!E155)))</f>
        <v/>
      </c>
      <c r="BX161" s="280" t="str">
        <f ca="true">+IF(OFFSET('Water Data'!$E$29,0,10*ROW('Water Data'!E155))="","",OFFSET('Water Data'!$E$29,0,10*ROW('Water Data'!E155)))</f>
        <v/>
      </c>
      <c r="BY161" s="280" t="str">
        <f ca="true">+IF(OFFSET('Water Data'!$F$27,0,10*ROW('Water Data'!F155))="","",OFFSET('Water Data'!$F$27,0,10*ROW('Water Data'!F155)))</f>
        <v/>
      </c>
      <c r="BZ161" s="280" t="str">
        <f ca="true">+IF(OFFSET('Water Data'!$F$28,0,10*ROW('Water Data'!F155))="","",OFFSET('Water Data'!$F$28,0,10*ROW('Water Data'!F155)))</f>
        <v/>
      </c>
      <c r="CA161" s="280" t="str">
        <f ca="true">+IF(OFFSET('Water Data'!$F$29,0,10*ROW('Water Data'!F155))="","",OFFSET('Water Data'!$F$29,0,10*ROW('Water Data'!F155)))</f>
        <v/>
      </c>
      <c r="CB161" s="280" t="str">
        <f ca="true">+IF(OFFSET('Water Data'!$G$27,0,10*ROW('Water Data'!G155))="","",OFFSET('Water Data'!$G$27,0,10*ROW('Water Data'!G155)))</f>
        <v/>
      </c>
      <c r="CC161" s="280" t="str">
        <f ca="true">+IF(OFFSET('Water Data'!$G$28,0,10*ROW('Water Data'!G155))="","",OFFSET('Water Data'!$G$28,0,10*ROW('Water Data'!G155)))</f>
        <v/>
      </c>
      <c r="CD161" s="280" t="str">
        <f ca="true">+IF(OFFSET('Water Data'!$G$29,0,10*ROW('Water Data'!G155))="","",OFFSET('Water Data'!$G$29,0,10*ROW('Water Data'!G155)))</f>
        <v/>
      </c>
      <c r="CE161" s="280" t="str">
        <f ca="true">+IF(OFFSET('Water Data'!$H$27,0,10*ROW('Water Data'!H155))="","",OFFSET('Water Data'!$H$27,0,10*ROW('Water Data'!H155)))</f>
        <v/>
      </c>
      <c r="CF161" s="280" t="str">
        <f ca="true">+IF(OFFSET('Water Data'!$H$28,0,10*ROW('Water Data'!H155))="","",OFFSET('Water Data'!$H$28,0,10*ROW('Water Data'!H155)))</f>
        <v/>
      </c>
      <c r="CG161" s="280" t="str">
        <f ca="true">+IF(OFFSET('Water Data'!$H$29,0,10*ROW('Water Data'!H155))="","",OFFSET('Water Data'!$H$29,0,10*ROW('Water Data'!H155)))</f>
        <v/>
      </c>
      <c r="CH161" s="280" t="str">
        <f ca="true">+IF(OFFSET('Water Data'!$I$27,0,10*ROW('Water Data'!I155))="","",OFFSET('Water Data'!$I$27,0,10*ROW('Water Data'!I155)))</f>
        <v/>
      </c>
      <c r="CI161" s="280" t="str">
        <f ca="true">+IF(OFFSET('Water Data'!$I$28,0,10*ROW('Water Data'!I155))="","",OFFSET('Water Data'!$I$28,0,10*ROW('Water Data'!I155)))</f>
        <v/>
      </c>
      <c r="CJ161" s="280" t="str">
        <f ca="true">+IF(OFFSET('Water Data'!$I$29,0,10*ROW('Water Data'!I155))="","",OFFSET('Water Data'!$I$29,0,10*ROW('Water Data'!I155)))</f>
        <v/>
      </c>
      <c r="CK161" s="280" t="str">
        <f ca="true">+IF(OFFSET('Sanitation Data'!$D$28,0,10*ROW('Sanitation Data'!D155))="","",OFFSET('Sanitation Data'!$D$28,0,10*ROW('Sanitation Data'!D155)))</f>
        <v/>
      </c>
      <c r="CL161" s="280" t="str">
        <f ca="true">+IF(OFFSET('Sanitation Data'!$D$29,0,10*ROW('Sanitation Data'!D155))="","",OFFSET('Sanitation Data'!$D$29,0,10*ROW('Sanitation Data'!D155)))</f>
        <v/>
      </c>
      <c r="CM161" s="280" t="str">
        <f ca="true">+IF(OFFSET('Sanitation Data'!$D$30,0,10*ROW('Sanitation Data'!D155))="","",OFFSET('Sanitation Data'!$D$30,0,10*ROW('Sanitation Data'!D155)))</f>
        <v/>
      </c>
      <c r="CN161" s="280" t="str">
        <f ca="true">+IF(OFFSET('Sanitation Data'!$D$31,0,10*ROW('Sanitation Data'!D155))="","",OFFSET('Sanitation Data'!$D$31,0,10*ROW('Sanitation Data'!D155)))</f>
        <v/>
      </c>
      <c r="CO161" s="280" t="str">
        <f ca="true">+IF(OFFSET('Sanitation Data'!$D$32,0,10*ROW('Sanitation Data'!D155))="","",OFFSET('Sanitation Data'!$D$32,0,10*ROW('Sanitation Data'!D155)))</f>
        <v/>
      </c>
      <c r="CP161" s="280" t="str">
        <f ca="true">+IF(OFFSET('Sanitation Data'!$E$28,0,10*ROW('Sanitation Data'!E155))="","",OFFSET('Sanitation Data'!$E$28,0,10*ROW('Sanitation Data'!E155)))</f>
        <v/>
      </c>
      <c r="CQ161" s="280" t="str">
        <f ca="true">+IF(OFFSET('Sanitation Data'!$E$29,0,10*ROW('Sanitation Data'!E155))="","",OFFSET('Sanitation Data'!$E$29,0,10*ROW('Sanitation Data'!E155)))</f>
        <v/>
      </c>
      <c r="CR161" s="280" t="str">
        <f ca="true">+IF(OFFSET('Sanitation Data'!$E$30,0,10*ROW('Sanitation Data'!E155))="","",OFFSET('Sanitation Data'!$E$30,0,10*ROW('Sanitation Data'!E155)))</f>
        <v/>
      </c>
      <c r="CS161" s="280" t="str">
        <f ca="true">+IF(OFFSET('Sanitation Data'!$E$31,0,10*ROW('Sanitation Data'!E155))="","",OFFSET('Sanitation Data'!$E$31,0,10*ROW('Sanitation Data'!E155)))</f>
        <v/>
      </c>
      <c r="CT161" s="280" t="str">
        <f ca="true">+IF(OFFSET('Sanitation Data'!$E$32,0,10*ROW('Sanitation Data'!E155))="","",OFFSET('Sanitation Data'!$E$32,0,10*ROW('Sanitation Data'!E155)))</f>
        <v/>
      </c>
      <c r="CU161" s="280" t="str">
        <f ca="true">+IF(OFFSET('Sanitation Data'!$F$28,0,10*ROW('Sanitation Data'!F155))="","",OFFSET('Sanitation Data'!$F$28,0,10*ROW('Sanitation Data'!F155)))</f>
        <v/>
      </c>
      <c r="CV161" s="280" t="str">
        <f ca="true">+IF(OFFSET('Sanitation Data'!$F$29,0,10*ROW('Sanitation Data'!F155))="","",OFFSET('Sanitation Data'!$F$29,0,10*ROW('Sanitation Data'!F155)))</f>
        <v/>
      </c>
      <c r="CW161" s="280" t="str">
        <f ca="true">+IF(OFFSET('Sanitation Data'!$F$30,0,10*ROW('Sanitation Data'!F155))="","",OFFSET('Sanitation Data'!$F$30,0,10*ROW('Sanitation Data'!F155)))</f>
        <v/>
      </c>
      <c r="CX161" s="280" t="str">
        <f ca="true">+IF(OFFSET('Sanitation Data'!$F$31,0,10*ROW('Sanitation Data'!F155))="","",OFFSET('Sanitation Data'!$F$31,0,10*ROW('Sanitation Data'!F155)))</f>
        <v/>
      </c>
      <c r="CY161" s="280" t="str">
        <f ca="true">+IF(OFFSET('Sanitation Data'!$F$32,0,10*ROW('Sanitation Data'!F155))="","",OFFSET('Sanitation Data'!$F$32,0,10*ROW('Sanitation Data'!F155)))</f>
        <v/>
      </c>
      <c r="CZ161" s="280" t="str">
        <f ca="true">+IF(OFFSET('Sanitation Data'!$G$28,0,10*ROW('Sanitation Data'!G155))="","",OFFSET('Sanitation Data'!$G$28,0,10*ROW('Sanitation Data'!G155)))</f>
        <v/>
      </c>
      <c r="DA161" s="280" t="str">
        <f ca="true">+IF(OFFSET('Sanitation Data'!$G$29,0,10*ROW('Sanitation Data'!G155))="","",OFFSET('Sanitation Data'!$G$29,0,10*ROW('Sanitation Data'!G155)))</f>
        <v/>
      </c>
      <c r="DB161" s="280" t="str">
        <f ca="true">+IF(OFFSET('Sanitation Data'!$G$30,0,10*ROW('Sanitation Data'!G155))="","",OFFSET('Sanitation Data'!$G$30,0,10*ROW('Sanitation Data'!G155)))</f>
        <v/>
      </c>
      <c r="DC161" s="280" t="str">
        <f ca="true">+IF(OFFSET('Sanitation Data'!$G$31,0,10*ROW('Sanitation Data'!G155))="","",OFFSET('Sanitation Data'!$G$31,0,10*ROW('Sanitation Data'!G155)))</f>
        <v/>
      </c>
      <c r="DD161" s="280" t="str">
        <f ca="true">+IF(OFFSET('Sanitation Data'!$G$32,0,10*ROW('Sanitation Data'!G155))="","",OFFSET('Sanitation Data'!$G$32,0,10*ROW('Sanitation Data'!G155)))</f>
        <v/>
      </c>
      <c r="DE161" s="280" t="str">
        <f ca="true">+IF(OFFSET('Sanitation Data'!$H$28,0,10*ROW('Sanitation Data'!H155))="","",OFFSET('Sanitation Data'!$H$28,0,10*ROW('Sanitation Data'!H155)))</f>
        <v/>
      </c>
      <c r="DF161" s="280" t="str">
        <f ca="true">+IF(OFFSET('Sanitation Data'!$H$29,0,10*ROW('Sanitation Data'!H155))="","",OFFSET('Sanitation Data'!$H$29,0,10*ROW('Sanitation Data'!H155)))</f>
        <v/>
      </c>
      <c r="DG161" s="280" t="str">
        <f ca="true">+IF(OFFSET('Sanitation Data'!$H$30,0,10*ROW('Sanitation Data'!H155))="","",OFFSET('Sanitation Data'!$H$30,0,10*ROW('Sanitation Data'!H155)))</f>
        <v/>
      </c>
      <c r="DH161" s="280" t="str">
        <f ca="true">+IF(OFFSET('Sanitation Data'!$H$31,0,10*ROW('Sanitation Data'!H155))="","",OFFSET('Sanitation Data'!$H$31,0,10*ROW('Sanitation Data'!H155)))</f>
        <v/>
      </c>
      <c r="DI161" s="280" t="str">
        <f ca="true">+IF(OFFSET('Sanitation Data'!$H$32,0,10*ROW('Sanitation Data'!H155))="","",OFFSET('Sanitation Data'!$H$32,0,10*ROW('Sanitation Data'!H155)))</f>
        <v/>
      </c>
      <c r="DJ161" s="280" t="str">
        <f ca="true">+IF(OFFSET('Sanitation Data'!$I$28,0,10*ROW('Sanitation Data'!I155))="","",OFFSET('Sanitation Data'!$I$28,0,10*ROW('Sanitation Data'!I155)))</f>
        <v/>
      </c>
      <c r="DK161" s="280" t="str">
        <f ca="true">+IF(OFFSET('Sanitation Data'!$I$29,0,10*ROW('Sanitation Data'!I155))="","",OFFSET('Sanitation Data'!$I$29,0,10*ROW('Sanitation Data'!I155)))</f>
        <v/>
      </c>
      <c r="DL161" s="280" t="str">
        <f ca="true">+IF(OFFSET('Sanitation Data'!$I$30,0,10*ROW('Sanitation Data'!I155))="","",OFFSET('Sanitation Data'!$I$30,0,10*ROW('Sanitation Data'!I155)))</f>
        <v/>
      </c>
      <c r="DM161" s="280" t="str">
        <f ca="true">+IF(OFFSET('Sanitation Data'!$I$31,0,10*ROW('Sanitation Data'!I155))="","",OFFSET('Sanitation Data'!$I$31,0,10*ROW('Sanitation Data'!I155)))</f>
        <v/>
      </c>
      <c r="DN161" s="280" t="str">
        <f ca="true">+IF(OFFSET('Sanitation Data'!$I$32,0,10*ROW('Sanitation Data'!I155))="","",OFFSET('Sanitation Data'!$I$32,0,10*ROW('Sanitation Data'!I155)))</f>
        <v/>
      </c>
      <c r="DO161" s="280" t="str">
        <f ca="true">+IF(OFFSET('Hygiene Data'!$D$11,0,10*ROW('Hygiene Data'!D155))="","",OFFSET('Hygiene Data'!$D$11,0,10*ROW('Hygiene Data'!D155)))</f>
        <v/>
      </c>
      <c r="DP161" s="280" t="str">
        <f ca="true">+IF(OFFSET('Hygiene Data'!$D$12,0,10*ROW('Hygiene Data'!D155))="","",OFFSET('Hygiene Data'!$D$12,0,10*ROW('Hygiene Data'!D155)))</f>
        <v/>
      </c>
      <c r="DQ161" s="280" t="str">
        <f ca="true">+IF(OFFSET('Hygiene Data'!$D$13,0,10*ROW('Hygiene Data'!D155))="","",OFFSET('Hygiene Data'!$D$13,0,10*ROW('Hygiene Data'!D155)))</f>
        <v/>
      </c>
      <c r="DR161" s="280" t="str">
        <f ca="true">+IF(OFFSET('Hygiene Data'!$E$11,0,10*ROW('Hygiene Data'!E155))="","",OFFSET('Hygiene Data'!$E$11,0,10*ROW('Hygiene Data'!E155)))</f>
        <v/>
      </c>
      <c r="DS161" s="280" t="str">
        <f ca="true">+IF(OFFSET('Hygiene Data'!$E$12,0,10*ROW('Hygiene Data'!E155))="","",OFFSET('Hygiene Data'!$E$12,0,10*ROW('Hygiene Data'!E155)))</f>
        <v/>
      </c>
      <c r="DT161" s="280" t="str">
        <f ca="true">+IF(OFFSET('Hygiene Data'!$E$13,0,10*ROW('Hygiene Data'!E155))="","",OFFSET('Hygiene Data'!$E$13,0,10*ROW('Hygiene Data'!E155)))</f>
        <v/>
      </c>
      <c r="DU161" s="280" t="str">
        <f ca="true">+IF(OFFSET('Hygiene Data'!$F$11,0,10*ROW('Hygiene Data'!F155))="","",OFFSET('Hygiene Data'!$F$11,0,10*ROW('Hygiene Data'!F155)))</f>
        <v/>
      </c>
      <c r="DV161" s="280" t="str">
        <f ca="true">+IF(OFFSET('Hygiene Data'!$F$12,0,10*ROW('Hygiene Data'!F155))="","",OFFSET('Hygiene Data'!$F$12,0,10*ROW('Hygiene Data'!F155)))</f>
        <v/>
      </c>
      <c r="DW161" s="280" t="str">
        <f ca="true">+IF(OFFSET('Hygiene Data'!$F$13,0,10*ROW('Hygiene Data'!F155))="","",OFFSET('Hygiene Data'!$F$13,0,10*ROW('Hygiene Data'!F155)))</f>
        <v/>
      </c>
      <c r="DX161" s="280" t="str">
        <f ca="true">+IF(OFFSET('Hygiene Data'!$G$11,0,10*ROW('Hygiene Data'!G155))="","",OFFSET('Hygiene Data'!$G$11,0,10*ROW('Hygiene Data'!G155)))</f>
        <v/>
      </c>
      <c r="DY161" s="280" t="str">
        <f ca="true">+IF(OFFSET('Hygiene Data'!$G$12,0,10*ROW('Hygiene Data'!G155))="","",OFFSET('Hygiene Data'!$G$12,0,10*ROW('Hygiene Data'!G155)))</f>
        <v/>
      </c>
      <c r="DZ161" s="280" t="str">
        <f ca="true">+IF(OFFSET('Hygiene Data'!$G$13,0,10*ROW('Hygiene Data'!G155))="","",OFFSET('Hygiene Data'!$G$13,0,10*ROW('Hygiene Data'!G155)))</f>
        <v/>
      </c>
      <c r="EA161" s="280" t="str">
        <f ca="true">+IF(OFFSET('Hygiene Data'!$H$11,0,10*ROW('Hygiene Data'!H155))="","",OFFSET('Hygiene Data'!$H$11,0,10*ROW('Hygiene Data'!H155)))</f>
        <v/>
      </c>
      <c r="EB161" s="280" t="str">
        <f ca="true">+IF(OFFSET('Hygiene Data'!$H$12,0,10*ROW('Hygiene Data'!H155))="","",OFFSET('Hygiene Data'!$H$12,0,10*ROW('Hygiene Data'!H155)))</f>
        <v/>
      </c>
      <c r="EC161" s="280" t="str">
        <f ca="true">+IF(OFFSET('Hygiene Data'!$H$13,0,10*ROW('Hygiene Data'!H155))="","",OFFSET('Hygiene Data'!$H$13,0,10*ROW('Hygiene Data'!H155)))</f>
        <v/>
      </c>
      <c r="ED161" s="280" t="str">
        <f ca="true">+IF(OFFSET('Hygiene Data'!$I$11,0,10*ROW('Hygiene Data'!I155))="","",OFFSET('Hygiene Data'!$I$11,0,10*ROW('Hygiene Data'!I155)))</f>
        <v/>
      </c>
      <c r="EE161" s="280" t="str">
        <f ca="true">+IF(OFFSET('Hygiene Data'!$I$12,0,10*ROW('Hygiene Data'!I155))="","",OFFSET('Hygiene Data'!$I$12,0,10*ROW('Hygiene Data'!I155)))</f>
        <v/>
      </c>
      <c r="EF161" s="280" t="str">
        <f ca="true">+IF(OFFSET('Hygiene Data'!$I$13,0,10*ROW('Hygiene Data'!I155))="","",OFFSET('Hygiene Data'!$I$13,0,10*ROW('Hygiene Data'!I155)))</f>
        <v/>
      </c>
    </row>
    <row xmlns:x14ac="http://schemas.microsoft.com/office/spreadsheetml/2009/9/ac" r="162" x14ac:dyDescent="0.2">
      <c r="A162" s="34" t="str">
        <f ca="true">+IF(OFFSET('Water Data'!$B$2,0,10*ROW('Water Data'!E156))="","",OFFSET('Water Data'!$B$2,0,10*ROW('Water Data'!E156)))</f>
        <v/>
      </c>
      <c r="B162" s="34" t="str">
        <f ca="true">+IF(OFFSET('Water Data'!$C$2,0,10*ROW('Water Data'!F156))="","",OFFSET('Water Data'!$C$2,0,10*ROW('Water Data'!F156)))</f>
        <v/>
      </c>
      <c r="C162" s="336" t="str">
        <f t="shared" ca="true" si="2"/>
        <v/>
      </c>
      <c r="D162" s="8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0"/>
      <c r="BS162" s="280" t="str">
        <f ca="true">+IF(OFFSET('Water Data'!$D$27,0,10*ROW('Water Data'!D156))="","",OFFSET('Water Data'!$D$27,0,10*ROW('Water Data'!D156)))</f>
        <v/>
      </c>
      <c r="BT162" s="280" t="str">
        <f ca="true">+IF(OFFSET('Water Data'!$D$28,0,10*ROW('Water Data'!D156))="","",OFFSET('Water Data'!$D$28,0,10*ROW('Water Data'!D156)))</f>
        <v/>
      </c>
      <c r="BU162" s="280" t="str">
        <f ca="true">+IF(OFFSET('Water Data'!$D$29,0,10*ROW('Water Data'!D156))="","",OFFSET('Water Data'!$D$29,0,10*ROW('Water Data'!D156)))</f>
        <v/>
      </c>
      <c r="BV162" s="280" t="str">
        <f ca="true">+IF(OFFSET('Water Data'!$E$27,0,10*ROW('Water Data'!E156))="","",OFFSET('Water Data'!$E$27,0,10*ROW('Water Data'!E156)))</f>
        <v/>
      </c>
      <c r="BW162" s="280" t="str">
        <f ca="true">+IF(OFFSET('Water Data'!$E$28,0,10*ROW('Water Data'!E156))="","",OFFSET('Water Data'!$E$28,0,10*ROW('Water Data'!E156)))</f>
        <v/>
      </c>
      <c r="BX162" s="280" t="str">
        <f ca="true">+IF(OFFSET('Water Data'!$E$29,0,10*ROW('Water Data'!E156))="","",OFFSET('Water Data'!$E$29,0,10*ROW('Water Data'!E156)))</f>
        <v/>
      </c>
      <c r="BY162" s="280" t="str">
        <f ca="true">+IF(OFFSET('Water Data'!$F$27,0,10*ROW('Water Data'!F156))="","",OFFSET('Water Data'!$F$27,0,10*ROW('Water Data'!F156)))</f>
        <v/>
      </c>
      <c r="BZ162" s="280" t="str">
        <f ca="true">+IF(OFFSET('Water Data'!$F$28,0,10*ROW('Water Data'!F156))="","",OFFSET('Water Data'!$F$28,0,10*ROW('Water Data'!F156)))</f>
        <v/>
      </c>
      <c r="CA162" s="280" t="str">
        <f ca="true">+IF(OFFSET('Water Data'!$F$29,0,10*ROW('Water Data'!F156))="","",OFFSET('Water Data'!$F$29,0,10*ROW('Water Data'!F156)))</f>
        <v/>
      </c>
      <c r="CB162" s="280" t="str">
        <f ca="true">+IF(OFFSET('Water Data'!$G$27,0,10*ROW('Water Data'!G156))="","",OFFSET('Water Data'!$G$27,0,10*ROW('Water Data'!G156)))</f>
        <v/>
      </c>
      <c r="CC162" s="280" t="str">
        <f ca="true">+IF(OFFSET('Water Data'!$G$28,0,10*ROW('Water Data'!G156))="","",OFFSET('Water Data'!$G$28,0,10*ROW('Water Data'!G156)))</f>
        <v/>
      </c>
      <c r="CD162" s="280" t="str">
        <f ca="true">+IF(OFFSET('Water Data'!$G$29,0,10*ROW('Water Data'!G156))="","",OFFSET('Water Data'!$G$29,0,10*ROW('Water Data'!G156)))</f>
        <v/>
      </c>
      <c r="CE162" s="280" t="str">
        <f ca="true">+IF(OFFSET('Water Data'!$H$27,0,10*ROW('Water Data'!H156))="","",OFFSET('Water Data'!$H$27,0,10*ROW('Water Data'!H156)))</f>
        <v/>
      </c>
      <c r="CF162" s="280" t="str">
        <f ca="true">+IF(OFFSET('Water Data'!$H$28,0,10*ROW('Water Data'!H156))="","",OFFSET('Water Data'!$H$28,0,10*ROW('Water Data'!H156)))</f>
        <v/>
      </c>
      <c r="CG162" s="280" t="str">
        <f ca="true">+IF(OFFSET('Water Data'!$H$29,0,10*ROW('Water Data'!H156))="","",OFFSET('Water Data'!$H$29,0,10*ROW('Water Data'!H156)))</f>
        <v/>
      </c>
      <c r="CH162" s="280" t="str">
        <f ca="true">+IF(OFFSET('Water Data'!$I$27,0,10*ROW('Water Data'!I156))="","",OFFSET('Water Data'!$I$27,0,10*ROW('Water Data'!I156)))</f>
        <v/>
      </c>
      <c r="CI162" s="280" t="str">
        <f ca="true">+IF(OFFSET('Water Data'!$I$28,0,10*ROW('Water Data'!I156))="","",OFFSET('Water Data'!$I$28,0,10*ROW('Water Data'!I156)))</f>
        <v/>
      </c>
      <c r="CJ162" s="280" t="str">
        <f ca="true">+IF(OFFSET('Water Data'!$I$29,0,10*ROW('Water Data'!I156))="","",OFFSET('Water Data'!$I$29,0,10*ROW('Water Data'!I156)))</f>
        <v/>
      </c>
      <c r="CK162" s="280" t="str">
        <f ca="true">+IF(OFFSET('Sanitation Data'!$D$28,0,10*ROW('Sanitation Data'!D156))="","",OFFSET('Sanitation Data'!$D$28,0,10*ROW('Sanitation Data'!D156)))</f>
        <v/>
      </c>
      <c r="CL162" s="280" t="str">
        <f ca="true">+IF(OFFSET('Sanitation Data'!$D$29,0,10*ROW('Sanitation Data'!D156))="","",OFFSET('Sanitation Data'!$D$29,0,10*ROW('Sanitation Data'!D156)))</f>
        <v/>
      </c>
      <c r="CM162" s="280" t="str">
        <f ca="true">+IF(OFFSET('Sanitation Data'!$D$30,0,10*ROW('Sanitation Data'!D156))="","",OFFSET('Sanitation Data'!$D$30,0,10*ROW('Sanitation Data'!D156)))</f>
        <v/>
      </c>
      <c r="CN162" s="280" t="str">
        <f ca="true">+IF(OFFSET('Sanitation Data'!$D$31,0,10*ROW('Sanitation Data'!D156))="","",OFFSET('Sanitation Data'!$D$31,0,10*ROW('Sanitation Data'!D156)))</f>
        <v/>
      </c>
      <c r="CO162" s="280" t="str">
        <f ca="true">+IF(OFFSET('Sanitation Data'!$D$32,0,10*ROW('Sanitation Data'!D156))="","",OFFSET('Sanitation Data'!$D$32,0,10*ROW('Sanitation Data'!D156)))</f>
        <v/>
      </c>
      <c r="CP162" s="280" t="str">
        <f ca="true">+IF(OFFSET('Sanitation Data'!$E$28,0,10*ROW('Sanitation Data'!E156))="","",OFFSET('Sanitation Data'!$E$28,0,10*ROW('Sanitation Data'!E156)))</f>
        <v/>
      </c>
      <c r="CQ162" s="280" t="str">
        <f ca="true">+IF(OFFSET('Sanitation Data'!$E$29,0,10*ROW('Sanitation Data'!E156))="","",OFFSET('Sanitation Data'!$E$29,0,10*ROW('Sanitation Data'!E156)))</f>
        <v/>
      </c>
      <c r="CR162" s="280" t="str">
        <f ca="true">+IF(OFFSET('Sanitation Data'!$E$30,0,10*ROW('Sanitation Data'!E156))="","",OFFSET('Sanitation Data'!$E$30,0,10*ROW('Sanitation Data'!E156)))</f>
        <v/>
      </c>
      <c r="CS162" s="280" t="str">
        <f ca="true">+IF(OFFSET('Sanitation Data'!$E$31,0,10*ROW('Sanitation Data'!E156))="","",OFFSET('Sanitation Data'!$E$31,0,10*ROW('Sanitation Data'!E156)))</f>
        <v/>
      </c>
      <c r="CT162" s="280" t="str">
        <f ca="true">+IF(OFFSET('Sanitation Data'!$E$32,0,10*ROW('Sanitation Data'!E156))="","",OFFSET('Sanitation Data'!$E$32,0,10*ROW('Sanitation Data'!E156)))</f>
        <v/>
      </c>
      <c r="CU162" s="280" t="str">
        <f ca="true">+IF(OFFSET('Sanitation Data'!$F$28,0,10*ROW('Sanitation Data'!F156))="","",OFFSET('Sanitation Data'!$F$28,0,10*ROW('Sanitation Data'!F156)))</f>
        <v/>
      </c>
      <c r="CV162" s="280" t="str">
        <f ca="true">+IF(OFFSET('Sanitation Data'!$F$29,0,10*ROW('Sanitation Data'!F156))="","",OFFSET('Sanitation Data'!$F$29,0,10*ROW('Sanitation Data'!F156)))</f>
        <v/>
      </c>
      <c r="CW162" s="280" t="str">
        <f ca="true">+IF(OFFSET('Sanitation Data'!$F$30,0,10*ROW('Sanitation Data'!F156))="","",OFFSET('Sanitation Data'!$F$30,0,10*ROW('Sanitation Data'!F156)))</f>
        <v/>
      </c>
      <c r="CX162" s="280" t="str">
        <f ca="true">+IF(OFFSET('Sanitation Data'!$F$31,0,10*ROW('Sanitation Data'!F156))="","",OFFSET('Sanitation Data'!$F$31,0,10*ROW('Sanitation Data'!F156)))</f>
        <v/>
      </c>
      <c r="CY162" s="280" t="str">
        <f ca="true">+IF(OFFSET('Sanitation Data'!$F$32,0,10*ROW('Sanitation Data'!F156))="","",OFFSET('Sanitation Data'!$F$32,0,10*ROW('Sanitation Data'!F156)))</f>
        <v/>
      </c>
      <c r="CZ162" s="280" t="str">
        <f ca="true">+IF(OFFSET('Sanitation Data'!$G$28,0,10*ROW('Sanitation Data'!G156))="","",OFFSET('Sanitation Data'!$G$28,0,10*ROW('Sanitation Data'!G156)))</f>
        <v/>
      </c>
      <c r="DA162" s="280" t="str">
        <f ca="true">+IF(OFFSET('Sanitation Data'!$G$29,0,10*ROW('Sanitation Data'!G156))="","",OFFSET('Sanitation Data'!$G$29,0,10*ROW('Sanitation Data'!G156)))</f>
        <v/>
      </c>
      <c r="DB162" s="280" t="str">
        <f ca="true">+IF(OFFSET('Sanitation Data'!$G$30,0,10*ROW('Sanitation Data'!G156))="","",OFFSET('Sanitation Data'!$G$30,0,10*ROW('Sanitation Data'!G156)))</f>
        <v/>
      </c>
      <c r="DC162" s="280" t="str">
        <f ca="true">+IF(OFFSET('Sanitation Data'!$G$31,0,10*ROW('Sanitation Data'!G156))="","",OFFSET('Sanitation Data'!$G$31,0,10*ROW('Sanitation Data'!G156)))</f>
        <v/>
      </c>
      <c r="DD162" s="280" t="str">
        <f ca="true">+IF(OFFSET('Sanitation Data'!$G$32,0,10*ROW('Sanitation Data'!G156))="","",OFFSET('Sanitation Data'!$G$32,0,10*ROW('Sanitation Data'!G156)))</f>
        <v/>
      </c>
      <c r="DE162" s="280" t="str">
        <f ca="true">+IF(OFFSET('Sanitation Data'!$H$28,0,10*ROW('Sanitation Data'!H156))="","",OFFSET('Sanitation Data'!$H$28,0,10*ROW('Sanitation Data'!H156)))</f>
        <v/>
      </c>
      <c r="DF162" s="280" t="str">
        <f ca="true">+IF(OFFSET('Sanitation Data'!$H$29,0,10*ROW('Sanitation Data'!H156))="","",OFFSET('Sanitation Data'!$H$29,0,10*ROW('Sanitation Data'!H156)))</f>
        <v/>
      </c>
      <c r="DG162" s="280" t="str">
        <f ca="true">+IF(OFFSET('Sanitation Data'!$H$30,0,10*ROW('Sanitation Data'!H156))="","",OFFSET('Sanitation Data'!$H$30,0,10*ROW('Sanitation Data'!H156)))</f>
        <v/>
      </c>
      <c r="DH162" s="280" t="str">
        <f ca="true">+IF(OFFSET('Sanitation Data'!$H$31,0,10*ROW('Sanitation Data'!H156))="","",OFFSET('Sanitation Data'!$H$31,0,10*ROW('Sanitation Data'!H156)))</f>
        <v/>
      </c>
      <c r="DI162" s="280" t="str">
        <f ca="true">+IF(OFFSET('Sanitation Data'!$H$32,0,10*ROW('Sanitation Data'!H156))="","",OFFSET('Sanitation Data'!$H$32,0,10*ROW('Sanitation Data'!H156)))</f>
        <v/>
      </c>
      <c r="DJ162" s="280" t="str">
        <f ca="true">+IF(OFFSET('Sanitation Data'!$I$28,0,10*ROW('Sanitation Data'!I156))="","",OFFSET('Sanitation Data'!$I$28,0,10*ROW('Sanitation Data'!I156)))</f>
        <v/>
      </c>
      <c r="DK162" s="280" t="str">
        <f ca="true">+IF(OFFSET('Sanitation Data'!$I$29,0,10*ROW('Sanitation Data'!I156))="","",OFFSET('Sanitation Data'!$I$29,0,10*ROW('Sanitation Data'!I156)))</f>
        <v/>
      </c>
      <c r="DL162" s="280" t="str">
        <f ca="true">+IF(OFFSET('Sanitation Data'!$I$30,0,10*ROW('Sanitation Data'!I156))="","",OFFSET('Sanitation Data'!$I$30,0,10*ROW('Sanitation Data'!I156)))</f>
        <v/>
      </c>
      <c r="DM162" s="280" t="str">
        <f ca="true">+IF(OFFSET('Sanitation Data'!$I$31,0,10*ROW('Sanitation Data'!I156))="","",OFFSET('Sanitation Data'!$I$31,0,10*ROW('Sanitation Data'!I156)))</f>
        <v/>
      </c>
      <c r="DN162" s="280" t="str">
        <f ca="true">+IF(OFFSET('Sanitation Data'!$I$32,0,10*ROW('Sanitation Data'!I156))="","",OFFSET('Sanitation Data'!$I$32,0,10*ROW('Sanitation Data'!I156)))</f>
        <v/>
      </c>
      <c r="DO162" s="280" t="str">
        <f ca="true">+IF(OFFSET('Hygiene Data'!$D$11,0,10*ROW('Hygiene Data'!D156))="","",OFFSET('Hygiene Data'!$D$11,0,10*ROW('Hygiene Data'!D156)))</f>
        <v/>
      </c>
      <c r="DP162" s="280" t="str">
        <f ca="true">+IF(OFFSET('Hygiene Data'!$D$12,0,10*ROW('Hygiene Data'!D156))="","",OFFSET('Hygiene Data'!$D$12,0,10*ROW('Hygiene Data'!D156)))</f>
        <v/>
      </c>
      <c r="DQ162" s="280" t="str">
        <f ca="true">+IF(OFFSET('Hygiene Data'!$D$13,0,10*ROW('Hygiene Data'!D156))="","",OFFSET('Hygiene Data'!$D$13,0,10*ROW('Hygiene Data'!D156)))</f>
        <v/>
      </c>
      <c r="DR162" s="280" t="str">
        <f ca="true">+IF(OFFSET('Hygiene Data'!$E$11,0,10*ROW('Hygiene Data'!E156))="","",OFFSET('Hygiene Data'!$E$11,0,10*ROW('Hygiene Data'!E156)))</f>
        <v/>
      </c>
      <c r="DS162" s="280" t="str">
        <f ca="true">+IF(OFFSET('Hygiene Data'!$E$12,0,10*ROW('Hygiene Data'!E156))="","",OFFSET('Hygiene Data'!$E$12,0,10*ROW('Hygiene Data'!E156)))</f>
        <v/>
      </c>
      <c r="DT162" s="280" t="str">
        <f ca="true">+IF(OFFSET('Hygiene Data'!$E$13,0,10*ROW('Hygiene Data'!E156))="","",OFFSET('Hygiene Data'!$E$13,0,10*ROW('Hygiene Data'!E156)))</f>
        <v/>
      </c>
      <c r="DU162" s="280" t="str">
        <f ca="true">+IF(OFFSET('Hygiene Data'!$F$11,0,10*ROW('Hygiene Data'!F156))="","",OFFSET('Hygiene Data'!$F$11,0,10*ROW('Hygiene Data'!F156)))</f>
        <v/>
      </c>
      <c r="DV162" s="280" t="str">
        <f ca="true">+IF(OFFSET('Hygiene Data'!$F$12,0,10*ROW('Hygiene Data'!F156))="","",OFFSET('Hygiene Data'!$F$12,0,10*ROW('Hygiene Data'!F156)))</f>
        <v/>
      </c>
      <c r="DW162" s="280" t="str">
        <f ca="true">+IF(OFFSET('Hygiene Data'!$F$13,0,10*ROW('Hygiene Data'!F156))="","",OFFSET('Hygiene Data'!$F$13,0,10*ROW('Hygiene Data'!F156)))</f>
        <v/>
      </c>
      <c r="DX162" s="280" t="str">
        <f ca="true">+IF(OFFSET('Hygiene Data'!$G$11,0,10*ROW('Hygiene Data'!G156))="","",OFFSET('Hygiene Data'!$G$11,0,10*ROW('Hygiene Data'!G156)))</f>
        <v/>
      </c>
      <c r="DY162" s="280" t="str">
        <f ca="true">+IF(OFFSET('Hygiene Data'!$G$12,0,10*ROW('Hygiene Data'!G156))="","",OFFSET('Hygiene Data'!$G$12,0,10*ROW('Hygiene Data'!G156)))</f>
        <v/>
      </c>
      <c r="DZ162" s="280" t="str">
        <f ca="true">+IF(OFFSET('Hygiene Data'!$G$13,0,10*ROW('Hygiene Data'!G156))="","",OFFSET('Hygiene Data'!$G$13,0,10*ROW('Hygiene Data'!G156)))</f>
        <v/>
      </c>
      <c r="EA162" s="280" t="str">
        <f ca="true">+IF(OFFSET('Hygiene Data'!$H$11,0,10*ROW('Hygiene Data'!H156))="","",OFFSET('Hygiene Data'!$H$11,0,10*ROW('Hygiene Data'!H156)))</f>
        <v/>
      </c>
      <c r="EB162" s="280" t="str">
        <f ca="true">+IF(OFFSET('Hygiene Data'!$H$12,0,10*ROW('Hygiene Data'!H156))="","",OFFSET('Hygiene Data'!$H$12,0,10*ROW('Hygiene Data'!H156)))</f>
        <v/>
      </c>
      <c r="EC162" s="280" t="str">
        <f ca="true">+IF(OFFSET('Hygiene Data'!$H$13,0,10*ROW('Hygiene Data'!H156))="","",OFFSET('Hygiene Data'!$H$13,0,10*ROW('Hygiene Data'!H156)))</f>
        <v/>
      </c>
      <c r="ED162" s="280" t="str">
        <f ca="true">+IF(OFFSET('Hygiene Data'!$I$11,0,10*ROW('Hygiene Data'!I156))="","",OFFSET('Hygiene Data'!$I$11,0,10*ROW('Hygiene Data'!I156)))</f>
        <v/>
      </c>
      <c r="EE162" s="280" t="str">
        <f ca="true">+IF(OFFSET('Hygiene Data'!$I$12,0,10*ROW('Hygiene Data'!I156))="","",OFFSET('Hygiene Data'!$I$12,0,10*ROW('Hygiene Data'!I156)))</f>
        <v/>
      </c>
      <c r="EF162" s="280" t="str">
        <f ca="true">+IF(OFFSET('Hygiene Data'!$I$13,0,10*ROW('Hygiene Data'!I156))="","",OFFSET('Hygiene Data'!$I$13,0,10*ROW('Hygiene Data'!I156)))</f>
        <v/>
      </c>
    </row>
    <row xmlns:x14ac="http://schemas.microsoft.com/office/spreadsheetml/2009/9/ac" r="163" x14ac:dyDescent="0.2">
      <c r="A163" s="34" t="str">
        <f ca="true">+IF(OFFSET('Water Data'!$B$2,0,10*ROW('Water Data'!E157))="","",OFFSET('Water Data'!$B$2,0,10*ROW('Water Data'!E157)))</f>
        <v/>
      </c>
      <c r="B163" s="34" t="str">
        <f ca="true">+IF(OFFSET('Water Data'!$C$2,0,10*ROW('Water Data'!F157))="","",OFFSET('Water Data'!$C$2,0,10*ROW('Water Data'!F157)))</f>
        <v/>
      </c>
      <c r="C163" s="336" t="str">
        <f t="shared" ca="true" si="2"/>
        <v/>
      </c>
      <c r="D163" s="8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0"/>
      <c r="BS163" s="280" t="str">
        <f ca="true">+IF(OFFSET('Water Data'!$D$27,0,10*ROW('Water Data'!D157))="","",OFFSET('Water Data'!$D$27,0,10*ROW('Water Data'!D157)))</f>
        <v/>
      </c>
      <c r="BT163" s="280" t="str">
        <f ca="true">+IF(OFFSET('Water Data'!$D$28,0,10*ROW('Water Data'!D157))="","",OFFSET('Water Data'!$D$28,0,10*ROW('Water Data'!D157)))</f>
        <v/>
      </c>
      <c r="BU163" s="280" t="str">
        <f ca="true">+IF(OFFSET('Water Data'!$D$29,0,10*ROW('Water Data'!D157))="","",OFFSET('Water Data'!$D$29,0,10*ROW('Water Data'!D157)))</f>
        <v/>
      </c>
      <c r="BV163" s="280" t="str">
        <f ca="true">+IF(OFFSET('Water Data'!$E$27,0,10*ROW('Water Data'!E157))="","",OFFSET('Water Data'!$E$27,0,10*ROW('Water Data'!E157)))</f>
        <v/>
      </c>
      <c r="BW163" s="280" t="str">
        <f ca="true">+IF(OFFSET('Water Data'!$E$28,0,10*ROW('Water Data'!E157))="","",OFFSET('Water Data'!$E$28,0,10*ROW('Water Data'!E157)))</f>
        <v/>
      </c>
      <c r="BX163" s="280" t="str">
        <f ca="true">+IF(OFFSET('Water Data'!$E$29,0,10*ROW('Water Data'!E157))="","",OFFSET('Water Data'!$E$29,0,10*ROW('Water Data'!E157)))</f>
        <v/>
      </c>
      <c r="BY163" s="280" t="str">
        <f ca="true">+IF(OFFSET('Water Data'!$F$27,0,10*ROW('Water Data'!F157))="","",OFFSET('Water Data'!$F$27,0,10*ROW('Water Data'!F157)))</f>
        <v/>
      </c>
      <c r="BZ163" s="280" t="str">
        <f ca="true">+IF(OFFSET('Water Data'!$F$28,0,10*ROW('Water Data'!F157))="","",OFFSET('Water Data'!$F$28,0,10*ROW('Water Data'!F157)))</f>
        <v/>
      </c>
      <c r="CA163" s="280" t="str">
        <f ca="true">+IF(OFFSET('Water Data'!$F$29,0,10*ROW('Water Data'!F157))="","",OFFSET('Water Data'!$F$29,0,10*ROW('Water Data'!F157)))</f>
        <v/>
      </c>
      <c r="CB163" s="280" t="str">
        <f ca="true">+IF(OFFSET('Water Data'!$G$27,0,10*ROW('Water Data'!G157))="","",OFFSET('Water Data'!$G$27,0,10*ROW('Water Data'!G157)))</f>
        <v/>
      </c>
      <c r="CC163" s="280" t="str">
        <f ca="true">+IF(OFFSET('Water Data'!$G$28,0,10*ROW('Water Data'!G157))="","",OFFSET('Water Data'!$G$28,0,10*ROW('Water Data'!G157)))</f>
        <v/>
      </c>
      <c r="CD163" s="280" t="str">
        <f ca="true">+IF(OFFSET('Water Data'!$G$29,0,10*ROW('Water Data'!G157))="","",OFFSET('Water Data'!$G$29,0,10*ROW('Water Data'!G157)))</f>
        <v/>
      </c>
      <c r="CE163" s="280" t="str">
        <f ca="true">+IF(OFFSET('Water Data'!$H$27,0,10*ROW('Water Data'!H157))="","",OFFSET('Water Data'!$H$27,0,10*ROW('Water Data'!H157)))</f>
        <v/>
      </c>
      <c r="CF163" s="280" t="str">
        <f ca="true">+IF(OFFSET('Water Data'!$H$28,0,10*ROW('Water Data'!H157))="","",OFFSET('Water Data'!$H$28,0,10*ROW('Water Data'!H157)))</f>
        <v/>
      </c>
      <c r="CG163" s="280" t="str">
        <f ca="true">+IF(OFFSET('Water Data'!$H$29,0,10*ROW('Water Data'!H157))="","",OFFSET('Water Data'!$H$29,0,10*ROW('Water Data'!H157)))</f>
        <v/>
      </c>
      <c r="CH163" s="280" t="str">
        <f ca="true">+IF(OFFSET('Water Data'!$I$27,0,10*ROW('Water Data'!I157))="","",OFFSET('Water Data'!$I$27,0,10*ROW('Water Data'!I157)))</f>
        <v/>
      </c>
      <c r="CI163" s="280" t="str">
        <f ca="true">+IF(OFFSET('Water Data'!$I$28,0,10*ROW('Water Data'!I157))="","",OFFSET('Water Data'!$I$28,0,10*ROW('Water Data'!I157)))</f>
        <v/>
      </c>
      <c r="CJ163" s="280" t="str">
        <f ca="true">+IF(OFFSET('Water Data'!$I$29,0,10*ROW('Water Data'!I157))="","",OFFSET('Water Data'!$I$29,0,10*ROW('Water Data'!I157)))</f>
        <v/>
      </c>
      <c r="CK163" s="280" t="str">
        <f ca="true">+IF(OFFSET('Sanitation Data'!$D$28,0,10*ROW('Sanitation Data'!D157))="","",OFFSET('Sanitation Data'!$D$28,0,10*ROW('Sanitation Data'!D157)))</f>
        <v/>
      </c>
      <c r="CL163" s="280" t="str">
        <f ca="true">+IF(OFFSET('Sanitation Data'!$D$29,0,10*ROW('Sanitation Data'!D157))="","",OFFSET('Sanitation Data'!$D$29,0,10*ROW('Sanitation Data'!D157)))</f>
        <v/>
      </c>
      <c r="CM163" s="280" t="str">
        <f ca="true">+IF(OFFSET('Sanitation Data'!$D$30,0,10*ROW('Sanitation Data'!D157))="","",OFFSET('Sanitation Data'!$D$30,0,10*ROW('Sanitation Data'!D157)))</f>
        <v/>
      </c>
      <c r="CN163" s="280" t="str">
        <f ca="true">+IF(OFFSET('Sanitation Data'!$D$31,0,10*ROW('Sanitation Data'!D157))="","",OFFSET('Sanitation Data'!$D$31,0,10*ROW('Sanitation Data'!D157)))</f>
        <v/>
      </c>
      <c r="CO163" s="280" t="str">
        <f ca="true">+IF(OFFSET('Sanitation Data'!$D$32,0,10*ROW('Sanitation Data'!D157))="","",OFFSET('Sanitation Data'!$D$32,0,10*ROW('Sanitation Data'!D157)))</f>
        <v/>
      </c>
      <c r="CP163" s="280" t="str">
        <f ca="true">+IF(OFFSET('Sanitation Data'!$E$28,0,10*ROW('Sanitation Data'!E157))="","",OFFSET('Sanitation Data'!$E$28,0,10*ROW('Sanitation Data'!E157)))</f>
        <v/>
      </c>
      <c r="CQ163" s="280" t="str">
        <f ca="true">+IF(OFFSET('Sanitation Data'!$E$29,0,10*ROW('Sanitation Data'!E157))="","",OFFSET('Sanitation Data'!$E$29,0,10*ROW('Sanitation Data'!E157)))</f>
        <v/>
      </c>
      <c r="CR163" s="280" t="str">
        <f ca="true">+IF(OFFSET('Sanitation Data'!$E$30,0,10*ROW('Sanitation Data'!E157))="","",OFFSET('Sanitation Data'!$E$30,0,10*ROW('Sanitation Data'!E157)))</f>
        <v/>
      </c>
      <c r="CS163" s="280" t="str">
        <f ca="true">+IF(OFFSET('Sanitation Data'!$E$31,0,10*ROW('Sanitation Data'!E157))="","",OFFSET('Sanitation Data'!$E$31,0,10*ROW('Sanitation Data'!E157)))</f>
        <v/>
      </c>
      <c r="CT163" s="280" t="str">
        <f ca="true">+IF(OFFSET('Sanitation Data'!$E$32,0,10*ROW('Sanitation Data'!E157))="","",OFFSET('Sanitation Data'!$E$32,0,10*ROW('Sanitation Data'!E157)))</f>
        <v/>
      </c>
      <c r="CU163" s="280" t="str">
        <f ca="true">+IF(OFFSET('Sanitation Data'!$F$28,0,10*ROW('Sanitation Data'!F157))="","",OFFSET('Sanitation Data'!$F$28,0,10*ROW('Sanitation Data'!F157)))</f>
        <v/>
      </c>
      <c r="CV163" s="280" t="str">
        <f ca="true">+IF(OFFSET('Sanitation Data'!$F$29,0,10*ROW('Sanitation Data'!F157))="","",OFFSET('Sanitation Data'!$F$29,0,10*ROW('Sanitation Data'!F157)))</f>
        <v/>
      </c>
      <c r="CW163" s="280" t="str">
        <f ca="true">+IF(OFFSET('Sanitation Data'!$F$30,0,10*ROW('Sanitation Data'!F157))="","",OFFSET('Sanitation Data'!$F$30,0,10*ROW('Sanitation Data'!F157)))</f>
        <v/>
      </c>
      <c r="CX163" s="280" t="str">
        <f ca="true">+IF(OFFSET('Sanitation Data'!$F$31,0,10*ROW('Sanitation Data'!F157))="","",OFFSET('Sanitation Data'!$F$31,0,10*ROW('Sanitation Data'!F157)))</f>
        <v/>
      </c>
      <c r="CY163" s="280" t="str">
        <f ca="true">+IF(OFFSET('Sanitation Data'!$F$32,0,10*ROW('Sanitation Data'!F157))="","",OFFSET('Sanitation Data'!$F$32,0,10*ROW('Sanitation Data'!F157)))</f>
        <v/>
      </c>
      <c r="CZ163" s="280" t="str">
        <f ca="true">+IF(OFFSET('Sanitation Data'!$G$28,0,10*ROW('Sanitation Data'!G157))="","",OFFSET('Sanitation Data'!$G$28,0,10*ROW('Sanitation Data'!G157)))</f>
        <v/>
      </c>
      <c r="DA163" s="280" t="str">
        <f ca="true">+IF(OFFSET('Sanitation Data'!$G$29,0,10*ROW('Sanitation Data'!G157))="","",OFFSET('Sanitation Data'!$G$29,0,10*ROW('Sanitation Data'!G157)))</f>
        <v/>
      </c>
      <c r="DB163" s="280" t="str">
        <f ca="true">+IF(OFFSET('Sanitation Data'!$G$30,0,10*ROW('Sanitation Data'!G157))="","",OFFSET('Sanitation Data'!$G$30,0,10*ROW('Sanitation Data'!G157)))</f>
        <v/>
      </c>
      <c r="DC163" s="280" t="str">
        <f ca="true">+IF(OFFSET('Sanitation Data'!$G$31,0,10*ROW('Sanitation Data'!G157))="","",OFFSET('Sanitation Data'!$G$31,0,10*ROW('Sanitation Data'!G157)))</f>
        <v/>
      </c>
      <c r="DD163" s="280" t="str">
        <f ca="true">+IF(OFFSET('Sanitation Data'!$G$32,0,10*ROW('Sanitation Data'!G157))="","",OFFSET('Sanitation Data'!$G$32,0,10*ROW('Sanitation Data'!G157)))</f>
        <v/>
      </c>
      <c r="DE163" s="280" t="str">
        <f ca="true">+IF(OFFSET('Sanitation Data'!$H$28,0,10*ROW('Sanitation Data'!H157))="","",OFFSET('Sanitation Data'!$H$28,0,10*ROW('Sanitation Data'!H157)))</f>
        <v/>
      </c>
      <c r="DF163" s="280" t="str">
        <f ca="true">+IF(OFFSET('Sanitation Data'!$H$29,0,10*ROW('Sanitation Data'!H157))="","",OFFSET('Sanitation Data'!$H$29,0,10*ROW('Sanitation Data'!H157)))</f>
        <v/>
      </c>
      <c r="DG163" s="280" t="str">
        <f ca="true">+IF(OFFSET('Sanitation Data'!$H$30,0,10*ROW('Sanitation Data'!H157))="","",OFFSET('Sanitation Data'!$H$30,0,10*ROW('Sanitation Data'!H157)))</f>
        <v/>
      </c>
      <c r="DH163" s="280" t="str">
        <f ca="true">+IF(OFFSET('Sanitation Data'!$H$31,0,10*ROW('Sanitation Data'!H157))="","",OFFSET('Sanitation Data'!$H$31,0,10*ROW('Sanitation Data'!H157)))</f>
        <v/>
      </c>
      <c r="DI163" s="280" t="str">
        <f ca="true">+IF(OFFSET('Sanitation Data'!$H$32,0,10*ROW('Sanitation Data'!H157))="","",OFFSET('Sanitation Data'!$H$32,0,10*ROW('Sanitation Data'!H157)))</f>
        <v/>
      </c>
      <c r="DJ163" s="280" t="str">
        <f ca="true">+IF(OFFSET('Sanitation Data'!$I$28,0,10*ROW('Sanitation Data'!I157))="","",OFFSET('Sanitation Data'!$I$28,0,10*ROW('Sanitation Data'!I157)))</f>
        <v/>
      </c>
      <c r="DK163" s="280" t="str">
        <f ca="true">+IF(OFFSET('Sanitation Data'!$I$29,0,10*ROW('Sanitation Data'!I157))="","",OFFSET('Sanitation Data'!$I$29,0,10*ROW('Sanitation Data'!I157)))</f>
        <v/>
      </c>
      <c r="DL163" s="280" t="str">
        <f ca="true">+IF(OFFSET('Sanitation Data'!$I$30,0,10*ROW('Sanitation Data'!I157))="","",OFFSET('Sanitation Data'!$I$30,0,10*ROW('Sanitation Data'!I157)))</f>
        <v/>
      </c>
      <c r="DM163" s="280" t="str">
        <f ca="true">+IF(OFFSET('Sanitation Data'!$I$31,0,10*ROW('Sanitation Data'!I157))="","",OFFSET('Sanitation Data'!$I$31,0,10*ROW('Sanitation Data'!I157)))</f>
        <v/>
      </c>
      <c r="DN163" s="280" t="str">
        <f ca="true">+IF(OFFSET('Sanitation Data'!$I$32,0,10*ROW('Sanitation Data'!I157))="","",OFFSET('Sanitation Data'!$I$32,0,10*ROW('Sanitation Data'!I157)))</f>
        <v/>
      </c>
      <c r="DO163" s="280" t="str">
        <f ca="true">+IF(OFFSET('Hygiene Data'!$D$11,0,10*ROW('Hygiene Data'!D157))="","",OFFSET('Hygiene Data'!$D$11,0,10*ROW('Hygiene Data'!D157)))</f>
        <v/>
      </c>
      <c r="DP163" s="280" t="str">
        <f ca="true">+IF(OFFSET('Hygiene Data'!$D$12,0,10*ROW('Hygiene Data'!D157))="","",OFFSET('Hygiene Data'!$D$12,0,10*ROW('Hygiene Data'!D157)))</f>
        <v/>
      </c>
      <c r="DQ163" s="280" t="str">
        <f ca="true">+IF(OFFSET('Hygiene Data'!$D$13,0,10*ROW('Hygiene Data'!D157))="","",OFFSET('Hygiene Data'!$D$13,0,10*ROW('Hygiene Data'!D157)))</f>
        <v/>
      </c>
      <c r="DR163" s="280" t="str">
        <f ca="true">+IF(OFFSET('Hygiene Data'!$E$11,0,10*ROW('Hygiene Data'!E157))="","",OFFSET('Hygiene Data'!$E$11,0,10*ROW('Hygiene Data'!E157)))</f>
        <v/>
      </c>
      <c r="DS163" s="280" t="str">
        <f ca="true">+IF(OFFSET('Hygiene Data'!$E$12,0,10*ROW('Hygiene Data'!E157))="","",OFFSET('Hygiene Data'!$E$12,0,10*ROW('Hygiene Data'!E157)))</f>
        <v/>
      </c>
      <c r="DT163" s="280" t="str">
        <f ca="true">+IF(OFFSET('Hygiene Data'!$E$13,0,10*ROW('Hygiene Data'!E157))="","",OFFSET('Hygiene Data'!$E$13,0,10*ROW('Hygiene Data'!E157)))</f>
        <v/>
      </c>
      <c r="DU163" s="280" t="str">
        <f ca="true">+IF(OFFSET('Hygiene Data'!$F$11,0,10*ROW('Hygiene Data'!F157))="","",OFFSET('Hygiene Data'!$F$11,0,10*ROW('Hygiene Data'!F157)))</f>
        <v/>
      </c>
      <c r="DV163" s="280" t="str">
        <f ca="true">+IF(OFFSET('Hygiene Data'!$F$12,0,10*ROW('Hygiene Data'!F157))="","",OFFSET('Hygiene Data'!$F$12,0,10*ROW('Hygiene Data'!F157)))</f>
        <v/>
      </c>
      <c r="DW163" s="280" t="str">
        <f ca="true">+IF(OFFSET('Hygiene Data'!$F$13,0,10*ROW('Hygiene Data'!F157))="","",OFFSET('Hygiene Data'!$F$13,0,10*ROW('Hygiene Data'!F157)))</f>
        <v/>
      </c>
      <c r="DX163" s="280" t="str">
        <f ca="true">+IF(OFFSET('Hygiene Data'!$G$11,0,10*ROW('Hygiene Data'!G157))="","",OFFSET('Hygiene Data'!$G$11,0,10*ROW('Hygiene Data'!G157)))</f>
        <v/>
      </c>
      <c r="DY163" s="280" t="str">
        <f ca="true">+IF(OFFSET('Hygiene Data'!$G$12,0,10*ROW('Hygiene Data'!G157))="","",OFFSET('Hygiene Data'!$G$12,0,10*ROW('Hygiene Data'!G157)))</f>
        <v/>
      </c>
      <c r="DZ163" s="280" t="str">
        <f ca="true">+IF(OFFSET('Hygiene Data'!$G$13,0,10*ROW('Hygiene Data'!G157))="","",OFFSET('Hygiene Data'!$G$13,0,10*ROW('Hygiene Data'!G157)))</f>
        <v/>
      </c>
      <c r="EA163" s="280" t="str">
        <f ca="true">+IF(OFFSET('Hygiene Data'!$H$11,0,10*ROW('Hygiene Data'!H157))="","",OFFSET('Hygiene Data'!$H$11,0,10*ROW('Hygiene Data'!H157)))</f>
        <v/>
      </c>
      <c r="EB163" s="280" t="str">
        <f ca="true">+IF(OFFSET('Hygiene Data'!$H$12,0,10*ROW('Hygiene Data'!H157))="","",OFFSET('Hygiene Data'!$H$12,0,10*ROW('Hygiene Data'!H157)))</f>
        <v/>
      </c>
      <c r="EC163" s="280" t="str">
        <f ca="true">+IF(OFFSET('Hygiene Data'!$H$13,0,10*ROW('Hygiene Data'!H157))="","",OFFSET('Hygiene Data'!$H$13,0,10*ROW('Hygiene Data'!H157)))</f>
        <v/>
      </c>
      <c r="ED163" s="280" t="str">
        <f ca="true">+IF(OFFSET('Hygiene Data'!$I$11,0,10*ROW('Hygiene Data'!I157))="","",OFFSET('Hygiene Data'!$I$11,0,10*ROW('Hygiene Data'!I157)))</f>
        <v/>
      </c>
      <c r="EE163" s="280" t="str">
        <f ca="true">+IF(OFFSET('Hygiene Data'!$I$12,0,10*ROW('Hygiene Data'!I157))="","",OFFSET('Hygiene Data'!$I$12,0,10*ROW('Hygiene Data'!I157)))</f>
        <v/>
      </c>
      <c r="EF163" s="280" t="str">
        <f ca="true">+IF(OFFSET('Hygiene Data'!$I$13,0,10*ROW('Hygiene Data'!I157))="","",OFFSET('Hygiene Data'!$I$13,0,10*ROW('Hygiene Data'!I157)))</f>
        <v/>
      </c>
    </row>
    <row xmlns:x14ac="http://schemas.microsoft.com/office/spreadsheetml/2009/9/ac" r="164" x14ac:dyDescent="0.2">
      <c r="A164" s="34" t="str">
        <f ca="true">+IF(OFFSET('Water Data'!$B$2,0,10*ROW('Water Data'!E158))="","",OFFSET('Water Data'!$B$2,0,10*ROW('Water Data'!E158)))</f>
        <v/>
      </c>
      <c r="B164" s="34" t="str">
        <f ca="true">+IF(OFFSET('Water Data'!$C$2,0,10*ROW('Water Data'!F158))="","",OFFSET('Water Data'!$C$2,0,10*ROW('Water Data'!F158)))</f>
        <v/>
      </c>
      <c r="C164" s="336" t="str">
        <f t="shared" ca="true" si="2"/>
        <v/>
      </c>
      <c r="D164" s="8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0"/>
      <c r="BS164" s="280" t="str">
        <f ca="true">+IF(OFFSET('Water Data'!$D$27,0,10*ROW('Water Data'!D158))="","",OFFSET('Water Data'!$D$27,0,10*ROW('Water Data'!D158)))</f>
        <v/>
      </c>
      <c r="BT164" s="280" t="str">
        <f ca="true">+IF(OFFSET('Water Data'!$D$28,0,10*ROW('Water Data'!D158))="","",OFFSET('Water Data'!$D$28,0,10*ROW('Water Data'!D158)))</f>
        <v/>
      </c>
      <c r="BU164" s="280" t="str">
        <f ca="true">+IF(OFFSET('Water Data'!$D$29,0,10*ROW('Water Data'!D158))="","",OFFSET('Water Data'!$D$29,0,10*ROW('Water Data'!D158)))</f>
        <v/>
      </c>
      <c r="BV164" s="280" t="str">
        <f ca="true">+IF(OFFSET('Water Data'!$E$27,0,10*ROW('Water Data'!E158))="","",OFFSET('Water Data'!$E$27,0,10*ROW('Water Data'!E158)))</f>
        <v/>
      </c>
      <c r="BW164" s="280" t="str">
        <f ca="true">+IF(OFFSET('Water Data'!$E$28,0,10*ROW('Water Data'!E158))="","",OFFSET('Water Data'!$E$28,0,10*ROW('Water Data'!E158)))</f>
        <v/>
      </c>
      <c r="BX164" s="280" t="str">
        <f ca="true">+IF(OFFSET('Water Data'!$E$29,0,10*ROW('Water Data'!E158))="","",OFFSET('Water Data'!$E$29,0,10*ROW('Water Data'!E158)))</f>
        <v/>
      </c>
      <c r="BY164" s="280" t="str">
        <f ca="true">+IF(OFFSET('Water Data'!$F$27,0,10*ROW('Water Data'!F158))="","",OFFSET('Water Data'!$F$27,0,10*ROW('Water Data'!F158)))</f>
        <v/>
      </c>
      <c r="BZ164" s="280" t="str">
        <f ca="true">+IF(OFFSET('Water Data'!$F$28,0,10*ROW('Water Data'!F158))="","",OFFSET('Water Data'!$F$28,0,10*ROW('Water Data'!F158)))</f>
        <v/>
      </c>
      <c r="CA164" s="280" t="str">
        <f ca="true">+IF(OFFSET('Water Data'!$F$29,0,10*ROW('Water Data'!F158))="","",OFFSET('Water Data'!$F$29,0,10*ROW('Water Data'!F158)))</f>
        <v/>
      </c>
      <c r="CB164" s="280" t="str">
        <f ca="true">+IF(OFFSET('Water Data'!$G$27,0,10*ROW('Water Data'!G158))="","",OFFSET('Water Data'!$G$27,0,10*ROW('Water Data'!G158)))</f>
        <v/>
      </c>
      <c r="CC164" s="280" t="str">
        <f ca="true">+IF(OFFSET('Water Data'!$G$28,0,10*ROW('Water Data'!G158))="","",OFFSET('Water Data'!$G$28,0,10*ROW('Water Data'!G158)))</f>
        <v/>
      </c>
      <c r="CD164" s="280" t="str">
        <f ca="true">+IF(OFFSET('Water Data'!$G$29,0,10*ROW('Water Data'!G158))="","",OFFSET('Water Data'!$G$29,0,10*ROW('Water Data'!G158)))</f>
        <v/>
      </c>
      <c r="CE164" s="280" t="str">
        <f ca="true">+IF(OFFSET('Water Data'!$H$27,0,10*ROW('Water Data'!H158))="","",OFFSET('Water Data'!$H$27,0,10*ROW('Water Data'!H158)))</f>
        <v/>
      </c>
      <c r="CF164" s="280" t="str">
        <f ca="true">+IF(OFFSET('Water Data'!$H$28,0,10*ROW('Water Data'!H158))="","",OFFSET('Water Data'!$H$28,0,10*ROW('Water Data'!H158)))</f>
        <v/>
      </c>
      <c r="CG164" s="280" t="str">
        <f ca="true">+IF(OFFSET('Water Data'!$H$29,0,10*ROW('Water Data'!H158))="","",OFFSET('Water Data'!$H$29,0,10*ROW('Water Data'!H158)))</f>
        <v/>
      </c>
      <c r="CH164" s="280" t="str">
        <f ca="true">+IF(OFFSET('Water Data'!$I$27,0,10*ROW('Water Data'!I158))="","",OFFSET('Water Data'!$I$27,0,10*ROW('Water Data'!I158)))</f>
        <v/>
      </c>
      <c r="CI164" s="280" t="str">
        <f ca="true">+IF(OFFSET('Water Data'!$I$28,0,10*ROW('Water Data'!I158))="","",OFFSET('Water Data'!$I$28,0,10*ROW('Water Data'!I158)))</f>
        <v/>
      </c>
      <c r="CJ164" s="280" t="str">
        <f ca="true">+IF(OFFSET('Water Data'!$I$29,0,10*ROW('Water Data'!I158))="","",OFFSET('Water Data'!$I$29,0,10*ROW('Water Data'!I158)))</f>
        <v/>
      </c>
      <c r="CK164" s="280" t="str">
        <f ca="true">+IF(OFFSET('Sanitation Data'!$D$28,0,10*ROW('Sanitation Data'!D158))="","",OFFSET('Sanitation Data'!$D$28,0,10*ROW('Sanitation Data'!D158)))</f>
        <v/>
      </c>
      <c r="CL164" s="280" t="str">
        <f ca="true">+IF(OFFSET('Sanitation Data'!$D$29,0,10*ROW('Sanitation Data'!D158))="","",OFFSET('Sanitation Data'!$D$29,0,10*ROW('Sanitation Data'!D158)))</f>
        <v/>
      </c>
      <c r="CM164" s="280" t="str">
        <f ca="true">+IF(OFFSET('Sanitation Data'!$D$30,0,10*ROW('Sanitation Data'!D158))="","",OFFSET('Sanitation Data'!$D$30,0,10*ROW('Sanitation Data'!D158)))</f>
        <v/>
      </c>
      <c r="CN164" s="280" t="str">
        <f ca="true">+IF(OFFSET('Sanitation Data'!$D$31,0,10*ROW('Sanitation Data'!D158))="","",OFFSET('Sanitation Data'!$D$31,0,10*ROW('Sanitation Data'!D158)))</f>
        <v/>
      </c>
      <c r="CO164" s="280" t="str">
        <f ca="true">+IF(OFFSET('Sanitation Data'!$D$32,0,10*ROW('Sanitation Data'!D158))="","",OFFSET('Sanitation Data'!$D$32,0,10*ROW('Sanitation Data'!D158)))</f>
        <v/>
      </c>
      <c r="CP164" s="280" t="str">
        <f ca="true">+IF(OFFSET('Sanitation Data'!$E$28,0,10*ROW('Sanitation Data'!E158))="","",OFFSET('Sanitation Data'!$E$28,0,10*ROW('Sanitation Data'!E158)))</f>
        <v/>
      </c>
      <c r="CQ164" s="280" t="str">
        <f ca="true">+IF(OFFSET('Sanitation Data'!$E$29,0,10*ROW('Sanitation Data'!E158))="","",OFFSET('Sanitation Data'!$E$29,0,10*ROW('Sanitation Data'!E158)))</f>
        <v/>
      </c>
      <c r="CR164" s="280" t="str">
        <f ca="true">+IF(OFFSET('Sanitation Data'!$E$30,0,10*ROW('Sanitation Data'!E158))="","",OFFSET('Sanitation Data'!$E$30,0,10*ROW('Sanitation Data'!E158)))</f>
        <v/>
      </c>
      <c r="CS164" s="280" t="str">
        <f ca="true">+IF(OFFSET('Sanitation Data'!$E$31,0,10*ROW('Sanitation Data'!E158))="","",OFFSET('Sanitation Data'!$E$31,0,10*ROW('Sanitation Data'!E158)))</f>
        <v/>
      </c>
      <c r="CT164" s="280" t="str">
        <f ca="true">+IF(OFFSET('Sanitation Data'!$E$32,0,10*ROW('Sanitation Data'!E158))="","",OFFSET('Sanitation Data'!$E$32,0,10*ROW('Sanitation Data'!E158)))</f>
        <v/>
      </c>
      <c r="CU164" s="280" t="str">
        <f ca="true">+IF(OFFSET('Sanitation Data'!$F$28,0,10*ROW('Sanitation Data'!F158))="","",OFFSET('Sanitation Data'!$F$28,0,10*ROW('Sanitation Data'!F158)))</f>
        <v/>
      </c>
      <c r="CV164" s="280" t="str">
        <f ca="true">+IF(OFFSET('Sanitation Data'!$F$29,0,10*ROW('Sanitation Data'!F158))="","",OFFSET('Sanitation Data'!$F$29,0,10*ROW('Sanitation Data'!F158)))</f>
        <v/>
      </c>
      <c r="CW164" s="280" t="str">
        <f ca="true">+IF(OFFSET('Sanitation Data'!$F$30,0,10*ROW('Sanitation Data'!F158))="","",OFFSET('Sanitation Data'!$F$30,0,10*ROW('Sanitation Data'!F158)))</f>
        <v/>
      </c>
      <c r="CX164" s="280" t="str">
        <f ca="true">+IF(OFFSET('Sanitation Data'!$F$31,0,10*ROW('Sanitation Data'!F158))="","",OFFSET('Sanitation Data'!$F$31,0,10*ROW('Sanitation Data'!F158)))</f>
        <v/>
      </c>
      <c r="CY164" s="280" t="str">
        <f ca="true">+IF(OFFSET('Sanitation Data'!$F$32,0,10*ROW('Sanitation Data'!F158))="","",OFFSET('Sanitation Data'!$F$32,0,10*ROW('Sanitation Data'!F158)))</f>
        <v/>
      </c>
      <c r="CZ164" s="280" t="str">
        <f ca="true">+IF(OFFSET('Sanitation Data'!$G$28,0,10*ROW('Sanitation Data'!G158))="","",OFFSET('Sanitation Data'!$G$28,0,10*ROW('Sanitation Data'!G158)))</f>
        <v/>
      </c>
      <c r="DA164" s="280" t="str">
        <f ca="true">+IF(OFFSET('Sanitation Data'!$G$29,0,10*ROW('Sanitation Data'!G158))="","",OFFSET('Sanitation Data'!$G$29,0,10*ROW('Sanitation Data'!G158)))</f>
        <v/>
      </c>
      <c r="DB164" s="280" t="str">
        <f ca="true">+IF(OFFSET('Sanitation Data'!$G$30,0,10*ROW('Sanitation Data'!G158))="","",OFFSET('Sanitation Data'!$G$30,0,10*ROW('Sanitation Data'!G158)))</f>
        <v/>
      </c>
      <c r="DC164" s="280" t="str">
        <f ca="true">+IF(OFFSET('Sanitation Data'!$G$31,0,10*ROW('Sanitation Data'!G158))="","",OFFSET('Sanitation Data'!$G$31,0,10*ROW('Sanitation Data'!G158)))</f>
        <v/>
      </c>
      <c r="DD164" s="280" t="str">
        <f ca="true">+IF(OFFSET('Sanitation Data'!$G$32,0,10*ROW('Sanitation Data'!G158))="","",OFFSET('Sanitation Data'!$G$32,0,10*ROW('Sanitation Data'!G158)))</f>
        <v/>
      </c>
      <c r="DE164" s="280" t="str">
        <f ca="true">+IF(OFFSET('Sanitation Data'!$H$28,0,10*ROW('Sanitation Data'!H158))="","",OFFSET('Sanitation Data'!$H$28,0,10*ROW('Sanitation Data'!H158)))</f>
        <v/>
      </c>
      <c r="DF164" s="280" t="str">
        <f ca="true">+IF(OFFSET('Sanitation Data'!$H$29,0,10*ROW('Sanitation Data'!H158))="","",OFFSET('Sanitation Data'!$H$29,0,10*ROW('Sanitation Data'!H158)))</f>
        <v/>
      </c>
      <c r="DG164" s="280" t="str">
        <f ca="true">+IF(OFFSET('Sanitation Data'!$H$30,0,10*ROW('Sanitation Data'!H158))="","",OFFSET('Sanitation Data'!$H$30,0,10*ROW('Sanitation Data'!H158)))</f>
        <v/>
      </c>
      <c r="DH164" s="280" t="str">
        <f ca="true">+IF(OFFSET('Sanitation Data'!$H$31,0,10*ROW('Sanitation Data'!H158))="","",OFFSET('Sanitation Data'!$H$31,0,10*ROW('Sanitation Data'!H158)))</f>
        <v/>
      </c>
      <c r="DI164" s="280" t="str">
        <f ca="true">+IF(OFFSET('Sanitation Data'!$H$32,0,10*ROW('Sanitation Data'!H158))="","",OFFSET('Sanitation Data'!$H$32,0,10*ROW('Sanitation Data'!H158)))</f>
        <v/>
      </c>
      <c r="DJ164" s="280" t="str">
        <f ca="true">+IF(OFFSET('Sanitation Data'!$I$28,0,10*ROW('Sanitation Data'!I158))="","",OFFSET('Sanitation Data'!$I$28,0,10*ROW('Sanitation Data'!I158)))</f>
        <v/>
      </c>
      <c r="DK164" s="280" t="str">
        <f ca="true">+IF(OFFSET('Sanitation Data'!$I$29,0,10*ROW('Sanitation Data'!I158))="","",OFFSET('Sanitation Data'!$I$29,0,10*ROW('Sanitation Data'!I158)))</f>
        <v/>
      </c>
      <c r="DL164" s="280" t="str">
        <f ca="true">+IF(OFFSET('Sanitation Data'!$I$30,0,10*ROW('Sanitation Data'!I158))="","",OFFSET('Sanitation Data'!$I$30,0,10*ROW('Sanitation Data'!I158)))</f>
        <v/>
      </c>
      <c r="DM164" s="280" t="str">
        <f ca="true">+IF(OFFSET('Sanitation Data'!$I$31,0,10*ROW('Sanitation Data'!I158))="","",OFFSET('Sanitation Data'!$I$31,0,10*ROW('Sanitation Data'!I158)))</f>
        <v/>
      </c>
      <c r="DN164" s="280" t="str">
        <f ca="true">+IF(OFFSET('Sanitation Data'!$I$32,0,10*ROW('Sanitation Data'!I158))="","",OFFSET('Sanitation Data'!$I$32,0,10*ROW('Sanitation Data'!I158)))</f>
        <v/>
      </c>
      <c r="DO164" s="280" t="str">
        <f ca="true">+IF(OFFSET('Hygiene Data'!$D$11,0,10*ROW('Hygiene Data'!D158))="","",OFFSET('Hygiene Data'!$D$11,0,10*ROW('Hygiene Data'!D158)))</f>
        <v/>
      </c>
      <c r="DP164" s="280" t="str">
        <f ca="true">+IF(OFFSET('Hygiene Data'!$D$12,0,10*ROW('Hygiene Data'!D158))="","",OFFSET('Hygiene Data'!$D$12,0,10*ROW('Hygiene Data'!D158)))</f>
        <v/>
      </c>
      <c r="DQ164" s="280" t="str">
        <f ca="true">+IF(OFFSET('Hygiene Data'!$D$13,0,10*ROW('Hygiene Data'!D158))="","",OFFSET('Hygiene Data'!$D$13,0,10*ROW('Hygiene Data'!D158)))</f>
        <v/>
      </c>
      <c r="DR164" s="280" t="str">
        <f ca="true">+IF(OFFSET('Hygiene Data'!$E$11,0,10*ROW('Hygiene Data'!E158))="","",OFFSET('Hygiene Data'!$E$11,0,10*ROW('Hygiene Data'!E158)))</f>
        <v/>
      </c>
      <c r="DS164" s="280" t="str">
        <f ca="true">+IF(OFFSET('Hygiene Data'!$E$12,0,10*ROW('Hygiene Data'!E158))="","",OFFSET('Hygiene Data'!$E$12,0,10*ROW('Hygiene Data'!E158)))</f>
        <v/>
      </c>
      <c r="DT164" s="280" t="str">
        <f ca="true">+IF(OFFSET('Hygiene Data'!$E$13,0,10*ROW('Hygiene Data'!E158))="","",OFFSET('Hygiene Data'!$E$13,0,10*ROW('Hygiene Data'!E158)))</f>
        <v/>
      </c>
      <c r="DU164" s="280" t="str">
        <f ca="true">+IF(OFFSET('Hygiene Data'!$F$11,0,10*ROW('Hygiene Data'!F158))="","",OFFSET('Hygiene Data'!$F$11,0,10*ROW('Hygiene Data'!F158)))</f>
        <v/>
      </c>
      <c r="DV164" s="280" t="str">
        <f ca="true">+IF(OFFSET('Hygiene Data'!$F$12,0,10*ROW('Hygiene Data'!F158))="","",OFFSET('Hygiene Data'!$F$12,0,10*ROW('Hygiene Data'!F158)))</f>
        <v/>
      </c>
      <c r="DW164" s="280" t="str">
        <f ca="true">+IF(OFFSET('Hygiene Data'!$F$13,0,10*ROW('Hygiene Data'!F158))="","",OFFSET('Hygiene Data'!$F$13,0,10*ROW('Hygiene Data'!F158)))</f>
        <v/>
      </c>
      <c r="DX164" s="280" t="str">
        <f ca="true">+IF(OFFSET('Hygiene Data'!$G$11,0,10*ROW('Hygiene Data'!G158))="","",OFFSET('Hygiene Data'!$G$11,0,10*ROW('Hygiene Data'!G158)))</f>
        <v/>
      </c>
      <c r="DY164" s="280" t="str">
        <f ca="true">+IF(OFFSET('Hygiene Data'!$G$12,0,10*ROW('Hygiene Data'!G158))="","",OFFSET('Hygiene Data'!$G$12,0,10*ROW('Hygiene Data'!G158)))</f>
        <v/>
      </c>
      <c r="DZ164" s="280" t="str">
        <f ca="true">+IF(OFFSET('Hygiene Data'!$G$13,0,10*ROW('Hygiene Data'!G158))="","",OFFSET('Hygiene Data'!$G$13,0,10*ROW('Hygiene Data'!G158)))</f>
        <v/>
      </c>
      <c r="EA164" s="280" t="str">
        <f ca="true">+IF(OFFSET('Hygiene Data'!$H$11,0,10*ROW('Hygiene Data'!H158))="","",OFFSET('Hygiene Data'!$H$11,0,10*ROW('Hygiene Data'!H158)))</f>
        <v/>
      </c>
      <c r="EB164" s="280" t="str">
        <f ca="true">+IF(OFFSET('Hygiene Data'!$H$12,0,10*ROW('Hygiene Data'!H158))="","",OFFSET('Hygiene Data'!$H$12,0,10*ROW('Hygiene Data'!H158)))</f>
        <v/>
      </c>
      <c r="EC164" s="280" t="str">
        <f ca="true">+IF(OFFSET('Hygiene Data'!$H$13,0,10*ROW('Hygiene Data'!H158))="","",OFFSET('Hygiene Data'!$H$13,0,10*ROW('Hygiene Data'!H158)))</f>
        <v/>
      </c>
      <c r="ED164" s="280" t="str">
        <f ca="true">+IF(OFFSET('Hygiene Data'!$I$11,0,10*ROW('Hygiene Data'!I158))="","",OFFSET('Hygiene Data'!$I$11,0,10*ROW('Hygiene Data'!I158)))</f>
        <v/>
      </c>
      <c r="EE164" s="280" t="str">
        <f ca="true">+IF(OFFSET('Hygiene Data'!$I$12,0,10*ROW('Hygiene Data'!I158))="","",OFFSET('Hygiene Data'!$I$12,0,10*ROW('Hygiene Data'!I158)))</f>
        <v/>
      </c>
      <c r="EF164" s="280" t="str">
        <f ca="true">+IF(OFFSET('Hygiene Data'!$I$13,0,10*ROW('Hygiene Data'!I158))="","",OFFSET('Hygiene Data'!$I$13,0,10*ROW('Hygiene Data'!I158)))</f>
        <v/>
      </c>
    </row>
    <row xmlns:x14ac="http://schemas.microsoft.com/office/spreadsheetml/2009/9/ac" r="165" x14ac:dyDescent="0.2">
      <c r="A165" s="34" t="str">
        <f ca="true">+IF(OFFSET('Water Data'!$B$2,0,10*ROW('Water Data'!E159))="","",OFFSET('Water Data'!$B$2,0,10*ROW('Water Data'!E159)))</f>
        <v/>
      </c>
      <c r="B165" s="34" t="str">
        <f ca="true">+IF(OFFSET('Water Data'!$C$2,0,10*ROW('Water Data'!F159))="","",OFFSET('Water Data'!$C$2,0,10*ROW('Water Data'!F159)))</f>
        <v/>
      </c>
      <c r="C165" s="336" t="str">
        <f t="shared" ca="true" si="2"/>
        <v/>
      </c>
      <c r="D165" s="8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0"/>
      <c r="BS165" s="280" t="str">
        <f ca="true">+IF(OFFSET('Water Data'!$D$27,0,10*ROW('Water Data'!D159))="","",OFFSET('Water Data'!$D$27,0,10*ROW('Water Data'!D159)))</f>
        <v/>
      </c>
      <c r="BT165" s="280" t="str">
        <f ca="true">+IF(OFFSET('Water Data'!$D$28,0,10*ROW('Water Data'!D159))="","",OFFSET('Water Data'!$D$28,0,10*ROW('Water Data'!D159)))</f>
        <v/>
      </c>
      <c r="BU165" s="280" t="str">
        <f ca="true">+IF(OFFSET('Water Data'!$D$29,0,10*ROW('Water Data'!D159))="","",OFFSET('Water Data'!$D$29,0,10*ROW('Water Data'!D159)))</f>
        <v/>
      </c>
      <c r="BV165" s="280" t="str">
        <f ca="true">+IF(OFFSET('Water Data'!$E$27,0,10*ROW('Water Data'!E159))="","",OFFSET('Water Data'!$E$27,0,10*ROW('Water Data'!E159)))</f>
        <v/>
      </c>
      <c r="BW165" s="280" t="str">
        <f ca="true">+IF(OFFSET('Water Data'!$E$28,0,10*ROW('Water Data'!E159))="","",OFFSET('Water Data'!$E$28,0,10*ROW('Water Data'!E159)))</f>
        <v/>
      </c>
      <c r="BX165" s="280" t="str">
        <f ca="true">+IF(OFFSET('Water Data'!$E$29,0,10*ROW('Water Data'!E159))="","",OFFSET('Water Data'!$E$29,0,10*ROW('Water Data'!E159)))</f>
        <v/>
      </c>
      <c r="BY165" s="280" t="str">
        <f ca="true">+IF(OFFSET('Water Data'!$F$27,0,10*ROW('Water Data'!F159))="","",OFFSET('Water Data'!$F$27,0,10*ROW('Water Data'!F159)))</f>
        <v/>
      </c>
      <c r="BZ165" s="280" t="str">
        <f ca="true">+IF(OFFSET('Water Data'!$F$28,0,10*ROW('Water Data'!F159))="","",OFFSET('Water Data'!$F$28,0,10*ROW('Water Data'!F159)))</f>
        <v/>
      </c>
      <c r="CA165" s="280" t="str">
        <f ca="true">+IF(OFFSET('Water Data'!$F$29,0,10*ROW('Water Data'!F159))="","",OFFSET('Water Data'!$F$29,0,10*ROW('Water Data'!F159)))</f>
        <v/>
      </c>
      <c r="CB165" s="280" t="str">
        <f ca="true">+IF(OFFSET('Water Data'!$G$27,0,10*ROW('Water Data'!G159))="","",OFFSET('Water Data'!$G$27,0,10*ROW('Water Data'!G159)))</f>
        <v/>
      </c>
      <c r="CC165" s="280" t="str">
        <f ca="true">+IF(OFFSET('Water Data'!$G$28,0,10*ROW('Water Data'!G159))="","",OFFSET('Water Data'!$G$28,0,10*ROW('Water Data'!G159)))</f>
        <v/>
      </c>
      <c r="CD165" s="280" t="str">
        <f ca="true">+IF(OFFSET('Water Data'!$G$29,0,10*ROW('Water Data'!G159))="","",OFFSET('Water Data'!$G$29,0,10*ROW('Water Data'!G159)))</f>
        <v/>
      </c>
      <c r="CE165" s="280" t="str">
        <f ca="true">+IF(OFFSET('Water Data'!$H$27,0,10*ROW('Water Data'!H159))="","",OFFSET('Water Data'!$H$27,0,10*ROW('Water Data'!H159)))</f>
        <v/>
      </c>
      <c r="CF165" s="280" t="str">
        <f ca="true">+IF(OFFSET('Water Data'!$H$28,0,10*ROW('Water Data'!H159))="","",OFFSET('Water Data'!$H$28,0,10*ROW('Water Data'!H159)))</f>
        <v/>
      </c>
      <c r="CG165" s="280" t="str">
        <f ca="true">+IF(OFFSET('Water Data'!$H$29,0,10*ROW('Water Data'!H159))="","",OFFSET('Water Data'!$H$29,0,10*ROW('Water Data'!H159)))</f>
        <v/>
      </c>
      <c r="CH165" s="280" t="str">
        <f ca="true">+IF(OFFSET('Water Data'!$I$27,0,10*ROW('Water Data'!I159))="","",OFFSET('Water Data'!$I$27,0,10*ROW('Water Data'!I159)))</f>
        <v/>
      </c>
      <c r="CI165" s="280" t="str">
        <f ca="true">+IF(OFFSET('Water Data'!$I$28,0,10*ROW('Water Data'!I159))="","",OFFSET('Water Data'!$I$28,0,10*ROW('Water Data'!I159)))</f>
        <v/>
      </c>
      <c r="CJ165" s="280" t="str">
        <f ca="true">+IF(OFFSET('Water Data'!$I$29,0,10*ROW('Water Data'!I159))="","",OFFSET('Water Data'!$I$29,0,10*ROW('Water Data'!I159)))</f>
        <v/>
      </c>
      <c r="CK165" s="280" t="str">
        <f ca="true">+IF(OFFSET('Sanitation Data'!$D$28,0,10*ROW('Sanitation Data'!D159))="","",OFFSET('Sanitation Data'!$D$28,0,10*ROW('Sanitation Data'!D159)))</f>
        <v/>
      </c>
      <c r="CL165" s="280" t="str">
        <f ca="true">+IF(OFFSET('Sanitation Data'!$D$29,0,10*ROW('Sanitation Data'!D159))="","",OFFSET('Sanitation Data'!$D$29,0,10*ROW('Sanitation Data'!D159)))</f>
        <v/>
      </c>
      <c r="CM165" s="280" t="str">
        <f ca="true">+IF(OFFSET('Sanitation Data'!$D$30,0,10*ROW('Sanitation Data'!D159))="","",OFFSET('Sanitation Data'!$D$30,0,10*ROW('Sanitation Data'!D159)))</f>
        <v/>
      </c>
      <c r="CN165" s="280" t="str">
        <f ca="true">+IF(OFFSET('Sanitation Data'!$D$31,0,10*ROW('Sanitation Data'!D159))="","",OFFSET('Sanitation Data'!$D$31,0,10*ROW('Sanitation Data'!D159)))</f>
        <v/>
      </c>
      <c r="CO165" s="280" t="str">
        <f ca="true">+IF(OFFSET('Sanitation Data'!$D$32,0,10*ROW('Sanitation Data'!D159))="","",OFFSET('Sanitation Data'!$D$32,0,10*ROW('Sanitation Data'!D159)))</f>
        <v/>
      </c>
      <c r="CP165" s="280" t="str">
        <f ca="true">+IF(OFFSET('Sanitation Data'!$E$28,0,10*ROW('Sanitation Data'!E159))="","",OFFSET('Sanitation Data'!$E$28,0,10*ROW('Sanitation Data'!E159)))</f>
        <v/>
      </c>
      <c r="CQ165" s="280" t="str">
        <f ca="true">+IF(OFFSET('Sanitation Data'!$E$29,0,10*ROW('Sanitation Data'!E159))="","",OFFSET('Sanitation Data'!$E$29,0,10*ROW('Sanitation Data'!E159)))</f>
        <v/>
      </c>
      <c r="CR165" s="280" t="str">
        <f ca="true">+IF(OFFSET('Sanitation Data'!$E$30,0,10*ROW('Sanitation Data'!E159))="","",OFFSET('Sanitation Data'!$E$30,0,10*ROW('Sanitation Data'!E159)))</f>
        <v/>
      </c>
      <c r="CS165" s="280" t="str">
        <f ca="true">+IF(OFFSET('Sanitation Data'!$E$31,0,10*ROW('Sanitation Data'!E159))="","",OFFSET('Sanitation Data'!$E$31,0,10*ROW('Sanitation Data'!E159)))</f>
        <v/>
      </c>
      <c r="CT165" s="280" t="str">
        <f ca="true">+IF(OFFSET('Sanitation Data'!$E$32,0,10*ROW('Sanitation Data'!E159))="","",OFFSET('Sanitation Data'!$E$32,0,10*ROW('Sanitation Data'!E159)))</f>
        <v/>
      </c>
      <c r="CU165" s="280" t="str">
        <f ca="true">+IF(OFFSET('Sanitation Data'!$F$28,0,10*ROW('Sanitation Data'!F159))="","",OFFSET('Sanitation Data'!$F$28,0,10*ROW('Sanitation Data'!F159)))</f>
        <v/>
      </c>
      <c r="CV165" s="280" t="str">
        <f ca="true">+IF(OFFSET('Sanitation Data'!$F$29,0,10*ROW('Sanitation Data'!F159))="","",OFFSET('Sanitation Data'!$F$29,0,10*ROW('Sanitation Data'!F159)))</f>
        <v/>
      </c>
      <c r="CW165" s="280" t="str">
        <f ca="true">+IF(OFFSET('Sanitation Data'!$F$30,0,10*ROW('Sanitation Data'!F159))="","",OFFSET('Sanitation Data'!$F$30,0,10*ROW('Sanitation Data'!F159)))</f>
        <v/>
      </c>
      <c r="CX165" s="280" t="str">
        <f ca="true">+IF(OFFSET('Sanitation Data'!$F$31,0,10*ROW('Sanitation Data'!F159))="","",OFFSET('Sanitation Data'!$F$31,0,10*ROW('Sanitation Data'!F159)))</f>
        <v/>
      </c>
      <c r="CY165" s="280" t="str">
        <f ca="true">+IF(OFFSET('Sanitation Data'!$F$32,0,10*ROW('Sanitation Data'!F159))="","",OFFSET('Sanitation Data'!$F$32,0,10*ROW('Sanitation Data'!F159)))</f>
        <v/>
      </c>
      <c r="CZ165" s="280" t="str">
        <f ca="true">+IF(OFFSET('Sanitation Data'!$G$28,0,10*ROW('Sanitation Data'!G159))="","",OFFSET('Sanitation Data'!$G$28,0,10*ROW('Sanitation Data'!G159)))</f>
        <v/>
      </c>
      <c r="DA165" s="280" t="str">
        <f ca="true">+IF(OFFSET('Sanitation Data'!$G$29,0,10*ROW('Sanitation Data'!G159))="","",OFFSET('Sanitation Data'!$G$29,0,10*ROW('Sanitation Data'!G159)))</f>
        <v/>
      </c>
      <c r="DB165" s="280" t="str">
        <f ca="true">+IF(OFFSET('Sanitation Data'!$G$30,0,10*ROW('Sanitation Data'!G159))="","",OFFSET('Sanitation Data'!$G$30,0,10*ROW('Sanitation Data'!G159)))</f>
        <v/>
      </c>
      <c r="DC165" s="280" t="str">
        <f ca="true">+IF(OFFSET('Sanitation Data'!$G$31,0,10*ROW('Sanitation Data'!G159))="","",OFFSET('Sanitation Data'!$G$31,0,10*ROW('Sanitation Data'!G159)))</f>
        <v/>
      </c>
      <c r="DD165" s="280" t="str">
        <f ca="true">+IF(OFFSET('Sanitation Data'!$G$32,0,10*ROW('Sanitation Data'!G159))="","",OFFSET('Sanitation Data'!$G$32,0,10*ROW('Sanitation Data'!G159)))</f>
        <v/>
      </c>
      <c r="DE165" s="280" t="str">
        <f ca="true">+IF(OFFSET('Sanitation Data'!$H$28,0,10*ROW('Sanitation Data'!H159))="","",OFFSET('Sanitation Data'!$H$28,0,10*ROW('Sanitation Data'!H159)))</f>
        <v/>
      </c>
      <c r="DF165" s="280" t="str">
        <f ca="true">+IF(OFFSET('Sanitation Data'!$H$29,0,10*ROW('Sanitation Data'!H159))="","",OFFSET('Sanitation Data'!$H$29,0,10*ROW('Sanitation Data'!H159)))</f>
        <v/>
      </c>
      <c r="DG165" s="280" t="str">
        <f ca="true">+IF(OFFSET('Sanitation Data'!$H$30,0,10*ROW('Sanitation Data'!H159))="","",OFFSET('Sanitation Data'!$H$30,0,10*ROW('Sanitation Data'!H159)))</f>
        <v/>
      </c>
      <c r="DH165" s="280" t="str">
        <f ca="true">+IF(OFFSET('Sanitation Data'!$H$31,0,10*ROW('Sanitation Data'!H159))="","",OFFSET('Sanitation Data'!$H$31,0,10*ROW('Sanitation Data'!H159)))</f>
        <v/>
      </c>
      <c r="DI165" s="280" t="str">
        <f ca="true">+IF(OFFSET('Sanitation Data'!$H$32,0,10*ROW('Sanitation Data'!H159))="","",OFFSET('Sanitation Data'!$H$32,0,10*ROW('Sanitation Data'!H159)))</f>
        <v/>
      </c>
      <c r="DJ165" s="280" t="str">
        <f ca="true">+IF(OFFSET('Sanitation Data'!$I$28,0,10*ROW('Sanitation Data'!I159))="","",OFFSET('Sanitation Data'!$I$28,0,10*ROW('Sanitation Data'!I159)))</f>
        <v/>
      </c>
      <c r="DK165" s="280" t="str">
        <f ca="true">+IF(OFFSET('Sanitation Data'!$I$29,0,10*ROW('Sanitation Data'!I159))="","",OFFSET('Sanitation Data'!$I$29,0,10*ROW('Sanitation Data'!I159)))</f>
        <v/>
      </c>
      <c r="DL165" s="280" t="str">
        <f ca="true">+IF(OFFSET('Sanitation Data'!$I$30,0,10*ROW('Sanitation Data'!I159))="","",OFFSET('Sanitation Data'!$I$30,0,10*ROW('Sanitation Data'!I159)))</f>
        <v/>
      </c>
      <c r="DM165" s="280" t="str">
        <f ca="true">+IF(OFFSET('Sanitation Data'!$I$31,0,10*ROW('Sanitation Data'!I159))="","",OFFSET('Sanitation Data'!$I$31,0,10*ROW('Sanitation Data'!I159)))</f>
        <v/>
      </c>
      <c r="DN165" s="280" t="str">
        <f ca="true">+IF(OFFSET('Sanitation Data'!$I$32,0,10*ROW('Sanitation Data'!I159))="","",OFFSET('Sanitation Data'!$I$32,0,10*ROW('Sanitation Data'!I159)))</f>
        <v/>
      </c>
      <c r="DO165" s="280" t="str">
        <f ca="true">+IF(OFFSET('Hygiene Data'!$D$11,0,10*ROW('Hygiene Data'!D159))="","",OFFSET('Hygiene Data'!$D$11,0,10*ROW('Hygiene Data'!D159)))</f>
        <v/>
      </c>
      <c r="DP165" s="280" t="str">
        <f ca="true">+IF(OFFSET('Hygiene Data'!$D$12,0,10*ROW('Hygiene Data'!D159))="","",OFFSET('Hygiene Data'!$D$12,0,10*ROW('Hygiene Data'!D159)))</f>
        <v/>
      </c>
      <c r="DQ165" s="280" t="str">
        <f ca="true">+IF(OFFSET('Hygiene Data'!$D$13,0,10*ROW('Hygiene Data'!D159))="","",OFFSET('Hygiene Data'!$D$13,0,10*ROW('Hygiene Data'!D159)))</f>
        <v/>
      </c>
      <c r="DR165" s="280" t="str">
        <f ca="true">+IF(OFFSET('Hygiene Data'!$E$11,0,10*ROW('Hygiene Data'!E159))="","",OFFSET('Hygiene Data'!$E$11,0,10*ROW('Hygiene Data'!E159)))</f>
        <v/>
      </c>
      <c r="DS165" s="280" t="str">
        <f ca="true">+IF(OFFSET('Hygiene Data'!$E$12,0,10*ROW('Hygiene Data'!E159))="","",OFFSET('Hygiene Data'!$E$12,0,10*ROW('Hygiene Data'!E159)))</f>
        <v/>
      </c>
      <c r="DT165" s="280" t="str">
        <f ca="true">+IF(OFFSET('Hygiene Data'!$E$13,0,10*ROW('Hygiene Data'!E159))="","",OFFSET('Hygiene Data'!$E$13,0,10*ROW('Hygiene Data'!E159)))</f>
        <v/>
      </c>
      <c r="DU165" s="280" t="str">
        <f ca="true">+IF(OFFSET('Hygiene Data'!$F$11,0,10*ROW('Hygiene Data'!F159))="","",OFFSET('Hygiene Data'!$F$11,0,10*ROW('Hygiene Data'!F159)))</f>
        <v/>
      </c>
      <c r="DV165" s="280" t="str">
        <f ca="true">+IF(OFFSET('Hygiene Data'!$F$12,0,10*ROW('Hygiene Data'!F159))="","",OFFSET('Hygiene Data'!$F$12,0,10*ROW('Hygiene Data'!F159)))</f>
        <v/>
      </c>
      <c r="DW165" s="280" t="str">
        <f ca="true">+IF(OFFSET('Hygiene Data'!$F$13,0,10*ROW('Hygiene Data'!F159))="","",OFFSET('Hygiene Data'!$F$13,0,10*ROW('Hygiene Data'!F159)))</f>
        <v/>
      </c>
      <c r="DX165" s="280" t="str">
        <f ca="true">+IF(OFFSET('Hygiene Data'!$G$11,0,10*ROW('Hygiene Data'!G159))="","",OFFSET('Hygiene Data'!$G$11,0,10*ROW('Hygiene Data'!G159)))</f>
        <v/>
      </c>
      <c r="DY165" s="280" t="str">
        <f ca="true">+IF(OFFSET('Hygiene Data'!$G$12,0,10*ROW('Hygiene Data'!G159))="","",OFFSET('Hygiene Data'!$G$12,0,10*ROW('Hygiene Data'!G159)))</f>
        <v/>
      </c>
      <c r="DZ165" s="280" t="str">
        <f ca="true">+IF(OFFSET('Hygiene Data'!$G$13,0,10*ROW('Hygiene Data'!G159))="","",OFFSET('Hygiene Data'!$G$13,0,10*ROW('Hygiene Data'!G159)))</f>
        <v/>
      </c>
      <c r="EA165" s="280" t="str">
        <f ca="true">+IF(OFFSET('Hygiene Data'!$H$11,0,10*ROW('Hygiene Data'!H159))="","",OFFSET('Hygiene Data'!$H$11,0,10*ROW('Hygiene Data'!H159)))</f>
        <v/>
      </c>
      <c r="EB165" s="280" t="str">
        <f ca="true">+IF(OFFSET('Hygiene Data'!$H$12,0,10*ROW('Hygiene Data'!H159))="","",OFFSET('Hygiene Data'!$H$12,0,10*ROW('Hygiene Data'!H159)))</f>
        <v/>
      </c>
      <c r="EC165" s="280" t="str">
        <f ca="true">+IF(OFFSET('Hygiene Data'!$H$13,0,10*ROW('Hygiene Data'!H159))="","",OFFSET('Hygiene Data'!$H$13,0,10*ROW('Hygiene Data'!H159)))</f>
        <v/>
      </c>
      <c r="ED165" s="280" t="str">
        <f ca="true">+IF(OFFSET('Hygiene Data'!$I$11,0,10*ROW('Hygiene Data'!I159))="","",OFFSET('Hygiene Data'!$I$11,0,10*ROW('Hygiene Data'!I159)))</f>
        <v/>
      </c>
      <c r="EE165" s="280" t="str">
        <f ca="true">+IF(OFFSET('Hygiene Data'!$I$12,0,10*ROW('Hygiene Data'!I159))="","",OFFSET('Hygiene Data'!$I$12,0,10*ROW('Hygiene Data'!I159)))</f>
        <v/>
      </c>
      <c r="EF165" s="280" t="str">
        <f ca="true">+IF(OFFSET('Hygiene Data'!$I$13,0,10*ROW('Hygiene Data'!I159))="","",OFFSET('Hygiene Data'!$I$13,0,10*ROW('Hygiene Data'!I159)))</f>
        <v/>
      </c>
    </row>
    <row xmlns:x14ac="http://schemas.microsoft.com/office/spreadsheetml/2009/9/ac" r="166" x14ac:dyDescent="0.2">
      <c r="A166" s="34" t="str">
        <f ca="true">+IF(OFFSET('Water Data'!$B$2,0,10*ROW('Water Data'!E160))="","",OFFSET('Water Data'!$B$2,0,10*ROW('Water Data'!E160)))</f>
        <v/>
      </c>
      <c r="B166" s="34" t="str">
        <f ca="true">+IF(OFFSET('Water Data'!$C$2,0,10*ROW('Water Data'!F160))="","",OFFSET('Water Data'!$C$2,0,10*ROW('Water Data'!F160)))</f>
        <v/>
      </c>
      <c r="C166" s="336" t="str">
        <f t="shared" ca="true" si="2"/>
        <v/>
      </c>
      <c r="D166" s="8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0"/>
      <c r="BS166" s="280" t="str">
        <f ca="true">+IF(OFFSET('Water Data'!$D$27,0,10*ROW('Water Data'!D160))="","",OFFSET('Water Data'!$D$27,0,10*ROW('Water Data'!D160)))</f>
        <v/>
      </c>
      <c r="BT166" s="280" t="str">
        <f ca="true">+IF(OFFSET('Water Data'!$D$28,0,10*ROW('Water Data'!D160))="","",OFFSET('Water Data'!$D$28,0,10*ROW('Water Data'!D160)))</f>
        <v/>
      </c>
      <c r="BU166" s="280" t="str">
        <f ca="true">+IF(OFFSET('Water Data'!$D$29,0,10*ROW('Water Data'!D160))="","",OFFSET('Water Data'!$D$29,0,10*ROW('Water Data'!D160)))</f>
        <v/>
      </c>
      <c r="BV166" s="280" t="str">
        <f ca="true">+IF(OFFSET('Water Data'!$E$27,0,10*ROW('Water Data'!E160))="","",OFFSET('Water Data'!$E$27,0,10*ROW('Water Data'!E160)))</f>
        <v/>
      </c>
      <c r="BW166" s="280" t="str">
        <f ca="true">+IF(OFFSET('Water Data'!$E$28,0,10*ROW('Water Data'!E160))="","",OFFSET('Water Data'!$E$28,0,10*ROW('Water Data'!E160)))</f>
        <v/>
      </c>
      <c r="BX166" s="280" t="str">
        <f ca="true">+IF(OFFSET('Water Data'!$E$29,0,10*ROW('Water Data'!E160))="","",OFFSET('Water Data'!$E$29,0,10*ROW('Water Data'!E160)))</f>
        <v/>
      </c>
      <c r="BY166" s="280" t="str">
        <f ca="true">+IF(OFFSET('Water Data'!$F$27,0,10*ROW('Water Data'!F160))="","",OFFSET('Water Data'!$F$27,0,10*ROW('Water Data'!F160)))</f>
        <v/>
      </c>
      <c r="BZ166" s="280" t="str">
        <f ca="true">+IF(OFFSET('Water Data'!$F$28,0,10*ROW('Water Data'!F160))="","",OFFSET('Water Data'!$F$28,0,10*ROW('Water Data'!F160)))</f>
        <v/>
      </c>
      <c r="CA166" s="280" t="str">
        <f ca="true">+IF(OFFSET('Water Data'!$F$29,0,10*ROW('Water Data'!F160))="","",OFFSET('Water Data'!$F$29,0,10*ROW('Water Data'!F160)))</f>
        <v/>
      </c>
      <c r="CB166" s="280" t="str">
        <f ca="true">+IF(OFFSET('Water Data'!$G$27,0,10*ROW('Water Data'!G160))="","",OFFSET('Water Data'!$G$27,0,10*ROW('Water Data'!G160)))</f>
        <v/>
      </c>
      <c r="CC166" s="280" t="str">
        <f ca="true">+IF(OFFSET('Water Data'!$G$28,0,10*ROW('Water Data'!G160))="","",OFFSET('Water Data'!$G$28,0,10*ROW('Water Data'!G160)))</f>
        <v/>
      </c>
      <c r="CD166" s="280" t="str">
        <f ca="true">+IF(OFFSET('Water Data'!$G$29,0,10*ROW('Water Data'!G160))="","",OFFSET('Water Data'!$G$29,0,10*ROW('Water Data'!G160)))</f>
        <v/>
      </c>
      <c r="CE166" s="280" t="str">
        <f ca="true">+IF(OFFSET('Water Data'!$H$27,0,10*ROW('Water Data'!H160))="","",OFFSET('Water Data'!$H$27,0,10*ROW('Water Data'!H160)))</f>
        <v/>
      </c>
      <c r="CF166" s="280" t="str">
        <f ca="true">+IF(OFFSET('Water Data'!$H$28,0,10*ROW('Water Data'!H160))="","",OFFSET('Water Data'!$H$28,0,10*ROW('Water Data'!H160)))</f>
        <v/>
      </c>
      <c r="CG166" s="280" t="str">
        <f ca="true">+IF(OFFSET('Water Data'!$H$29,0,10*ROW('Water Data'!H160))="","",OFFSET('Water Data'!$H$29,0,10*ROW('Water Data'!H160)))</f>
        <v/>
      </c>
      <c r="CH166" s="280" t="str">
        <f ca="true">+IF(OFFSET('Water Data'!$I$27,0,10*ROW('Water Data'!I160))="","",OFFSET('Water Data'!$I$27,0,10*ROW('Water Data'!I160)))</f>
        <v/>
      </c>
      <c r="CI166" s="280" t="str">
        <f ca="true">+IF(OFFSET('Water Data'!$I$28,0,10*ROW('Water Data'!I160))="","",OFFSET('Water Data'!$I$28,0,10*ROW('Water Data'!I160)))</f>
        <v/>
      </c>
      <c r="CJ166" s="280" t="str">
        <f ca="true">+IF(OFFSET('Water Data'!$I$29,0,10*ROW('Water Data'!I160))="","",OFFSET('Water Data'!$I$29,0,10*ROW('Water Data'!I160)))</f>
        <v/>
      </c>
      <c r="CK166" s="280" t="str">
        <f ca="true">+IF(OFFSET('Sanitation Data'!$D$28,0,10*ROW('Sanitation Data'!D160))="","",OFFSET('Sanitation Data'!$D$28,0,10*ROW('Sanitation Data'!D160)))</f>
        <v/>
      </c>
      <c r="CL166" s="280" t="str">
        <f ca="true">+IF(OFFSET('Sanitation Data'!$D$29,0,10*ROW('Sanitation Data'!D160))="","",OFFSET('Sanitation Data'!$D$29,0,10*ROW('Sanitation Data'!D160)))</f>
        <v/>
      </c>
      <c r="CM166" s="280" t="str">
        <f ca="true">+IF(OFFSET('Sanitation Data'!$D$30,0,10*ROW('Sanitation Data'!D160))="","",OFFSET('Sanitation Data'!$D$30,0,10*ROW('Sanitation Data'!D160)))</f>
        <v/>
      </c>
      <c r="CN166" s="280" t="str">
        <f ca="true">+IF(OFFSET('Sanitation Data'!$D$31,0,10*ROW('Sanitation Data'!D160))="","",OFFSET('Sanitation Data'!$D$31,0,10*ROW('Sanitation Data'!D160)))</f>
        <v/>
      </c>
      <c r="CO166" s="280" t="str">
        <f ca="true">+IF(OFFSET('Sanitation Data'!$D$32,0,10*ROW('Sanitation Data'!D160))="","",OFFSET('Sanitation Data'!$D$32,0,10*ROW('Sanitation Data'!D160)))</f>
        <v/>
      </c>
      <c r="CP166" s="280" t="str">
        <f ca="true">+IF(OFFSET('Sanitation Data'!$E$28,0,10*ROW('Sanitation Data'!E160))="","",OFFSET('Sanitation Data'!$E$28,0,10*ROW('Sanitation Data'!E160)))</f>
        <v/>
      </c>
      <c r="CQ166" s="280" t="str">
        <f ca="true">+IF(OFFSET('Sanitation Data'!$E$29,0,10*ROW('Sanitation Data'!E160))="","",OFFSET('Sanitation Data'!$E$29,0,10*ROW('Sanitation Data'!E160)))</f>
        <v/>
      </c>
      <c r="CR166" s="280" t="str">
        <f ca="true">+IF(OFFSET('Sanitation Data'!$E$30,0,10*ROW('Sanitation Data'!E160))="","",OFFSET('Sanitation Data'!$E$30,0,10*ROW('Sanitation Data'!E160)))</f>
        <v/>
      </c>
      <c r="CS166" s="280" t="str">
        <f ca="true">+IF(OFFSET('Sanitation Data'!$E$31,0,10*ROW('Sanitation Data'!E160))="","",OFFSET('Sanitation Data'!$E$31,0,10*ROW('Sanitation Data'!E160)))</f>
        <v/>
      </c>
      <c r="CT166" s="280" t="str">
        <f ca="true">+IF(OFFSET('Sanitation Data'!$E$32,0,10*ROW('Sanitation Data'!E160))="","",OFFSET('Sanitation Data'!$E$32,0,10*ROW('Sanitation Data'!E160)))</f>
        <v/>
      </c>
      <c r="CU166" s="280" t="str">
        <f ca="true">+IF(OFFSET('Sanitation Data'!$F$28,0,10*ROW('Sanitation Data'!F160))="","",OFFSET('Sanitation Data'!$F$28,0,10*ROW('Sanitation Data'!F160)))</f>
        <v/>
      </c>
      <c r="CV166" s="280" t="str">
        <f ca="true">+IF(OFFSET('Sanitation Data'!$F$29,0,10*ROW('Sanitation Data'!F160))="","",OFFSET('Sanitation Data'!$F$29,0,10*ROW('Sanitation Data'!F160)))</f>
        <v/>
      </c>
      <c r="CW166" s="280" t="str">
        <f ca="true">+IF(OFFSET('Sanitation Data'!$F$30,0,10*ROW('Sanitation Data'!F160))="","",OFFSET('Sanitation Data'!$F$30,0,10*ROW('Sanitation Data'!F160)))</f>
        <v/>
      </c>
      <c r="CX166" s="280" t="str">
        <f ca="true">+IF(OFFSET('Sanitation Data'!$F$31,0,10*ROW('Sanitation Data'!F160))="","",OFFSET('Sanitation Data'!$F$31,0,10*ROW('Sanitation Data'!F160)))</f>
        <v/>
      </c>
      <c r="CY166" s="280" t="str">
        <f ca="true">+IF(OFFSET('Sanitation Data'!$F$32,0,10*ROW('Sanitation Data'!F160))="","",OFFSET('Sanitation Data'!$F$32,0,10*ROW('Sanitation Data'!F160)))</f>
        <v/>
      </c>
      <c r="CZ166" s="280" t="str">
        <f ca="true">+IF(OFFSET('Sanitation Data'!$G$28,0,10*ROW('Sanitation Data'!G160))="","",OFFSET('Sanitation Data'!$G$28,0,10*ROW('Sanitation Data'!G160)))</f>
        <v/>
      </c>
      <c r="DA166" s="280" t="str">
        <f ca="true">+IF(OFFSET('Sanitation Data'!$G$29,0,10*ROW('Sanitation Data'!G160))="","",OFFSET('Sanitation Data'!$G$29,0,10*ROW('Sanitation Data'!G160)))</f>
        <v/>
      </c>
      <c r="DB166" s="280" t="str">
        <f ca="true">+IF(OFFSET('Sanitation Data'!$G$30,0,10*ROW('Sanitation Data'!G160))="","",OFFSET('Sanitation Data'!$G$30,0,10*ROW('Sanitation Data'!G160)))</f>
        <v/>
      </c>
      <c r="DC166" s="280" t="str">
        <f ca="true">+IF(OFFSET('Sanitation Data'!$G$31,0,10*ROW('Sanitation Data'!G160))="","",OFFSET('Sanitation Data'!$G$31,0,10*ROW('Sanitation Data'!G160)))</f>
        <v/>
      </c>
      <c r="DD166" s="280" t="str">
        <f ca="true">+IF(OFFSET('Sanitation Data'!$G$32,0,10*ROW('Sanitation Data'!G160))="","",OFFSET('Sanitation Data'!$G$32,0,10*ROW('Sanitation Data'!G160)))</f>
        <v/>
      </c>
      <c r="DE166" s="280" t="str">
        <f ca="true">+IF(OFFSET('Sanitation Data'!$H$28,0,10*ROW('Sanitation Data'!H160))="","",OFFSET('Sanitation Data'!$H$28,0,10*ROW('Sanitation Data'!H160)))</f>
        <v/>
      </c>
      <c r="DF166" s="280" t="str">
        <f ca="true">+IF(OFFSET('Sanitation Data'!$H$29,0,10*ROW('Sanitation Data'!H160))="","",OFFSET('Sanitation Data'!$H$29,0,10*ROW('Sanitation Data'!H160)))</f>
        <v/>
      </c>
      <c r="DG166" s="280" t="str">
        <f ca="true">+IF(OFFSET('Sanitation Data'!$H$30,0,10*ROW('Sanitation Data'!H160))="","",OFFSET('Sanitation Data'!$H$30,0,10*ROW('Sanitation Data'!H160)))</f>
        <v/>
      </c>
      <c r="DH166" s="280" t="str">
        <f ca="true">+IF(OFFSET('Sanitation Data'!$H$31,0,10*ROW('Sanitation Data'!H160))="","",OFFSET('Sanitation Data'!$H$31,0,10*ROW('Sanitation Data'!H160)))</f>
        <v/>
      </c>
      <c r="DI166" s="280" t="str">
        <f ca="true">+IF(OFFSET('Sanitation Data'!$H$32,0,10*ROW('Sanitation Data'!H160))="","",OFFSET('Sanitation Data'!$H$32,0,10*ROW('Sanitation Data'!H160)))</f>
        <v/>
      </c>
      <c r="DJ166" s="280" t="str">
        <f ca="true">+IF(OFFSET('Sanitation Data'!$I$28,0,10*ROW('Sanitation Data'!I160))="","",OFFSET('Sanitation Data'!$I$28,0,10*ROW('Sanitation Data'!I160)))</f>
        <v/>
      </c>
      <c r="DK166" s="280" t="str">
        <f ca="true">+IF(OFFSET('Sanitation Data'!$I$29,0,10*ROW('Sanitation Data'!I160))="","",OFFSET('Sanitation Data'!$I$29,0,10*ROW('Sanitation Data'!I160)))</f>
        <v/>
      </c>
      <c r="DL166" s="280" t="str">
        <f ca="true">+IF(OFFSET('Sanitation Data'!$I$30,0,10*ROW('Sanitation Data'!I160))="","",OFFSET('Sanitation Data'!$I$30,0,10*ROW('Sanitation Data'!I160)))</f>
        <v/>
      </c>
      <c r="DM166" s="280" t="str">
        <f ca="true">+IF(OFFSET('Sanitation Data'!$I$31,0,10*ROW('Sanitation Data'!I160))="","",OFFSET('Sanitation Data'!$I$31,0,10*ROW('Sanitation Data'!I160)))</f>
        <v/>
      </c>
      <c r="DN166" s="280" t="str">
        <f ca="true">+IF(OFFSET('Sanitation Data'!$I$32,0,10*ROW('Sanitation Data'!I160))="","",OFFSET('Sanitation Data'!$I$32,0,10*ROW('Sanitation Data'!I160)))</f>
        <v/>
      </c>
      <c r="DO166" s="280" t="str">
        <f ca="true">+IF(OFFSET('Hygiene Data'!$D$11,0,10*ROW('Hygiene Data'!D160))="","",OFFSET('Hygiene Data'!$D$11,0,10*ROW('Hygiene Data'!D160)))</f>
        <v/>
      </c>
      <c r="DP166" s="280" t="str">
        <f ca="true">+IF(OFFSET('Hygiene Data'!$D$12,0,10*ROW('Hygiene Data'!D160))="","",OFFSET('Hygiene Data'!$D$12,0,10*ROW('Hygiene Data'!D160)))</f>
        <v/>
      </c>
      <c r="DQ166" s="280" t="str">
        <f ca="true">+IF(OFFSET('Hygiene Data'!$D$13,0,10*ROW('Hygiene Data'!D160))="","",OFFSET('Hygiene Data'!$D$13,0,10*ROW('Hygiene Data'!D160)))</f>
        <v/>
      </c>
      <c r="DR166" s="280" t="str">
        <f ca="true">+IF(OFFSET('Hygiene Data'!$E$11,0,10*ROW('Hygiene Data'!E160))="","",OFFSET('Hygiene Data'!$E$11,0,10*ROW('Hygiene Data'!E160)))</f>
        <v/>
      </c>
      <c r="DS166" s="280" t="str">
        <f ca="true">+IF(OFFSET('Hygiene Data'!$E$12,0,10*ROW('Hygiene Data'!E160))="","",OFFSET('Hygiene Data'!$E$12,0,10*ROW('Hygiene Data'!E160)))</f>
        <v/>
      </c>
      <c r="DT166" s="280" t="str">
        <f ca="true">+IF(OFFSET('Hygiene Data'!$E$13,0,10*ROW('Hygiene Data'!E160))="","",OFFSET('Hygiene Data'!$E$13,0,10*ROW('Hygiene Data'!E160)))</f>
        <v/>
      </c>
      <c r="DU166" s="280" t="str">
        <f ca="true">+IF(OFFSET('Hygiene Data'!$F$11,0,10*ROW('Hygiene Data'!F160))="","",OFFSET('Hygiene Data'!$F$11,0,10*ROW('Hygiene Data'!F160)))</f>
        <v/>
      </c>
      <c r="DV166" s="280" t="str">
        <f ca="true">+IF(OFFSET('Hygiene Data'!$F$12,0,10*ROW('Hygiene Data'!F160))="","",OFFSET('Hygiene Data'!$F$12,0,10*ROW('Hygiene Data'!F160)))</f>
        <v/>
      </c>
      <c r="DW166" s="280" t="str">
        <f ca="true">+IF(OFFSET('Hygiene Data'!$F$13,0,10*ROW('Hygiene Data'!F160))="","",OFFSET('Hygiene Data'!$F$13,0,10*ROW('Hygiene Data'!F160)))</f>
        <v/>
      </c>
      <c r="DX166" s="280" t="str">
        <f ca="true">+IF(OFFSET('Hygiene Data'!$G$11,0,10*ROW('Hygiene Data'!G160))="","",OFFSET('Hygiene Data'!$G$11,0,10*ROW('Hygiene Data'!G160)))</f>
        <v/>
      </c>
      <c r="DY166" s="280" t="str">
        <f ca="true">+IF(OFFSET('Hygiene Data'!$G$12,0,10*ROW('Hygiene Data'!G160))="","",OFFSET('Hygiene Data'!$G$12,0,10*ROW('Hygiene Data'!G160)))</f>
        <v/>
      </c>
      <c r="DZ166" s="280" t="str">
        <f ca="true">+IF(OFFSET('Hygiene Data'!$G$13,0,10*ROW('Hygiene Data'!G160))="","",OFFSET('Hygiene Data'!$G$13,0,10*ROW('Hygiene Data'!G160)))</f>
        <v/>
      </c>
      <c r="EA166" s="280" t="str">
        <f ca="true">+IF(OFFSET('Hygiene Data'!$H$11,0,10*ROW('Hygiene Data'!H160))="","",OFFSET('Hygiene Data'!$H$11,0,10*ROW('Hygiene Data'!H160)))</f>
        <v/>
      </c>
      <c r="EB166" s="280" t="str">
        <f ca="true">+IF(OFFSET('Hygiene Data'!$H$12,0,10*ROW('Hygiene Data'!H160))="","",OFFSET('Hygiene Data'!$H$12,0,10*ROW('Hygiene Data'!H160)))</f>
        <v/>
      </c>
      <c r="EC166" s="280" t="str">
        <f ca="true">+IF(OFFSET('Hygiene Data'!$H$13,0,10*ROW('Hygiene Data'!H160))="","",OFFSET('Hygiene Data'!$H$13,0,10*ROW('Hygiene Data'!H160)))</f>
        <v/>
      </c>
      <c r="ED166" s="280" t="str">
        <f ca="true">+IF(OFFSET('Hygiene Data'!$I$11,0,10*ROW('Hygiene Data'!I160))="","",OFFSET('Hygiene Data'!$I$11,0,10*ROW('Hygiene Data'!I160)))</f>
        <v/>
      </c>
      <c r="EE166" s="280" t="str">
        <f ca="true">+IF(OFFSET('Hygiene Data'!$I$12,0,10*ROW('Hygiene Data'!I160))="","",OFFSET('Hygiene Data'!$I$12,0,10*ROW('Hygiene Data'!I160)))</f>
        <v/>
      </c>
      <c r="EF166" s="280" t="str">
        <f ca="true">+IF(OFFSET('Hygiene Data'!$I$13,0,10*ROW('Hygiene Data'!I160))="","",OFFSET('Hygiene Data'!$I$13,0,10*ROW('Hygiene Data'!I160)))</f>
        <v/>
      </c>
    </row>
    <row xmlns:x14ac="http://schemas.microsoft.com/office/spreadsheetml/2009/9/ac" r="167" x14ac:dyDescent="0.2">
      <c r="A167" s="34" t="str">
        <f ca="true">+IF(OFFSET('Water Data'!$B$2,0,10*ROW('Water Data'!E161))="","",OFFSET('Water Data'!$B$2,0,10*ROW('Water Data'!E161)))</f>
        <v/>
      </c>
      <c r="B167" s="34" t="str">
        <f ca="true">+IF(OFFSET('Water Data'!$C$2,0,10*ROW('Water Data'!F161))="","",OFFSET('Water Data'!$C$2,0,10*ROW('Water Data'!F161)))</f>
        <v/>
      </c>
      <c r="C167" s="336" t="str">
        <f t="shared" ca="true" si="2"/>
        <v/>
      </c>
      <c r="D167" s="8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0"/>
      <c r="BS167" s="280" t="str">
        <f ca="true">+IF(OFFSET('Water Data'!$D$27,0,10*ROW('Water Data'!D161))="","",OFFSET('Water Data'!$D$27,0,10*ROW('Water Data'!D161)))</f>
        <v/>
      </c>
      <c r="BT167" s="280" t="str">
        <f ca="true">+IF(OFFSET('Water Data'!$D$28,0,10*ROW('Water Data'!D161))="","",OFFSET('Water Data'!$D$28,0,10*ROW('Water Data'!D161)))</f>
        <v/>
      </c>
      <c r="BU167" s="280" t="str">
        <f ca="true">+IF(OFFSET('Water Data'!$D$29,0,10*ROW('Water Data'!D161))="","",OFFSET('Water Data'!$D$29,0,10*ROW('Water Data'!D161)))</f>
        <v/>
      </c>
      <c r="BV167" s="280" t="str">
        <f ca="true">+IF(OFFSET('Water Data'!$E$27,0,10*ROW('Water Data'!E161))="","",OFFSET('Water Data'!$E$27,0,10*ROW('Water Data'!E161)))</f>
        <v/>
      </c>
      <c r="BW167" s="280" t="str">
        <f ca="true">+IF(OFFSET('Water Data'!$E$28,0,10*ROW('Water Data'!E161))="","",OFFSET('Water Data'!$E$28,0,10*ROW('Water Data'!E161)))</f>
        <v/>
      </c>
      <c r="BX167" s="280" t="str">
        <f ca="true">+IF(OFFSET('Water Data'!$E$29,0,10*ROW('Water Data'!E161))="","",OFFSET('Water Data'!$E$29,0,10*ROW('Water Data'!E161)))</f>
        <v/>
      </c>
      <c r="BY167" s="280" t="str">
        <f ca="true">+IF(OFFSET('Water Data'!$F$27,0,10*ROW('Water Data'!F161))="","",OFFSET('Water Data'!$F$27,0,10*ROW('Water Data'!F161)))</f>
        <v/>
      </c>
      <c r="BZ167" s="280" t="str">
        <f ca="true">+IF(OFFSET('Water Data'!$F$28,0,10*ROW('Water Data'!F161))="","",OFFSET('Water Data'!$F$28,0,10*ROW('Water Data'!F161)))</f>
        <v/>
      </c>
      <c r="CA167" s="280" t="str">
        <f ca="true">+IF(OFFSET('Water Data'!$F$29,0,10*ROW('Water Data'!F161))="","",OFFSET('Water Data'!$F$29,0,10*ROW('Water Data'!F161)))</f>
        <v/>
      </c>
      <c r="CB167" s="280" t="str">
        <f ca="true">+IF(OFFSET('Water Data'!$G$27,0,10*ROW('Water Data'!G161))="","",OFFSET('Water Data'!$G$27,0,10*ROW('Water Data'!G161)))</f>
        <v/>
      </c>
      <c r="CC167" s="280" t="str">
        <f ca="true">+IF(OFFSET('Water Data'!$G$28,0,10*ROW('Water Data'!G161))="","",OFFSET('Water Data'!$G$28,0,10*ROW('Water Data'!G161)))</f>
        <v/>
      </c>
      <c r="CD167" s="280" t="str">
        <f ca="true">+IF(OFFSET('Water Data'!$G$29,0,10*ROW('Water Data'!G161))="","",OFFSET('Water Data'!$G$29,0,10*ROW('Water Data'!G161)))</f>
        <v/>
      </c>
      <c r="CE167" s="280" t="str">
        <f ca="true">+IF(OFFSET('Water Data'!$H$27,0,10*ROW('Water Data'!H161))="","",OFFSET('Water Data'!$H$27,0,10*ROW('Water Data'!H161)))</f>
        <v/>
      </c>
      <c r="CF167" s="280" t="str">
        <f ca="true">+IF(OFFSET('Water Data'!$H$28,0,10*ROW('Water Data'!H161))="","",OFFSET('Water Data'!$H$28,0,10*ROW('Water Data'!H161)))</f>
        <v/>
      </c>
      <c r="CG167" s="280" t="str">
        <f ca="true">+IF(OFFSET('Water Data'!$H$29,0,10*ROW('Water Data'!H161))="","",OFFSET('Water Data'!$H$29,0,10*ROW('Water Data'!H161)))</f>
        <v/>
      </c>
      <c r="CH167" s="280" t="str">
        <f ca="true">+IF(OFFSET('Water Data'!$I$27,0,10*ROW('Water Data'!I161))="","",OFFSET('Water Data'!$I$27,0,10*ROW('Water Data'!I161)))</f>
        <v/>
      </c>
      <c r="CI167" s="280" t="str">
        <f ca="true">+IF(OFFSET('Water Data'!$I$28,0,10*ROW('Water Data'!I161))="","",OFFSET('Water Data'!$I$28,0,10*ROW('Water Data'!I161)))</f>
        <v/>
      </c>
      <c r="CJ167" s="280" t="str">
        <f ca="true">+IF(OFFSET('Water Data'!$I$29,0,10*ROW('Water Data'!I161))="","",OFFSET('Water Data'!$I$29,0,10*ROW('Water Data'!I161)))</f>
        <v/>
      </c>
      <c r="CK167" s="280" t="str">
        <f ca="true">+IF(OFFSET('Sanitation Data'!$D$28,0,10*ROW('Sanitation Data'!D161))="","",OFFSET('Sanitation Data'!$D$28,0,10*ROW('Sanitation Data'!D161)))</f>
        <v/>
      </c>
      <c r="CL167" s="280" t="str">
        <f ca="true">+IF(OFFSET('Sanitation Data'!$D$29,0,10*ROW('Sanitation Data'!D161))="","",OFFSET('Sanitation Data'!$D$29,0,10*ROW('Sanitation Data'!D161)))</f>
        <v/>
      </c>
      <c r="CM167" s="280" t="str">
        <f ca="true">+IF(OFFSET('Sanitation Data'!$D$30,0,10*ROW('Sanitation Data'!D161))="","",OFFSET('Sanitation Data'!$D$30,0,10*ROW('Sanitation Data'!D161)))</f>
        <v/>
      </c>
      <c r="CN167" s="280" t="str">
        <f ca="true">+IF(OFFSET('Sanitation Data'!$D$31,0,10*ROW('Sanitation Data'!D161))="","",OFFSET('Sanitation Data'!$D$31,0,10*ROW('Sanitation Data'!D161)))</f>
        <v/>
      </c>
      <c r="CO167" s="280" t="str">
        <f ca="true">+IF(OFFSET('Sanitation Data'!$D$32,0,10*ROW('Sanitation Data'!D161))="","",OFFSET('Sanitation Data'!$D$32,0,10*ROW('Sanitation Data'!D161)))</f>
        <v/>
      </c>
      <c r="CP167" s="280" t="str">
        <f ca="true">+IF(OFFSET('Sanitation Data'!$E$28,0,10*ROW('Sanitation Data'!E161))="","",OFFSET('Sanitation Data'!$E$28,0,10*ROW('Sanitation Data'!E161)))</f>
        <v/>
      </c>
      <c r="CQ167" s="280" t="str">
        <f ca="true">+IF(OFFSET('Sanitation Data'!$E$29,0,10*ROW('Sanitation Data'!E161))="","",OFFSET('Sanitation Data'!$E$29,0,10*ROW('Sanitation Data'!E161)))</f>
        <v/>
      </c>
      <c r="CR167" s="280" t="str">
        <f ca="true">+IF(OFFSET('Sanitation Data'!$E$30,0,10*ROW('Sanitation Data'!E161))="","",OFFSET('Sanitation Data'!$E$30,0,10*ROW('Sanitation Data'!E161)))</f>
        <v/>
      </c>
      <c r="CS167" s="280" t="str">
        <f ca="true">+IF(OFFSET('Sanitation Data'!$E$31,0,10*ROW('Sanitation Data'!E161))="","",OFFSET('Sanitation Data'!$E$31,0,10*ROW('Sanitation Data'!E161)))</f>
        <v/>
      </c>
      <c r="CT167" s="280" t="str">
        <f ca="true">+IF(OFFSET('Sanitation Data'!$E$32,0,10*ROW('Sanitation Data'!E161))="","",OFFSET('Sanitation Data'!$E$32,0,10*ROW('Sanitation Data'!E161)))</f>
        <v/>
      </c>
      <c r="CU167" s="280" t="str">
        <f ca="true">+IF(OFFSET('Sanitation Data'!$F$28,0,10*ROW('Sanitation Data'!F161))="","",OFFSET('Sanitation Data'!$F$28,0,10*ROW('Sanitation Data'!F161)))</f>
        <v/>
      </c>
      <c r="CV167" s="280" t="str">
        <f ca="true">+IF(OFFSET('Sanitation Data'!$F$29,0,10*ROW('Sanitation Data'!F161))="","",OFFSET('Sanitation Data'!$F$29,0,10*ROW('Sanitation Data'!F161)))</f>
        <v/>
      </c>
      <c r="CW167" s="280" t="str">
        <f ca="true">+IF(OFFSET('Sanitation Data'!$F$30,0,10*ROW('Sanitation Data'!F161))="","",OFFSET('Sanitation Data'!$F$30,0,10*ROW('Sanitation Data'!F161)))</f>
        <v/>
      </c>
      <c r="CX167" s="280" t="str">
        <f ca="true">+IF(OFFSET('Sanitation Data'!$F$31,0,10*ROW('Sanitation Data'!F161))="","",OFFSET('Sanitation Data'!$F$31,0,10*ROW('Sanitation Data'!F161)))</f>
        <v/>
      </c>
      <c r="CY167" s="280" t="str">
        <f ca="true">+IF(OFFSET('Sanitation Data'!$F$32,0,10*ROW('Sanitation Data'!F161))="","",OFFSET('Sanitation Data'!$F$32,0,10*ROW('Sanitation Data'!F161)))</f>
        <v/>
      </c>
      <c r="CZ167" s="280" t="str">
        <f ca="true">+IF(OFFSET('Sanitation Data'!$G$28,0,10*ROW('Sanitation Data'!G161))="","",OFFSET('Sanitation Data'!$G$28,0,10*ROW('Sanitation Data'!G161)))</f>
        <v/>
      </c>
      <c r="DA167" s="280" t="str">
        <f ca="true">+IF(OFFSET('Sanitation Data'!$G$29,0,10*ROW('Sanitation Data'!G161))="","",OFFSET('Sanitation Data'!$G$29,0,10*ROW('Sanitation Data'!G161)))</f>
        <v/>
      </c>
      <c r="DB167" s="280" t="str">
        <f ca="true">+IF(OFFSET('Sanitation Data'!$G$30,0,10*ROW('Sanitation Data'!G161))="","",OFFSET('Sanitation Data'!$G$30,0,10*ROW('Sanitation Data'!G161)))</f>
        <v/>
      </c>
      <c r="DC167" s="280" t="str">
        <f ca="true">+IF(OFFSET('Sanitation Data'!$G$31,0,10*ROW('Sanitation Data'!G161))="","",OFFSET('Sanitation Data'!$G$31,0,10*ROW('Sanitation Data'!G161)))</f>
        <v/>
      </c>
      <c r="DD167" s="280" t="str">
        <f ca="true">+IF(OFFSET('Sanitation Data'!$G$32,0,10*ROW('Sanitation Data'!G161))="","",OFFSET('Sanitation Data'!$G$32,0,10*ROW('Sanitation Data'!G161)))</f>
        <v/>
      </c>
      <c r="DE167" s="280" t="str">
        <f ca="true">+IF(OFFSET('Sanitation Data'!$H$28,0,10*ROW('Sanitation Data'!H161))="","",OFFSET('Sanitation Data'!$H$28,0,10*ROW('Sanitation Data'!H161)))</f>
        <v/>
      </c>
      <c r="DF167" s="280" t="str">
        <f ca="true">+IF(OFFSET('Sanitation Data'!$H$29,0,10*ROW('Sanitation Data'!H161))="","",OFFSET('Sanitation Data'!$H$29,0,10*ROW('Sanitation Data'!H161)))</f>
        <v/>
      </c>
      <c r="DG167" s="280" t="str">
        <f ca="true">+IF(OFFSET('Sanitation Data'!$H$30,0,10*ROW('Sanitation Data'!H161))="","",OFFSET('Sanitation Data'!$H$30,0,10*ROW('Sanitation Data'!H161)))</f>
        <v/>
      </c>
      <c r="DH167" s="280" t="str">
        <f ca="true">+IF(OFFSET('Sanitation Data'!$H$31,0,10*ROW('Sanitation Data'!H161))="","",OFFSET('Sanitation Data'!$H$31,0,10*ROW('Sanitation Data'!H161)))</f>
        <v/>
      </c>
      <c r="DI167" s="280" t="str">
        <f ca="true">+IF(OFFSET('Sanitation Data'!$H$32,0,10*ROW('Sanitation Data'!H161))="","",OFFSET('Sanitation Data'!$H$32,0,10*ROW('Sanitation Data'!H161)))</f>
        <v/>
      </c>
      <c r="DJ167" s="280" t="str">
        <f ca="true">+IF(OFFSET('Sanitation Data'!$I$28,0,10*ROW('Sanitation Data'!I161))="","",OFFSET('Sanitation Data'!$I$28,0,10*ROW('Sanitation Data'!I161)))</f>
        <v/>
      </c>
      <c r="DK167" s="280" t="str">
        <f ca="true">+IF(OFFSET('Sanitation Data'!$I$29,0,10*ROW('Sanitation Data'!I161))="","",OFFSET('Sanitation Data'!$I$29,0,10*ROW('Sanitation Data'!I161)))</f>
        <v/>
      </c>
      <c r="DL167" s="280" t="str">
        <f ca="true">+IF(OFFSET('Sanitation Data'!$I$30,0,10*ROW('Sanitation Data'!I161))="","",OFFSET('Sanitation Data'!$I$30,0,10*ROW('Sanitation Data'!I161)))</f>
        <v/>
      </c>
      <c r="DM167" s="280" t="str">
        <f ca="true">+IF(OFFSET('Sanitation Data'!$I$31,0,10*ROW('Sanitation Data'!I161))="","",OFFSET('Sanitation Data'!$I$31,0,10*ROW('Sanitation Data'!I161)))</f>
        <v/>
      </c>
      <c r="DN167" s="280" t="str">
        <f ca="true">+IF(OFFSET('Sanitation Data'!$I$32,0,10*ROW('Sanitation Data'!I161))="","",OFFSET('Sanitation Data'!$I$32,0,10*ROW('Sanitation Data'!I161)))</f>
        <v/>
      </c>
      <c r="DO167" s="280" t="str">
        <f ca="true">+IF(OFFSET('Hygiene Data'!$D$11,0,10*ROW('Hygiene Data'!D161))="","",OFFSET('Hygiene Data'!$D$11,0,10*ROW('Hygiene Data'!D161)))</f>
        <v/>
      </c>
      <c r="DP167" s="280" t="str">
        <f ca="true">+IF(OFFSET('Hygiene Data'!$D$12,0,10*ROW('Hygiene Data'!D161))="","",OFFSET('Hygiene Data'!$D$12,0,10*ROW('Hygiene Data'!D161)))</f>
        <v/>
      </c>
      <c r="DQ167" s="280" t="str">
        <f ca="true">+IF(OFFSET('Hygiene Data'!$D$13,0,10*ROW('Hygiene Data'!D161))="","",OFFSET('Hygiene Data'!$D$13,0,10*ROW('Hygiene Data'!D161)))</f>
        <v/>
      </c>
      <c r="DR167" s="280" t="str">
        <f ca="true">+IF(OFFSET('Hygiene Data'!$E$11,0,10*ROW('Hygiene Data'!E161))="","",OFFSET('Hygiene Data'!$E$11,0,10*ROW('Hygiene Data'!E161)))</f>
        <v/>
      </c>
      <c r="DS167" s="280" t="str">
        <f ca="true">+IF(OFFSET('Hygiene Data'!$E$12,0,10*ROW('Hygiene Data'!E161))="","",OFFSET('Hygiene Data'!$E$12,0,10*ROW('Hygiene Data'!E161)))</f>
        <v/>
      </c>
      <c r="DT167" s="280" t="str">
        <f ca="true">+IF(OFFSET('Hygiene Data'!$E$13,0,10*ROW('Hygiene Data'!E161))="","",OFFSET('Hygiene Data'!$E$13,0,10*ROW('Hygiene Data'!E161)))</f>
        <v/>
      </c>
      <c r="DU167" s="280" t="str">
        <f ca="true">+IF(OFFSET('Hygiene Data'!$F$11,0,10*ROW('Hygiene Data'!F161))="","",OFFSET('Hygiene Data'!$F$11,0,10*ROW('Hygiene Data'!F161)))</f>
        <v/>
      </c>
      <c r="DV167" s="280" t="str">
        <f ca="true">+IF(OFFSET('Hygiene Data'!$F$12,0,10*ROW('Hygiene Data'!F161))="","",OFFSET('Hygiene Data'!$F$12,0,10*ROW('Hygiene Data'!F161)))</f>
        <v/>
      </c>
      <c r="DW167" s="280" t="str">
        <f ca="true">+IF(OFFSET('Hygiene Data'!$F$13,0,10*ROW('Hygiene Data'!F161))="","",OFFSET('Hygiene Data'!$F$13,0,10*ROW('Hygiene Data'!F161)))</f>
        <v/>
      </c>
      <c r="DX167" s="280" t="str">
        <f ca="true">+IF(OFFSET('Hygiene Data'!$G$11,0,10*ROW('Hygiene Data'!G161))="","",OFFSET('Hygiene Data'!$G$11,0,10*ROW('Hygiene Data'!G161)))</f>
        <v/>
      </c>
      <c r="DY167" s="280" t="str">
        <f ca="true">+IF(OFFSET('Hygiene Data'!$G$12,0,10*ROW('Hygiene Data'!G161))="","",OFFSET('Hygiene Data'!$G$12,0,10*ROW('Hygiene Data'!G161)))</f>
        <v/>
      </c>
      <c r="DZ167" s="280" t="str">
        <f ca="true">+IF(OFFSET('Hygiene Data'!$G$13,0,10*ROW('Hygiene Data'!G161))="","",OFFSET('Hygiene Data'!$G$13,0,10*ROW('Hygiene Data'!G161)))</f>
        <v/>
      </c>
      <c r="EA167" s="280" t="str">
        <f ca="true">+IF(OFFSET('Hygiene Data'!$H$11,0,10*ROW('Hygiene Data'!H161))="","",OFFSET('Hygiene Data'!$H$11,0,10*ROW('Hygiene Data'!H161)))</f>
        <v/>
      </c>
      <c r="EB167" s="280" t="str">
        <f ca="true">+IF(OFFSET('Hygiene Data'!$H$12,0,10*ROW('Hygiene Data'!H161))="","",OFFSET('Hygiene Data'!$H$12,0,10*ROW('Hygiene Data'!H161)))</f>
        <v/>
      </c>
      <c r="EC167" s="280" t="str">
        <f ca="true">+IF(OFFSET('Hygiene Data'!$H$13,0,10*ROW('Hygiene Data'!H161))="","",OFFSET('Hygiene Data'!$H$13,0,10*ROW('Hygiene Data'!H161)))</f>
        <v/>
      </c>
      <c r="ED167" s="280" t="str">
        <f ca="true">+IF(OFFSET('Hygiene Data'!$I$11,0,10*ROW('Hygiene Data'!I161))="","",OFFSET('Hygiene Data'!$I$11,0,10*ROW('Hygiene Data'!I161)))</f>
        <v/>
      </c>
      <c r="EE167" s="280" t="str">
        <f ca="true">+IF(OFFSET('Hygiene Data'!$I$12,0,10*ROW('Hygiene Data'!I161))="","",OFFSET('Hygiene Data'!$I$12,0,10*ROW('Hygiene Data'!I161)))</f>
        <v/>
      </c>
      <c r="EF167" s="280" t="str">
        <f ca="true">+IF(OFFSET('Hygiene Data'!$I$13,0,10*ROW('Hygiene Data'!I161))="","",OFFSET('Hygiene Data'!$I$13,0,10*ROW('Hygiene Data'!I161)))</f>
        <v/>
      </c>
    </row>
    <row xmlns:x14ac="http://schemas.microsoft.com/office/spreadsheetml/2009/9/ac" r="168" x14ac:dyDescent="0.2">
      <c r="A168" s="34" t="str">
        <f ca="true">+IF(OFFSET('Water Data'!$B$2,0,10*ROW('Water Data'!E162))="","",OFFSET('Water Data'!$B$2,0,10*ROW('Water Data'!E162)))</f>
        <v/>
      </c>
      <c r="B168" s="34" t="str">
        <f ca="true">+IF(OFFSET('Water Data'!$C$2,0,10*ROW('Water Data'!F162))="","",OFFSET('Water Data'!$C$2,0,10*ROW('Water Data'!F162)))</f>
        <v/>
      </c>
      <c r="C168" s="336" t="str">
        <f t="shared" ca="true" si="2"/>
        <v/>
      </c>
      <c r="D168" s="8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0"/>
      <c r="BS168" s="280" t="str">
        <f ca="true">+IF(OFFSET('Water Data'!$D$27,0,10*ROW('Water Data'!D162))="","",OFFSET('Water Data'!$D$27,0,10*ROW('Water Data'!D162)))</f>
        <v/>
      </c>
      <c r="BT168" s="280" t="str">
        <f ca="true">+IF(OFFSET('Water Data'!$D$28,0,10*ROW('Water Data'!D162))="","",OFFSET('Water Data'!$D$28,0,10*ROW('Water Data'!D162)))</f>
        <v/>
      </c>
      <c r="BU168" s="280" t="str">
        <f ca="true">+IF(OFFSET('Water Data'!$D$29,0,10*ROW('Water Data'!D162))="","",OFFSET('Water Data'!$D$29,0,10*ROW('Water Data'!D162)))</f>
        <v/>
      </c>
      <c r="BV168" s="280" t="str">
        <f ca="true">+IF(OFFSET('Water Data'!$E$27,0,10*ROW('Water Data'!E162))="","",OFFSET('Water Data'!$E$27,0,10*ROW('Water Data'!E162)))</f>
        <v/>
      </c>
      <c r="BW168" s="280" t="str">
        <f ca="true">+IF(OFFSET('Water Data'!$E$28,0,10*ROW('Water Data'!E162))="","",OFFSET('Water Data'!$E$28,0,10*ROW('Water Data'!E162)))</f>
        <v/>
      </c>
      <c r="BX168" s="280" t="str">
        <f ca="true">+IF(OFFSET('Water Data'!$E$29,0,10*ROW('Water Data'!E162))="","",OFFSET('Water Data'!$E$29,0,10*ROW('Water Data'!E162)))</f>
        <v/>
      </c>
      <c r="BY168" s="280" t="str">
        <f ca="true">+IF(OFFSET('Water Data'!$F$27,0,10*ROW('Water Data'!F162))="","",OFFSET('Water Data'!$F$27,0,10*ROW('Water Data'!F162)))</f>
        <v/>
      </c>
      <c r="BZ168" s="280" t="str">
        <f ca="true">+IF(OFFSET('Water Data'!$F$28,0,10*ROW('Water Data'!F162))="","",OFFSET('Water Data'!$F$28,0,10*ROW('Water Data'!F162)))</f>
        <v/>
      </c>
      <c r="CA168" s="280" t="str">
        <f ca="true">+IF(OFFSET('Water Data'!$F$29,0,10*ROW('Water Data'!F162))="","",OFFSET('Water Data'!$F$29,0,10*ROW('Water Data'!F162)))</f>
        <v/>
      </c>
      <c r="CB168" s="280" t="str">
        <f ca="true">+IF(OFFSET('Water Data'!$G$27,0,10*ROW('Water Data'!G162))="","",OFFSET('Water Data'!$G$27,0,10*ROW('Water Data'!G162)))</f>
        <v/>
      </c>
      <c r="CC168" s="280" t="str">
        <f ca="true">+IF(OFFSET('Water Data'!$G$28,0,10*ROW('Water Data'!G162))="","",OFFSET('Water Data'!$G$28,0,10*ROW('Water Data'!G162)))</f>
        <v/>
      </c>
      <c r="CD168" s="280" t="str">
        <f ca="true">+IF(OFFSET('Water Data'!$G$29,0,10*ROW('Water Data'!G162))="","",OFFSET('Water Data'!$G$29,0,10*ROW('Water Data'!G162)))</f>
        <v/>
      </c>
      <c r="CE168" s="280" t="str">
        <f ca="true">+IF(OFFSET('Water Data'!$H$27,0,10*ROW('Water Data'!H162))="","",OFFSET('Water Data'!$H$27,0,10*ROW('Water Data'!H162)))</f>
        <v/>
      </c>
      <c r="CF168" s="280" t="str">
        <f ca="true">+IF(OFFSET('Water Data'!$H$28,0,10*ROW('Water Data'!H162))="","",OFFSET('Water Data'!$H$28,0,10*ROW('Water Data'!H162)))</f>
        <v/>
      </c>
      <c r="CG168" s="280" t="str">
        <f ca="true">+IF(OFFSET('Water Data'!$H$29,0,10*ROW('Water Data'!H162))="","",OFFSET('Water Data'!$H$29,0,10*ROW('Water Data'!H162)))</f>
        <v/>
      </c>
      <c r="CH168" s="280" t="str">
        <f ca="true">+IF(OFFSET('Water Data'!$I$27,0,10*ROW('Water Data'!I162))="","",OFFSET('Water Data'!$I$27,0,10*ROW('Water Data'!I162)))</f>
        <v/>
      </c>
      <c r="CI168" s="280" t="str">
        <f ca="true">+IF(OFFSET('Water Data'!$I$28,0,10*ROW('Water Data'!I162))="","",OFFSET('Water Data'!$I$28,0,10*ROW('Water Data'!I162)))</f>
        <v/>
      </c>
      <c r="CJ168" s="280" t="str">
        <f ca="true">+IF(OFFSET('Water Data'!$I$29,0,10*ROW('Water Data'!I162))="","",OFFSET('Water Data'!$I$29,0,10*ROW('Water Data'!I162)))</f>
        <v/>
      </c>
      <c r="CK168" s="280" t="str">
        <f ca="true">+IF(OFFSET('Sanitation Data'!$D$28,0,10*ROW('Sanitation Data'!D162))="","",OFFSET('Sanitation Data'!$D$28,0,10*ROW('Sanitation Data'!D162)))</f>
        <v/>
      </c>
      <c r="CL168" s="280" t="str">
        <f ca="true">+IF(OFFSET('Sanitation Data'!$D$29,0,10*ROW('Sanitation Data'!D162))="","",OFFSET('Sanitation Data'!$D$29,0,10*ROW('Sanitation Data'!D162)))</f>
        <v/>
      </c>
      <c r="CM168" s="280" t="str">
        <f ca="true">+IF(OFFSET('Sanitation Data'!$D$30,0,10*ROW('Sanitation Data'!D162))="","",OFFSET('Sanitation Data'!$D$30,0,10*ROW('Sanitation Data'!D162)))</f>
        <v/>
      </c>
      <c r="CN168" s="280" t="str">
        <f ca="true">+IF(OFFSET('Sanitation Data'!$D$31,0,10*ROW('Sanitation Data'!D162))="","",OFFSET('Sanitation Data'!$D$31,0,10*ROW('Sanitation Data'!D162)))</f>
        <v/>
      </c>
      <c r="CO168" s="280" t="str">
        <f ca="true">+IF(OFFSET('Sanitation Data'!$D$32,0,10*ROW('Sanitation Data'!D162))="","",OFFSET('Sanitation Data'!$D$32,0,10*ROW('Sanitation Data'!D162)))</f>
        <v/>
      </c>
      <c r="CP168" s="280" t="str">
        <f ca="true">+IF(OFFSET('Sanitation Data'!$E$28,0,10*ROW('Sanitation Data'!E162))="","",OFFSET('Sanitation Data'!$E$28,0,10*ROW('Sanitation Data'!E162)))</f>
        <v/>
      </c>
      <c r="CQ168" s="280" t="str">
        <f ca="true">+IF(OFFSET('Sanitation Data'!$E$29,0,10*ROW('Sanitation Data'!E162))="","",OFFSET('Sanitation Data'!$E$29,0,10*ROW('Sanitation Data'!E162)))</f>
        <v/>
      </c>
      <c r="CR168" s="280" t="str">
        <f ca="true">+IF(OFFSET('Sanitation Data'!$E$30,0,10*ROW('Sanitation Data'!E162))="","",OFFSET('Sanitation Data'!$E$30,0,10*ROW('Sanitation Data'!E162)))</f>
        <v/>
      </c>
      <c r="CS168" s="280" t="str">
        <f ca="true">+IF(OFFSET('Sanitation Data'!$E$31,0,10*ROW('Sanitation Data'!E162))="","",OFFSET('Sanitation Data'!$E$31,0,10*ROW('Sanitation Data'!E162)))</f>
        <v/>
      </c>
      <c r="CT168" s="280" t="str">
        <f ca="true">+IF(OFFSET('Sanitation Data'!$E$32,0,10*ROW('Sanitation Data'!E162))="","",OFFSET('Sanitation Data'!$E$32,0,10*ROW('Sanitation Data'!E162)))</f>
        <v/>
      </c>
      <c r="CU168" s="280" t="str">
        <f ca="true">+IF(OFFSET('Sanitation Data'!$F$28,0,10*ROW('Sanitation Data'!F162))="","",OFFSET('Sanitation Data'!$F$28,0,10*ROW('Sanitation Data'!F162)))</f>
        <v/>
      </c>
      <c r="CV168" s="280" t="str">
        <f ca="true">+IF(OFFSET('Sanitation Data'!$F$29,0,10*ROW('Sanitation Data'!F162))="","",OFFSET('Sanitation Data'!$F$29,0,10*ROW('Sanitation Data'!F162)))</f>
        <v/>
      </c>
      <c r="CW168" s="280" t="str">
        <f ca="true">+IF(OFFSET('Sanitation Data'!$F$30,0,10*ROW('Sanitation Data'!F162))="","",OFFSET('Sanitation Data'!$F$30,0,10*ROW('Sanitation Data'!F162)))</f>
        <v/>
      </c>
      <c r="CX168" s="280" t="str">
        <f ca="true">+IF(OFFSET('Sanitation Data'!$F$31,0,10*ROW('Sanitation Data'!F162))="","",OFFSET('Sanitation Data'!$F$31,0,10*ROW('Sanitation Data'!F162)))</f>
        <v/>
      </c>
      <c r="CY168" s="280" t="str">
        <f ca="true">+IF(OFFSET('Sanitation Data'!$F$32,0,10*ROW('Sanitation Data'!F162))="","",OFFSET('Sanitation Data'!$F$32,0,10*ROW('Sanitation Data'!F162)))</f>
        <v/>
      </c>
      <c r="CZ168" s="280" t="str">
        <f ca="true">+IF(OFFSET('Sanitation Data'!$G$28,0,10*ROW('Sanitation Data'!G162))="","",OFFSET('Sanitation Data'!$G$28,0,10*ROW('Sanitation Data'!G162)))</f>
        <v/>
      </c>
      <c r="DA168" s="280" t="str">
        <f ca="true">+IF(OFFSET('Sanitation Data'!$G$29,0,10*ROW('Sanitation Data'!G162))="","",OFFSET('Sanitation Data'!$G$29,0,10*ROW('Sanitation Data'!G162)))</f>
        <v/>
      </c>
      <c r="DB168" s="280" t="str">
        <f ca="true">+IF(OFFSET('Sanitation Data'!$G$30,0,10*ROW('Sanitation Data'!G162))="","",OFFSET('Sanitation Data'!$G$30,0,10*ROW('Sanitation Data'!G162)))</f>
        <v/>
      </c>
      <c r="DC168" s="280" t="str">
        <f ca="true">+IF(OFFSET('Sanitation Data'!$G$31,0,10*ROW('Sanitation Data'!G162))="","",OFFSET('Sanitation Data'!$G$31,0,10*ROW('Sanitation Data'!G162)))</f>
        <v/>
      </c>
      <c r="DD168" s="280" t="str">
        <f ca="true">+IF(OFFSET('Sanitation Data'!$G$32,0,10*ROW('Sanitation Data'!G162))="","",OFFSET('Sanitation Data'!$G$32,0,10*ROW('Sanitation Data'!G162)))</f>
        <v/>
      </c>
      <c r="DE168" s="280" t="str">
        <f ca="true">+IF(OFFSET('Sanitation Data'!$H$28,0,10*ROW('Sanitation Data'!H162))="","",OFFSET('Sanitation Data'!$H$28,0,10*ROW('Sanitation Data'!H162)))</f>
        <v/>
      </c>
      <c r="DF168" s="280" t="str">
        <f ca="true">+IF(OFFSET('Sanitation Data'!$H$29,0,10*ROW('Sanitation Data'!H162))="","",OFFSET('Sanitation Data'!$H$29,0,10*ROW('Sanitation Data'!H162)))</f>
        <v/>
      </c>
      <c r="DG168" s="280" t="str">
        <f ca="true">+IF(OFFSET('Sanitation Data'!$H$30,0,10*ROW('Sanitation Data'!H162))="","",OFFSET('Sanitation Data'!$H$30,0,10*ROW('Sanitation Data'!H162)))</f>
        <v/>
      </c>
      <c r="DH168" s="280" t="str">
        <f ca="true">+IF(OFFSET('Sanitation Data'!$H$31,0,10*ROW('Sanitation Data'!H162))="","",OFFSET('Sanitation Data'!$H$31,0,10*ROW('Sanitation Data'!H162)))</f>
        <v/>
      </c>
      <c r="DI168" s="280" t="str">
        <f ca="true">+IF(OFFSET('Sanitation Data'!$H$32,0,10*ROW('Sanitation Data'!H162))="","",OFFSET('Sanitation Data'!$H$32,0,10*ROW('Sanitation Data'!H162)))</f>
        <v/>
      </c>
      <c r="DJ168" s="280" t="str">
        <f ca="true">+IF(OFFSET('Sanitation Data'!$I$28,0,10*ROW('Sanitation Data'!I162))="","",OFFSET('Sanitation Data'!$I$28,0,10*ROW('Sanitation Data'!I162)))</f>
        <v/>
      </c>
      <c r="DK168" s="280" t="str">
        <f ca="true">+IF(OFFSET('Sanitation Data'!$I$29,0,10*ROW('Sanitation Data'!I162))="","",OFFSET('Sanitation Data'!$I$29,0,10*ROW('Sanitation Data'!I162)))</f>
        <v/>
      </c>
      <c r="DL168" s="280" t="str">
        <f ca="true">+IF(OFFSET('Sanitation Data'!$I$30,0,10*ROW('Sanitation Data'!I162))="","",OFFSET('Sanitation Data'!$I$30,0,10*ROW('Sanitation Data'!I162)))</f>
        <v/>
      </c>
      <c r="DM168" s="280" t="str">
        <f ca="true">+IF(OFFSET('Sanitation Data'!$I$31,0,10*ROW('Sanitation Data'!I162))="","",OFFSET('Sanitation Data'!$I$31,0,10*ROW('Sanitation Data'!I162)))</f>
        <v/>
      </c>
      <c r="DN168" s="280" t="str">
        <f ca="true">+IF(OFFSET('Sanitation Data'!$I$32,0,10*ROW('Sanitation Data'!I162))="","",OFFSET('Sanitation Data'!$I$32,0,10*ROW('Sanitation Data'!I162)))</f>
        <v/>
      </c>
      <c r="DO168" s="280" t="str">
        <f ca="true">+IF(OFFSET('Hygiene Data'!$D$11,0,10*ROW('Hygiene Data'!D162))="","",OFFSET('Hygiene Data'!$D$11,0,10*ROW('Hygiene Data'!D162)))</f>
        <v/>
      </c>
      <c r="DP168" s="280" t="str">
        <f ca="true">+IF(OFFSET('Hygiene Data'!$D$12,0,10*ROW('Hygiene Data'!D162))="","",OFFSET('Hygiene Data'!$D$12,0,10*ROW('Hygiene Data'!D162)))</f>
        <v/>
      </c>
      <c r="DQ168" s="280" t="str">
        <f ca="true">+IF(OFFSET('Hygiene Data'!$D$13,0,10*ROW('Hygiene Data'!D162))="","",OFFSET('Hygiene Data'!$D$13,0,10*ROW('Hygiene Data'!D162)))</f>
        <v/>
      </c>
      <c r="DR168" s="280" t="str">
        <f ca="true">+IF(OFFSET('Hygiene Data'!$E$11,0,10*ROW('Hygiene Data'!E162))="","",OFFSET('Hygiene Data'!$E$11,0,10*ROW('Hygiene Data'!E162)))</f>
        <v/>
      </c>
      <c r="DS168" s="280" t="str">
        <f ca="true">+IF(OFFSET('Hygiene Data'!$E$12,0,10*ROW('Hygiene Data'!E162))="","",OFFSET('Hygiene Data'!$E$12,0,10*ROW('Hygiene Data'!E162)))</f>
        <v/>
      </c>
      <c r="DT168" s="280" t="str">
        <f ca="true">+IF(OFFSET('Hygiene Data'!$E$13,0,10*ROW('Hygiene Data'!E162))="","",OFFSET('Hygiene Data'!$E$13,0,10*ROW('Hygiene Data'!E162)))</f>
        <v/>
      </c>
      <c r="DU168" s="280" t="str">
        <f ca="true">+IF(OFFSET('Hygiene Data'!$F$11,0,10*ROW('Hygiene Data'!F162))="","",OFFSET('Hygiene Data'!$F$11,0,10*ROW('Hygiene Data'!F162)))</f>
        <v/>
      </c>
      <c r="DV168" s="280" t="str">
        <f ca="true">+IF(OFFSET('Hygiene Data'!$F$12,0,10*ROW('Hygiene Data'!F162))="","",OFFSET('Hygiene Data'!$F$12,0,10*ROW('Hygiene Data'!F162)))</f>
        <v/>
      </c>
      <c r="DW168" s="280" t="str">
        <f ca="true">+IF(OFFSET('Hygiene Data'!$F$13,0,10*ROW('Hygiene Data'!F162))="","",OFFSET('Hygiene Data'!$F$13,0,10*ROW('Hygiene Data'!F162)))</f>
        <v/>
      </c>
      <c r="DX168" s="280" t="str">
        <f ca="true">+IF(OFFSET('Hygiene Data'!$G$11,0,10*ROW('Hygiene Data'!G162))="","",OFFSET('Hygiene Data'!$G$11,0,10*ROW('Hygiene Data'!G162)))</f>
        <v/>
      </c>
      <c r="DY168" s="280" t="str">
        <f ca="true">+IF(OFFSET('Hygiene Data'!$G$12,0,10*ROW('Hygiene Data'!G162))="","",OFFSET('Hygiene Data'!$G$12,0,10*ROW('Hygiene Data'!G162)))</f>
        <v/>
      </c>
      <c r="DZ168" s="280" t="str">
        <f ca="true">+IF(OFFSET('Hygiene Data'!$G$13,0,10*ROW('Hygiene Data'!G162))="","",OFFSET('Hygiene Data'!$G$13,0,10*ROW('Hygiene Data'!G162)))</f>
        <v/>
      </c>
      <c r="EA168" s="280" t="str">
        <f ca="true">+IF(OFFSET('Hygiene Data'!$H$11,0,10*ROW('Hygiene Data'!H162))="","",OFFSET('Hygiene Data'!$H$11,0,10*ROW('Hygiene Data'!H162)))</f>
        <v/>
      </c>
      <c r="EB168" s="280" t="str">
        <f ca="true">+IF(OFFSET('Hygiene Data'!$H$12,0,10*ROW('Hygiene Data'!H162))="","",OFFSET('Hygiene Data'!$H$12,0,10*ROW('Hygiene Data'!H162)))</f>
        <v/>
      </c>
      <c r="EC168" s="280" t="str">
        <f ca="true">+IF(OFFSET('Hygiene Data'!$H$13,0,10*ROW('Hygiene Data'!H162))="","",OFFSET('Hygiene Data'!$H$13,0,10*ROW('Hygiene Data'!H162)))</f>
        <v/>
      </c>
      <c r="ED168" s="280" t="str">
        <f ca="true">+IF(OFFSET('Hygiene Data'!$I$11,0,10*ROW('Hygiene Data'!I162))="","",OFFSET('Hygiene Data'!$I$11,0,10*ROW('Hygiene Data'!I162)))</f>
        <v/>
      </c>
      <c r="EE168" s="280" t="str">
        <f ca="true">+IF(OFFSET('Hygiene Data'!$I$12,0,10*ROW('Hygiene Data'!I162))="","",OFFSET('Hygiene Data'!$I$12,0,10*ROW('Hygiene Data'!I162)))</f>
        <v/>
      </c>
      <c r="EF168" s="280" t="str">
        <f ca="true">+IF(OFFSET('Hygiene Data'!$I$13,0,10*ROW('Hygiene Data'!I162))="","",OFFSET('Hygiene Data'!$I$13,0,10*ROW('Hygiene Data'!I162)))</f>
        <v/>
      </c>
    </row>
    <row xmlns:x14ac="http://schemas.microsoft.com/office/spreadsheetml/2009/9/ac" r="169" x14ac:dyDescent="0.2">
      <c r="A169" s="34" t="str">
        <f ca="true">+IF(OFFSET('Water Data'!$B$2,0,10*ROW('Water Data'!E163))="","",OFFSET('Water Data'!$B$2,0,10*ROW('Water Data'!E163)))</f>
        <v/>
      </c>
      <c r="B169" s="34" t="str">
        <f ca="true">+IF(OFFSET('Water Data'!$C$2,0,10*ROW('Water Data'!F163))="","",OFFSET('Water Data'!$C$2,0,10*ROW('Water Data'!F163)))</f>
        <v/>
      </c>
      <c r="C169" s="336" t="str">
        <f t="shared" ca="true" si="2"/>
        <v/>
      </c>
      <c r="D169" s="8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0"/>
      <c r="BS169" s="280" t="str">
        <f ca="true">+IF(OFFSET('Water Data'!$D$27,0,10*ROW('Water Data'!D163))="","",OFFSET('Water Data'!$D$27,0,10*ROW('Water Data'!D163)))</f>
        <v/>
      </c>
      <c r="BT169" s="280" t="str">
        <f ca="true">+IF(OFFSET('Water Data'!$D$28,0,10*ROW('Water Data'!D163))="","",OFFSET('Water Data'!$D$28,0,10*ROW('Water Data'!D163)))</f>
        <v/>
      </c>
      <c r="BU169" s="280" t="str">
        <f ca="true">+IF(OFFSET('Water Data'!$D$29,0,10*ROW('Water Data'!D163))="","",OFFSET('Water Data'!$D$29,0,10*ROW('Water Data'!D163)))</f>
        <v/>
      </c>
      <c r="BV169" s="280" t="str">
        <f ca="true">+IF(OFFSET('Water Data'!$E$27,0,10*ROW('Water Data'!E163))="","",OFFSET('Water Data'!$E$27,0,10*ROW('Water Data'!E163)))</f>
        <v/>
      </c>
      <c r="BW169" s="280" t="str">
        <f ca="true">+IF(OFFSET('Water Data'!$E$28,0,10*ROW('Water Data'!E163))="","",OFFSET('Water Data'!$E$28,0,10*ROW('Water Data'!E163)))</f>
        <v/>
      </c>
      <c r="BX169" s="280" t="str">
        <f ca="true">+IF(OFFSET('Water Data'!$E$29,0,10*ROW('Water Data'!E163))="","",OFFSET('Water Data'!$E$29,0,10*ROW('Water Data'!E163)))</f>
        <v/>
      </c>
      <c r="BY169" s="280" t="str">
        <f ca="true">+IF(OFFSET('Water Data'!$F$27,0,10*ROW('Water Data'!F163))="","",OFFSET('Water Data'!$F$27,0,10*ROW('Water Data'!F163)))</f>
        <v/>
      </c>
      <c r="BZ169" s="280" t="str">
        <f ca="true">+IF(OFFSET('Water Data'!$F$28,0,10*ROW('Water Data'!F163))="","",OFFSET('Water Data'!$F$28,0,10*ROW('Water Data'!F163)))</f>
        <v/>
      </c>
      <c r="CA169" s="280" t="str">
        <f ca="true">+IF(OFFSET('Water Data'!$F$29,0,10*ROW('Water Data'!F163))="","",OFFSET('Water Data'!$F$29,0,10*ROW('Water Data'!F163)))</f>
        <v/>
      </c>
      <c r="CB169" s="280" t="str">
        <f ca="true">+IF(OFFSET('Water Data'!$G$27,0,10*ROW('Water Data'!G163))="","",OFFSET('Water Data'!$G$27,0,10*ROW('Water Data'!G163)))</f>
        <v/>
      </c>
      <c r="CC169" s="280" t="str">
        <f ca="true">+IF(OFFSET('Water Data'!$G$28,0,10*ROW('Water Data'!G163))="","",OFFSET('Water Data'!$G$28,0,10*ROW('Water Data'!G163)))</f>
        <v/>
      </c>
      <c r="CD169" s="280" t="str">
        <f ca="true">+IF(OFFSET('Water Data'!$G$29,0,10*ROW('Water Data'!G163))="","",OFFSET('Water Data'!$G$29,0,10*ROW('Water Data'!G163)))</f>
        <v/>
      </c>
      <c r="CE169" s="280" t="str">
        <f ca="true">+IF(OFFSET('Water Data'!$H$27,0,10*ROW('Water Data'!H163))="","",OFFSET('Water Data'!$H$27,0,10*ROW('Water Data'!H163)))</f>
        <v/>
      </c>
      <c r="CF169" s="280" t="str">
        <f ca="true">+IF(OFFSET('Water Data'!$H$28,0,10*ROW('Water Data'!H163))="","",OFFSET('Water Data'!$H$28,0,10*ROW('Water Data'!H163)))</f>
        <v/>
      </c>
      <c r="CG169" s="280" t="str">
        <f ca="true">+IF(OFFSET('Water Data'!$H$29,0,10*ROW('Water Data'!H163))="","",OFFSET('Water Data'!$H$29,0,10*ROW('Water Data'!H163)))</f>
        <v/>
      </c>
      <c r="CH169" s="280" t="str">
        <f ca="true">+IF(OFFSET('Water Data'!$I$27,0,10*ROW('Water Data'!I163))="","",OFFSET('Water Data'!$I$27,0,10*ROW('Water Data'!I163)))</f>
        <v/>
      </c>
      <c r="CI169" s="280" t="str">
        <f ca="true">+IF(OFFSET('Water Data'!$I$28,0,10*ROW('Water Data'!I163))="","",OFFSET('Water Data'!$I$28,0,10*ROW('Water Data'!I163)))</f>
        <v/>
      </c>
      <c r="CJ169" s="280" t="str">
        <f ca="true">+IF(OFFSET('Water Data'!$I$29,0,10*ROW('Water Data'!I163))="","",OFFSET('Water Data'!$I$29,0,10*ROW('Water Data'!I163)))</f>
        <v/>
      </c>
      <c r="CK169" s="280" t="str">
        <f ca="true">+IF(OFFSET('Sanitation Data'!$D$28,0,10*ROW('Sanitation Data'!D163))="","",OFFSET('Sanitation Data'!$D$28,0,10*ROW('Sanitation Data'!D163)))</f>
        <v/>
      </c>
      <c r="CL169" s="280" t="str">
        <f ca="true">+IF(OFFSET('Sanitation Data'!$D$29,0,10*ROW('Sanitation Data'!D163))="","",OFFSET('Sanitation Data'!$D$29,0,10*ROW('Sanitation Data'!D163)))</f>
        <v/>
      </c>
      <c r="CM169" s="280" t="str">
        <f ca="true">+IF(OFFSET('Sanitation Data'!$D$30,0,10*ROW('Sanitation Data'!D163))="","",OFFSET('Sanitation Data'!$D$30,0,10*ROW('Sanitation Data'!D163)))</f>
        <v/>
      </c>
      <c r="CN169" s="280" t="str">
        <f ca="true">+IF(OFFSET('Sanitation Data'!$D$31,0,10*ROW('Sanitation Data'!D163))="","",OFFSET('Sanitation Data'!$D$31,0,10*ROW('Sanitation Data'!D163)))</f>
        <v/>
      </c>
      <c r="CO169" s="280" t="str">
        <f ca="true">+IF(OFFSET('Sanitation Data'!$D$32,0,10*ROW('Sanitation Data'!D163))="","",OFFSET('Sanitation Data'!$D$32,0,10*ROW('Sanitation Data'!D163)))</f>
        <v/>
      </c>
      <c r="CP169" s="280" t="str">
        <f ca="true">+IF(OFFSET('Sanitation Data'!$E$28,0,10*ROW('Sanitation Data'!E163))="","",OFFSET('Sanitation Data'!$E$28,0,10*ROW('Sanitation Data'!E163)))</f>
        <v/>
      </c>
      <c r="CQ169" s="280" t="str">
        <f ca="true">+IF(OFFSET('Sanitation Data'!$E$29,0,10*ROW('Sanitation Data'!E163))="","",OFFSET('Sanitation Data'!$E$29,0,10*ROW('Sanitation Data'!E163)))</f>
        <v/>
      </c>
      <c r="CR169" s="280" t="str">
        <f ca="true">+IF(OFFSET('Sanitation Data'!$E$30,0,10*ROW('Sanitation Data'!E163))="","",OFFSET('Sanitation Data'!$E$30,0,10*ROW('Sanitation Data'!E163)))</f>
        <v/>
      </c>
      <c r="CS169" s="280" t="str">
        <f ca="true">+IF(OFFSET('Sanitation Data'!$E$31,0,10*ROW('Sanitation Data'!E163))="","",OFFSET('Sanitation Data'!$E$31,0,10*ROW('Sanitation Data'!E163)))</f>
        <v/>
      </c>
      <c r="CT169" s="280" t="str">
        <f ca="true">+IF(OFFSET('Sanitation Data'!$E$32,0,10*ROW('Sanitation Data'!E163))="","",OFFSET('Sanitation Data'!$E$32,0,10*ROW('Sanitation Data'!E163)))</f>
        <v/>
      </c>
      <c r="CU169" s="280" t="str">
        <f ca="true">+IF(OFFSET('Sanitation Data'!$F$28,0,10*ROW('Sanitation Data'!F163))="","",OFFSET('Sanitation Data'!$F$28,0,10*ROW('Sanitation Data'!F163)))</f>
        <v/>
      </c>
      <c r="CV169" s="280" t="str">
        <f ca="true">+IF(OFFSET('Sanitation Data'!$F$29,0,10*ROW('Sanitation Data'!F163))="","",OFFSET('Sanitation Data'!$F$29,0,10*ROW('Sanitation Data'!F163)))</f>
        <v/>
      </c>
      <c r="CW169" s="280" t="str">
        <f ca="true">+IF(OFFSET('Sanitation Data'!$F$30,0,10*ROW('Sanitation Data'!F163))="","",OFFSET('Sanitation Data'!$F$30,0,10*ROW('Sanitation Data'!F163)))</f>
        <v/>
      </c>
      <c r="CX169" s="280" t="str">
        <f ca="true">+IF(OFFSET('Sanitation Data'!$F$31,0,10*ROW('Sanitation Data'!F163))="","",OFFSET('Sanitation Data'!$F$31,0,10*ROW('Sanitation Data'!F163)))</f>
        <v/>
      </c>
      <c r="CY169" s="280" t="str">
        <f ca="true">+IF(OFFSET('Sanitation Data'!$F$32,0,10*ROW('Sanitation Data'!F163))="","",OFFSET('Sanitation Data'!$F$32,0,10*ROW('Sanitation Data'!F163)))</f>
        <v/>
      </c>
      <c r="CZ169" s="280" t="str">
        <f ca="true">+IF(OFFSET('Sanitation Data'!$G$28,0,10*ROW('Sanitation Data'!G163))="","",OFFSET('Sanitation Data'!$G$28,0,10*ROW('Sanitation Data'!G163)))</f>
        <v/>
      </c>
      <c r="DA169" s="280" t="str">
        <f ca="true">+IF(OFFSET('Sanitation Data'!$G$29,0,10*ROW('Sanitation Data'!G163))="","",OFFSET('Sanitation Data'!$G$29,0,10*ROW('Sanitation Data'!G163)))</f>
        <v/>
      </c>
      <c r="DB169" s="280" t="str">
        <f ca="true">+IF(OFFSET('Sanitation Data'!$G$30,0,10*ROW('Sanitation Data'!G163))="","",OFFSET('Sanitation Data'!$G$30,0,10*ROW('Sanitation Data'!G163)))</f>
        <v/>
      </c>
      <c r="DC169" s="280" t="str">
        <f ca="true">+IF(OFFSET('Sanitation Data'!$G$31,0,10*ROW('Sanitation Data'!G163))="","",OFFSET('Sanitation Data'!$G$31,0,10*ROW('Sanitation Data'!G163)))</f>
        <v/>
      </c>
      <c r="DD169" s="280" t="str">
        <f ca="true">+IF(OFFSET('Sanitation Data'!$G$32,0,10*ROW('Sanitation Data'!G163))="","",OFFSET('Sanitation Data'!$G$32,0,10*ROW('Sanitation Data'!G163)))</f>
        <v/>
      </c>
      <c r="DE169" s="280" t="str">
        <f ca="true">+IF(OFFSET('Sanitation Data'!$H$28,0,10*ROW('Sanitation Data'!H163))="","",OFFSET('Sanitation Data'!$H$28,0,10*ROW('Sanitation Data'!H163)))</f>
        <v/>
      </c>
      <c r="DF169" s="280" t="str">
        <f ca="true">+IF(OFFSET('Sanitation Data'!$H$29,0,10*ROW('Sanitation Data'!H163))="","",OFFSET('Sanitation Data'!$H$29,0,10*ROW('Sanitation Data'!H163)))</f>
        <v/>
      </c>
      <c r="DG169" s="280" t="str">
        <f ca="true">+IF(OFFSET('Sanitation Data'!$H$30,0,10*ROW('Sanitation Data'!H163))="","",OFFSET('Sanitation Data'!$H$30,0,10*ROW('Sanitation Data'!H163)))</f>
        <v/>
      </c>
      <c r="DH169" s="280" t="str">
        <f ca="true">+IF(OFFSET('Sanitation Data'!$H$31,0,10*ROW('Sanitation Data'!H163))="","",OFFSET('Sanitation Data'!$H$31,0,10*ROW('Sanitation Data'!H163)))</f>
        <v/>
      </c>
      <c r="DI169" s="280" t="str">
        <f ca="true">+IF(OFFSET('Sanitation Data'!$H$32,0,10*ROW('Sanitation Data'!H163))="","",OFFSET('Sanitation Data'!$H$32,0,10*ROW('Sanitation Data'!H163)))</f>
        <v/>
      </c>
      <c r="DJ169" s="280" t="str">
        <f ca="true">+IF(OFFSET('Sanitation Data'!$I$28,0,10*ROW('Sanitation Data'!I163))="","",OFFSET('Sanitation Data'!$I$28,0,10*ROW('Sanitation Data'!I163)))</f>
        <v/>
      </c>
      <c r="DK169" s="280" t="str">
        <f ca="true">+IF(OFFSET('Sanitation Data'!$I$29,0,10*ROW('Sanitation Data'!I163))="","",OFFSET('Sanitation Data'!$I$29,0,10*ROW('Sanitation Data'!I163)))</f>
        <v/>
      </c>
      <c r="DL169" s="280" t="str">
        <f ca="true">+IF(OFFSET('Sanitation Data'!$I$30,0,10*ROW('Sanitation Data'!I163))="","",OFFSET('Sanitation Data'!$I$30,0,10*ROW('Sanitation Data'!I163)))</f>
        <v/>
      </c>
      <c r="DM169" s="280" t="str">
        <f ca="true">+IF(OFFSET('Sanitation Data'!$I$31,0,10*ROW('Sanitation Data'!I163))="","",OFFSET('Sanitation Data'!$I$31,0,10*ROW('Sanitation Data'!I163)))</f>
        <v/>
      </c>
      <c r="DN169" s="280" t="str">
        <f ca="true">+IF(OFFSET('Sanitation Data'!$I$32,0,10*ROW('Sanitation Data'!I163))="","",OFFSET('Sanitation Data'!$I$32,0,10*ROW('Sanitation Data'!I163)))</f>
        <v/>
      </c>
      <c r="DO169" s="280" t="str">
        <f ca="true">+IF(OFFSET('Hygiene Data'!$D$11,0,10*ROW('Hygiene Data'!D163))="","",OFFSET('Hygiene Data'!$D$11,0,10*ROW('Hygiene Data'!D163)))</f>
        <v/>
      </c>
      <c r="DP169" s="280" t="str">
        <f ca="true">+IF(OFFSET('Hygiene Data'!$D$12,0,10*ROW('Hygiene Data'!D163))="","",OFFSET('Hygiene Data'!$D$12,0,10*ROW('Hygiene Data'!D163)))</f>
        <v/>
      </c>
      <c r="DQ169" s="280" t="str">
        <f ca="true">+IF(OFFSET('Hygiene Data'!$D$13,0,10*ROW('Hygiene Data'!D163))="","",OFFSET('Hygiene Data'!$D$13,0,10*ROW('Hygiene Data'!D163)))</f>
        <v/>
      </c>
      <c r="DR169" s="280" t="str">
        <f ca="true">+IF(OFFSET('Hygiene Data'!$E$11,0,10*ROW('Hygiene Data'!E163))="","",OFFSET('Hygiene Data'!$E$11,0,10*ROW('Hygiene Data'!E163)))</f>
        <v/>
      </c>
      <c r="DS169" s="280" t="str">
        <f ca="true">+IF(OFFSET('Hygiene Data'!$E$12,0,10*ROW('Hygiene Data'!E163))="","",OFFSET('Hygiene Data'!$E$12,0,10*ROW('Hygiene Data'!E163)))</f>
        <v/>
      </c>
      <c r="DT169" s="280" t="str">
        <f ca="true">+IF(OFFSET('Hygiene Data'!$E$13,0,10*ROW('Hygiene Data'!E163))="","",OFFSET('Hygiene Data'!$E$13,0,10*ROW('Hygiene Data'!E163)))</f>
        <v/>
      </c>
      <c r="DU169" s="280" t="str">
        <f ca="true">+IF(OFFSET('Hygiene Data'!$F$11,0,10*ROW('Hygiene Data'!F163))="","",OFFSET('Hygiene Data'!$F$11,0,10*ROW('Hygiene Data'!F163)))</f>
        <v/>
      </c>
      <c r="DV169" s="280" t="str">
        <f ca="true">+IF(OFFSET('Hygiene Data'!$F$12,0,10*ROW('Hygiene Data'!F163))="","",OFFSET('Hygiene Data'!$F$12,0,10*ROW('Hygiene Data'!F163)))</f>
        <v/>
      </c>
      <c r="DW169" s="280" t="str">
        <f ca="true">+IF(OFFSET('Hygiene Data'!$F$13,0,10*ROW('Hygiene Data'!F163))="","",OFFSET('Hygiene Data'!$F$13,0,10*ROW('Hygiene Data'!F163)))</f>
        <v/>
      </c>
      <c r="DX169" s="280" t="str">
        <f ca="true">+IF(OFFSET('Hygiene Data'!$G$11,0,10*ROW('Hygiene Data'!G163))="","",OFFSET('Hygiene Data'!$G$11,0,10*ROW('Hygiene Data'!G163)))</f>
        <v/>
      </c>
      <c r="DY169" s="280" t="str">
        <f ca="true">+IF(OFFSET('Hygiene Data'!$G$12,0,10*ROW('Hygiene Data'!G163))="","",OFFSET('Hygiene Data'!$G$12,0,10*ROW('Hygiene Data'!G163)))</f>
        <v/>
      </c>
      <c r="DZ169" s="280" t="str">
        <f ca="true">+IF(OFFSET('Hygiene Data'!$G$13,0,10*ROW('Hygiene Data'!G163))="","",OFFSET('Hygiene Data'!$G$13,0,10*ROW('Hygiene Data'!G163)))</f>
        <v/>
      </c>
      <c r="EA169" s="280" t="str">
        <f ca="true">+IF(OFFSET('Hygiene Data'!$H$11,0,10*ROW('Hygiene Data'!H163))="","",OFFSET('Hygiene Data'!$H$11,0,10*ROW('Hygiene Data'!H163)))</f>
        <v/>
      </c>
      <c r="EB169" s="280" t="str">
        <f ca="true">+IF(OFFSET('Hygiene Data'!$H$12,0,10*ROW('Hygiene Data'!H163))="","",OFFSET('Hygiene Data'!$H$12,0,10*ROW('Hygiene Data'!H163)))</f>
        <v/>
      </c>
      <c r="EC169" s="280" t="str">
        <f ca="true">+IF(OFFSET('Hygiene Data'!$H$13,0,10*ROW('Hygiene Data'!H163))="","",OFFSET('Hygiene Data'!$H$13,0,10*ROW('Hygiene Data'!H163)))</f>
        <v/>
      </c>
      <c r="ED169" s="280" t="str">
        <f ca="true">+IF(OFFSET('Hygiene Data'!$I$11,0,10*ROW('Hygiene Data'!I163))="","",OFFSET('Hygiene Data'!$I$11,0,10*ROW('Hygiene Data'!I163)))</f>
        <v/>
      </c>
      <c r="EE169" s="280" t="str">
        <f ca="true">+IF(OFFSET('Hygiene Data'!$I$12,0,10*ROW('Hygiene Data'!I163))="","",OFFSET('Hygiene Data'!$I$12,0,10*ROW('Hygiene Data'!I163)))</f>
        <v/>
      </c>
      <c r="EF169" s="280" t="str">
        <f ca="true">+IF(OFFSET('Hygiene Data'!$I$13,0,10*ROW('Hygiene Data'!I163))="","",OFFSET('Hygiene Data'!$I$13,0,10*ROW('Hygiene Data'!I163)))</f>
        <v/>
      </c>
    </row>
    <row xmlns:x14ac="http://schemas.microsoft.com/office/spreadsheetml/2009/9/ac" r="170" x14ac:dyDescent="0.2">
      <c r="A170" s="34" t="str">
        <f ca="true">+IF(OFFSET('Water Data'!$B$2,0,10*ROW('Water Data'!E164))="","",OFFSET('Water Data'!$B$2,0,10*ROW('Water Data'!E164)))</f>
        <v/>
      </c>
      <c r="B170" s="34" t="str">
        <f ca="true">+IF(OFFSET('Water Data'!$C$2,0,10*ROW('Water Data'!F164))="","",OFFSET('Water Data'!$C$2,0,10*ROW('Water Data'!F164)))</f>
        <v/>
      </c>
      <c r="C170" s="336" t="str">
        <f t="shared" ca="true" si="2"/>
        <v/>
      </c>
      <c r="D170" s="8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0"/>
      <c r="BS170" s="280" t="str">
        <f ca="true">+IF(OFFSET('Water Data'!$D$27,0,10*ROW('Water Data'!D164))="","",OFFSET('Water Data'!$D$27,0,10*ROW('Water Data'!D164)))</f>
        <v/>
      </c>
      <c r="BT170" s="280" t="str">
        <f ca="true">+IF(OFFSET('Water Data'!$D$28,0,10*ROW('Water Data'!D164))="","",OFFSET('Water Data'!$D$28,0,10*ROW('Water Data'!D164)))</f>
        <v/>
      </c>
      <c r="BU170" s="280" t="str">
        <f ca="true">+IF(OFFSET('Water Data'!$D$29,0,10*ROW('Water Data'!D164))="","",OFFSET('Water Data'!$D$29,0,10*ROW('Water Data'!D164)))</f>
        <v/>
      </c>
      <c r="BV170" s="280" t="str">
        <f ca="true">+IF(OFFSET('Water Data'!$E$27,0,10*ROW('Water Data'!E164))="","",OFFSET('Water Data'!$E$27,0,10*ROW('Water Data'!E164)))</f>
        <v/>
      </c>
      <c r="BW170" s="280" t="str">
        <f ca="true">+IF(OFFSET('Water Data'!$E$28,0,10*ROW('Water Data'!E164))="","",OFFSET('Water Data'!$E$28,0,10*ROW('Water Data'!E164)))</f>
        <v/>
      </c>
      <c r="BX170" s="280" t="str">
        <f ca="true">+IF(OFFSET('Water Data'!$E$29,0,10*ROW('Water Data'!E164))="","",OFFSET('Water Data'!$E$29,0,10*ROW('Water Data'!E164)))</f>
        <v/>
      </c>
      <c r="BY170" s="280" t="str">
        <f ca="true">+IF(OFFSET('Water Data'!$F$27,0,10*ROW('Water Data'!F164))="","",OFFSET('Water Data'!$F$27,0,10*ROW('Water Data'!F164)))</f>
        <v/>
      </c>
      <c r="BZ170" s="280" t="str">
        <f ca="true">+IF(OFFSET('Water Data'!$F$28,0,10*ROW('Water Data'!F164))="","",OFFSET('Water Data'!$F$28,0,10*ROW('Water Data'!F164)))</f>
        <v/>
      </c>
      <c r="CA170" s="280" t="str">
        <f ca="true">+IF(OFFSET('Water Data'!$F$29,0,10*ROW('Water Data'!F164))="","",OFFSET('Water Data'!$F$29,0,10*ROW('Water Data'!F164)))</f>
        <v/>
      </c>
      <c r="CB170" s="280" t="str">
        <f ca="true">+IF(OFFSET('Water Data'!$G$27,0,10*ROW('Water Data'!G164))="","",OFFSET('Water Data'!$G$27,0,10*ROW('Water Data'!G164)))</f>
        <v/>
      </c>
      <c r="CC170" s="280" t="str">
        <f ca="true">+IF(OFFSET('Water Data'!$G$28,0,10*ROW('Water Data'!G164))="","",OFFSET('Water Data'!$G$28,0,10*ROW('Water Data'!G164)))</f>
        <v/>
      </c>
      <c r="CD170" s="280" t="str">
        <f ca="true">+IF(OFFSET('Water Data'!$G$29,0,10*ROW('Water Data'!G164))="","",OFFSET('Water Data'!$G$29,0,10*ROW('Water Data'!G164)))</f>
        <v/>
      </c>
      <c r="CE170" s="280" t="str">
        <f ca="true">+IF(OFFSET('Water Data'!$H$27,0,10*ROW('Water Data'!H164))="","",OFFSET('Water Data'!$H$27,0,10*ROW('Water Data'!H164)))</f>
        <v/>
      </c>
      <c r="CF170" s="280" t="str">
        <f ca="true">+IF(OFFSET('Water Data'!$H$28,0,10*ROW('Water Data'!H164))="","",OFFSET('Water Data'!$H$28,0,10*ROW('Water Data'!H164)))</f>
        <v/>
      </c>
      <c r="CG170" s="280" t="str">
        <f ca="true">+IF(OFFSET('Water Data'!$H$29,0,10*ROW('Water Data'!H164))="","",OFFSET('Water Data'!$H$29,0,10*ROW('Water Data'!H164)))</f>
        <v/>
      </c>
      <c r="CH170" s="280" t="str">
        <f ca="true">+IF(OFFSET('Water Data'!$I$27,0,10*ROW('Water Data'!I164))="","",OFFSET('Water Data'!$I$27,0,10*ROW('Water Data'!I164)))</f>
        <v/>
      </c>
      <c r="CI170" s="280" t="str">
        <f ca="true">+IF(OFFSET('Water Data'!$I$28,0,10*ROW('Water Data'!I164))="","",OFFSET('Water Data'!$I$28,0,10*ROW('Water Data'!I164)))</f>
        <v/>
      </c>
      <c r="CJ170" s="280" t="str">
        <f ca="true">+IF(OFFSET('Water Data'!$I$29,0,10*ROW('Water Data'!I164))="","",OFFSET('Water Data'!$I$29,0,10*ROW('Water Data'!I164)))</f>
        <v/>
      </c>
      <c r="CK170" s="280" t="str">
        <f ca="true">+IF(OFFSET('Sanitation Data'!$D$28,0,10*ROW('Sanitation Data'!D164))="","",OFFSET('Sanitation Data'!$D$28,0,10*ROW('Sanitation Data'!D164)))</f>
        <v/>
      </c>
      <c r="CL170" s="280" t="str">
        <f ca="true">+IF(OFFSET('Sanitation Data'!$D$29,0,10*ROW('Sanitation Data'!D164))="","",OFFSET('Sanitation Data'!$D$29,0,10*ROW('Sanitation Data'!D164)))</f>
        <v/>
      </c>
      <c r="CM170" s="280" t="str">
        <f ca="true">+IF(OFFSET('Sanitation Data'!$D$30,0,10*ROW('Sanitation Data'!D164))="","",OFFSET('Sanitation Data'!$D$30,0,10*ROW('Sanitation Data'!D164)))</f>
        <v/>
      </c>
      <c r="CN170" s="280" t="str">
        <f ca="true">+IF(OFFSET('Sanitation Data'!$D$31,0,10*ROW('Sanitation Data'!D164))="","",OFFSET('Sanitation Data'!$D$31,0,10*ROW('Sanitation Data'!D164)))</f>
        <v/>
      </c>
      <c r="CO170" s="280" t="str">
        <f ca="true">+IF(OFFSET('Sanitation Data'!$D$32,0,10*ROW('Sanitation Data'!D164))="","",OFFSET('Sanitation Data'!$D$32,0,10*ROW('Sanitation Data'!D164)))</f>
        <v/>
      </c>
      <c r="CP170" s="280" t="str">
        <f ca="true">+IF(OFFSET('Sanitation Data'!$E$28,0,10*ROW('Sanitation Data'!E164))="","",OFFSET('Sanitation Data'!$E$28,0,10*ROW('Sanitation Data'!E164)))</f>
        <v/>
      </c>
      <c r="CQ170" s="280" t="str">
        <f ca="true">+IF(OFFSET('Sanitation Data'!$E$29,0,10*ROW('Sanitation Data'!E164))="","",OFFSET('Sanitation Data'!$E$29,0,10*ROW('Sanitation Data'!E164)))</f>
        <v/>
      </c>
      <c r="CR170" s="280" t="str">
        <f ca="true">+IF(OFFSET('Sanitation Data'!$E$30,0,10*ROW('Sanitation Data'!E164))="","",OFFSET('Sanitation Data'!$E$30,0,10*ROW('Sanitation Data'!E164)))</f>
        <v/>
      </c>
      <c r="CS170" s="280" t="str">
        <f ca="true">+IF(OFFSET('Sanitation Data'!$E$31,0,10*ROW('Sanitation Data'!E164))="","",OFFSET('Sanitation Data'!$E$31,0,10*ROW('Sanitation Data'!E164)))</f>
        <v/>
      </c>
      <c r="CT170" s="280" t="str">
        <f ca="true">+IF(OFFSET('Sanitation Data'!$E$32,0,10*ROW('Sanitation Data'!E164))="","",OFFSET('Sanitation Data'!$E$32,0,10*ROW('Sanitation Data'!E164)))</f>
        <v/>
      </c>
      <c r="CU170" s="280" t="str">
        <f ca="true">+IF(OFFSET('Sanitation Data'!$F$28,0,10*ROW('Sanitation Data'!F164))="","",OFFSET('Sanitation Data'!$F$28,0,10*ROW('Sanitation Data'!F164)))</f>
        <v/>
      </c>
      <c r="CV170" s="280" t="str">
        <f ca="true">+IF(OFFSET('Sanitation Data'!$F$29,0,10*ROW('Sanitation Data'!F164))="","",OFFSET('Sanitation Data'!$F$29,0,10*ROW('Sanitation Data'!F164)))</f>
        <v/>
      </c>
      <c r="CW170" s="280" t="str">
        <f ca="true">+IF(OFFSET('Sanitation Data'!$F$30,0,10*ROW('Sanitation Data'!F164))="","",OFFSET('Sanitation Data'!$F$30,0,10*ROW('Sanitation Data'!F164)))</f>
        <v/>
      </c>
      <c r="CX170" s="280" t="str">
        <f ca="true">+IF(OFFSET('Sanitation Data'!$F$31,0,10*ROW('Sanitation Data'!F164))="","",OFFSET('Sanitation Data'!$F$31,0,10*ROW('Sanitation Data'!F164)))</f>
        <v/>
      </c>
      <c r="CY170" s="280" t="str">
        <f ca="true">+IF(OFFSET('Sanitation Data'!$F$32,0,10*ROW('Sanitation Data'!F164))="","",OFFSET('Sanitation Data'!$F$32,0,10*ROW('Sanitation Data'!F164)))</f>
        <v/>
      </c>
      <c r="CZ170" s="280" t="str">
        <f ca="true">+IF(OFFSET('Sanitation Data'!$G$28,0,10*ROW('Sanitation Data'!G164))="","",OFFSET('Sanitation Data'!$G$28,0,10*ROW('Sanitation Data'!G164)))</f>
        <v/>
      </c>
      <c r="DA170" s="280" t="str">
        <f ca="true">+IF(OFFSET('Sanitation Data'!$G$29,0,10*ROW('Sanitation Data'!G164))="","",OFFSET('Sanitation Data'!$G$29,0,10*ROW('Sanitation Data'!G164)))</f>
        <v/>
      </c>
      <c r="DB170" s="280" t="str">
        <f ca="true">+IF(OFFSET('Sanitation Data'!$G$30,0,10*ROW('Sanitation Data'!G164))="","",OFFSET('Sanitation Data'!$G$30,0,10*ROW('Sanitation Data'!G164)))</f>
        <v/>
      </c>
      <c r="DC170" s="280" t="str">
        <f ca="true">+IF(OFFSET('Sanitation Data'!$G$31,0,10*ROW('Sanitation Data'!G164))="","",OFFSET('Sanitation Data'!$G$31,0,10*ROW('Sanitation Data'!G164)))</f>
        <v/>
      </c>
      <c r="DD170" s="280" t="str">
        <f ca="true">+IF(OFFSET('Sanitation Data'!$G$32,0,10*ROW('Sanitation Data'!G164))="","",OFFSET('Sanitation Data'!$G$32,0,10*ROW('Sanitation Data'!G164)))</f>
        <v/>
      </c>
      <c r="DE170" s="280" t="str">
        <f ca="true">+IF(OFFSET('Sanitation Data'!$H$28,0,10*ROW('Sanitation Data'!H164))="","",OFFSET('Sanitation Data'!$H$28,0,10*ROW('Sanitation Data'!H164)))</f>
        <v/>
      </c>
      <c r="DF170" s="280" t="str">
        <f ca="true">+IF(OFFSET('Sanitation Data'!$H$29,0,10*ROW('Sanitation Data'!H164))="","",OFFSET('Sanitation Data'!$H$29,0,10*ROW('Sanitation Data'!H164)))</f>
        <v/>
      </c>
      <c r="DG170" s="280" t="str">
        <f ca="true">+IF(OFFSET('Sanitation Data'!$H$30,0,10*ROW('Sanitation Data'!H164))="","",OFFSET('Sanitation Data'!$H$30,0,10*ROW('Sanitation Data'!H164)))</f>
        <v/>
      </c>
      <c r="DH170" s="280" t="str">
        <f ca="true">+IF(OFFSET('Sanitation Data'!$H$31,0,10*ROW('Sanitation Data'!H164))="","",OFFSET('Sanitation Data'!$H$31,0,10*ROW('Sanitation Data'!H164)))</f>
        <v/>
      </c>
      <c r="DI170" s="280" t="str">
        <f ca="true">+IF(OFFSET('Sanitation Data'!$H$32,0,10*ROW('Sanitation Data'!H164))="","",OFFSET('Sanitation Data'!$H$32,0,10*ROW('Sanitation Data'!H164)))</f>
        <v/>
      </c>
      <c r="DJ170" s="280" t="str">
        <f ca="true">+IF(OFFSET('Sanitation Data'!$I$28,0,10*ROW('Sanitation Data'!I164))="","",OFFSET('Sanitation Data'!$I$28,0,10*ROW('Sanitation Data'!I164)))</f>
        <v/>
      </c>
      <c r="DK170" s="280" t="str">
        <f ca="true">+IF(OFFSET('Sanitation Data'!$I$29,0,10*ROW('Sanitation Data'!I164))="","",OFFSET('Sanitation Data'!$I$29,0,10*ROW('Sanitation Data'!I164)))</f>
        <v/>
      </c>
      <c r="DL170" s="280" t="str">
        <f ca="true">+IF(OFFSET('Sanitation Data'!$I$30,0,10*ROW('Sanitation Data'!I164))="","",OFFSET('Sanitation Data'!$I$30,0,10*ROW('Sanitation Data'!I164)))</f>
        <v/>
      </c>
      <c r="DM170" s="280" t="str">
        <f ca="true">+IF(OFFSET('Sanitation Data'!$I$31,0,10*ROW('Sanitation Data'!I164))="","",OFFSET('Sanitation Data'!$I$31,0,10*ROW('Sanitation Data'!I164)))</f>
        <v/>
      </c>
      <c r="DN170" s="280" t="str">
        <f ca="true">+IF(OFFSET('Sanitation Data'!$I$32,0,10*ROW('Sanitation Data'!I164))="","",OFFSET('Sanitation Data'!$I$32,0,10*ROW('Sanitation Data'!I164)))</f>
        <v/>
      </c>
      <c r="DO170" s="280" t="str">
        <f ca="true">+IF(OFFSET('Hygiene Data'!$D$11,0,10*ROW('Hygiene Data'!D164))="","",OFFSET('Hygiene Data'!$D$11,0,10*ROW('Hygiene Data'!D164)))</f>
        <v/>
      </c>
      <c r="DP170" s="280" t="str">
        <f ca="true">+IF(OFFSET('Hygiene Data'!$D$12,0,10*ROW('Hygiene Data'!D164))="","",OFFSET('Hygiene Data'!$D$12,0,10*ROW('Hygiene Data'!D164)))</f>
        <v/>
      </c>
      <c r="DQ170" s="280" t="str">
        <f ca="true">+IF(OFFSET('Hygiene Data'!$D$13,0,10*ROW('Hygiene Data'!D164))="","",OFFSET('Hygiene Data'!$D$13,0,10*ROW('Hygiene Data'!D164)))</f>
        <v/>
      </c>
      <c r="DR170" s="280" t="str">
        <f ca="true">+IF(OFFSET('Hygiene Data'!$E$11,0,10*ROW('Hygiene Data'!E164))="","",OFFSET('Hygiene Data'!$E$11,0,10*ROW('Hygiene Data'!E164)))</f>
        <v/>
      </c>
      <c r="DS170" s="280" t="str">
        <f ca="true">+IF(OFFSET('Hygiene Data'!$E$12,0,10*ROW('Hygiene Data'!E164))="","",OFFSET('Hygiene Data'!$E$12,0,10*ROW('Hygiene Data'!E164)))</f>
        <v/>
      </c>
      <c r="DT170" s="280" t="str">
        <f ca="true">+IF(OFFSET('Hygiene Data'!$E$13,0,10*ROW('Hygiene Data'!E164))="","",OFFSET('Hygiene Data'!$E$13,0,10*ROW('Hygiene Data'!E164)))</f>
        <v/>
      </c>
      <c r="DU170" s="280" t="str">
        <f ca="true">+IF(OFFSET('Hygiene Data'!$F$11,0,10*ROW('Hygiene Data'!F164))="","",OFFSET('Hygiene Data'!$F$11,0,10*ROW('Hygiene Data'!F164)))</f>
        <v/>
      </c>
      <c r="DV170" s="280" t="str">
        <f ca="true">+IF(OFFSET('Hygiene Data'!$F$12,0,10*ROW('Hygiene Data'!F164))="","",OFFSET('Hygiene Data'!$F$12,0,10*ROW('Hygiene Data'!F164)))</f>
        <v/>
      </c>
      <c r="DW170" s="280" t="str">
        <f ca="true">+IF(OFFSET('Hygiene Data'!$F$13,0,10*ROW('Hygiene Data'!F164))="","",OFFSET('Hygiene Data'!$F$13,0,10*ROW('Hygiene Data'!F164)))</f>
        <v/>
      </c>
      <c r="DX170" s="280" t="str">
        <f ca="true">+IF(OFFSET('Hygiene Data'!$G$11,0,10*ROW('Hygiene Data'!G164))="","",OFFSET('Hygiene Data'!$G$11,0,10*ROW('Hygiene Data'!G164)))</f>
        <v/>
      </c>
      <c r="DY170" s="280" t="str">
        <f ca="true">+IF(OFFSET('Hygiene Data'!$G$12,0,10*ROW('Hygiene Data'!G164))="","",OFFSET('Hygiene Data'!$G$12,0,10*ROW('Hygiene Data'!G164)))</f>
        <v/>
      </c>
      <c r="DZ170" s="280" t="str">
        <f ca="true">+IF(OFFSET('Hygiene Data'!$G$13,0,10*ROW('Hygiene Data'!G164))="","",OFFSET('Hygiene Data'!$G$13,0,10*ROW('Hygiene Data'!G164)))</f>
        <v/>
      </c>
      <c r="EA170" s="280" t="str">
        <f ca="true">+IF(OFFSET('Hygiene Data'!$H$11,0,10*ROW('Hygiene Data'!H164))="","",OFFSET('Hygiene Data'!$H$11,0,10*ROW('Hygiene Data'!H164)))</f>
        <v/>
      </c>
      <c r="EB170" s="280" t="str">
        <f ca="true">+IF(OFFSET('Hygiene Data'!$H$12,0,10*ROW('Hygiene Data'!H164))="","",OFFSET('Hygiene Data'!$H$12,0,10*ROW('Hygiene Data'!H164)))</f>
        <v/>
      </c>
      <c r="EC170" s="280" t="str">
        <f ca="true">+IF(OFFSET('Hygiene Data'!$H$13,0,10*ROW('Hygiene Data'!H164))="","",OFFSET('Hygiene Data'!$H$13,0,10*ROW('Hygiene Data'!H164)))</f>
        <v/>
      </c>
      <c r="ED170" s="280" t="str">
        <f ca="true">+IF(OFFSET('Hygiene Data'!$I$11,0,10*ROW('Hygiene Data'!I164))="","",OFFSET('Hygiene Data'!$I$11,0,10*ROW('Hygiene Data'!I164)))</f>
        <v/>
      </c>
      <c r="EE170" s="280" t="str">
        <f ca="true">+IF(OFFSET('Hygiene Data'!$I$12,0,10*ROW('Hygiene Data'!I164))="","",OFFSET('Hygiene Data'!$I$12,0,10*ROW('Hygiene Data'!I164)))</f>
        <v/>
      </c>
      <c r="EF170" s="280" t="str">
        <f ca="true">+IF(OFFSET('Hygiene Data'!$I$13,0,10*ROW('Hygiene Data'!I164))="","",OFFSET('Hygiene Data'!$I$13,0,10*ROW('Hygiene Data'!I164)))</f>
        <v/>
      </c>
    </row>
    <row xmlns:x14ac="http://schemas.microsoft.com/office/spreadsheetml/2009/9/ac" r="171" x14ac:dyDescent="0.2">
      <c r="A171" s="34" t="str">
        <f ca="true">+IF(OFFSET('Water Data'!$B$2,0,10*ROW('Water Data'!E165))="","",OFFSET('Water Data'!$B$2,0,10*ROW('Water Data'!E165)))</f>
        <v/>
      </c>
      <c r="B171" s="34" t="str">
        <f ca="true">+IF(OFFSET('Water Data'!$C$2,0,10*ROW('Water Data'!F165))="","",OFFSET('Water Data'!$C$2,0,10*ROW('Water Data'!F165)))</f>
        <v/>
      </c>
      <c r="C171" s="336" t="str">
        <f t="shared" ca="true" si="2"/>
        <v/>
      </c>
      <c r="D171" s="8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0"/>
      <c r="BS171" s="280" t="str">
        <f ca="true">+IF(OFFSET('Water Data'!$D$27,0,10*ROW('Water Data'!D165))="","",OFFSET('Water Data'!$D$27,0,10*ROW('Water Data'!D165)))</f>
        <v/>
      </c>
      <c r="BT171" s="280" t="str">
        <f ca="true">+IF(OFFSET('Water Data'!$D$28,0,10*ROW('Water Data'!D165))="","",OFFSET('Water Data'!$D$28,0,10*ROW('Water Data'!D165)))</f>
        <v/>
      </c>
      <c r="BU171" s="280" t="str">
        <f ca="true">+IF(OFFSET('Water Data'!$D$29,0,10*ROW('Water Data'!D165))="","",OFFSET('Water Data'!$D$29,0,10*ROW('Water Data'!D165)))</f>
        <v/>
      </c>
      <c r="BV171" s="280" t="str">
        <f ca="true">+IF(OFFSET('Water Data'!$E$27,0,10*ROW('Water Data'!E165))="","",OFFSET('Water Data'!$E$27,0,10*ROW('Water Data'!E165)))</f>
        <v/>
      </c>
      <c r="BW171" s="280" t="str">
        <f ca="true">+IF(OFFSET('Water Data'!$E$28,0,10*ROW('Water Data'!E165))="","",OFFSET('Water Data'!$E$28,0,10*ROW('Water Data'!E165)))</f>
        <v/>
      </c>
      <c r="BX171" s="280" t="str">
        <f ca="true">+IF(OFFSET('Water Data'!$E$29,0,10*ROW('Water Data'!E165))="","",OFFSET('Water Data'!$E$29,0,10*ROW('Water Data'!E165)))</f>
        <v/>
      </c>
      <c r="BY171" s="280" t="str">
        <f ca="true">+IF(OFFSET('Water Data'!$F$27,0,10*ROW('Water Data'!F165))="","",OFFSET('Water Data'!$F$27,0,10*ROW('Water Data'!F165)))</f>
        <v/>
      </c>
      <c r="BZ171" s="280" t="str">
        <f ca="true">+IF(OFFSET('Water Data'!$F$28,0,10*ROW('Water Data'!F165))="","",OFFSET('Water Data'!$F$28,0,10*ROW('Water Data'!F165)))</f>
        <v/>
      </c>
      <c r="CA171" s="280" t="str">
        <f ca="true">+IF(OFFSET('Water Data'!$F$29,0,10*ROW('Water Data'!F165))="","",OFFSET('Water Data'!$F$29,0,10*ROW('Water Data'!F165)))</f>
        <v/>
      </c>
      <c r="CB171" s="280" t="str">
        <f ca="true">+IF(OFFSET('Water Data'!$G$27,0,10*ROW('Water Data'!G165))="","",OFFSET('Water Data'!$G$27,0,10*ROW('Water Data'!G165)))</f>
        <v/>
      </c>
      <c r="CC171" s="280" t="str">
        <f ca="true">+IF(OFFSET('Water Data'!$G$28,0,10*ROW('Water Data'!G165))="","",OFFSET('Water Data'!$G$28,0,10*ROW('Water Data'!G165)))</f>
        <v/>
      </c>
      <c r="CD171" s="280" t="str">
        <f ca="true">+IF(OFFSET('Water Data'!$G$29,0,10*ROW('Water Data'!G165))="","",OFFSET('Water Data'!$G$29,0,10*ROW('Water Data'!G165)))</f>
        <v/>
      </c>
      <c r="CE171" s="280" t="str">
        <f ca="true">+IF(OFFSET('Water Data'!$H$27,0,10*ROW('Water Data'!H165))="","",OFFSET('Water Data'!$H$27,0,10*ROW('Water Data'!H165)))</f>
        <v/>
      </c>
      <c r="CF171" s="280" t="str">
        <f ca="true">+IF(OFFSET('Water Data'!$H$28,0,10*ROW('Water Data'!H165))="","",OFFSET('Water Data'!$H$28,0,10*ROW('Water Data'!H165)))</f>
        <v/>
      </c>
      <c r="CG171" s="280" t="str">
        <f ca="true">+IF(OFFSET('Water Data'!$H$29,0,10*ROW('Water Data'!H165))="","",OFFSET('Water Data'!$H$29,0,10*ROW('Water Data'!H165)))</f>
        <v/>
      </c>
      <c r="CH171" s="280" t="str">
        <f ca="true">+IF(OFFSET('Water Data'!$I$27,0,10*ROW('Water Data'!I165))="","",OFFSET('Water Data'!$I$27,0,10*ROW('Water Data'!I165)))</f>
        <v/>
      </c>
      <c r="CI171" s="280" t="str">
        <f ca="true">+IF(OFFSET('Water Data'!$I$28,0,10*ROW('Water Data'!I165))="","",OFFSET('Water Data'!$I$28,0,10*ROW('Water Data'!I165)))</f>
        <v/>
      </c>
      <c r="CJ171" s="280" t="str">
        <f ca="true">+IF(OFFSET('Water Data'!$I$29,0,10*ROW('Water Data'!I165))="","",OFFSET('Water Data'!$I$29,0,10*ROW('Water Data'!I165)))</f>
        <v/>
      </c>
      <c r="CK171" s="280" t="str">
        <f ca="true">+IF(OFFSET('Sanitation Data'!$D$28,0,10*ROW('Sanitation Data'!D165))="","",OFFSET('Sanitation Data'!$D$28,0,10*ROW('Sanitation Data'!D165)))</f>
        <v/>
      </c>
      <c r="CL171" s="280" t="str">
        <f ca="true">+IF(OFFSET('Sanitation Data'!$D$29,0,10*ROW('Sanitation Data'!D165))="","",OFFSET('Sanitation Data'!$D$29,0,10*ROW('Sanitation Data'!D165)))</f>
        <v/>
      </c>
      <c r="CM171" s="280" t="str">
        <f ca="true">+IF(OFFSET('Sanitation Data'!$D$30,0,10*ROW('Sanitation Data'!D165))="","",OFFSET('Sanitation Data'!$D$30,0,10*ROW('Sanitation Data'!D165)))</f>
        <v/>
      </c>
      <c r="CN171" s="280" t="str">
        <f ca="true">+IF(OFFSET('Sanitation Data'!$D$31,0,10*ROW('Sanitation Data'!D165))="","",OFFSET('Sanitation Data'!$D$31,0,10*ROW('Sanitation Data'!D165)))</f>
        <v/>
      </c>
      <c r="CO171" s="280" t="str">
        <f ca="true">+IF(OFFSET('Sanitation Data'!$D$32,0,10*ROW('Sanitation Data'!D165))="","",OFFSET('Sanitation Data'!$D$32,0,10*ROW('Sanitation Data'!D165)))</f>
        <v/>
      </c>
      <c r="CP171" s="280" t="str">
        <f ca="true">+IF(OFFSET('Sanitation Data'!$E$28,0,10*ROW('Sanitation Data'!E165))="","",OFFSET('Sanitation Data'!$E$28,0,10*ROW('Sanitation Data'!E165)))</f>
        <v/>
      </c>
      <c r="CQ171" s="280" t="str">
        <f ca="true">+IF(OFFSET('Sanitation Data'!$E$29,0,10*ROW('Sanitation Data'!E165))="","",OFFSET('Sanitation Data'!$E$29,0,10*ROW('Sanitation Data'!E165)))</f>
        <v/>
      </c>
      <c r="CR171" s="280" t="str">
        <f ca="true">+IF(OFFSET('Sanitation Data'!$E$30,0,10*ROW('Sanitation Data'!E165))="","",OFFSET('Sanitation Data'!$E$30,0,10*ROW('Sanitation Data'!E165)))</f>
        <v/>
      </c>
      <c r="CS171" s="280" t="str">
        <f ca="true">+IF(OFFSET('Sanitation Data'!$E$31,0,10*ROW('Sanitation Data'!E165))="","",OFFSET('Sanitation Data'!$E$31,0,10*ROW('Sanitation Data'!E165)))</f>
        <v/>
      </c>
      <c r="CT171" s="280" t="str">
        <f ca="true">+IF(OFFSET('Sanitation Data'!$E$32,0,10*ROW('Sanitation Data'!E165))="","",OFFSET('Sanitation Data'!$E$32,0,10*ROW('Sanitation Data'!E165)))</f>
        <v/>
      </c>
      <c r="CU171" s="280" t="str">
        <f ca="true">+IF(OFFSET('Sanitation Data'!$F$28,0,10*ROW('Sanitation Data'!F165))="","",OFFSET('Sanitation Data'!$F$28,0,10*ROW('Sanitation Data'!F165)))</f>
        <v/>
      </c>
      <c r="CV171" s="280" t="str">
        <f ca="true">+IF(OFFSET('Sanitation Data'!$F$29,0,10*ROW('Sanitation Data'!F165))="","",OFFSET('Sanitation Data'!$F$29,0,10*ROW('Sanitation Data'!F165)))</f>
        <v/>
      </c>
      <c r="CW171" s="280" t="str">
        <f ca="true">+IF(OFFSET('Sanitation Data'!$F$30,0,10*ROW('Sanitation Data'!F165))="","",OFFSET('Sanitation Data'!$F$30,0,10*ROW('Sanitation Data'!F165)))</f>
        <v/>
      </c>
      <c r="CX171" s="280" t="str">
        <f ca="true">+IF(OFFSET('Sanitation Data'!$F$31,0,10*ROW('Sanitation Data'!F165))="","",OFFSET('Sanitation Data'!$F$31,0,10*ROW('Sanitation Data'!F165)))</f>
        <v/>
      </c>
      <c r="CY171" s="280" t="str">
        <f ca="true">+IF(OFFSET('Sanitation Data'!$F$32,0,10*ROW('Sanitation Data'!F165))="","",OFFSET('Sanitation Data'!$F$32,0,10*ROW('Sanitation Data'!F165)))</f>
        <v/>
      </c>
      <c r="CZ171" s="280" t="str">
        <f ca="true">+IF(OFFSET('Sanitation Data'!$G$28,0,10*ROW('Sanitation Data'!G165))="","",OFFSET('Sanitation Data'!$G$28,0,10*ROW('Sanitation Data'!G165)))</f>
        <v/>
      </c>
      <c r="DA171" s="280" t="str">
        <f ca="true">+IF(OFFSET('Sanitation Data'!$G$29,0,10*ROW('Sanitation Data'!G165))="","",OFFSET('Sanitation Data'!$G$29,0,10*ROW('Sanitation Data'!G165)))</f>
        <v/>
      </c>
      <c r="DB171" s="280" t="str">
        <f ca="true">+IF(OFFSET('Sanitation Data'!$G$30,0,10*ROW('Sanitation Data'!G165))="","",OFFSET('Sanitation Data'!$G$30,0,10*ROW('Sanitation Data'!G165)))</f>
        <v/>
      </c>
      <c r="DC171" s="280" t="str">
        <f ca="true">+IF(OFFSET('Sanitation Data'!$G$31,0,10*ROW('Sanitation Data'!G165))="","",OFFSET('Sanitation Data'!$G$31,0,10*ROW('Sanitation Data'!G165)))</f>
        <v/>
      </c>
      <c r="DD171" s="280" t="str">
        <f ca="true">+IF(OFFSET('Sanitation Data'!$G$32,0,10*ROW('Sanitation Data'!G165))="","",OFFSET('Sanitation Data'!$G$32,0,10*ROW('Sanitation Data'!G165)))</f>
        <v/>
      </c>
      <c r="DE171" s="280" t="str">
        <f ca="true">+IF(OFFSET('Sanitation Data'!$H$28,0,10*ROW('Sanitation Data'!H165))="","",OFFSET('Sanitation Data'!$H$28,0,10*ROW('Sanitation Data'!H165)))</f>
        <v/>
      </c>
      <c r="DF171" s="280" t="str">
        <f ca="true">+IF(OFFSET('Sanitation Data'!$H$29,0,10*ROW('Sanitation Data'!H165))="","",OFFSET('Sanitation Data'!$H$29,0,10*ROW('Sanitation Data'!H165)))</f>
        <v/>
      </c>
      <c r="DG171" s="280" t="str">
        <f ca="true">+IF(OFFSET('Sanitation Data'!$H$30,0,10*ROW('Sanitation Data'!H165))="","",OFFSET('Sanitation Data'!$H$30,0,10*ROW('Sanitation Data'!H165)))</f>
        <v/>
      </c>
      <c r="DH171" s="280" t="str">
        <f ca="true">+IF(OFFSET('Sanitation Data'!$H$31,0,10*ROW('Sanitation Data'!H165))="","",OFFSET('Sanitation Data'!$H$31,0,10*ROW('Sanitation Data'!H165)))</f>
        <v/>
      </c>
      <c r="DI171" s="280" t="str">
        <f ca="true">+IF(OFFSET('Sanitation Data'!$H$32,0,10*ROW('Sanitation Data'!H165))="","",OFFSET('Sanitation Data'!$H$32,0,10*ROW('Sanitation Data'!H165)))</f>
        <v/>
      </c>
      <c r="DJ171" s="280" t="str">
        <f ca="true">+IF(OFFSET('Sanitation Data'!$I$28,0,10*ROW('Sanitation Data'!I165))="","",OFFSET('Sanitation Data'!$I$28,0,10*ROW('Sanitation Data'!I165)))</f>
        <v/>
      </c>
      <c r="DK171" s="280" t="str">
        <f ca="true">+IF(OFFSET('Sanitation Data'!$I$29,0,10*ROW('Sanitation Data'!I165))="","",OFFSET('Sanitation Data'!$I$29,0,10*ROW('Sanitation Data'!I165)))</f>
        <v/>
      </c>
      <c r="DL171" s="280" t="str">
        <f ca="true">+IF(OFFSET('Sanitation Data'!$I$30,0,10*ROW('Sanitation Data'!I165))="","",OFFSET('Sanitation Data'!$I$30,0,10*ROW('Sanitation Data'!I165)))</f>
        <v/>
      </c>
      <c r="DM171" s="280" t="str">
        <f ca="true">+IF(OFFSET('Sanitation Data'!$I$31,0,10*ROW('Sanitation Data'!I165))="","",OFFSET('Sanitation Data'!$I$31,0,10*ROW('Sanitation Data'!I165)))</f>
        <v/>
      </c>
      <c r="DN171" s="280" t="str">
        <f ca="true">+IF(OFFSET('Sanitation Data'!$I$32,0,10*ROW('Sanitation Data'!I165))="","",OFFSET('Sanitation Data'!$I$32,0,10*ROW('Sanitation Data'!I165)))</f>
        <v/>
      </c>
      <c r="DO171" s="280" t="str">
        <f ca="true">+IF(OFFSET('Hygiene Data'!$D$11,0,10*ROW('Hygiene Data'!D165))="","",OFFSET('Hygiene Data'!$D$11,0,10*ROW('Hygiene Data'!D165)))</f>
        <v/>
      </c>
      <c r="DP171" s="280" t="str">
        <f ca="true">+IF(OFFSET('Hygiene Data'!$D$12,0,10*ROW('Hygiene Data'!D165))="","",OFFSET('Hygiene Data'!$D$12,0,10*ROW('Hygiene Data'!D165)))</f>
        <v/>
      </c>
      <c r="DQ171" s="280" t="str">
        <f ca="true">+IF(OFFSET('Hygiene Data'!$D$13,0,10*ROW('Hygiene Data'!D165))="","",OFFSET('Hygiene Data'!$D$13,0,10*ROW('Hygiene Data'!D165)))</f>
        <v/>
      </c>
      <c r="DR171" s="280" t="str">
        <f ca="true">+IF(OFFSET('Hygiene Data'!$E$11,0,10*ROW('Hygiene Data'!E165))="","",OFFSET('Hygiene Data'!$E$11,0,10*ROW('Hygiene Data'!E165)))</f>
        <v/>
      </c>
      <c r="DS171" s="280" t="str">
        <f ca="true">+IF(OFFSET('Hygiene Data'!$E$12,0,10*ROW('Hygiene Data'!E165))="","",OFFSET('Hygiene Data'!$E$12,0,10*ROW('Hygiene Data'!E165)))</f>
        <v/>
      </c>
      <c r="DT171" s="280" t="str">
        <f ca="true">+IF(OFFSET('Hygiene Data'!$E$13,0,10*ROW('Hygiene Data'!E165))="","",OFFSET('Hygiene Data'!$E$13,0,10*ROW('Hygiene Data'!E165)))</f>
        <v/>
      </c>
      <c r="DU171" s="280" t="str">
        <f ca="true">+IF(OFFSET('Hygiene Data'!$F$11,0,10*ROW('Hygiene Data'!F165))="","",OFFSET('Hygiene Data'!$F$11,0,10*ROW('Hygiene Data'!F165)))</f>
        <v/>
      </c>
      <c r="DV171" s="280" t="str">
        <f ca="true">+IF(OFFSET('Hygiene Data'!$F$12,0,10*ROW('Hygiene Data'!F165))="","",OFFSET('Hygiene Data'!$F$12,0,10*ROW('Hygiene Data'!F165)))</f>
        <v/>
      </c>
      <c r="DW171" s="280" t="str">
        <f ca="true">+IF(OFFSET('Hygiene Data'!$F$13,0,10*ROW('Hygiene Data'!F165))="","",OFFSET('Hygiene Data'!$F$13,0,10*ROW('Hygiene Data'!F165)))</f>
        <v/>
      </c>
      <c r="DX171" s="280" t="str">
        <f ca="true">+IF(OFFSET('Hygiene Data'!$G$11,0,10*ROW('Hygiene Data'!G165))="","",OFFSET('Hygiene Data'!$G$11,0,10*ROW('Hygiene Data'!G165)))</f>
        <v/>
      </c>
      <c r="DY171" s="280" t="str">
        <f ca="true">+IF(OFFSET('Hygiene Data'!$G$12,0,10*ROW('Hygiene Data'!G165))="","",OFFSET('Hygiene Data'!$G$12,0,10*ROW('Hygiene Data'!G165)))</f>
        <v/>
      </c>
      <c r="DZ171" s="280" t="str">
        <f ca="true">+IF(OFFSET('Hygiene Data'!$G$13,0,10*ROW('Hygiene Data'!G165))="","",OFFSET('Hygiene Data'!$G$13,0,10*ROW('Hygiene Data'!G165)))</f>
        <v/>
      </c>
      <c r="EA171" s="280" t="str">
        <f ca="true">+IF(OFFSET('Hygiene Data'!$H$11,0,10*ROW('Hygiene Data'!H165))="","",OFFSET('Hygiene Data'!$H$11,0,10*ROW('Hygiene Data'!H165)))</f>
        <v/>
      </c>
      <c r="EB171" s="280" t="str">
        <f ca="true">+IF(OFFSET('Hygiene Data'!$H$12,0,10*ROW('Hygiene Data'!H165))="","",OFFSET('Hygiene Data'!$H$12,0,10*ROW('Hygiene Data'!H165)))</f>
        <v/>
      </c>
      <c r="EC171" s="280" t="str">
        <f ca="true">+IF(OFFSET('Hygiene Data'!$H$13,0,10*ROW('Hygiene Data'!H165))="","",OFFSET('Hygiene Data'!$H$13,0,10*ROW('Hygiene Data'!H165)))</f>
        <v/>
      </c>
      <c r="ED171" s="280" t="str">
        <f ca="true">+IF(OFFSET('Hygiene Data'!$I$11,0,10*ROW('Hygiene Data'!I165))="","",OFFSET('Hygiene Data'!$I$11,0,10*ROW('Hygiene Data'!I165)))</f>
        <v/>
      </c>
      <c r="EE171" s="280" t="str">
        <f ca="true">+IF(OFFSET('Hygiene Data'!$I$12,0,10*ROW('Hygiene Data'!I165))="","",OFFSET('Hygiene Data'!$I$12,0,10*ROW('Hygiene Data'!I165)))</f>
        <v/>
      </c>
      <c r="EF171" s="280" t="str">
        <f ca="true">+IF(OFFSET('Hygiene Data'!$I$13,0,10*ROW('Hygiene Data'!I165))="","",OFFSET('Hygiene Data'!$I$13,0,10*ROW('Hygiene Data'!I165)))</f>
        <v/>
      </c>
    </row>
    <row xmlns:x14ac="http://schemas.microsoft.com/office/spreadsheetml/2009/9/ac" r="172" x14ac:dyDescent="0.2">
      <c r="A172" s="34" t="str">
        <f ca="true">+IF(OFFSET('Water Data'!$B$2,0,10*ROW('Water Data'!E166))="","",OFFSET('Water Data'!$B$2,0,10*ROW('Water Data'!E166)))</f>
        <v/>
      </c>
      <c r="B172" s="34" t="str">
        <f ca="true">+IF(OFFSET('Water Data'!$C$2,0,10*ROW('Water Data'!F166))="","",OFFSET('Water Data'!$C$2,0,10*ROW('Water Data'!F166)))</f>
        <v/>
      </c>
      <c r="C172" s="336" t="str">
        <f t="shared" ca="true" si="2"/>
        <v/>
      </c>
      <c r="D172" s="8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0"/>
      <c r="BS172" s="280" t="str">
        <f ca="true">+IF(OFFSET('Water Data'!$D$27,0,10*ROW('Water Data'!D166))="","",OFFSET('Water Data'!$D$27,0,10*ROW('Water Data'!D166)))</f>
        <v/>
      </c>
      <c r="BT172" s="280" t="str">
        <f ca="true">+IF(OFFSET('Water Data'!$D$28,0,10*ROW('Water Data'!D166))="","",OFFSET('Water Data'!$D$28,0,10*ROW('Water Data'!D166)))</f>
        <v/>
      </c>
      <c r="BU172" s="280" t="str">
        <f ca="true">+IF(OFFSET('Water Data'!$D$29,0,10*ROW('Water Data'!D166))="","",OFFSET('Water Data'!$D$29,0,10*ROW('Water Data'!D166)))</f>
        <v/>
      </c>
      <c r="BV172" s="280" t="str">
        <f ca="true">+IF(OFFSET('Water Data'!$E$27,0,10*ROW('Water Data'!E166))="","",OFFSET('Water Data'!$E$27,0,10*ROW('Water Data'!E166)))</f>
        <v/>
      </c>
      <c r="BW172" s="280" t="str">
        <f ca="true">+IF(OFFSET('Water Data'!$E$28,0,10*ROW('Water Data'!E166))="","",OFFSET('Water Data'!$E$28,0,10*ROW('Water Data'!E166)))</f>
        <v/>
      </c>
      <c r="BX172" s="280" t="str">
        <f ca="true">+IF(OFFSET('Water Data'!$E$29,0,10*ROW('Water Data'!E166))="","",OFFSET('Water Data'!$E$29,0,10*ROW('Water Data'!E166)))</f>
        <v/>
      </c>
      <c r="BY172" s="280" t="str">
        <f ca="true">+IF(OFFSET('Water Data'!$F$27,0,10*ROW('Water Data'!F166))="","",OFFSET('Water Data'!$F$27,0,10*ROW('Water Data'!F166)))</f>
        <v/>
      </c>
      <c r="BZ172" s="280" t="str">
        <f ca="true">+IF(OFFSET('Water Data'!$F$28,0,10*ROW('Water Data'!F166))="","",OFFSET('Water Data'!$F$28,0,10*ROW('Water Data'!F166)))</f>
        <v/>
      </c>
      <c r="CA172" s="280" t="str">
        <f ca="true">+IF(OFFSET('Water Data'!$F$29,0,10*ROW('Water Data'!F166))="","",OFFSET('Water Data'!$F$29,0,10*ROW('Water Data'!F166)))</f>
        <v/>
      </c>
      <c r="CB172" s="280" t="str">
        <f ca="true">+IF(OFFSET('Water Data'!$G$27,0,10*ROW('Water Data'!G166))="","",OFFSET('Water Data'!$G$27,0,10*ROW('Water Data'!G166)))</f>
        <v/>
      </c>
      <c r="CC172" s="280" t="str">
        <f ca="true">+IF(OFFSET('Water Data'!$G$28,0,10*ROW('Water Data'!G166))="","",OFFSET('Water Data'!$G$28,0,10*ROW('Water Data'!G166)))</f>
        <v/>
      </c>
      <c r="CD172" s="280" t="str">
        <f ca="true">+IF(OFFSET('Water Data'!$G$29,0,10*ROW('Water Data'!G166))="","",OFFSET('Water Data'!$G$29,0,10*ROW('Water Data'!G166)))</f>
        <v/>
      </c>
      <c r="CE172" s="280" t="str">
        <f ca="true">+IF(OFFSET('Water Data'!$H$27,0,10*ROW('Water Data'!H166))="","",OFFSET('Water Data'!$H$27,0,10*ROW('Water Data'!H166)))</f>
        <v/>
      </c>
      <c r="CF172" s="280" t="str">
        <f ca="true">+IF(OFFSET('Water Data'!$H$28,0,10*ROW('Water Data'!H166))="","",OFFSET('Water Data'!$H$28,0,10*ROW('Water Data'!H166)))</f>
        <v/>
      </c>
      <c r="CG172" s="280" t="str">
        <f ca="true">+IF(OFFSET('Water Data'!$H$29,0,10*ROW('Water Data'!H166))="","",OFFSET('Water Data'!$H$29,0,10*ROW('Water Data'!H166)))</f>
        <v/>
      </c>
      <c r="CH172" s="280" t="str">
        <f ca="true">+IF(OFFSET('Water Data'!$I$27,0,10*ROW('Water Data'!I166))="","",OFFSET('Water Data'!$I$27,0,10*ROW('Water Data'!I166)))</f>
        <v/>
      </c>
      <c r="CI172" s="280" t="str">
        <f ca="true">+IF(OFFSET('Water Data'!$I$28,0,10*ROW('Water Data'!I166))="","",OFFSET('Water Data'!$I$28,0,10*ROW('Water Data'!I166)))</f>
        <v/>
      </c>
      <c r="CJ172" s="280" t="str">
        <f ca="true">+IF(OFFSET('Water Data'!$I$29,0,10*ROW('Water Data'!I166))="","",OFFSET('Water Data'!$I$29,0,10*ROW('Water Data'!I166)))</f>
        <v/>
      </c>
      <c r="CK172" s="280" t="str">
        <f ca="true">+IF(OFFSET('Sanitation Data'!$D$28,0,10*ROW('Sanitation Data'!D166))="","",OFFSET('Sanitation Data'!$D$28,0,10*ROW('Sanitation Data'!D166)))</f>
        <v/>
      </c>
      <c r="CL172" s="280" t="str">
        <f ca="true">+IF(OFFSET('Sanitation Data'!$D$29,0,10*ROW('Sanitation Data'!D166))="","",OFFSET('Sanitation Data'!$D$29,0,10*ROW('Sanitation Data'!D166)))</f>
        <v/>
      </c>
      <c r="CM172" s="280" t="str">
        <f ca="true">+IF(OFFSET('Sanitation Data'!$D$30,0,10*ROW('Sanitation Data'!D166))="","",OFFSET('Sanitation Data'!$D$30,0,10*ROW('Sanitation Data'!D166)))</f>
        <v/>
      </c>
      <c r="CN172" s="280" t="str">
        <f ca="true">+IF(OFFSET('Sanitation Data'!$D$31,0,10*ROW('Sanitation Data'!D166))="","",OFFSET('Sanitation Data'!$D$31,0,10*ROW('Sanitation Data'!D166)))</f>
        <v/>
      </c>
      <c r="CO172" s="280" t="str">
        <f ca="true">+IF(OFFSET('Sanitation Data'!$D$32,0,10*ROW('Sanitation Data'!D166))="","",OFFSET('Sanitation Data'!$D$32,0,10*ROW('Sanitation Data'!D166)))</f>
        <v/>
      </c>
      <c r="CP172" s="280" t="str">
        <f ca="true">+IF(OFFSET('Sanitation Data'!$E$28,0,10*ROW('Sanitation Data'!E166))="","",OFFSET('Sanitation Data'!$E$28,0,10*ROW('Sanitation Data'!E166)))</f>
        <v/>
      </c>
      <c r="CQ172" s="280" t="str">
        <f ca="true">+IF(OFFSET('Sanitation Data'!$E$29,0,10*ROW('Sanitation Data'!E166))="","",OFFSET('Sanitation Data'!$E$29,0,10*ROW('Sanitation Data'!E166)))</f>
        <v/>
      </c>
      <c r="CR172" s="280" t="str">
        <f ca="true">+IF(OFFSET('Sanitation Data'!$E$30,0,10*ROW('Sanitation Data'!E166))="","",OFFSET('Sanitation Data'!$E$30,0,10*ROW('Sanitation Data'!E166)))</f>
        <v/>
      </c>
      <c r="CS172" s="280" t="str">
        <f ca="true">+IF(OFFSET('Sanitation Data'!$E$31,0,10*ROW('Sanitation Data'!E166))="","",OFFSET('Sanitation Data'!$E$31,0,10*ROW('Sanitation Data'!E166)))</f>
        <v/>
      </c>
      <c r="CT172" s="280" t="str">
        <f ca="true">+IF(OFFSET('Sanitation Data'!$E$32,0,10*ROW('Sanitation Data'!E166))="","",OFFSET('Sanitation Data'!$E$32,0,10*ROW('Sanitation Data'!E166)))</f>
        <v/>
      </c>
      <c r="CU172" s="280" t="str">
        <f ca="true">+IF(OFFSET('Sanitation Data'!$F$28,0,10*ROW('Sanitation Data'!F166))="","",OFFSET('Sanitation Data'!$F$28,0,10*ROW('Sanitation Data'!F166)))</f>
        <v/>
      </c>
      <c r="CV172" s="280" t="str">
        <f ca="true">+IF(OFFSET('Sanitation Data'!$F$29,0,10*ROW('Sanitation Data'!F166))="","",OFFSET('Sanitation Data'!$F$29,0,10*ROW('Sanitation Data'!F166)))</f>
        <v/>
      </c>
      <c r="CW172" s="280" t="str">
        <f ca="true">+IF(OFFSET('Sanitation Data'!$F$30,0,10*ROW('Sanitation Data'!F166))="","",OFFSET('Sanitation Data'!$F$30,0,10*ROW('Sanitation Data'!F166)))</f>
        <v/>
      </c>
      <c r="CX172" s="280" t="str">
        <f ca="true">+IF(OFFSET('Sanitation Data'!$F$31,0,10*ROW('Sanitation Data'!F166))="","",OFFSET('Sanitation Data'!$F$31,0,10*ROW('Sanitation Data'!F166)))</f>
        <v/>
      </c>
      <c r="CY172" s="280" t="str">
        <f ca="true">+IF(OFFSET('Sanitation Data'!$F$32,0,10*ROW('Sanitation Data'!F166))="","",OFFSET('Sanitation Data'!$F$32,0,10*ROW('Sanitation Data'!F166)))</f>
        <v/>
      </c>
      <c r="CZ172" s="280" t="str">
        <f ca="true">+IF(OFFSET('Sanitation Data'!$G$28,0,10*ROW('Sanitation Data'!G166))="","",OFFSET('Sanitation Data'!$G$28,0,10*ROW('Sanitation Data'!G166)))</f>
        <v/>
      </c>
      <c r="DA172" s="280" t="str">
        <f ca="true">+IF(OFFSET('Sanitation Data'!$G$29,0,10*ROW('Sanitation Data'!G166))="","",OFFSET('Sanitation Data'!$G$29,0,10*ROW('Sanitation Data'!G166)))</f>
        <v/>
      </c>
      <c r="DB172" s="280" t="str">
        <f ca="true">+IF(OFFSET('Sanitation Data'!$G$30,0,10*ROW('Sanitation Data'!G166))="","",OFFSET('Sanitation Data'!$G$30,0,10*ROW('Sanitation Data'!G166)))</f>
        <v/>
      </c>
      <c r="DC172" s="280" t="str">
        <f ca="true">+IF(OFFSET('Sanitation Data'!$G$31,0,10*ROW('Sanitation Data'!G166))="","",OFFSET('Sanitation Data'!$G$31,0,10*ROW('Sanitation Data'!G166)))</f>
        <v/>
      </c>
      <c r="DD172" s="280" t="str">
        <f ca="true">+IF(OFFSET('Sanitation Data'!$G$32,0,10*ROW('Sanitation Data'!G166))="","",OFFSET('Sanitation Data'!$G$32,0,10*ROW('Sanitation Data'!G166)))</f>
        <v/>
      </c>
      <c r="DE172" s="280" t="str">
        <f ca="true">+IF(OFFSET('Sanitation Data'!$H$28,0,10*ROW('Sanitation Data'!H166))="","",OFFSET('Sanitation Data'!$H$28,0,10*ROW('Sanitation Data'!H166)))</f>
        <v/>
      </c>
      <c r="DF172" s="280" t="str">
        <f ca="true">+IF(OFFSET('Sanitation Data'!$H$29,0,10*ROW('Sanitation Data'!H166))="","",OFFSET('Sanitation Data'!$H$29,0,10*ROW('Sanitation Data'!H166)))</f>
        <v/>
      </c>
      <c r="DG172" s="280" t="str">
        <f ca="true">+IF(OFFSET('Sanitation Data'!$H$30,0,10*ROW('Sanitation Data'!H166))="","",OFFSET('Sanitation Data'!$H$30,0,10*ROW('Sanitation Data'!H166)))</f>
        <v/>
      </c>
      <c r="DH172" s="280" t="str">
        <f ca="true">+IF(OFFSET('Sanitation Data'!$H$31,0,10*ROW('Sanitation Data'!H166))="","",OFFSET('Sanitation Data'!$H$31,0,10*ROW('Sanitation Data'!H166)))</f>
        <v/>
      </c>
      <c r="DI172" s="280" t="str">
        <f ca="true">+IF(OFFSET('Sanitation Data'!$H$32,0,10*ROW('Sanitation Data'!H166))="","",OFFSET('Sanitation Data'!$H$32,0,10*ROW('Sanitation Data'!H166)))</f>
        <v/>
      </c>
      <c r="DJ172" s="280" t="str">
        <f ca="true">+IF(OFFSET('Sanitation Data'!$I$28,0,10*ROW('Sanitation Data'!I166))="","",OFFSET('Sanitation Data'!$I$28,0,10*ROW('Sanitation Data'!I166)))</f>
        <v/>
      </c>
      <c r="DK172" s="280" t="str">
        <f ca="true">+IF(OFFSET('Sanitation Data'!$I$29,0,10*ROW('Sanitation Data'!I166))="","",OFFSET('Sanitation Data'!$I$29,0,10*ROW('Sanitation Data'!I166)))</f>
        <v/>
      </c>
      <c r="DL172" s="280" t="str">
        <f ca="true">+IF(OFFSET('Sanitation Data'!$I$30,0,10*ROW('Sanitation Data'!I166))="","",OFFSET('Sanitation Data'!$I$30,0,10*ROW('Sanitation Data'!I166)))</f>
        <v/>
      </c>
      <c r="DM172" s="280" t="str">
        <f ca="true">+IF(OFFSET('Sanitation Data'!$I$31,0,10*ROW('Sanitation Data'!I166))="","",OFFSET('Sanitation Data'!$I$31,0,10*ROW('Sanitation Data'!I166)))</f>
        <v/>
      </c>
      <c r="DN172" s="280" t="str">
        <f ca="true">+IF(OFFSET('Sanitation Data'!$I$32,0,10*ROW('Sanitation Data'!I166))="","",OFFSET('Sanitation Data'!$I$32,0,10*ROW('Sanitation Data'!I166)))</f>
        <v/>
      </c>
      <c r="DO172" s="280" t="str">
        <f ca="true">+IF(OFFSET('Hygiene Data'!$D$11,0,10*ROW('Hygiene Data'!D166))="","",OFFSET('Hygiene Data'!$D$11,0,10*ROW('Hygiene Data'!D166)))</f>
        <v/>
      </c>
      <c r="DP172" s="280" t="str">
        <f ca="true">+IF(OFFSET('Hygiene Data'!$D$12,0,10*ROW('Hygiene Data'!D166))="","",OFFSET('Hygiene Data'!$D$12,0,10*ROW('Hygiene Data'!D166)))</f>
        <v/>
      </c>
      <c r="DQ172" s="280" t="str">
        <f ca="true">+IF(OFFSET('Hygiene Data'!$D$13,0,10*ROW('Hygiene Data'!D166))="","",OFFSET('Hygiene Data'!$D$13,0,10*ROW('Hygiene Data'!D166)))</f>
        <v/>
      </c>
      <c r="DR172" s="280" t="str">
        <f ca="true">+IF(OFFSET('Hygiene Data'!$E$11,0,10*ROW('Hygiene Data'!E166))="","",OFFSET('Hygiene Data'!$E$11,0,10*ROW('Hygiene Data'!E166)))</f>
        <v/>
      </c>
      <c r="DS172" s="280" t="str">
        <f ca="true">+IF(OFFSET('Hygiene Data'!$E$12,0,10*ROW('Hygiene Data'!E166))="","",OFFSET('Hygiene Data'!$E$12,0,10*ROW('Hygiene Data'!E166)))</f>
        <v/>
      </c>
      <c r="DT172" s="280" t="str">
        <f ca="true">+IF(OFFSET('Hygiene Data'!$E$13,0,10*ROW('Hygiene Data'!E166))="","",OFFSET('Hygiene Data'!$E$13,0,10*ROW('Hygiene Data'!E166)))</f>
        <v/>
      </c>
      <c r="DU172" s="280" t="str">
        <f ca="true">+IF(OFFSET('Hygiene Data'!$F$11,0,10*ROW('Hygiene Data'!F166))="","",OFFSET('Hygiene Data'!$F$11,0,10*ROW('Hygiene Data'!F166)))</f>
        <v/>
      </c>
      <c r="DV172" s="280" t="str">
        <f ca="true">+IF(OFFSET('Hygiene Data'!$F$12,0,10*ROW('Hygiene Data'!F166))="","",OFFSET('Hygiene Data'!$F$12,0,10*ROW('Hygiene Data'!F166)))</f>
        <v/>
      </c>
      <c r="DW172" s="280" t="str">
        <f ca="true">+IF(OFFSET('Hygiene Data'!$F$13,0,10*ROW('Hygiene Data'!F166))="","",OFFSET('Hygiene Data'!$F$13,0,10*ROW('Hygiene Data'!F166)))</f>
        <v/>
      </c>
      <c r="DX172" s="280" t="str">
        <f ca="true">+IF(OFFSET('Hygiene Data'!$G$11,0,10*ROW('Hygiene Data'!G166))="","",OFFSET('Hygiene Data'!$G$11,0,10*ROW('Hygiene Data'!G166)))</f>
        <v/>
      </c>
      <c r="DY172" s="280" t="str">
        <f ca="true">+IF(OFFSET('Hygiene Data'!$G$12,0,10*ROW('Hygiene Data'!G166))="","",OFFSET('Hygiene Data'!$G$12,0,10*ROW('Hygiene Data'!G166)))</f>
        <v/>
      </c>
      <c r="DZ172" s="280" t="str">
        <f ca="true">+IF(OFFSET('Hygiene Data'!$G$13,0,10*ROW('Hygiene Data'!G166))="","",OFFSET('Hygiene Data'!$G$13,0,10*ROW('Hygiene Data'!G166)))</f>
        <v/>
      </c>
      <c r="EA172" s="280" t="str">
        <f ca="true">+IF(OFFSET('Hygiene Data'!$H$11,0,10*ROW('Hygiene Data'!H166))="","",OFFSET('Hygiene Data'!$H$11,0,10*ROW('Hygiene Data'!H166)))</f>
        <v/>
      </c>
      <c r="EB172" s="280" t="str">
        <f ca="true">+IF(OFFSET('Hygiene Data'!$H$12,0,10*ROW('Hygiene Data'!H166))="","",OFFSET('Hygiene Data'!$H$12,0,10*ROW('Hygiene Data'!H166)))</f>
        <v/>
      </c>
      <c r="EC172" s="280" t="str">
        <f ca="true">+IF(OFFSET('Hygiene Data'!$H$13,0,10*ROW('Hygiene Data'!H166))="","",OFFSET('Hygiene Data'!$H$13,0,10*ROW('Hygiene Data'!H166)))</f>
        <v/>
      </c>
      <c r="ED172" s="280" t="str">
        <f ca="true">+IF(OFFSET('Hygiene Data'!$I$11,0,10*ROW('Hygiene Data'!I166))="","",OFFSET('Hygiene Data'!$I$11,0,10*ROW('Hygiene Data'!I166)))</f>
        <v/>
      </c>
      <c r="EE172" s="280" t="str">
        <f ca="true">+IF(OFFSET('Hygiene Data'!$I$12,0,10*ROW('Hygiene Data'!I166))="","",OFFSET('Hygiene Data'!$I$12,0,10*ROW('Hygiene Data'!I166)))</f>
        <v/>
      </c>
      <c r="EF172" s="280" t="str">
        <f ca="true">+IF(OFFSET('Hygiene Data'!$I$13,0,10*ROW('Hygiene Data'!I166))="","",OFFSET('Hygiene Data'!$I$13,0,10*ROW('Hygiene Data'!I166)))</f>
        <v/>
      </c>
    </row>
    <row xmlns:x14ac="http://schemas.microsoft.com/office/spreadsheetml/2009/9/ac" r="173" x14ac:dyDescent="0.2">
      <c r="A173" s="34" t="str">
        <f ca="true">+IF(OFFSET('Water Data'!$B$2,0,10*ROW('Water Data'!E167))="","",OFFSET('Water Data'!$B$2,0,10*ROW('Water Data'!E167)))</f>
        <v/>
      </c>
      <c r="B173" s="34" t="str">
        <f ca="true">+IF(OFFSET('Water Data'!$C$2,0,10*ROW('Water Data'!F167))="","",OFFSET('Water Data'!$C$2,0,10*ROW('Water Data'!F167)))</f>
        <v/>
      </c>
      <c r="C173" s="336" t="str">
        <f t="shared" ca="true" si="2"/>
        <v/>
      </c>
      <c r="D173" s="8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0"/>
      <c r="BS173" s="280" t="str">
        <f ca="true">+IF(OFFSET('Water Data'!$D$27,0,10*ROW('Water Data'!D167))="","",OFFSET('Water Data'!$D$27,0,10*ROW('Water Data'!D167)))</f>
        <v/>
      </c>
      <c r="BT173" s="280" t="str">
        <f ca="true">+IF(OFFSET('Water Data'!$D$28,0,10*ROW('Water Data'!D167))="","",OFFSET('Water Data'!$D$28,0,10*ROW('Water Data'!D167)))</f>
        <v/>
      </c>
      <c r="BU173" s="280" t="str">
        <f ca="true">+IF(OFFSET('Water Data'!$D$29,0,10*ROW('Water Data'!D167))="","",OFFSET('Water Data'!$D$29,0,10*ROW('Water Data'!D167)))</f>
        <v/>
      </c>
      <c r="BV173" s="280" t="str">
        <f ca="true">+IF(OFFSET('Water Data'!$E$27,0,10*ROW('Water Data'!E167))="","",OFFSET('Water Data'!$E$27,0,10*ROW('Water Data'!E167)))</f>
        <v/>
      </c>
      <c r="BW173" s="280" t="str">
        <f ca="true">+IF(OFFSET('Water Data'!$E$28,0,10*ROW('Water Data'!E167))="","",OFFSET('Water Data'!$E$28,0,10*ROW('Water Data'!E167)))</f>
        <v/>
      </c>
      <c r="BX173" s="280" t="str">
        <f ca="true">+IF(OFFSET('Water Data'!$E$29,0,10*ROW('Water Data'!E167))="","",OFFSET('Water Data'!$E$29,0,10*ROW('Water Data'!E167)))</f>
        <v/>
      </c>
      <c r="BY173" s="280" t="str">
        <f ca="true">+IF(OFFSET('Water Data'!$F$27,0,10*ROW('Water Data'!F167))="","",OFFSET('Water Data'!$F$27,0,10*ROW('Water Data'!F167)))</f>
        <v/>
      </c>
      <c r="BZ173" s="280" t="str">
        <f ca="true">+IF(OFFSET('Water Data'!$F$28,0,10*ROW('Water Data'!F167))="","",OFFSET('Water Data'!$F$28,0,10*ROW('Water Data'!F167)))</f>
        <v/>
      </c>
      <c r="CA173" s="280" t="str">
        <f ca="true">+IF(OFFSET('Water Data'!$F$29,0,10*ROW('Water Data'!F167))="","",OFFSET('Water Data'!$F$29,0,10*ROW('Water Data'!F167)))</f>
        <v/>
      </c>
      <c r="CB173" s="280" t="str">
        <f ca="true">+IF(OFFSET('Water Data'!$G$27,0,10*ROW('Water Data'!G167))="","",OFFSET('Water Data'!$G$27,0,10*ROW('Water Data'!G167)))</f>
        <v/>
      </c>
      <c r="CC173" s="280" t="str">
        <f ca="true">+IF(OFFSET('Water Data'!$G$28,0,10*ROW('Water Data'!G167))="","",OFFSET('Water Data'!$G$28,0,10*ROW('Water Data'!G167)))</f>
        <v/>
      </c>
      <c r="CD173" s="280" t="str">
        <f ca="true">+IF(OFFSET('Water Data'!$G$29,0,10*ROW('Water Data'!G167))="","",OFFSET('Water Data'!$G$29,0,10*ROW('Water Data'!G167)))</f>
        <v/>
      </c>
      <c r="CE173" s="280" t="str">
        <f ca="true">+IF(OFFSET('Water Data'!$H$27,0,10*ROW('Water Data'!H167))="","",OFFSET('Water Data'!$H$27,0,10*ROW('Water Data'!H167)))</f>
        <v/>
      </c>
      <c r="CF173" s="280" t="str">
        <f ca="true">+IF(OFFSET('Water Data'!$H$28,0,10*ROW('Water Data'!H167))="","",OFFSET('Water Data'!$H$28,0,10*ROW('Water Data'!H167)))</f>
        <v/>
      </c>
      <c r="CG173" s="280" t="str">
        <f ca="true">+IF(OFFSET('Water Data'!$H$29,0,10*ROW('Water Data'!H167))="","",OFFSET('Water Data'!$H$29,0,10*ROW('Water Data'!H167)))</f>
        <v/>
      </c>
      <c r="CH173" s="280" t="str">
        <f ca="true">+IF(OFFSET('Water Data'!$I$27,0,10*ROW('Water Data'!I167))="","",OFFSET('Water Data'!$I$27,0,10*ROW('Water Data'!I167)))</f>
        <v/>
      </c>
      <c r="CI173" s="280" t="str">
        <f ca="true">+IF(OFFSET('Water Data'!$I$28,0,10*ROW('Water Data'!I167))="","",OFFSET('Water Data'!$I$28,0,10*ROW('Water Data'!I167)))</f>
        <v/>
      </c>
      <c r="CJ173" s="280" t="str">
        <f ca="true">+IF(OFFSET('Water Data'!$I$29,0,10*ROW('Water Data'!I167))="","",OFFSET('Water Data'!$I$29,0,10*ROW('Water Data'!I167)))</f>
        <v/>
      </c>
      <c r="CK173" s="280" t="str">
        <f ca="true">+IF(OFFSET('Sanitation Data'!$D$28,0,10*ROW('Sanitation Data'!D167))="","",OFFSET('Sanitation Data'!$D$28,0,10*ROW('Sanitation Data'!D167)))</f>
        <v/>
      </c>
      <c r="CL173" s="280" t="str">
        <f ca="true">+IF(OFFSET('Sanitation Data'!$D$29,0,10*ROW('Sanitation Data'!D167))="","",OFFSET('Sanitation Data'!$D$29,0,10*ROW('Sanitation Data'!D167)))</f>
        <v/>
      </c>
      <c r="CM173" s="280" t="str">
        <f ca="true">+IF(OFFSET('Sanitation Data'!$D$30,0,10*ROW('Sanitation Data'!D167))="","",OFFSET('Sanitation Data'!$D$30,0,10*ROW('Sanitation Data'!D167)))</f>
        <v/>
      </c>
      <c r="CN173" s="280" t="str">
        <f ca="true">+IF(OFFSET('Sanitation Data'!$D$31,0,10*ROW('Sanitation Data'!D167))="","",OFFSET('Sanitation Data'!$D$31,0,10*ROW('Sanitation Data'!D167)))</f>
        <v/>
      </c>
      <c r="CO173" s="280" t="str">
        <f ca="true">+IF(OFFSET('Sanitation Data'!$D$32,0,10*ROW('Sanitation Data'!D167))="","",OFFSET('Sanitation Data'!$D$32,0,10*ROW('Sanitation Data'!D167)))</f>
        <v/>
      </c>
      <c r="CP173" s="280" t="str">
        <f ca="true">+IF(OFFSET('Sanitation Data'!$E$28,0,10*ROW('Sanitation Data'!E167))="","",OFFSET('Sanitation Data'!$E$28,0,10*ROW('Sanitation Data'!E167)))</f>
        <v/>
      </c>
      <c r="CQ173" s="280" t="str">
        <f ca="true">+IF(OFFSET('Sanitation Data'!$E$29,0,10*ROW('Sanitation Data'!E167))="","",OFFSET('Sanitation Data'!$E$29,0,10*ROW('Sanitation Data'!E167)))</f>
        <v/>
      </c>
      <c r="CR173" s="280" t="str">
        <f ca="true">+IF(OFFSET('Sanitation Data'!$E$30,0,10*ROW('Sanitation Data'!E167))="","",OFFSET('Sanitation Data'!$E$30,0,10*ROW('Sanitation Data'!E167)))</f>
        <v/>
      </c>
      <c r="CS173" s="280" t="str">
        <f ca="true">+IF(OFFSET('Sanitation Data'!$E$31,0,10*ROW('Sanitation Data'!E167))="","",OFFSET('Sanitation Data'!$E$31,0,10*ROW('Sanitation Data'!E167)))</f>
        <v/>
      </c>
      <c r="CT173" s="280" t="str">
        <f ca="true">+IF(OFFSET('Sanitation Data'!$E$32,0,10*ROW('Sanitation Data'!E167))="","",OFFSET('Sanitation Data'!$E$32,0,10*ROW('Sanitation Data'!E167)))</f>
        <v/>
      </c>
      <c r="CU173" s="280" t="str">
        <f ca="true">+IF(OFFSET('Sanitation Data'!$F$28,0,10*ROW('Sanitation Data'!F167))="","",OFFSET('Sanitation Data'!$F$28,0,10*ROW('Sanitation Data'!F167)))</f>
        <v/>
      </c>
      <c r="CV173" s="280" t="str">
        <f ca="true">+IF(OFFSET('Sanitation Data'!$F$29,0,10*ROW('Sanitation Data'!F167))="","",OFFSET('Sanitation Data'!$F$29,0,10*ROW('Sanitation Data'!F167)))</f>
        <v/>
      </c>
      <c r="CW173" s="280" t="str">
        <f ca="true">+IF(OFFSET('Sanitation Data'!$F$30,0,10*ROW('Sanitation Data'!F167))="","",OFFSET('Sanitation Data'!$F$30,0,10*ROW('Sanitation Data'!F167)))</f>
        <v/>
      </c>
      <c r="CX173" s="280" t="str">
        <f ca="true">+IF(OFFSET('Sanitation Data'!$F$31,0,10*ROW('Sanitation Data'!F167))="","",OFFSET('Sanitation Data'!$F$31,0,10*ROW('Sanitation Data'!F167)))</f>
        <v/>
      </c>
      <c r="CY173" s="280" t="str">
        <f ca="true">+IF(OFFSET('Sanitation Data'!$F$32,0,10*ROW('Sanitation Data'!F167))="","",OFFSET('Sanitation Data'!$F$32,0,10*ROW('Sanitation Data'!F167)))</f>
        <v/>
      </c>
      <c r="CZ173" s="280" t="str">
        <f ca="true">+IF(OFFSET('Sanitation Data'!$G$28,0,10*ROW('Sanitation Data'!G167))="","",OFFSET('Sanitation Data'!$G$28,0,10*ROW('Sanitation Data'!G167)))</f>
        <v/>
      </c>
      <c r="DA173" s="280" t="str">
        <f ca="true">+IF(OFFSET('Sanitation Data'!$G$29,0,10*ROW('Sanitation Data'!G167))="","",OFFSET('Sanitation Data'!$G$29,0,10*ROW('Sanitation Data'!G167)))</f>
        <v/>
      </c>
      <c r="DB173" s="280" t="str">
        <f ca="true">+IF(OFFSET('Sanitation Data'!$G$30,0,10*ROW('Sanitation Data'!G167))="","",OFFSET('Sanitation Data'!$G$30,0,10*ROW('Sanitation Data'!G167)))</f>
        <v/>
      </c>
      <c r="DC173" s="280" t="str">
        <f ca="true">+IF(OFFSET('Sanitation Data'!$G$31,0,10*ROW('Sanitation Data'!G167))="","",OFFSET('Sanitation Data'!$G$31,0,10*ROW('Sanitation Data'!G167)))</f>
        <v/>
      </c>
      <c r="DD173" s="280" t="str">
        <f ca="true">+IF(OFFSET('Sanitation Data'!$G$32,0,10*ROW('Sanitation Data'!G167))="","",OFFSET('Sanitation Data'!$G$32,0,10*ROW('Sanitation Data'!G167)))</f>
        <v/>
      </c>
      <c r="DE173" s="280" t="str">
        <f ca="true">+IF(OFFSET('Sanitation Data'!$H$28,0,10*ROW('Sanitation Data'!H167))="","",OFFSET('Sanitation Data'!$H$28,0,10*ROW('Sanitation Data'!H167)))</f>
        <v/>
      </c>
      <c r="DF173" s="280" t="str">
        <f ca="true">+IF(OFFSET('Sanitation Data'!$H$29,0,10*ROW('Sanitation Data'!H167))="","",OFFSET('Sanitation Data'!$H$29,0,10*ROW('Sanitation Data'!H167)))</f>
        <v/>
      </c>
      <c r="DG173" s="280" t="str">
        <f ca="true">+IF(OFFSET('Sanitation Data'!$H$30,0,10*ROW('Sanitation Data'!H167))="","",OFFSET('Sanitation Data'!$H$30,0,10*ROW('Sanitation Data'!H167)))</f>
        <v/>
      </c>
      <c r="DH173" s="280" t="str">
        <f ca="true">+IF(OFFSET('Sanitation Data'!$H$31,0,10*ROW('Sanitation Data'!H167))="","",OFFSET('Sanitation Data'!$H$31,0,10*ROW('Sanitation Data'!H167)))</f>
        <v/>
      </c>
      <c r="DI173" s="280" t="str">
        <f ca="true">+IF(OFFSET('Sanitation Data'!$H$32,0,10*ROW('Sanitation Data'!H167))="","",OFFSET('Sanitation Data'!$H$32,0,10*ROW('Sanitation Data'!H167)))</f>
        <v/>
      </c>
      <c r="DJ173" s="280" t="str">
        <f ca="true">+IF(OFFSET('Sanitation Data'!$I$28,0,10*ROW('Sanitation Data'!I167))="","",OFFSET('Sanitation Data'!$I$28,0,10*ROW('Sanitation Data'!I167)))</f>
        <v/>
      </c>
      <c r="DK173" s="280" t="str">
        <f ca="true">+IF(OFFSET('Sanitation Data'!$I$29,0,10*ROW('Sanitation Data'!I167))="","",OFFSET('Sanitation Data'!$I$29,0,10*ROW('Sanitation Data'!I167)))</f>
        <v/>
      </c>
      <c r="DL173" s="280" t="str">
        <f ca="true">+IF(OFFSET('Sanitation Data'!$I$30,0,10*ROW('Sanitation Data'!I167))="","",OFFSET('Sanitation Data'!$I$30,0,10*ROW('Sanitation Data'!I167)))</f>
        <v/>
      </c>
      <c r="DM173" s="280" t="str">
        <f ca="true">+IF(OFFSET('Sanitation Data'!$I$31,0,10*ROW('Sanitation Data'!I167))="","",OFFSET('Sanitation Data'!$I$31,0,10*ROW('Sanitation Data'!I167)))</f>
        <v/>
      </c>
      <c r="DN173" s="280" t="str">
        <f ca="true">+IF(OFFSET('Sanitation Data'!$I$32,0,10*ROW('Sanitation Data'!I167))="","",OFFSET('Sanitation Data'!$I$32,0,10*ROW('Sanitation Data'!I167)))</f>
        <v/>
      </c>
      <c r="DO173" s="280" t="str">
        <f ca="true">+IF(OFFSET('Hygiene Data'!$D$11,0,10*ROW('Hygiene Data'!D167))="","",OFFSET('Hygiene Data'!$D$11,0,10*ROW('Hygiene Data'!D167)))</f>
        <v/>
      </c>
      <c r="DP173" s="280" t="str">
        <f ca="true">+IF(OFFSET('Hygiene Data'!$D$12,0,10*ROW('Hygiene Data'!D167))="","",OFFSET('Hygiene Data'!$D$12,0,10*ROW('Hygiene Data'!D167)))</f>
        <v/>
      </c>
      <c r="DQ173" s="280" t="str">
        <f ca="true">+IF(OFFSET('Hygiene Data'!$D$13,0,10*ROW('Hygiene Data'!D167))="","",OFFSET('Hygiene Data'!$D$13,0,10*ROW('Hygiene Data'!D167)))</f>
        <v/>
      </c>
      <c r="DR173" s="280" t="str">
        <f ca="true">+IF(OFFSET('Hygiene Data'!$E$11,0,10*ROW('Hygiene Data'!E167))="","",OFFSET('Hygiene Data'!$E$11,0,10*ROW('Hygiene Data'!E167)))</f>
        <v/>
      </c>
      <c r="DS173" s="280" t="str">
        <f ca="true">+IF(OFFSET('Hygiene Data'!$E$12,0,10*ROW('Hygiene Data'!E167))="","",OFFSET('Hygiene Data'!$E$12,0,10*ROW('Hygiene Data'!E167)))</f>
        <v/>
      </c>
      <c r="DT173" s="280" t="str">
        <f ca="true">+IF(OFFSET('Hygiene Data'!$E$13,0,10*ROW('Hygiene Data'!E167))="","",OFFSET('Hygiene Data'!$E$13,0,10*ROW('Hygiene Data'!E167)))</f>
        <v/>
      </c>
      <c r="DU173" s="280" t="str">
        <f ca="true">+IF(OFFSET('Hygiene Data'!$F$11,0,10*ROW('Hygiene Data'!F167))="","",OFFSET('Hygiene Data'!$F$11,0,10*ROW('Hygiene Data'!F167)))</f>
        <v/>
      </c>
      <c r="DV173" s="280" t="str">
        <f ca="true">+IF(OFFSET('Hygiene Data'!$F$12,0,10*ROW('Hygiene Data'!F167))="","",OFFSET('Hygiene Data'!$F$12,0,10*ROW('Hygiene Data'!F167)))</f>
        <v/>
      </c>
      <c r="DW173" s="280" t="str">
        <f ca="true">+IF(OFFSET('Hygiene Data'!$F$13,0,10*ROW('Hygiene Data'!F167))="","",OFFSET('Hygiene Data'!$F$13,0,10*ROW('Hygiene Data'!F167)))</f>
        <v/>
      </c>
      <c r="DX173" s="280" t="str">
        <f ca="true">+IF(OFFSET('Hygiene Data'!$G$11,0,10*ROW('Hygiene Data'!G167))="","",OFFSET('Hygiene Data'!$G$11,0,10*ROW('Hygiene Data'!G167)))</f>
        <v/>
      </c>
      <c r="DY173" s="280" t="str">
        <f ca="true">+IF(OFFSET('Hygiene Data'!$G$12,0,10*ROW('Hygiene Data'!G167))="","",OFFSET('Hygiene Data'!$G$12,0,10*ROW('Hygiene Data'!G167)))</f>
        <v/>
      </c>
      <c r="DZ173" s="280" t="str">
        <f ca="true">+IF(OFFSET('Hygiene Data'!$G$13,0,10*ROW('Hygiene Data'!G167))="","",OFFSET('Hygiene Data'!$G$13,0,10*ROW('Hygiene Data'!G167)))</f>
        <v/>
      </c>
      <c r="EA173" s="280" t="str">
        <f ca="true">+IF(OFFSET('Hygiene Data'!$H$11,0,10*ROW('Hygiene Data'!H167))="","",OFFSET('Hygiene Data'!$H$11,0,10*ROW('Hygiene Data'!H167)))</f>
        <v/>
      </c>
      <c r="EB173" s="280" t="str">
        <f ca="true">+IF(OFFSET('Hygiene Data'!$H$12,0,10*ROW('Hygiene Data'!H167))="","",OFFSET('Hygiene Data'!$H$12,0,10*ROW('Hygiene Data'!H167)))</f>
        <v/>
      </c>
      <c r="EC173" s="280" t="str">
        <f ca="true">+IF(OFFSET('Hygiene Data'!$H$13,0,10*ROW('Hygiene Data'!H167))="","",OFFSET('Hygiene Data'!$H$13,0,10*ROW('Hygiene Data'!H167)))</f>
        <v/>
      </c>
      <c r="ED173" s="280" t="str">
        <f ca="true">+IF(OFFSET('Hygiene Data'!$I$11,0,10*ROW('Hygiene Data'!I167))="","",OFFSET('Hygiene Data'!$I$11,0,10*ROW('Hygiene Data'!I167)))</f>
        <v/>
      </c>
      <c r="EE173" s="280" t="str">
        <f ca="true">+IF(OFFSET('Hygiene Data'!$I$12,0,10*ROW('Hygiene Data'!I167))="","",OFFSET('Hygiene Data'!$I$12,0,10*ROW('Hygiene Data'!I167)))</f>
        <v/>
      </c>
      <c r="EF173" s="280" t="str">
        <f ca="true">+IF(OFFSET('Hygiene Data'!$I$13,0,10*ROW('Hygiene Data'!I167))="","",OFFSET('Hygiene Data'!$I$13,0,10*ROW('Hygiene Data'!I167)))</f>
        <v/>
      </c>
    </row>
    <row xmlns:x14ac="http://schemas.microsoft.com/office/spreadsheetml/2009/9/ac" r="174" x14ac:dyDescent="0.2">
      <c r="A174" s="34" t="str">
        <f ca="true">+IF(OFFSET('Water Data'!$B$2,0,10*ROW('Water Data'!E168))="","",OFFSET('Water Data'!$B$2,0,10*ROW('Water Data'!E168)))</f>
        <v/>
      </c>
      <c r="B174" s="34" t="str">
        <f ca="true">+IF(OFFSET('Water Data'!$C$2,0,10*ROW('Water Data'!F168))="","",OFFSET('Water Data'!$C$2,0,10*ROW('Water Data'!F168)))</f>
        <v/>
      </c>
      <c r="C174" s="336" t="str">
        <f t="shared" ca="true" si="2"/>
        <v/>
      </c>
      <c r="D174" s="8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0"/>
      <c r="BS174" s="280" t="str">
        <f ca="true">+IF(OFFSET('Water Data'!$D$27,0,10*ROW('Water Data'!D168))="","",OFFSET('Water Data'!$D$27,0,10*ROW('Water Data'!D168)))</f>
        <v/>
      </c>
      <c r="BT174" s="280" t="str">
        <f ca="true">+IF(OFFSET('Water Data'!$D$28,0,10*ROW('Water Data'!D168))="","",OFFSET('Water Data'!$D$28,0,10*ROW('Water Data'!D168)))</f>
        <v/>
      </c>
      <c r="BU174" s="280" t="str">
        <f ca="true">+IF(OFFSET('Water Data'!$D$29,0,10*ROW('Water Data'!D168))="","",OFFSET('Water Data'!$D$29,0,10*ROW('Water Data'!D168)))</f>
        <v/>
      </c>
      <c r="BV174" s="280" t="str">
        <f ca="true">+IF(OFFSET('Water Data'!$E$27,0,10*ROW('Water Data'!E168))="","",OFFSET('Water Data'!$E$27,0,10*ROW('Water Data'!E168)))</f>
        <v/>
      </c>
      <c r="BW174" s="280" t="str">
        <f ca="true">+IF(OFFSET('Water Data'!$E$28,0,10*ROW('Water Data'!E168))="","",OFFSET('Water Data'!$E$28,0,10*ROW('Water Data'!E168)))</f>
        <v/>
      </c>
      <c r="BX174" s="280" t="str">
        <f ca="true">+IF(OFFSET('Water Data'!$E$29,0,10*ROW('Water Data'!E168))="","",OFFSET('Water Data'!$E$29,0,10*ROW('Water Data'!E168)))</f>
        <v/>
      </c>
      <c r="BY174" s="280" t="str">
        <f ca="true">+IF(OFFSET('Water Data'!$F$27,0,10*ROW('Water Data'!F168))="","",OFFSET('Water Data'!$F$27,0,10*ROW('Water Data'!F168)))</f>
        <v/>
      </c>
      <c r="BZ174" s="280" t="str">
        <f ca="true">+IF(OFFSET('Water Data'!$F$28,0,10*ROW('Water Data'!F168))="","",OFFSET('Water Data'!$F$28,0,10*ROW('Water Data'!F168)))</f>
        <v/>
      </c>
      <c r="CA174" s="280" t="str">
        <f ca="true">+IF(OFFSET('Water Data'!$F$29,0,10*ROW('Water Data'!F168))="","",OFFSET('Water Data'!$F$29,0,10*ROW('Water Data'!F168)))</f>
        <v/>
      </c>
      <c r="CB174" s="280" t="str">
        <f ca="true">+IF(OFFSET('Water Data'!$G$27,0,10*ROW('Water Data'!G168))="","",OFFSET('Water Data'!$G$27,0,10*ROW('Water Data'!G168)))</f>
        <v/>
      </c>
      <c r="CC174" s="280" t="str">
        <f ca="true">+IF(OFFSET('Water Data'!$G$28,0,10*ROW('Water Data'!G168))="","",OFFSET('Water Data'!$G$28,0,10*ROW('Water Data'!G168)))</f>
        <v/>
      </c>
      <c r="CD174" s="280" t="str">
        <f ca="true">+IF(OFFSET('Water Data'!$G$29,0,10*ROW('Water Data'!G168))="","",OFFSET('Water Data'!$G$29,0,10*ROW('Water Data'!G168)))</f>
        <v/>
      </c>
      <c r="CE174" s="280" t="str">
        <f ca="true">+IF(OFFSET('Water Data'!$H$27,0,10*ROW('Water Data'!H168))="","",OFFSET('Water Data'!$H$27,0,10*ROW('Water Data'!H168)))</f>
        <v/>
      </c>
      <c r="CF174" s="280" t="str">
        <f ca="true">+IF(OFFSET('Water Data'!$H$28,0,10*ROW('Water Data'!H168))="","",OFFSET('Water Data'!$H$28,0,10*ROW('Water Data'!H168)))</f>
        <v/>
      </c>
      <c r="CG174" s="280" t="str">
        <f ca="true">+IF(OFFSET('Water Data'!$H$29,0,10*ROW('Water Data'!H168))="","",OFFSET('Water Data'!$H$29,0,10*ROW('Water Data'!H168)))</f>
        <v/>
      </c>
      <c r="CH174" s="280" t="str">
        <f ca="true">+IF(OFFSET('Water Data'!$I$27,0,10*ROW('Water Data'!I168))="","",OFFSET('Water Data'!$I$27,0,10*ROW('Water Data'!I168)))</f>
        <v/>
      </c>
      <c r="CI174" s="280" t="str">
        <f ca="true">+IF(OFFSET('Water Data'!$I$28,0,10*ROW('Water Data'!I168))="","",OFFSET('Water Data'!$I$28,0,10*ROW('Water Data'!I168)))</f>
        <v/>
      </c>
      <c r="CJ174" s="280" t="str">
        <f ca="true">+IF(OFFSET('Water Data'!$I$29,0,10*ROW('Water Data'!I168))="","",OFFSET('Water Data'!$I$29,0,10*ROW('Water Data'!I168)))</f>
        <v/>
      </c>
      <c r="CK174" s="280" t="str">
        <f ca="true">+IF(OFFSET('Sanitation Data'!$D$28,0,10*ROW('Sanitation Data'!D168))="","",OFFSET('Sanitation Data'!$D$28,0,10*ROW('Sanitation Data'!D168)))</f>
        <v/>
      </c>
      <c r="CL174" s="280" t="str">
        <f ca="true">+IF(OFFSET('Sanitation Data'!$D$29,0,10*ROW('Sanitation Data'!D168))="","",OFFSET('Sanitation Data'!$D$29,0,10*ROW('Sanitation Data'!D168)))</f>
        <v/>
      </c>
      <c r="CM174" s="280" t="str">
        <f ca="true">+IF(OFFSET('Sanitation Data'!$D$30,0,10*ROW('Sanitation Data'!D168))="","",OFFSET('Sanitation Data'!$D$30,0,10*ROW('Sanitation Data'!D168)))</f>
        <v/>
      </c>
      <c r="CN174" s="280" t="str">
        <f ca="true">+IF(OFFSET('Sanitation Data'!$D$31,0,10*ROW('Sanitation Data'!D168))="","",OFFSET('Sanitation Data'!$D$31,0,10*ROW('Sanitation Data'!D168)))</f>
        <v/>
      </c>
      <c r="CO174" s="280" t="str">
        <f ca="true">+IF(OFFSET('Sanitation Data'!$D$32,0,10*ROW('Sanitation Data'!D168))="","",OFFSET('Sanitation Data'!$D$32,0,10*ROW('Sanitation Data'!D168)))</f>
        <v/>
      </c>
      <c r="CP174" s="280" t="str">
        <f ca="true">+IF(OFFSET('Sanitation Data'!$E$28,0,10*ROW('Sanitation Data'!E168))="","",OFFSET('Sanitation Data'!$E$28,0,10*ROW('Sanitation Data'!E168)))</f>
        <v/>
      </c>
      <c r="CQ174" s="280" t="str">
        <f ca="true">+IF(OFFSET('Sanitation Data'!$E$29,0,10*ROW('Sanitation Data'!E168))="","",OFFSET('Sanitation Data'!$E$29,0,10*ROW('Sanitation Data'!E168)))</f>
        <v/>
      </c>
      <c r="CR174" s="280" t="str">
        <f ca="true">+IF(OFFSET('Sanitation Data'!$E$30,0,10*ROW('Sanitation Data'!E168))="","",OFFSET('Sanitation Data'!$E$30,0,10*ROW('Sanitation Data'!E168)))</f>
        <v/>
      </c>
      <c r="CS174" s="280" t="str">
        <f ca="true">+IF(OFFSET('Sanitation Data'!$E$31,0,10*ROW('Sanitation Data'!E168))="","",OFFSET('Sanitation Data'!$E$31,0,10*ROW('Sanitation Data'!E168)))</f>
        <v/>
      </c>
      <c r="CT174" s="280" t="str">
        <f ca="true">+IF(OFFSET('Sanitation Data'!$E$32,0,10*ROW('Sanitation Data'!E168))="","",OFFSET('Sanitation Data'!$E$32,0,10*ROW('Sanitation Data'!E168)))</f>
        <v/>
      </c>
      <c r="CU174" s="280" t="str">
        <f ca="true">+IF(OFFSET('Sanitation Data'!$F$28,0,10*ROW('Sanitation Data'!F168))="","",OFFSET('Sanitation Data'!$F$28,0,10*ROW('Sanitation Data'!F168)))</f>
        <v/>
      </c>
      <c r="CV174" s="280" t="str">
        <f ca="true">+IF(OFFSET('Sanitation Data'!$F$29,0,10*ROW('Sanitation Data'!F168))="","",OFFSET('Sanitation Data'!$F$29,0,10*ROW('Sanitation Data'!F168)))</f>
        <v/>
      </c>
      <c r="CW174" s="280" t="str">
        <f ca="true">+IF(OFFSET('Sanitation Data'!$F$30,0,10*ROW('Sanitation Data'!F168))="","",OFFSET('Sanitation Data'!$F$30,0,10*ROW('Sanitation Data'!F168)))</f>
        <v/>
      </c>
      <c r="CX174" s="280" t="str">
        <f ca="true">+IF(OFFSET('Sanitation Data'!$F$31,0,10*ROW('Sanitation Data'!F168))="","",OFFSET('Sanitation Data'!$F$31,0,10*ROW('Sanitation Data'!F168)))</f>
        <v/>
      </c>
      <c r="CY174" s="280" t="str">
        <f ca="true">+IF(OFFSET('Sanitation Data'!$F$32,0,10*ROW('Sanitation Data'!F168))="","",OFFSET('Sanitation Data'!$F$32,0,10*ROW('Sanitation Data'!F168)))</f>
        <v/>
      </c>
      <c r="CZ174" s="280" t="str">
        <f ca="true">+IF(OFFSET('Sanitation Data'!$G$28,0,10*ROW('Sanitation Data'!G168))="","",OFFSET('Sanitation Data'!$G$28,0,10*ROW('Sanitation Data'!G168)))</f>
        <v/>
      </c>
      <c r="DA174" s="280" t="str">
        <f ca="true">+IF(OFFSET('Sanitation Data'!$G$29,0,10*ROW('Sanitation Data'!G168))="","",OFFSET('Sanitation Data'!$G$29,0,10*ROW('Sanitation Data'!G168)))</f>
        <v/>
      </c>
      <c r="DB174" s="280" t="str">
        <f ca="true">+IF(OFFSET('Sanitation Data'!$G$30,0,10*ROW('Sanitation Data'!G168))="","",OFFSET('Sanitation Data'!$G$30,0,10*ROW('Sanitation Data'!G168)))</f>
        <v/>
      </c>
      <c r="DC174" s="280" t="str">
        <f ca="true">+IF(OFFSET('Sanitation Data'!$G$31,0,10*ROW('Sanitation Data'!G168))="","",OFFSET('Sanitation Data'!$G$31,0,10*ROW('Sanitation Data'!G168)))</f>
        <v/>
      </c>
      <c r="DD174" s="280" t="str">
        <f ca="true">+IF(OFFSET('Sanitation Data'!$G$32,0,10*ROW('Sanitation Data'!G168))="","",OFFSET('Sanitation Data'!$G$32,0,10*ROW('Sanitation Data'!G168)))</f>
        <v/>
      </c>
      <c r="DE174" s="280" t="str">
        <f ca="true">+IF(OFFSET('Sanitation Data'!$H$28,0,10*ROW('Sanitation Data'!H168))="","",OFFSET('Sanitation Data'!$H$28,0,10*ROW('Sanitation Data'!H168)))</f>
        <v/>
      </c>
      <c r="DF174" s="280" t="str">
        <f ca="true">+IF(OFFSET('Sanitation Data'!$H$29,0,10*ROW('Sanitation Data'!H168))="","",OFFSET('Sanitation Data'!$H$29,0,10*ROW('Sanitation Data'!H168)))</f>
        <v/>
      </c>
      <c r="DG174" s="280" t="str">
        <f ca="true">+IF(OFFSET('Sanitation Data'!$H$30,0,10*ROW('Sanitation Data'!H168))="","",OFFSET('Sanitation Data'!$H$30,0,10*ROW('Sanitation Data'!H168)))</f>
        <v/>
      </c>
      <c r="DH174" s="280" t="str">
        <f ca="true">+IF(OFFSET('Sanitation Data'!$H$31,0,10*ROW('Sanitation Data'!H168))="","",OFFSET('Sanitation Data'!$H$31,0,10*ROW('Sanitation Data'!H168)))</f>
        <v/>
      </c>
      <c r="DI174" s="280" t="str">
        <f ca="true">+IF(OFFSET('Sanitation Data'!$H$32,0,10*ROW('Sanitation Data'!H168))="","",OFFSET('Sanitation Data'!$H$32,0,10*ROW('Sanitation Data'!H168)))</f>
        <v/>
      </c>
      <c r="DJ174" s="280" t="str">
        <f ca="true">+IF(OFFSET('Sanitation Data'!$I$28,0,10*ROW('Sanitation Data'!I168))="","",OFFSET('Sanitation Data'!$I$28,0,10*ROW('Sanitation Data'!I168)))</f>
        <v/>
      </c>
      <c r="DK174" s="280" t="str">
        <f ca="true">+IF(OFFSET('Sanitation Data'!$I$29,0,10*ROW('Sanitation Data'!I168))="","",OFFSET('Sanitation Data'!$I$29,0,10*ROW('Sanitation Data'!I168)))</f>
        <v/>
      </c>
      <c r="DL174" s="280" t="str">
        <f ca="true">+IF(OFFSET('Sanitation Data'!$I$30,0,10*ROW('Sanitation Data'!I168))="","",OFFSET('Sanitation Data'!$I$30,0,10*ROW('Sanitation Data'!I168)))</f>
        <v/>
      </c>
      <c r="DM174" s="280" t="str">
        <f ca="true">+IF(OFFSET('Sanitation Data'!$I$31,0,10*ROW('Sanitation Data'!I168))="","",OFFSET('Sanitation Data'!$I$31,0,10*ROW('Sanitation Data'!I168)))</f>
        <v/>
      </c>
      <c r="DN174" s="280" t="str">
        <f ca="true">+IF(OFFSET('Sanitation Data'!$I$32,0,10*ROW('Sanitation Data'!I168))="","",OFFSET('Sanitation Data'!$I$32,0,10*ROW('Sanitation Data'!I168)))</f>
        <v/>
      </c>
      <c r="DO174" s="280" t="str">
        <f ca="true">+IF(OFFSET('Hygiene Data'!$D$11,0,10*ROW('Hygiene Data'!D168))="","",OFFSET('Hygiene Data'!$D$11,0,10*ROW('Hygiene Data'!D168)))</f>
        <v/>
      </c>
      <c r="DP174" s="280" t="str">
        <f ca="true">+IF(OFFSET('Hygiene Data'!$D$12,0,10*ROW('Hygiene Data'!D168))="","",OFFSET('Hygiene Data'!$D$12,0,10*ROW('Hygiene Data'!D168)))</f>
        <v/>
      </c>
      <c r="DQ174" s="280" t="str">
        <f ca="true">+IF(OFFSET('Hygiene Data'!$D$13,0,10*ROW('Hygiene Data'!D168))="","",OFFSET('Hygiene Data'!$D$13,0,10*ROW('Hygiene Data'!D168)))</f>
        <v/>
      </c>
      <c r="DR174" s="280" t="str">
        <f ca="true">+IF(OFFSET('Hygiene Data'!$E$11,0,10*ROW('Hygiene Data'!E168))="","",OFFSET('Hygiene Data'!$E$11,0,10*ROW('Hygiene Data'!E168)))</f>
        <v/>
      </c>
      <c r="DS174" s="280" t="str">
        <f ca="true">+IF(OFFSET('Hygiene Data'!$E$12,0,10*ROW('Hygiene Data'!E168))="","",OFFSET('Hygiene Data'!$E$12,0,10*ROW('Hygiene Data'!E168)))</f>
        <v/>
      </c>
      <c r="DT174" s="280" t="str">
        <f ca="true">+IF(OFFSET('Hygiene Data'!$E$13,0,10*ROW('Hygiene Data'!E168))="","",OFFSET('Hygiene Data'!$E$13,0,10*ROW('Hygiene Data'!E168)))</f>
        <v/>
      </c>
      <c r="DU174" s="280" t="str">
        <f ca="true">+IF(OFFSET('Hygiene Data'!$F$11,0,10*ROW('Hygiene Data'!F168))="","",OFFSET('Hygiene Data'!$F$11,0,10*ROW('Hygiene Data'!F168)))</f>
        <v/>
      </c>
      <c r="DV174" s="280" t="str">
        <f ca="true">+IF(OFFSET('Hygiene Data'!$F$12,0,10*ROW('Hygiene Data'!F168))="","",OFFSET('Hygiene Data'!$F$12,0,10*ROW('Hygiene Data'!F168)))</f>
        <v/>
      </c>
      <c r="DW174" s="280" t="str">
        <f ca="true">+IF(OFFSET('Hygiene Data'!$F$13,0,10*ROW('Hygiene Data'!F168))="","",OFFSET('Hygiene Data'!$F$13,0,10*ROW('Hygiene Data'!F168)))</f>
        <v/>
      </c>
      <c r="DX174" s="280" t="str">
        <f ca="true">+IF(OFFSET('Hygiene Data'!$G$11,0,10*ROW('Hygiene Data'!G168))="","",OFFSET('Hygiene Data'!$G$11,0,10*ROW('Hygiene Data'!G168)))</f>
        <v/>
      </c>
      <c r="DY174" s="280" t="str">
        <f ca="true">+IF(OFFSET('Hygiene Data'!$G$12,0,10*ROW('Hygiene Data'!G168))="","",OFFSET('Hygiene Data'!$G$12,0,10*ROW('Hygiene Data'!G168)))</f>
        <v/>
      </c>
      <c r="DZ174" s="280" t="str">
        <f ca="true">+IF(OFFSET('Hygiene Data'!$G$13,0,10*ROW('Hygiene Data'!G168))="","",OFFSET('Hygiene Data'!$G$13,0,10*ROW('Hygiene Data'!G168)))</f>
        <v/>
      </c>
      <c r="EA174" s="280" t="str">
        <f ca="true">+IF(OFFSET('Hygiene Data'!$H$11,0,10*ROW('Hygiene Data'!H168))="","",OFFSET('Hygiene Data'!$H$11,0,10*ROW('Hygiene Data'!H168)))</f>
        <v/>
      </c>
      <c r="EB174" s="280" t="str">
        <f ca="true">+IF(OFFSET('Hygiene Data'!$H$12,0,10*ROW('Hygiene Data'!H168))="","",OFFSET('Hygiene Data'!$H$12,0,10*ROW('Hygiene Data'!H168)))</f>
        <v/>
      </c>
      <c r="EC174" s="280" t="str">
        <f ca="true">+IF(OFFSET('Hygiene Data'!$H$13,0,10*ROW('Hygiene Data'!H168))="","",OFFSET('Hygiene Data'!$H$13,0,10*ROW('Hygiene Data'!H168)))</f>
        <v/>
      </c>
      <c r="ED174" s="280" t="str">
        <f ca="true">+IF(OFFSET('Hygiene Data'!$I$11,0,10*ROW('Hygiene Data'!I168))="","",OFFSET('Hygiene Data'!$I$11,0,10*ROW('Hygiene Data'!I168)))</f>
        <v/>
      </c>
      <c r="EE174" s="280" t="str">
        <f ca="true">+IF(OFFSET('Hygiene Data'!$I$12,0,10*ROW('Hygiene Data'!I168))="","",OFFSET('Hygiene Data'!$I$12,0,10*ROW('Hygiene Data'!I168)))</f>
        <v/>
      </c>
      <c r="EF174" s="280" t="str">
        <f ca="true">+IF(OFFSET('Hygiene Data'!$I$13,0,10*ROW('Hygiene Data'!I168))="","",OFFSET('Hygiene Data'!$I$13,0,10*ROW('Hygiene Data'!I168)))</f>
        <v/>
      </c>
    </row>
    <row xmlns:x14ac="http://schemas.microsoft.com/office/spreadsheetml/2009/9/ac" r="175" x14ac:dyDescent="0.2">
      <c r="A175" s="34" t="str">
        <f ca="true">+IF(OFFSET('Water Data'!$B$2,0,10*ROW('Water Data'!E169))="","",OFFSET('Water Data'!$B$2,0,10*ROW('Water Data'!E169)))</f>
        <v/>
      </c>
      <c r="B175" s="34" t="str">
        <f ca="true">+IF(OFFSET('Water Data'!$C$2,0,10*ROW('Water Data'!F169))="","",OFFSET('Water Data'!$C$2,0,10*ROW('Water Data'!F169)))</f>
        <v/>
      </c>
      <c r="C175" s="336" t="str">
        <f t="shared" ca="true" si="2"/>
        <v/>
      </c>
      <c r="D175" s="8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0"/>
      <c r="BS175" s="280" t="str">
        <f ca="true">+IF(OFFSET('Water Data'!$D$27,0,10*ROW('Water Data'!D169))="","",OFFSET('Water Data'!$D$27,0,10*ROW('Water Data'!D169)))</f>
        <v/>
      </c>
      <c r="BT175" s="280" t="str">
        <f ca="true">+IF(OFFSET('Water Data'!$D$28,0,10*ROW('Water Data'!D169))="","",OFFSET('Water Data'!$D$28,0,10*ROW('Water Data'!D169)))</f>
        <v/>
      </c>
      <c r="BU175" s="280" t="str">
        <f ca="true">+IF(OFFSET('Water Data'!$D$29,0,10*ROW('Water Data'!D169))="","",OFFSET('Water Data'!$D$29,0,10*ROW('Water Data'!D169)))</f>
        <v/>
      </c>
      <c r="BV175" s="280" t="str">
        <f ca="true">+IF(OFFSET('Water Data'!$E$27,0,10*ROW('Water Data'!E169))="","",OFFSET('Water Data'!$E$27,0,10*ROW('Water Data'!E169)))</f>
        <v/>
      </c>
      <c r="BW175" s="280" t="str">
        <f ca="true">+IF(OFFSET('Water Data'!$E$28,0,10*ROW('Water Data'!E169))="","",OFFSET('Water Data'!$E$28,0,10*ROW('Water Data'!E169)))</f>
        <v/>
      </c>
      <c r="BX175" s="280" t="str">
        <f ca="true">+IF(OFFSET('Water Data'!$E$29,0,10*ROW('Water Data'!E169))="","",OFFSET('Water Data'!$E$29,0,10*ROW('Water Data'!E169)))</f>
        <v/>
      </c>
      <c r="BY175" s="280" t="str">
        <f ca="true">+IF(OFFSET('Water Data'!$F$27,0,10*ROW('Water Data'!F169))="","",OFFSET('Water Data'!$F$27,0,10*ROW('Water Data'!F169)))</f>
        <v/>
      </c>
      <c r="BZ175" s="280" t="str">
        <f ca="true">+IF(OFFSET('Water Data'!$F$28,0,10*ROW('Water Data'!F169))="","",OFFSET('Water Data'!$F$28,0,10*ROW('Water Data'!F169)))</f>
        <v/>
      </c>
      <c r="CA175" s="280" t="str">
        <f ca="true">+IF(OFFSET('Water Data'!$F$29,0,10*ROW('Water Data'!F169))="","",OFFSET('Water Data'!$F$29,0,10*ROW('Water Data'!F169)))</f>
        <v/>
      </c>
      <c r="CB175" s="280" t="str">
        <f ca="true">+IF(OFFSET('Water Data'!$G$27,0,10*ROW('Water Data'!G169))="","",OFFSET('Water Data'!$G$27,0,10*ROW('Water Data'!G169)))</f>
        <v/>
      </c>
      <c r="CC175" s="280" t="str">
        <f ca="true">+IF(OFFSET('Water Data'!$G$28,0,10*ROW('Water Data'!G169))="","",OFFSET('Water Data'!$G$28,0,10*ROW('Water Data'!G169)))</f>
        <v/>
      </c>
      <c r="CD175" s="280" t="str">
        <f ca="true">+IF(OFFSET('Water Data'!$G$29,0,10*ROW('Water Data'!G169))="","",OFFSET('Water Data'!$G$29,0,10*ROW('Water Data'!G169)))</f>
        <v/>
      </c>
      <c r="CE175" s="280" t="str">
        <f ca="true">+IF(OFFSET('Water Data'!$H$27,0,10*ROW('Water Data'!H169))="","",OFFSET('Water Data'!$H$27,0,10*ROW('Water Data'!H169)))</f>
        <v/>
      </c>
      <c r="CF175" s="280" t="str">
        <f ca="true">+IF(OFFSET('Water Data'!$H$28,0,10*ROW('Water Data'!H169))="","",OFFSET('Water Data'!$H$28,0,10*ROW('Water Data'!H169)))</f>
        <v/>
      </c>
      <c r="CG175" s="280" t="str">
        <f ca="true">+IF(OFFSET('Water Data'!$H$29,0,10*ROW('Water Data'!H169))="","",OFFSET('Water Data'!$H$29,0,10*ROW('Water Data'!H169)))</f>
        <v/>
      </c>
      <c r="CH175" s="280" t="str">
        <f ca="true">+IF(OFFSET('Water Data'!$I$27,0,10*ROW('Water Data'!I169))="","",OFFSET('Water Data'!$I$27,0,10*ROW('Water Data'!I169)))</f>
        <v/>
      </c>
      <c r="CI175" s="280" t="str">
        <f ca="true">+IF(OFFSET('Water Data'!$I$28,0,10*ROW('Water Data'!I169))="","",OFFSET('Water Data'!$I$28,0,10*ROW('Water Data'!I169)))</f>
        <v/>
      </c>
      <c r="CJ175" s="280" t="str">
        <f ca="true">+IF(OFFSET('Water Data'!$I$29,0,10*ROW('Water Data'!I169))="","",OFFSET('Water Data'!$I$29,0,10*ROW('Water Data'!I169)))</f>
        <v/>
      </c>
      <c r="CK175" s="280" t="str">
        <f ca="true">+IF(OFFSET('Sanitation Data'!$D$28,0,10*ROW('Sanitation Data'!D169))="","",OFFSET('Sanitation Data'!$D$28,0,10*ROW('Sanitation Data'!D169)))</f>
        <v/>
      </c>
      <c r="CL175" s="280" t="str">
        <f ca="true">+IF(OFFSET('Sanitation Data'!$D$29,0,10*ROW('Sanitation Data'!D169))="","",OFFSET('Sanitation Data'!$D$29,0,10*ROW('Sanitation Data'!D169)))</f>
        <v/>
      </c>
      <c r="CM175" s="280" t="str">
        <f ca="true">+IF(OFFSET('Sanitation Data'!$D$30,0,10*ROW('Sanitation Data'!D169))="","",OFFSET('Sanitation Data'!$D$30,0,10*ROW('Sanitation Data'!D169)))</f>
        <v/>
      </c>
      <c r="CN175" s="280" t="str">
        <f ca="true">+IF(OFFSET('Sanitation Data'!$D$31,0,10*ROW('Sanitation Data'!D169))="","",OFFSET('Sanitation Data'!$D$31,0,10*ROW('Sanitation Data'!D169)))</f>
        <v/>
      </c>
      <c r="CO175" s="280" t="str">
        <f ca="true">+IF(OFFSET('Sanitation Data'!$D$32,0,10*ROW('Sanitation Data'!D169))="","",OFFSET('Sanitation Data'!$D$32,0,10*ROW('Sanitation Data'!D169)))</f>
        <v/>
      </c>
      <c r="CP175" s="280" t="str">
        <f ca="true">+IF(OFFSET('Sanitation Data'!$E$28,0,10*ROW('Sanitation Data'!E169))="","",OFFSET('Sanitation Data'!$E$28,0,10*ROW('Sanitation Data'!E169)))</f>
        <v/>
      </c>
      <c r="CQ175" s="280" t="str">
        <f ca="true">+IF(OFFSET('Sanitation Data'!$E$29,0,10*ROW('Sanitation Data'!E169))="","",OFFSET('Sanitation Data'!$E$29,0,10*ROW('Sanitation Data'!E169)))</f>
        <v/>
      </c>
      <c r="CR175" s="280" t="str">
        <f ca="true">+IF(OFFSET('Sanitation Data'!$E$30,0,10*ROW('Sanitation Data'!E169))="","",OFFSET('Sanitation Data'!$E$30,0,10*ROW('Sanitation Data'!E169)))</f>
        <v/>
      </c>
      <c r="CS175" s="280" t="str">
        <f ca="true">+IF(OFFSET('Sanitation Data'!$E$31,0,10*ROW('Sanitation Data'!E169))="","",OFFSET('Sanitation Data'!$E$31,0,10*ROW('Sanitation Data'!E169)))</f>
        <v/>
      </c>
      <c r="CT175" s="280" t="str">
        <f ca="true">+IF(OFFSET('Sanitation Data'!$E$32,0,10*ROW('Sanitation Data'!E169))="","",OFFSET('Sanitation Data'!$E$32,0,10*ROW('Sanitation Data'!E169)))</f>
        <v/>
      </c>
      <c r="CU175" s="280" t="str">
        <f ca="true">+IF(OFFSET('Sanitation Data'!$F$28,0,10*ROW('Sanitation Data'!F169))="","",OFFSET('Sanitation Data'!$F$28,0,10*ROW('Sanitation Data'!F169)))</f>
        <v/>
      </c>
      <c r="CV175" s="280" t="str">
        <f ca="true">+IF(OFFSET('Sanitation Data'!$F$29,0,10*ROW('Sanitation Data'!F169))="","",OFFSET('Sanitation Data'!$F$29,0,10*ROW('Sanitation Data'!F169)))</f>
        <v/>
      </c>
      <c r="CW175" s="280" t="str">
        <f ca="true">+IF(OFFSET('Sanitation Data'!$F$30,0,10*ROW('Sanitation Data'!F169))="","",OFFSET('Sanitation Data'!$F$30,0,10*ROW('Sanitation Data'!F169)))</f>
        <v/>
      </c>
      <c r="CX175" s="280" t="str">
        <f ca="true">+IF(OFFSET('Sanitation Data'!$F$31,0,10*ROW('Sanitation Data'!F169))="","",OFFSET('Sanitation Data'!$F$31,0,10*ROW('Sanitation Data'!F169)))</f>
        <v/>
      </c>
      <c r="CY175" s="280" t="str">
        <f ca="true">+IF(OFFSET('Sanitation Data'!$F$32,0,10*ROW('Sanitation Data'!F169))="","",OFFSET('Sanitation Data'!$F$32,0,10*ROW('Sanitation Data'!F169)))</f>
        <v/>
      </c>
      <c r="CZ175" s="280" t="str">
        <f ca="true">+IF(OFFSET('Sanitation Data'!$G$28,0,10*ROW('Sanitation Data'!G169))="","",OFFSET('Sanitation Data'!$G$28,0,10*ROW('Sanitation Data'!G169)))</f>
        <v/>
      </c>
      <c r="DA175" s="280" t="str">
        <f ca="true">+IF(OFFSET('Sanitation Data'!$G$29,0,10*ROW('Sanitation Data'!G169))="","",OFFSET('Sanitation Data'!$G$29,0,10*ROW('Sanitation Data'!G169)))</f>
        <v/>
      </c>
      <c r="DB175" s="280" t="str">
        <f ca="true">+IF(OFFSET('Sanitation Data'!$G$30,0,10*ROW('Sanitation Data'!G169))="","",OFFSET('Sanitation Data'!$G$30,0,10*ROW('Sanitation Data'!G169)))</f>
        <v/>
      </c>
      <c r="DC175" s="280" t="str">
        <f ca="true">+IF(OFFSET('Sanitation Data'!$G$31,0,10*ROW('Sanitation Data'!G169))="","",OFFSET('Sanitation Data'!$G$31,0,10*ROW('Sanitation Data'!G169)))</f>
        <v/>
      </c>
      <c r="DD175" s="280" t="str">
        <f ca="true">+IF(OFFSET('Sanitation Data'!$G$32,0,10*ROW('Sanitation Data'!G169))="","",OFFSET('Sanitation Data'!$G$32,0,10*ROW('Sanitation Data'!G169)))</f>
        <v/>
      </c>
      <c r="DE175" s="280" t="str">
        <f ca="true">+IF(OFFSET('Sanitation Data'!$H$28,0,10*ROW('Sanitation Data'!H169))="","",OFFSET('Sanitation Data'!$H$28,0,10*ROW('Sanitation Data'!H169)))</f>
        <v/>
      </c>
      <c r="DF175" s="280" t="str">
        <f ca="true">+IF(OFFSET('Sanitation Data'!$H$29,0,10*ROW('Sanitation Data'!H169))="","",OFFSET('Sanitation Data'!$H$29,0,10*ROW('Sanitation Data'!H169)))</f>
        <v/>
      </c>
      <c r="DG175" s="280" t="str">
        <f ca="true">+IF(OFFSET('Sanitation Data'!$H$30,0,10*ROW('Sanitation Data'!H169))="","",OFFSET('Sanitation Data'!$H$30,0,10*ROW('Sanitation Data'!H169)))</f>
        <v/>
      </c>
      <c r="DH175" s="280" t="str">
        <f ca="true">+IF(OFFSET('Sanitation Data'!$H$31,0,10*ROW('Sanitation Data'!H169))="","",OFFSET('Sanitation Data'!$H$31,0,10*ROW('Sanitation Data'!H169)))</f>
        <v/>
      </c>
      <c r="DI175" s="280" t="str">
        <f ca="true">+IF(OFFSET('Sanitation Data'!$H$32,0,10*ROW('Sanitation Data'!H169))="","",OFFSET('Sanitation Data'!$H$32,0,10*ROW('Sanitation Data'!H169)))</f>
        <v/>
      </c>
      <c r="DJ175" s="280" t="str">
        <f ca="true">+IF(OFFSET('Sanitation Data'!$I$28,0,10*ROW('Sanitation Data'!I169))="","",OFFSET('Sanitation Data'!$I$28,0,10*ROW('Sanitation Data'!I169)))</f>
        <v/>
      </c>
      <c r="DK175" s="280" t="str">
        <f ca="true">+IF(OFFSET('Sanitation Data'!$I$29,0,10*ROW('Sanitation Data'!I169))="","",OFFSET('Sanitation Data'!$I$29,0,10*ROW('Sanitation Data'!I169)))</f>
        <v/>
      </c>
      <c r="DL175" s="280" t="str">
        <f ca="true">+IF(OFFSET('Sanitation Data'!$I$30,0,10*ROW('Sanitation Data'!I169))="","",OFFSET('Sanitation Data'!$I$30,0,10*ROW('Sanitation Data'!I169)))</f>
        <v/>
      </c>
      <c r="DM175" s="280" t="str">
        <f ca="true">+IF(OFFSET('Sanitation Data'!$I$31,0,10*ROW('Sanitation Data'!I169))="","",OFFSET('Sanitation Data'!$I$31,0,10*ROW('Sanitation Data'!I169)))</f>
        <v/>
      </c>
      <c r="DN175" s="280" t="str">
        <f ca="true">+IF(OFFSET('Sanitation Data'!$I$32,0,10*ROW('Sanitation Data'!I169))="","",OFFSET('Sanitation Data'!$I$32,0,10*ROW('Sanitation Data'!I169)))</f>
        <v/>
      </c>
      <c r="DO175" s="280" t="str">
        <f ca="true">+IF(OFFSET('Hygiene Data'!$D$11,0,10*ROW('Hygiene Data'!D169))="","",OFFSET('Hygiene Data'!$D$11,0,10*ROW('Hygiene Data'!D169)))</f>
        <v/>
      </c>
      <c r="DP175" s="280" t="str">
        <f ca="true">+IF(OFFSET('Hygiene Data'!$D$12,0,10*ROW('Hygiene Data'!D169))="","",OFFSET('Hygiene Data'!$D$12,0,10*ROW('Hygiene Data'!D169)))</f>
        <v/>
      </c>
      <c r="DQ175" s="280" t="str">
        <f ca="true">+IF(OFFSET('Hygiene Data'!$D$13,0,10*ROW('Hygiene Data'!D169))="","",OFFSET('Hygiene Data'!$D$13,0,10*ROW('Hygiene Data'!D169)))</f>
        <v/>
      </c>
      <c r="DR175" s="280" t="str">
        <f ca="true">+IF(OFFSET('Hygiene Data'!$E$11,0,10*ROW('Hygiene Data'!E169))="","",OFFSET('Hygiene Data'!$E$11,0,10*ROW('Hygiene Data'!E169)))</f>
        <v/>
      </c>
      <c r="DS175" s="280" t="str">
        <f ca="true">+IF(OFFSET('Hygiene Data'!$E$12,0,10*ROW('Hygiene Data'!E169))="","",OFFSET('Hygiene Data'!$E$12,0,10*ROW('Hygiene Data'!E169)))</f>
        <v/>
      </c>
      <c r="DT175" s="280" t="str">
        <f ca="true">+IF(OFFSET('Hygiene Data'!$E$13,0,10*ROW('Hygiene Data'!E169))="","",OFFSET('Hygiene Data'!$E$13,0,10*ROW('Hygiene Data'!E169)))</f>
        <v/>
      </c>
      <c r="DU175" s="280" t="str">
        <f ca="true">+IF(OFFSET('Hygiene Data'!$F$11,0,10*ROW('Hygiene Data'!F169))="","",OFFSET('Hygiene Data'!$F$11,0,10*ROW('Hygiene Data'!F169)))</f>
        <v/>
      </c>
      <c r="DV175" s="280" t="str">
        <f ca="true">+IF(OFFSET('Hygiene Data'!$F$12,0,10*ROW('Hygiene Data'!F169))="","",OFFSET('Hygiene Data'!$F$12,0,10*ROW('Hygiene Data'!F169)))</f>
        <v/>
      </c>
      <c r="DW175" s="280" t="str">
        <f ca="true">+IF(OFFSET('Hygiene Data'!$F$13,0,10*ROW('Hygiene Data'!F169))="","",OFFSET('Hygiene Data'!$F$13,0,10*ROW('Hygiene Data'!F169)))</f>
        <v/>
      </c>
      <c r="DX175" s="280" t="str">
        <f ca="true">+IF(OFFSET('Hygiene Data'!$G$11,0,10*ROW('Hygiene Data'!G169))="","",OFFSET('Hygiene Data'!$G$11,0,10*ROW('Hygiene Data'!G169)))</f>
        <v/>
      </c>
      <c r="DY175" s="280" t="str">
        <f ca="true">+IF(OFFSET('Hygiene Data'!$G$12,0,10*ROW('Hygiene Data'!G169))="","",OFFSET('Hygiene Data'!$G$12,0,10*ROW('Hygiene Data'!G169)))</f>
        <v/>
      </c>
      <c r="DZ175" s="280" t="str">
        <f ca="true">+IF(OFFSET('Hygiene Data'!$G$13,0,10*ROW('Hygiene Data'!G169))="","",OFFSET('Hygiene Data'!$G$13,0,10*ROW('Hygiene Data'!G169)))</f>
        <v/>
      </c>
      <c r="EA175" s="280" t="str">
        <f ca="true">+IF(OFFSET('Hygiene Data'!$H$11,0,10*ROW('Hygiene Data'!H169))="","",OFFSET('Hygiene Data'!$H$11,0,10*ROW('Hygiene Data'!H169)))</f>
        <v/>
      </c>
      <c r="EB175" s="280" t="str">
        <f ca="true">+IF(OFFSET('Hygiene Data'!$H$12,0,10*ROW('Hygiene Data'!H169))="","",OFFSET('Hygiene Data'!$H$12,0,10*ROW('Hygiene Data'!H169)))</f>
        <v/>
      </c>
      <c r="EC175" s="280" t="str">
        <f ca="true">+IF(OFFSET('Hygiene Data'!$H$13,0,10*ROW('Hygiene Data'!H169))="","",OFFSET('Hygiene Data'!$H$13,0,10*ROW('Hygiene Data'!H169)))</f>
        <v/>
      </c>
      <c r="ED175" s="280" t="str">
        <f ca="true">+IF(OFFSET('Hygiene Data'!$I$11,0,10*ROW('Hygiene Data'!I169))="","",OFFSET('Hygiene Data'!$I$11,0,10*ROW('Hygiene Data'!I169)))</f>
        <v/>
      </c>
      <c r="EE175" s="280" t="str">
        <f ca="true">+IF(OFFSET('Hygiene Data'!$I$12,0,10*ROW('Hygiene Data'!I169))="","",OFFSET('Hygiene Data'!$I$12,0,10*ROW('Hygiene Data'!I169)))</f>
        <v/>
      </c>
      <c r="EF175" s="280" t="str">
        <f ca="true">+IF(OFFSET('Hygiene Data'!$I$13,0,10*ROW('Hygiene Data'!I169))="","",OFFSET('Hygiene Data'!$I$13,0,10*ROW('Hygiene Data'!I169)))</f>
        <v/>
      </c>
    </row>
    <row xmlns:x14ac="http://schemas.microsoft.com/office/spreadsheetml/2009/9/ac" r="176" x14ac:dyDescent="0.2">
      <c r="A176" s="34" t="str">
        <f ca="true">+IF(OFFSET('Water Data'!$B$2,0,10*ROW('Water Data'!E170))="","",OFFSET('Water Data'!$B$2,0,10*ROW('Water Data'!E170)))</f>
        <v/>
      </c>
      <c r="B176" s="34" t="str">
        <f ca="true">+IF(OFFSET('Water Data'!$C$2,0,10*ROW('Water Data'!F170))="","",OFFSET('Water Data'!$C$2,0,10*ROW('Water Data'!F170)))</f>
        <v/>
      </c>
      <c r="C176" s="336" t="str">
        <f t="shared" ca="true" si="2"/>
        <v/>
      </c>
      <c r="D176" s="8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0"/>
      <c r="BS176" s="280" t="str">
        <f ca="true">+IF(OFFSET('Water Data'!$D$27,0,10*ROW('Water Data'!D170))="","",OFFSET('Water Data'!$D$27,0,10*ROW('Water Data'!D170)))</f>
        <v/>
      </c>
      <c r="BT176" s="280" t="str">
        <f ca="true">+IF(OFFSET('Water Data'!$D$28,0,10*ROW('Water Data'!D170))="","",OFFSET('Water Data'!$D$28,0,10*ROW('Water Data'!D170)))</f>
        <v/>
      </c>
      <c r="BU176" s="280" t="str">
        <f ca="true">+IF(OFFSET('Water Data'!$D$29,0,10*ROW('Water Data'!D170))="","",OFFSET('Water Data'!$D$29,0,10*ROW('Water Data'!D170)))</f>
        <v/>
      </c>
      <c r="BV176" s="280" t="str">
        <f ca="true">+IF(OFFSET('Water Data'!$E$27,0,10*ROW('Water Data'!E170))="","",OFFSET('Water Data'!$E$27,0,10*ROW('Water Data'!E170)))</f>
        <v/>
      </c>
      <c r="BW176" s="280" t="str">
        <f ca="true">+IF(OFFSET('Water Data'!$E$28,0,10*ROW('Water Data'!E170))="","",OFFSET('Water Data'!$E$28,0,10*ROW('Water Data'!E170)))</f>
        <v/>
      </c>
      <c r="BX176" s="280" t="str">
        <f ca="true">+IF(OFFSET('Water Data'!$E$29,0,10*ROW('Water Data'!E170))="","",OFFSET('Water Data'!$E$29,0,10*ROW('Water Data'!E170)))</f>
        <v/>
      </c>
      <c r="BY176" s="280" t="str">
        <f ca="true">+IF(OFFSET('Water Data'!$F$27,0,10*ROW('Water Data'!F170))="","",OFFSET('Water Data'!$F$27,0,10*ROW('Water Data'!F170)))</f>
        <v/>
      </c>
      <c r="BZ176" s="280" t="str">
        <f ca="true">+IF(OFFSET('Water Data'!$F$28,0,10*ROW('Water Data'!F170))="","",OFFSET('Water Data'!$F$28,0,10*ROW('Water Data'!F170)))</f>
        <v/>
      </c>
      <c r="CA176" s="280" t="str">
        <f ca="true">+IF(OFFSET('Water Data'!$F$29,0,10*ROW('Water Data'!F170))="","",OFFSET('Water Data'!$F$29,0,10*ROW('Water Data'!F170)))</f>
        <v/>
      </c>
      <c r="CB176" s="280" t="str">
        <f ca="true">+IF(OFFSET('Water Data'!$G$27,0,10*ROW('Water Data'!G170))="","",OFFSET('Water Data'!$G$27,0,10*ROW('Water Data'!G170)))</f>
        <v/>
      </c>
      <c r="CC176" s="280" t="str">
        <f ca="true">+IF(OFFSET('Water Data'!$G$28,0,10*ROW('Water Data'!G170))="","",OFFSET('Water Data'!$G$28,0,10*ROW('Water Data'!G170)))</f>
        <v/>
      </c>
      <c r="CD176" s="280" t="str">
        <f ca="true">+IF(OFFSET('Water Data'!$G$29,0,10*ROW('Water Data'!G170))="","",OFFSET('Water Data'!$G$29,0,10*ROW('Water Data'!G170)))</f>
        <v/>
      </c>
      <c r="CE176" s="280" t="str">
        <f ca="true">+IF(OFFSET('Water Data'!$H$27,0,10*ROW('Water Data'!H170))="","",OFFSET('Water Data'!$H$27,0,10*ROW('Water Data'!H170)))</f>
        <v/>
      </c>
      <c r="CF176" s="280" t="str">
        <f ca="true">+IF(OFFSET('Water Data'!$H$28,0,10*ROW('Water Data'!H170))="","",OFFSET('Water Data'!$H$28,0,10*ROW('Water Data'!H170)))</f>
        <v/>
      </c>
      <c r="CG176" s="280" t="str">
        <f ca="true">+IF(OFFSET('Water Data'!$H$29,0,10*ROW('Water Data'!H170))="","",OFFSET('Water Data'!$H$29,0,10*ROW('Water Data'!H170)))</f>
        <v/>
      </c>
      <c r="CH176" s="280" t="str">
        <f ca="true">+IF(OFFSET('Water Data'!$I$27,0,10*ROW('Water Data'!I170))="","",OFFSET('Water Data'!$I$27,0,10*ROW('Water Data'!I170)))</f>
        <v/>
      </c>
      <c r="CI176" s="280" t="str">
        <f ca="true">+IF(OFFSET('Water Data'!$I$28,0,10*ROW('Water Data'!I170))="","",OFFSET('Water Data'!$I$28,0,10*ROW('Water Data'!I170)))</f>
        <v/>
      </c>
      <c r="CJ176" s="280" t="str">
        <f ca="true">+IF(OFFSET('Water Data'!$I$29,0,10*ROW('Water Data'!I170))="","",OFFSET('Water Data'!$I$29,0,10*ROW('Water Data'!I170)))</f>
        <v/>
      </c>
      <c r="CK176" s="280" t="str">
        <f ca="true">+IF(OFFSET('Sanitation Data'!$D$28,0,10*ROW('Sanitation Data'!D170))="","",OFFSET('Sanitation Data'!$D$28,0,10*ROW('Sanitation Data'!D170)))</f>
        <v/>
      </c>
      <c r="CL176" s="280" t="str">
        <f ca="true">+IF(OFFSET('Sanitation Data'!$D$29,0,10*ROW('Sanitation Data'!D170))="","",OFFSET('Sanitation Data'!$D$29,0,10*ROW('Sanitation Data'!D170)))</f>
        <v/>
      </c>
      <c r="CM176" s="280" t="str">
        <f ca="true">+IF(OFFSET('Sanitation Data'!$D$30,0,10*ROW('Sanitation Data'!D170))="","",OFFSET('Sanitation Data'!$D$30,0,10*ROW('Sanitation Data'!D170)))</f>
        <v/>
      </c>
      <c r="CN176" s="280" t="str">
        <f ca="true">+IF(OFFSET('Sanitation Data'!$D$31,0,10*ROW('Sanitation Data'!D170))="","",OFFSET('Sanitation Data'!$D$31,0,10*ROW('Sanitation Data'!D170)))</f>
        <v/>
      </c>
      <c r="CO176" s="280" t="str">
        <f ca="true">+IF(OFFSET('Sanitation Data'!$D$32,0,10*ROW('Sanitation Data'!D170))="","",OFFSET('Sanitation Data'!$D$32,0,10*ROW('Sanitation Data'!D170)))</f>
        <v/>
      </c>
      <c r="CP176" s="280" t="str">
        <f ca="true">+IF(OFFSET('Sanitation Data'!$E$28,0,10*ROW('Sanitation Data'!E170))="","",OFFSET('Sanitation Data'!$E$28,0,10*ROW('Sanitation Data'!E170)))</f>
        <v/>
      </c>
      <c r="CQ176" s="280" t="str">
        <f ca="true">+IF(OFFSET('Sanitation Data'!$E$29,0,10*ROW('Sanitation Data'!E170))="","",OFFSET('Sanitation Data'!$E$29,0,10*ROW('Sanitation Data'!E170)))</f>
        <v/>
      </c>
      <c r="CR176" s="280" t="str">
        <f ca="true">+IF(OFFSET('Sanitation Data'!$E$30,0,10*ROW('Sanitation Data'!E170))="","",OFFSET('Sanitation Data'!$E$30,0,10*ROW('Sanitation Data'!E170)))</f>
        <v/>
      </c>
      <c r="CS176" s="280" t="str">
        <f ca="true">+IF(OFFSET('Sanitation Data'!$E$31,0,10*ROW('Sanitation Data'!E170))="","",OFFSET('Sanitation Data'!$E$31,0,10*ROW('Sanitation Data'!E170)))</f>
        <v/>
      </c>
      <c r="CT176" s="280" t="str">
        <f ca="true">+IF(OFFSET('Sanitation Data'!$E$32,0,10*ROW('Sanitation Data'!E170))="","",OFFSET('Sanitation Data'!$E$32,0,10*ROW('Sanitation Data'!E170)))</f>
        <v/>
      </c>
      <c r="CU176" s="280" t="str">
        <f ca="true">+IF(OFFSET('Sanitation Data'!$F$28,0,10*ROW('Sanitation Data'!F170))="","",OFFSET('Sanitation Data'!$F$28,0,10*ROW('Sanitation Data'!F170)))</f>
        <v/>
      </c>
      <c r="CV176" s="280" t="str">
        <f ca="true">+IF(OFFSET('Sanitation Data'!$F$29,0,10*ROW('Sanitation Data'!F170))="","",OFFSET('Sanitation Data'!$F$29,0,10*ROW('Sanitation Data'!F170)))</f>
        <v/>
      </c>
      <c r="CW176" s="280" t="str">
        <f ca="true">+IF(OFFSET('Sanitation Data'!$F$30,0,10*ROW('Sanitation Data'!F170))="","",OFFSET('Sanitation Data'!$F$30,0,10*ROW('Sanitation Data'!F170)))</f>
        <v/>
      </c>
      <c r="CX176" s="280" t="str">
        <f ca="true">+IF(OFFSET('Sanitation Data'!$F$31,0,10*ROW('Sanitation Data'!F170))="","",OFFSET('Sanitation Data'!$F$31,0,10*ROW('Sanitation Data'!F170)))</f>
        <v/>
      </c>
      <c r="CY176" s="280" t="str">
        <f ca="true">+IF(OFFSET('Sanitation Data'!$F$32,0,10*ROW('Sanitation Data'!F170))="","",OFFSET('Sanitation Data'!$F$32,0,10*ROW('Sanitation Data'!F170)))</f>
        <v/>
      </c>
      <c r="CZ176" s="280" t="str">
        <f ca="true">+IF(OFFSET('Sanitation Data'!$G$28,0,10*ROW('Sanitation Data'!G170))="","",OFFSET('Sanitation Data'!$G$28,0,10*ROW('Sanitation Data'!G170)))</f>
        <v/>
      </c>
      <c r="DA176" s="280" t="str">
        <f ca="true">+IF(OFFSET('Sanitation Data'!$G$29,0,10*ROW('Sanitation Data'!G170))="","",OFFSET('Sanitation Data'!$G$29,0,10*ROW('Sanitation Data'!G170)))</f>
        <v/>
      </c>
      <c r="DB176" s="280" t="str">
        <f ca="true">+IF(OFFSET('Sanitation Data'!$G$30,0,10*ROW('Sanitation Data'!G170))="","",OFFSET('Sanitation Data'!$G$30,0,10*ROW('Sanitation Data'!G170)))</f>
        <v/>
      </c>
      <c r="DC176" s="280" t="str">
        <f ca="true">+IF(OFFSET('Sanitation Data'!$G$31,0,10*ROW('Sanitation Data'!G170))="","",OFFSET('Sanitation Data'!$G$31,0,10*ROW('Sanitation Data'!G170)))</f>
        <v/>
      </c>
      <c r="DD176" s="280" t="str">
        <f ca="true">+IF(OFFSET('Sanitation Data'!$G$32,0,10*ROW('Sanitation Data'!G170))="","",OFFSET('Sanitation Data'!$G$32,0,10*ROW('Sanitation Data'!G170)))</f>
        <v/>
      </c>
      <c r="DE176" s="280" t="str">
        <f ca="true">+IF(OFFSET('Sanitation Data'!$H$28,0,10*ROW('Sanitation Data'!H170))="","",OFFSET('Sanitation Data'!$H$28,0,10*ROW('Sanitation Data'!H170)))</f>
        <v/>
      </c>
      <c r="DF176" s="280" t="str">
        <f ca="true">+IF(OFFSET('Sanitation Data'!$H$29,0,10*ROW('Sanitation Data'!H170))="","",OFFSET('Sanitation Data'!$H$29,0,10*ROW('Sanitation Data'!H170)))</f>
        <v/>
      </c>
      <c r="DG176" s="280" t="str">
        <f ca="true">+IF(OFFSET('Sanitation Data'!$H$30,0,10*ROW('Sanitation Data'!H170))="","",OFFSET('Sanitation Data'!$H$30,0,10*ROW('Sanitation Data'!H170)))</f>
        <v/>
      </c>
      <c r="DH176" s="280" t="str">
        <f ca="true">+IF(OFFSET('Sanitation Data'!$H$31,0,10*ROW('Sanitation Data'!H170))="","",OFFSET('Sanitation Data'!$H$31,0,10*ROW('Sanitation Data'!H170)))</f>
        <v/>
      </c>
      <c r="DI176" s="280" t="str">
        <f ca="true">+IF(OFFSET('Sanitation Data'!$H$32,0,10*ROW('Sanitation Data'!H170))="","",OFFSET('Sanitation Data'!$H$32,0,10*ROW('Sanitation Data'!H170)))</f>
        <v/>
      </c>
      <c r="DJ176" s="280" t="str">
        <f ca="true">+IF(OFFSET('Sanitation Data'!$I$28,0,10*ROW('Sanitation Data'!I170))="","",OFFSET('Sanitation Data'!$I$28,0,10*ROW('Sanitation Data'!I170)))</f>
        <v/>
      </c>
      <c r="DK176" s="280" t="str">
        <f ca="true">+IF(OFFSET('Sanitation Data'!$I$29,0,10*ROW('Sanitation Data'!I170))="","",OFFSET('Sanitation Data'!$I$29,0,10*ROW('Sanitation Data'!I170)))</f>
        <v/>
      </c>
      <c r="DL176" s="280" t="str">
        <f ca="true">+IF(OFFSET('Sanitation Data'!$I$30,0,10*ROW('Sanitation Data'!I170))="","",OFFSET('Sanitation Data'!$I$30,0,10*ROW('Sanitation Data'!I170)))</f>
        <v/>
      </c>
      <c r="DM176" s="280" t="str">
        <f ca="true">+IF(OFFSET('Sanitation Data'!$I$31,0,10*ROW('Sanitation Data'!I170))="","",OFFSET('Sanitation Data'!$I$31,0,10*ROW('Sanitation Data'!I170)))</f>
        <v/>
      </c>
      <c r="DN176" s="280" t="str">
        <f ca="true">+IF(OFFSET('Sanitation Data'!$I$32,0,10*ROW('Sanitation Data'!I170))="","",OFFSET('Sanitation Data'!$I$32,0,10*ROW('Sanitation Data'!I170)))</f>
        <v/>
      </c>
      <c r="DO176" s="280" t="str">
        <f ca="true">+IF(OFFSET('Hygiene Data'!$D$11,0,10*ROW('Hygiene Data'!D170))="","",OFFSET('Hygiene Data'!$D$11,0,10*ROW('Hygiene Data'!D170)))</f>
        <v/>
      </c>
      <c r="DP176" s="280" t="str">
        <f ca="true">+IF(OFFSET('Hygiene Data'!$D$12,0,10*ROW('Hygiene Data'!D170))="","",OFFSET('Hygiene Data'!$D$12,0,10*ROW('Hygiene Data'!D170)))</f>
        <v/>
      </c>
      <c r="DQ176" s="280" t="str">
        <f ca="true">+IF(OFFSET('Hygiene Data'!$D$13,0,10*ROW('Hygiene Data'!D170))="","",OFFSET('Hygiene Data'!$D$13,0,10*ROW('Hygiene Data'!D170)))</f>
        <v/>
      </c>
      <c r="DR176" s="280" t="str">
        <f ca="true">+IF(OFFSET('Hygiene Data'!$E$11,0,10*ROW('Hygiene Data'!E170))="","",OFFSET('Hygiene Data'!$E$11,0,10*ROW('Hygiene Data'!E170)))</f>
        <v/>
      </c>
      <c r="DS176" s="280" t="str">
        <f ca="true">+IF(OFFSET('Hygiene Data'!$E$12,0,10*ROW('Hygiene Data'!E170))="","",OFFSET('Hygiene Data'!$E$12,0,10*ROW('Hygiene Data'!E170)))</f>
        <v/>
      </c>
      <c r="DT176" s="280" t="str">
        <f ca="true">+IF(OFFSET('Hygiene Data'!$E$13,0,10*ROW('Hygiene Data'!E170))="","",OFFSET('Hygiene Data'!$E$13,0,10*ROW('Hygiene Data'!E170)))</f>
        <v/>
      </c>
      <c r="DU176" s="280" t="str">
        <f ca="true">+IF(OFFSET('Hygiene Data'!$F$11,0,10*ROW('Hygiene Data'!F170))="","",OFFSET('Hygiene Data'!$F$11,0,10*ROW('Hygiene Data'!F170)))</f>
        <v/>
      </c>
      <c r="DV176" s="280" t="str">
        <f ca="true">+IF(OFFSET('Hygiene Data'!$F$12,0,10*ROW('Hygiene Data'!F170))="","",OFFSET('Hygiene Data'!$F$12,0,10*ROW('Hygiene Data'!F170)))</f>
        <v/>
      </c>
      <c r="DW176" s="280" t="str">
        <f ca="true">+IF(OFFSET('Hygiene Data'!$F$13,0,10*ROW('Hygiene Data'!F170))="","",OFFSET('Hygiene Data'!$F$13,0,10*ROW('Hygiene Data'!F170)))</f>
        <v/>
      </c>
      <c r="DX176" s="280" t="str">
        <f ca="true">+IF(OFFSET('Hygiene Data'!$G$11,0,10*ROW('Hygiene Data'!G170))="","",OFFSET('Hygiene Data'!$G$11,0,10*ROW('Hygiene Data'!G170)))</f>
        <v/>
      </c>
      <c r="DY176" s="280" t="str">
        <f ca="true">+IF(OFFSET('Hygiene Data'!$G$12,0,10*ROW('Hygiene Data'!G170))="","",OFFSET('Hygiene Data'!$G$12,0,10*ROW('Hygiene Data'!G170)))</f>
        <v/>
      </c>
      <c r="DZ176" s="280" t="str">
        <f ca="true">+IF(OFFSET('Hygiene Data'!$G$13,0,10*ROW('Hygiene Data'!G170))="","",OFFSET('Hygiene Data'!$G$13,0,10*ROW('Hygiene Data'!G170)))</f>
        <v/>
      </c>
      <c r="EA176" s="280" t="str">
        <f ca="true">+IF(OFFSET('Hygiene Data'!$H$11,0,10*ROW('Hygiene Data'!H170))="","",OFFSET('Hygiene Data'!$H$11,0,10*ROW('Hygiene Data'!H170)))</f>
        <v/>
      </c>
      <c r="EB176" s="280" t="str">
        <f ca="true">+IF(OFFSET('Hygiene Data'!$H$12,0,10*ROW('Hygiene Data'!H170))="","",OFFSET('Hygiene Data'!$H$12,0,10*ROW('Hygiene Data'!H170)))</f>
        <v/>
      </c>
      <c r="EC176" s="280" t="str">
        <f ca="true">+IF(OFFSET('Hygiene Data'!$H$13,0,10*ROW('Hygiene Data'!H170))="","",OFFSET('Hygiene Data'!$H$13,0,10*ROW('Hygiene Data'!H170)))</f>
        <v/>
      </c>
      <c r="ED176" s="280" t="str">
        <f ca="true">+IF(OFFSET('Hygiene Data'!$I$11,0,10*ROW('Hygiene Data'!I170))="","",OFFSET('Hygiene Data'!$I$11,0,10*ROW('Hygiene Data'!I170)))</f>
        <v/>
      </c>
      <c r="EE176" s="280" t="str">
        <f ca="true">+IF(OFFSET('Hygiene Data'!$I$12,0,10*ROW('Hygiene Data'!I170))="","",OFFSET('Hygiene Data'!$I$12,0,10*ROW('Hygiene Data'!I170)))</f>
        <v/>
      </c>
      <c r="EF176" s="280" t="str">
        <f ca="true">+IF(OFFSET('Hygiene Data'!$I$13,0,10*ROW('Hygiene Data'!I170))="","",OFFSET('Hygiene Data'!$I$13,0,10*ROW('Hygiene Data'!I170)))</f>
        <v/>
      </c>
    </row>
    <row xmlns:x14ac="http://schemas.microsoft.com/office/spreadsheetml/2009/9/ac" r="177" x14ac:dyDescent="0.2">
      <c r="A177" s="34" t="str">
        <f ca="true">+IF(OFFSET('Water Data'!$B$2,0,10*ROW('Water Data'!E171))="","",OFFSET('Water Data'!$B$2,0,10*ROW('Water Data'!E171)))</f>
        <v/>
      </c>
      <c r="B177" s="34" t="str">
        <f ca="true">+IF(OFFSET('Water Data'!$C$2,0,10*ROW('Water Data'!F171))="","",OFFSET('Water Data'!$C$2,0,10*ROW('Water Data'!F171)))</f>
        <v/>
      </c>
      <c r="C177" s="336" t="str">
        <f t="shared" ca="true" si="2"/>
        <v/>
      </c>
      <c r="D177" s="8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0"/>
      <c r="BS177" s="280" t="str">
        <f ca="true">+IF(OFFSET('Water Data'!$D$27,0,10*ROW('Water Data'!D171))="","",OFFSET('Water Data'!$D$27,0,10*ROW('Water Data'!D171)))</f>
        <v/>
      </c>
      <c r="BT177" s="280" t="str">
        <f ca="true">+IF(OFFSET('Water Data'!$D$28,0,10*ROW('Water Data'!D171))="","",OFFSET('Water Data'!$D$28,0,10*ROW('Water Data'!D171)))</f>
        <v/>
      </c>
      <c r="BU177" s="280" t="str">
        <f ca="true">+IF(OFFSET('Water Data'!$D$29,0,10*ROW('Water Data'!D171))="","",OFFSET('Water Data'!$D$29,0,10*ROW('Water Data'!D171)))</f>
        <v/>
      </c>
      <c r="BV177" s="280" t="str">
        <f ca="true">+IF(OFFSET('Water Data'!$E$27,0,10*ROW('Water Data'!E171))="","",OFFSET('Water Data'!$E$27,0,10*ROW('Water Data'!E171)))</f>
        <v/>
      </c>
      <c r="BW177" s="280" t="str">
        <f ca="true">+IF(OFFSET('Water Data'!$E$28,0,10*ROW('Water Data'!E171))="","",OFFSET('Water Data'!$E$28,0,10*ROW('Water Data'!E171)))</f>
        <v/>
      </c>
      <c r="BX177" s="280" t="str">
        <f ca="true">+IF(OFFSET('Water Data'!$E$29,0,10*ROW('Water Data'!E171))="","",OFFSET('Water Data'!$E$29,0,10*ROW('Water Data'!E171)))</f>
        <v/>
      </c>
      <c r="BY177" s="280" t="str">
        <f ca="true">+IF(OFFSET('Water Data'!$F$27,0,10*ROW('Water Data'!F171))="","",OFFSET('Water Data'!$F$27,0,10*ROW('Water Data'!F171)))</f>
        <v/>
      </c>
      <c r="BZ177" s="280" t="str">
        <f ca="true">+IF(OFFSET('Water Data'!$F$28,0,10*ROW('Water Data'!F171))="","",OFFSET('Water Data'!$F$28,0,10*ROW('Water Data'!F171)))</f>
        <v/>
      </c>
      <c r="CA177" s="280" t="str">
        <f ca="true">+IF(OFFSET('Water Data'!$F$29,0,10*ROW('Water Data'!F171))="","",OFFSET('Water Data'!$F$29,0,10*ROW('Water Data'!F171)))</f>
        <v/>
      </c>
      <c r="CB177" s="280" t="str">
        <f ca="true">+IF(OFFSET('Water Data'!$G$27,0,10*ROW('Water Data'!G171))="","",OFFSET('Water Data'!$G$27,0,10*ROW('Water Data'!G171)))</f>
        <v/>
      </c>
      <c r="CC177" s="280" t="str">
        <f ca="true">+IF(OFFSET('Water Data'!$G$28,0,10*ROW('Water Data'!G171))="","",OFFSET('Water Data'!$G$28,0,10*ROW('Water Data'!G171)))</f>
        <v/>
      </c>
      <c r="CD177" s="280" t="str">
        <f ca="true">+IF(OFFSET('Water Data'!$G$29,0,10*ROW('Water Data'!G171))="","",OFFSET('Water Data'!$G$29,0,10*ROW('Water Data'!G171)))</f>
        <v/>
      </c>
      <c r="CE177" s="280" t="str">
        <f ca="true">+IF(OFFSET('Water Data'!$H$27,0,10*ROW('Water Data'!H171))="","",OFFSET('Water Data'!$H$27,0,10*ROW('Water Data'!H171)))</f>
        <v/>
      </c>
      <c r="CF177" s="280" t="str">
        <f ca="true">+IF(OFFSET('Water Data'!$H$28,0,10*ROW('Water Data'!H171))="","",OFFSET('Water Data'!$H$28,0,10*ROW('Water Data'!H171)))</f>
        <v/>
      </c>
      <c r="CG177" s="280" t="str">
        <f ca="true">+IF(OFFSET('Water Data'!$H$29,0,10*ROW('Water Data'!H171))="","",OFFSET('Water Data'!$H$29,0,10*ROW('Water Data'!H171)))</f>
        <v/>
      </c>
      <c r="CH177" s="280" t="str">
        <f ca="true">+IF(OFFSET('Water Data'!$I$27,0,10*ROW('Water Data'!I171))="","",OFFSET('Water Data'!$I$27,0,10*ROW('Water Data'!I171)))</f>
        <v/>
      </c>
      <c r="CI177" s="280" t="str">
        <f ca="true">+IF(OFFSET('Water Data'!$I$28,0,10*ROW('Water Data'!I171))="","",OFFSET('Water Data'!$I$28,0,10*ROW('Water Data'!I171)))</f>
        <v/>
      </c>
      <c r="CJ177" s="280" t="str">
        <f ca="true">+IF(OFFSET('Water Data'!$I$29,0,10*ROW('Water Data'!I171))="","",OFFSET('Water Data'!$I$29,0,10*ROW('Water Data'!I171)))</f>
        <v/>
      </c>
      <c r="CK177" s="280" t="str">
        <f ca="true">+IF(OFFSET('Sanitation Data'!$D$28,0,10*ROW('Sanitation Data'!D171))="","",OFFSET('Sanitation Data'!$D$28,0,10*ROW('Sanitation Data'!D171)))</f>
        <v/>
      </c>
      <c r="CL177" s="280" t="str">
        <f ca="true">+IF(OFFSET('Sanitation Data'!$D$29,0,10*ROW('Sanitation Data'!D171))="","",OFFSET('Sanitation Data'!$D$29,0,10*ROW('Sanitation Data'!D171)))</f>
        <v/>
      </c>
      <c r="CM177" s="280" t="str">
        <f ca="true">+IF(OFFSET('Sanitation Data'!$D$30,0,10*ROW('Sanitation Data'!D171))="","",OFFSET('Sanitation Data'!$D$30,0,10*ROW('Sanitation Data'!D171)))</f>
        <v/>
      </c>
      <c r="CN177" s="280" t="str">
        <f ca="true">+IF(OFFSET('Sanitation Data'!$D$31,0,10*ROW('Sanitation Data'!D171))="","",OFFSET('Sanitation Data'!$D$31,0,10*ROW('Sanitation Data'!D171)))</f>
        <v/>
      </c>
      <c r="CO177" s="280" t="str">
        <f ca="true">+IF(OFFSET('Sanitation Data'!$D$32,0,10*ROW('Sanitation Data'!D171))="","",OFFSET('Sanitation Data'!$D$32,0,10*ROW('Sanitation Data'!D171)))</f>
        <v/>
      </c>
      <c r="CP177" s="280" t="str">
        <f ca="true">+IF(OFFSET('Sanitation Data'!$E$28,0,10*ROW('Sanitation Data'!E171))="","",OFFSET('Sanitation Data'!$E$28,0,10*ROW('Sanitation Data'!E171)))</f>
        <v/>
      </c>
      <c r="CQ177" s="280" t="str">
        <f ca="true">+IF(OFFSET('Sanitation Data'!$E$29,0,10*ROW('Sanitation Data'!E171))="","",OFFSET('Sanitation Data'!$E$29,0,10*ROW('Sanitation Data'!E171)))</f>
        <v/>
      </c>
      <c r="CR177" s="280" t="str">
        <f ca="true">+IF(OFFSET('Sanitation Data'!$E$30,0,10*ROW('Sanitation Data'!E171))="","",OFFSET('Sanitation Data'!$E$30,0,10*ROW('Sanitation Data'!E171)))</f>
        <v/>
      </c>
      <c r="CS177" s="280" t="str">
        <f ca="true">+IF(OFFSET('Sanitation Data'!$E$31,0,10*ROW('Sanitation Data'!E171))="","",OFFSET('Sanitation Data'!$E$31,0,10*ROW('Sanitation Data'!E171)))</f>
        <v/>
      </c>
      <c r="CT177" s="280" t="str">
        <f ca="true">+IF(OFFSET('Sanitation Data'!$E$32,0,10*ROW('Sanitation Data'!E171))="","",OFFSET('Sanitation Data'!$E$32,0,10*ROW('Sanitation Data'!E171)))</f>
        <v/>
      </c>
      <c r="CU177" s="280" t="str">
        <f ca="true">+IF(OFFSET('Sanitation Data'!$F$28,0,10*ROW('Sanitation Data'!F171))="","",OFFSET('Sanitation Data'!$F$28,0,10*ROW('Sanitation Data'!F171)))</f>
        <v/>
      </c>
      <c r="CV177" s="280" t="str">
        <f ca="true">+IF(OFFSET('Sanitation Data'!$F$29,0,10*ROW('Sanitation Data'!F171))="","",OFFSET('Sanitation Data'!$F$29,0,10*ROW('Sanitation Data'!F171)))</f>
        <v/>
      </c>
      <c r="CW177" s="280" t="str">
        <f ca="true">+IF(OFFSET('Sanitation Data'!$F$30,0,10*ROW('Sanitation Data'!F171))="","",OFFSET('Sanitation Data'!$F$30,0,10*ROW('Sanitation Data'!F171)))</f>
        <v/>
      </c>
      <c r="CX177" s="280" t="str">
        <f ca="true">+IF(OFFSET('Sanitation Data'!$F$31,0,10*ROW('Sanitation Data'!F171))="","",OFFSET('Sanitation Data'!$F$31,0,10*ROW('Sanitation Data'!F171)))</f>
        <v/>
      </c>
      <c r="CY177" s="280" t="str">
        <f ca="true">+IF(OFFSET('Sanitation Data'!$F$32,0,10*ROW('Sanitation Data'!F171))="","",OFFSET('Sanitation Data'!$F$32,0,10*ROW('Sanitation Data'!F171)))</f>
        <v/>
      </c>
      <c r="CZ177" s="280" t="str">
        <f ca="true">+IF(OFFSET('Sanitation Data'!$G$28,0,10*ROW('Sanitation Data'!G171))="","",OFFSET('Sanitation Data'!$G$28,0,10*ROW('Sanitation Data'!G171)))</f>
        <v/>
      </c>
      <c r="DA177" s="280" t="str">
        <f ca="true">+IF(OFFSET('Sanitation Data'!$G$29,0,10*ROW('Sanitation Data'!G171))="","",OFFSET('Sanitation Data'!$G$29,0,10*ROW('Sanitation Data'!G171)))</f>
        <v/>
      </c>
      <c r="DB177" s="280" t="str">
        <f ca="true">+IF(OFFSET('Sanitation Data'!$G$30,0,10*ROW('Sanitation Data'!G171))="","",OFFSET('Sanitation Data'!$G$30,0,10*ROW('Sanitation Data'!G171)))</f>
        <v/>
      </c>
      <c r="DC177" s="280" t="str">
        <f ca="true">+IF(OFFSET('Sanitation Data'!$G$31,0,10*ROW('Sanitation Data'!G171))="","",OFFSET('Sanitation Data'!$G$31,0,10*ROW('Sanitation Data'!G171)))</f>
        <v/>
      </c>
      <c r="DD177" s="280" t="str">
        <f ca="true">+IF(OFFSET('Sanitation Data'!$G$32,0,10*ROW('Sanitation Data'!G171))="","",OFFSET('Sanitation Data'!$G$32,0,10*ROW('Sanitation Data'!G171)))</f>
        <v/>
      </c>
      <c r="DE177" s="280" t="str">
        <f ca="true">+IF(OFFSET('Sanitation Data'!$H$28,0,10*ROW('Sanitation Data'!H171))="","",OFFSET('Sanitation Data'!$H$28,0,10*ROW('Sanitation Data'!H171)))</f>
        <v/>
      </c>
      <c r="DF177" s="280" t="str">
        <f ca="true">+IF(OFFSET('Sanitation Data'!$H$29,0,10*ROW('Sanitation Data'!H171))="","",OFFSET('Sanitation Data'!$H$29,0,10*ROW('Sanitation Data'!H171)))</f>
        <v/>
      </c>
      <c r="DG177" s="280" t="str">
        <f ca="true">+IF(OFFSET('Sanitation Data'!$H$30,0,10*ROW('Sanitation Data'!H171))="","",OFFSET('Sanitation Data'!$H$30,0,10*ROW('Sanitation Data'!H171)))</f>
        <v/>
      </c>
      <c r="DH177" s="280" t="str">
        <f ca="true">+IF(OFFSET('Sanitation Data'!$H$31,0,10*ROW('Sanitation Data'!H171))="","",OFFSET('Sanitation Data'!$H$31,0,10*ROW('Sanitation Data'!H171)))</f>
        <v/>
      </c>
      <c r="DI177" s="280" t="str">
        <f ca="true">+IF(OFFSET('Sanitation Data'!$H$32,0,10*ROW('Sanitation Data'!H171))="","",OFFSET('Sanitation Data'!$H$32,0,10*ROW('Sanitation Data'!H171)))</f>
        <v/>
      </c>
      <c r="DJ177" s="280" t="str">
        <f ca="true">+IF(OFFSET('Sanitation Data'!$I$28,0,10*ROW('Sanitation Data'!I171))="","",OFFSET('Sanitation Data'!$I$28,0,10*ROW('Sanitation Data'!I171)))</f>
        <v/>
      </c>
      <c r="DK177" s="280" t="str">
        <f ca="true">+IF(OFFSET('Sanitation Data'!$I$29,0,10*ROW('Sanitation Data'!I171))="","",OFFSET('Sanitation Data'!$I$29,0,10*ROW('Sanitation Data'!I171)))</f>
        <v/>
      </c>
      <c r="DL177" s="280" t="str">
        <f ca="true">+IF(OFFSET('Sanitation Data'!$I$30,0,10*ROW('Sanitation Data'!I171))="","",OFFSET('Sanitation Data'!$I$30,0,10*ROW('Sanitation Data'!I171)))</f>
        <v/>
      </c>
      <c r="DM177" s="280" t="str">
        <f ca="true">+IF(OFFSET('Sanitation Data'!$I$31,0,10*ROW('Sanitation Data'!I171))="","",OFFSET('Sanitation Data'!$I$31,0,10*ROW('Sanitation Data'!I171)))</f>
        <v/>
      </c>
      <c r="DN177" s="280" t="str">
        <f ca="true">+IF(OFFSET('Sanitation Data'!$I$32,0,10*ROW('Sanitation Data'!I171))="","",OFFSET('Sanitation Data'!$I$32,0,10*ROW('Sanitation Data'!I171)))</f>
        <v/>
      </c>
      <c r="DO177" s="280" t="str">
        <f ca="true">+IF(OFFSET('Hygiene Data'!$D$11,0,10*ROW('Hygiene Data'!D171))="","",OFFSET('Hygiene Data'!$D$11,0,10*ROW('Hygiene Data'!D171)))</f>
        <v/>
      </c>
      <c r="DP177" s="280" t="str">
        <f ca="true">+IF(OFFSET('Hygiene Data'!$D$12,0,10*ROW('Hygiene Data'!D171))="","",OFFSET('Hygiene Data'!$D$12,0,10*ROW('Hygiene Data'!D171)))</f>
        <v/>
      </c>
      <c r="DQ177" s="280" t="str">
        <f ca="true">+IF(OFFSET('Hygiene Data'!$D$13,0,10*ROW('Hygiene Data'!D171))="","",OFFSET('Hygiene Data'!$D$13,0,10*ROW('Hygiene Data'!D171)))</f>
        <v/>
      </c>
      <c r="DR177" s="280" t="str">
        <f ca="true">+IF(OFFSET('Hygiene Data'!$E$11,0,10*ROW('Hygiene Data'!E171))="","",OFFSET('Hygiene Data'!$E$11,0,10*ROW('Hygiene Data'!E171)))</f>
        <v/>
      </c>
      <c r="DS177" s="280" t="str">
        <f ca="true">+IF(OFFSET('Hygiene Data'!$E$12,0,10*ROW('Hygiene Data'!E171))="","",OFFSET('Hygiene Data'!$E$12,0,10*ROW('Hygiene Data'!E171)))</f>
        <v/>
      </c>
      <c r="DT177" s="280" t="str">
        <f ca="true">+IF(OFFSET('Hygiene Data'!$E$13,0,10*ROW('Hygiene Data'!E171))="","",OFFSET('Hygiene Data'!$E$13,0,10*ROW('Hygiene Data'!E171)))</f>
        <v/>
      </c>
      <c r="DU177" s="280" t="str">
        <f ca="true">+IF(OFFSET('Hygiene Data'!$F$11,0,10*ROW('Hygiene Data'!F171))="","",OFFSET('Hygiene Data'!$F$11,0,10*ROW('Hygiene Data'!F171)))</f>
        <v/>
      </c>
      <c r="DV177" s="280" t="str">
        <f ca="true">+IF(OFFSET('Hygiene Data'!$F$12,0,10*ROW('Hygiene Data'!F171))="","",OFFSET('Hygiene Data'!$F$12,0,10*ROW('Hygiene Data'!F171)))</f>
        <v/>
      </c>
      <c r="DW177" s="280" t="str">
        <f ca="true">+IF(OFFSET('Hygiene Data'!$F$13,0,10*ROW('Hygiene Data'!F171))="","",OFFSET('Hygiene Data'!$F$13,0,10*ROW('Hygiene Data'!F171)))</f>
        <v/>
      </c>
      <c r="DX177" s="280" t="str">
        <f ca="true">+IF(OFFSET('Hygiene Data'!$G$11,0,10*ROW('Hygiene Data'!G171))="","",OFFSET('Hygiene Data'!$G$11,0,10*ROW('Hygiene Data'!G171)))</f>
        <v/>
      </c>
      <c r="DY177" s="280" t="str">
        <f ca="true">+IF(OFFSET('Hygiene Data'!$G$12,0,10*ROW('Hygiene Data'!G171))="","",OFFSET('Hygiene Data'!$G$12,0,10*ROW('Hygiene Data'!G171)))</f>
        <v/>
      </c>
      <c r="DZ177" s="280" t="str">
        <f ca="true">+IF(OFFSET('Hygiene Data'!$G$13,0,10*ROW('Hygiene Data'!G171))="","",OFFSET('Hygiene Data'!$G$13,0,10*ROW('Hygiene Data'!G171)))</f>
        <v/>
      </c>
      <c r="EA177" s="280" t="str">
        <f ca="true">+IF(OFFSET('Hygiene Data'!$H$11,0,10*ROW('Hygiene Data'!H171))="","",OFFSET('Hygiene Data'!$H$11,0,10*ROW('Hygiene Data'!H171)))</f>
        <v/>
      </c>
      <c r="EB177" s="280" t="str">
        <f ca="true">+IF(OFFSET('Hygiene Data'!$H$12,0,10*ROW('Hygiene Data'!H171))="","",OFFSET('Hygiene Data'!$H$12,0,10*ROW('Hygiene Data'!H171)))</f>
        <v/>
      </c>
      <c r="EC177" s="280" t="str">
        <f ca="true">+IF(OFFSET('Hygiene Data'!$H$13,0,10*ROW('Hygiene Data'!H171))="","",OFFSET('Hygiene Data'!$H$13,0,10*ROW('Hygiene Data'!H171)))</f>
        <v/>
      </c>
      <c r="ED177" s="280" t="str">
        <f ca="true">+IF(OFFSET('Hygiene Data'!$I$11,0,10*ROW('Hygiene Data'!I171))="","",OFFSET('Hygiene Data'!$I$11,0,10*ROW('Hygiene Data'!I171)))</f>
        <v/>
      </c>
      <c r="EE177" s="280" t="str">
        <f ca="true">+IF(OFFSET('Hygiene Data'!$I$12,0,10*ROW('Hygiene Data'!I171))="","",OFFSET('Hygiene Data'!$I$12,0,10*ROW('Hygiene Data'!I171)))</f>
        <v/>
      </c>
      <c r="EF177" s="280" t="str">
        <f ca="true">+IF(OFFSET('Hygiene Data'!$I$13,0,10*ROW('Hygiene Data'!I171))="","",OFFSET('Hygiene Data'!$I$13,0,10*ROW('Hygiene Data'!I171)))</f>
        <v/>
      </c>
    </row>
    <row xmlns:x14ac="http://schemas.microsoft.com/office/spreadsheetml/2009/9/ac" r="178" x14ac:dyDescent="0.2">
      <c r="A178" s="34" t="str">
        <f ca="true">+IF(OFFSET('Water Data'!$B$2,0,10*ROW('Water Data'!E172))="","",OFFSET('Water Data'!$B$2,0,10*ROW('Water Data'!E172)))</f>
        <v/>
      </c>
      <c r="B178" s="34" t="str">
        <f ca="true">+IF(OFFSET('Water Data'!$C$2,0,10*ROW('Water Data'!F172))="","",OFFSET('Water Data'!$C$2,0,10*ROW('Water Data'!F172)))</f>
        <v/>
      </c>
      <c r="C178" s="336" t="str">
        <f t="shared" ca="true" si="2"/>
        <v/>
      </c>
      <c r="D178" s="8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0"/>
      <c r="BS178" s="280" t="str">
        <f ca="true">+IF(OFFSET('Water Data'!$D$27,0,10*ROW('Water Data'!D172))="","",OFFSET('Water Data'!$D$27,0,10*ROW('Water Data'!D172)))</f>
        <v/>
      </c>
      <c r="BT178" s="280" t="str">
        <f ca="true">+IF(OFFSET('Water Data'!$D$28,0,10*ROW('Water Data'!D172))="","",OFFSET('Water Data'!$D$28,0,10*ROW('Water Data'!D172)))</f>
        <v/>
      </c>
      <c r="BU178" s="280" t="str">
        <f ca="true">+IF(OFFSET('Water Data'!$D$29,0,10*ROW('Water Data'!D172))="","",OFFSET('Water Data'!$D$29,0,10*ROW('Water Data'!D172)))</f>
        <v/>
      </c>
      <c r="BV178" s="280" t="str">
        <f ca="true">+IF(OFFSET('Water Data'!$E$27,0,10*ROW('Water Data'!E172))="","",OFFSET('Water Data'!$E$27,0,10*ROW('Water Data'!E172)))</f>
        <v/>
      </c>
      <c r="BW178" s="280" t="str">
        <f ca="true">+IF(OFFSET('Water Data'!$E$28,0,10*ROW('Water Data'!E172))="","",OFFSET('Water Data'!$E$28,0,10*ROW('Water Data'!E172)))</f>
        <v/>
      </c>
      <c r="BX178" s="280" t="str">
        <f ca="true">+IF(OFFSET('Water Data'!$E$29,0,10*ROW('Water Data'!E172))="","",OFFSET('Water Data'!$E$29,0,10*ROW('Water Data'!E172)))</f>
        <v/>
      </c>
      <c r="BY178" s="280" t="str">
        <f ca="true">+IF(OFFSET('Water Data'!$F$27,0,10*ROW('Water Data'!F172))="","",OFFSET('Water Data'!$F$27,0,10*ROW('Water Data'!F172)))</f>
        <v/>
      </c>
      <c r="BZ178" s="280" t="str">
        <f ca="true">+IF(OFFSET('Water Data'!$F$28,0,10*ROW('Water Data'!F172))="","",OFFSET('Water Data'!$F$28,0,10*ROW('Water Data'!F172)))</f>
        <v/>
      </c>
      <c r="CA178" s="280" t="str">
        <f ca="true">+IF(OFFSET('Water Data'!$F$29,0,10*ROW('Water Data'!F172))="","",OFFSET('Water Data'!$F$29,0,10*ROW('Water Data'!F172)))</f>
        <v/>
      </c>
      <c r="CB178" s="280" t="str">
        <f ca="true">+IF(OFFSET('Water Data'!$G$27,0,10*ROW('Water Data'!G172))="","",OFFSET('Water Data'!$G$27,0,10*ROW('Water Data'!G172)))</f>
        <v/>
      </c>
      <c r="CC178" s="280" t="str">
        <f ca="true">+IF(OFFSET('Water Data'!$G$28,0,10*ROW('Water Data'!G172))="","",OFFSET('Water Data'!$G$28,0,10*ROW('Water Data'!G172)))</f>
        <v/>
      </c>
      <c r="CD178" s="280" t="str">
        <f ca="true">+IF(OFFSET('Water Data'!$G$29,0,10*ROW('Water Data'!G172))="","",OFFSET('Water Data'!$G$29,0,10*ROW('Water Data'!G172)))</f>
        <v/>
      </c>
      <c r="CE178" s="280" t="str">
        <f ca="true">+IF(OFFSET('Water Data'!$H$27,0,10*ROW('Water Data'!H172))="","",OFFSET('Water Data'!$H$27,0,10*ROW('Water Data'!H172)))</f>
        <v/>
      </c>
      <c r="CF178" s="280" t="str">
        <f ca="true">+IF(OFFSET('Water Data'!$H$28,0,10*ROW('Water Data'!H172))="","",OFFSET('Water Data'!$H$28,0,10*ROW('Water Data'!H172)))</f>
        <v/>
      </c>
      <c r="CG178" s="280" t="str">
        <f ca="true">+IF(OFFSET('Water Data'!$H$29,0,10*ROW('Water Data'!H172))="","",OFFSET('Water Data'!$H$29,0,10*ROW('Water Data'!H172)))</f>
        <v/>
      </c>
      <c r="CH178" s="280" t="str">
        <f ca="true">+IF(OFFSET('Water Data'!$I$27,0,10*ROW('Water Data'!I172))="","",OFFSET('Water Data'!$I$27,0,10*ROW('Water Data'!I172)))</f>
        <v/>
      </c>
      <c r="CI178" s="280" t="str">
        <f ca="true">+IF(OFFSET('Water Data'!$I$28,0,10*ROW('Water Data'!I172))="","",OFFSET('Water Data'!$I$28,0,10*ROW('Water Data'!I172)))</f>
        <v/>
      </c>
      <c r="CJ178" s="280" t="str">
        <f ca="true">+IF(OFFSET('Water Data'!$I$29,0,10*ROW('Water Data'!I172))="","",OFFSET('Water Data'!$I$29,0,10*ROW('Water Data'!I172)))</f>
        <v/>
      </c>
      <c r="CK178" s="280" t="str">
        <f ca="true">+IF(OFFSET('Sanitation Data'!$D$28,0,10*ROW('Sanitation Data'!D172))="","",OFFSET('Sanitation Data'!$D$28,0,10*ROW('Sanitation Data'!D172)))</f>
        <v/>
      </c>
      <c r="CL178" s="280" t="str">
        <f ca="true">+IF(OFFSET('Sanitation Data'!$D$29,0,10*ROW('Sanitation Data'!D172))="","",OFFSET('Sanitation Data'!$D$29,0,10*ROW('Sanitation Data'!D172)))</f>
        <v/>
      </c>
      <c r="CM178" s="280" t="str">
        <f ca="true">+IF(OFFSET('Sanitation Data'!$D$30,0,10*ROW('Sanitation Data'!D172))="","",OFFSET('Sanitation Data'!$D$30,0,10*ROW('Sanitation Data'!D172)))</f>
        <v/>
      </c>
      <c r="CN178" s="280" t="str">
        <f ca="true">+IF(OFFSET('Sanitation Data'!$D$31,0,10*ROW('Sanitation Data'!D172))="","",OFFSET('Sanitation Data'!$D$31,0,10*ROW('Sanitation Data'!D172)))</f>
        <v/>
      </c>
      <c r="CO178" s="280" t="str">
        <f ca="true">+IF(OFFSET('Sanitation Data'!$D$32,0,10*ROW('Sanitation Data'!D172))="","",OFFSET('Sanitation Data'!$D$32,0,10*ROW('Sanitation Data'!D172)))</f>
        <v/>
      </c>
      <c r="CP178" s="280" t="str">
        <f ca="true">+IF(OFFSET('Sanitation Data'!$E$28,0,10*ROW('Sanitation Data'!E172))="","",OFFSET('Sanitation Data'!$E$28,0,10*ROW('Sanitation Data'!E172)))</f>
        <v/>
      </c>
      <c r="CQ178" s="280" t="str">
        <f ca="true">+IF(OFFSET('Sanitation Data'!$E$29,0,10*ROW('Sanitation Data'!E172))="","",OFFSET('Sanitation Data'!$E$29,0,10*ROW('Sanitation Data'!E172)))</f>
        <v/>
      </c>
      <c r="CR178" s="280" t="str">
        <f ca="true">+IF(OFFSET('Sanitation Data'!$E$30,0,10*ROW('Sanitation Data'!E172))="","",OFFSET('Sanitation Data'!$E$30,0,10*ROW('Sanitation Data'!E172)))</f>
        <v/>
      </c>
      <c r="CS178" s="280" t="str">
        <f ca="true">+IF(OFFSET('Sanitation Data'!$E$31,0,10*ROW('Sanitation Data'!E172))="","",OFFSET('Sanitation Data'!$E$31,0,10*ROW('Sanitation Data'!E172)))</f>
        <v/>
      </c>
      <c r="CT178" s="280" t="str">
        <f ca="true">+IF(OFFSET('Sanitation Data'!$E$32,0,10*ROW('Sanitation Data'!E172))="","",OFFSET('Sanitation Data'!$E$32,0,10*ROW('Sanitation Data'!E172)))</f>
        <v/>
      </c>
      <c r="CU178" s="280" t="str">
        <f ca="true">+IF(OFFSET('Sanitation Data'!$F$28,0,10*ROW('Sanitation Data'!F172))="","",OFFSET('Sanitation Data'!$F$28,0,10*ROW('Sanitation Data'!F172)))</f>
        <v/>
      </c>
      <c r="CV178" s="280" t="str">
        <f ca="true">+IF(OFFSET('Sanitation Data'!$F$29,0,10*ROW('Sanitation Data'!F172))="","",OFFSET('Sanitation Data'!$F$29,0,10*ROW('Sanitation Data'!F172)))</f>
        <v/>
      </c>
      <c r="CW178" s="280" t="str">
        <f ca="true">+IF(OFFSET('Sanitation Data'!$F$30,0,10*ROW('Sanitation Data'!F172))="","",OFFSET('Sanitation Data'!$F$30,0,10*ROW('Sanitation Data'!F172)))</f>
        <v/>
      </c>
      <c r="CX178" s="280" t="str">
        <f ca="true">+IF(OFFSET('Sanitation Data'!$F$31,0,10*ROW('Sanitation Data'!F172))="","",OFFSET('Sanitation Data'!$F$31,0,10*ROW('Sanitation Data'!F172)))</f>
        <v/>
      </c>
      <c r="CY178" s="280" t="str">
        <f ca="true">+IF(OFFSET('Sanitation Data'!$F$32,0,10*ROW('Sanitation Data'!F172))="","",OFFSET('Sanitation Data'!$F$32,0,10*ROW('Sanitation Data'!F172)))</f>
        <v/>
      </c>
      <c r="CZ178" s="280" t="str">
        <f ca="true">+IF(OFFSET('Sanitation Data'!$G$28,0,10*ROW('Sanitation Data'!G172))="","",OFFSET('Sanitation Data'!$G$28,0,10*ROW('Sanitation Data'!G172)))</f>
        <v/>
      </c>
      <c r="DA178" s="280" t="str">
        <f ca="true">+IF(OFFSET('Sanitation Data'!$G$29,0,10*ROW('Sanitation Data'!G172))="","",OFFSET('Sanitation Data'!$G$29,0,10*ROW('Sanitation Data'!G172)))</f>
        <v/>
      </c>
      <c r="DB178" s="280" t="str">
        <f ca="true">+IF(OFFSET('Sanitation Data'!$G$30,0,10*ROW('Sanitation Data'!G172))="","",OFFSET('Sanitation Data'!$G$30,0,10*ROW('Sanitation Data'!G172)))</f>
        <v/>
      </c>
      <c r="DC178" s="280" t="str">
        <f ca="true">+IF(OFFSET('Sanitation Data'!$G$31,0,10*ROW('Sanitation Data'!G172))="","",OFFSET('Sanitation Data'!$G$31,0,10*ROW('Sanitation Data'!G172)))</f>
        <v/>
      </c>
      <c r="DD178" s="280" t="str">
        <f ca="true">+IF(OFFSET('Sanitation Data'!$G$32,0,10*ROW('Sanitation Data'!G172))="","",OFFSET('Sanitation Data'!$G$32,0,10*ROW('Sanitation Data'!G172)))</f>
        <v/>
      </c>
      <c r="DE178" s="280" t="str">
        <f ca="true">+IF(OFFSET('Sanitation Data'!$H$28,0,10*ROW('Sanitation Data'!H172))="","",OFFSET('Sanitation Data'!$H$28,0,10*ROW('Sanitation Data'!H172)))</f>
        <v/>
      </c>
      <c r="DF178" s="280" t="str">
        <f ca="true">+IF(OFFSET('Sanitation Data'!$H$29,0,10*ROW('Sanitation Data'!H172))="","",OFFSET('Sanitation Data'!$H$29,0,10*ROW('Sanitation Data'!H172)))</f>
        <v/>
      </c>
      <c r="DG178" s="280" t="str">
        <f ca="true">+IF(OFFSET('Sanitation Data'!$H$30,0,10*ROW('Sanitation Data'!H172))="","",OFFSET('Sanitation Data'!$H$30,0,10*ROW('Sanitation Data'!H172)))</f>
        <v/>
      </c>
      <c r="DH178" s="280" t="str">
        <f ca="true">+IF(OFFSET('Sanitation Data'!$H$31,0,10*ROW('Sanitation Data'!H172))="","",OFFSET('Sanitation Data'!$H$31,0,10*ROW('Sanitation Data'!H172)))</f>
        <v/>
      </c>
      <c r="DI178" s="280" t="str">
        <f ca="true">+IF(OFFSET('Sanitation Data'!$H$32,0,10*ROW('Sanitation Data'!H172))="","",OFFSET('Sanitation Data'!$H$32,0,10*ROW('Sanitation Data'!H172)))</f>
        <v/>
      </c>
      <c r="DJ178" s="280" t="str">
        <f ca="true">+IF(OFFSET('Sanitation Data'!$I$28,0,10*ROW('Sanitation Data'!I172))="","",OFFSET('Sanitation Data'!$I$28,0,10*ROW('Sanitation Data'!I172)))</f>
        <v/>
      </c>
      <c r="DK178" s="280" t="str">
        <f ca="true">+IF(OFFSET('Sanitation Data'!$I$29,0,10*ROW('Sanitation Data'!I172))="","",OFFSET('Sanitation Data'!$I$29,0,10*ROW('Sanitation Data'!I172)))</f>
        <v/>
      </c>
      <c r="DL178" s="280" t="str">
        <f ca="true">+IF(OFFSET('Sanitation Data'!$I$30,0,10*ROW('Sanitation Data'!I172))="","",OFFSET('Sanitation Data'!$I$30,0,10*ROW('Sanitation Data'!I172)))</f>
        <v/>
      </c>
      <c r="DM178" s="280" t="str">
        <f ca="true">+IF(OFFSET('Sanitation Data'!$I$31,0,10*ROW('Sanitation Data'!I172))="","",OFFSET('Sanitation Data'!$I$31,0,10*ROW('Sanitation Data'!I172)))</f>
        <v/>
      </c>
      <c r="DN178" s="280" t="str">
        <f ca="true">+IF(OFFSET('Sanitation Data'!$I$32,0,10*ROW('Sanitation Data'!I172))="","",OFFSET('Sanitation Data'!$I$32,0,10*ROW('Sanitation Data'!I172)))</f>
        <v/>
      </c>
      <c r="DO178" s="280" t="str">
        <f ca="true">+IF(OFFSET('Hygiene Data'!$D$11,0,10*ROW('Hygiene Data'!D172))="","",OFFSET('Hygiene Data'!$D$11,0,10*ROW('Hygiene Data'!D172)))</f>
        <v/>
      </c>
      <c r="DP178" s="280" t="str">
        <f ca="true">+IF(OFFSET('Hygiene Data'!$D$12,0,10*ROW('Hygiene Data'!D172))="","",OFFSET('Hygiene Data'!$D$12,0,10*ROW('Hygiene Data'!D172)))</f>
        <v/>
      </c>
      <c r="DQ178" s="280" t="str">
        <f ca="true">+IF(OFFSET('Hygiene Data'!$D$13,0,10*ROW('Hygiene Data'!D172))="","",OFFSET('Hygiene Data'!$D$13,0,10*ROW('Hygiene Data'!D172)))</f>
        <v/>
      </c>
      <c r="DR178" s="280" t="str">
        <f ca="true">+IF(OFFSET('Hygiene Data'!$E$11,0,10*ROW('Hygiene Data'!E172))="","",OFFSET('Hygiene Data'!$E$11,0,10*ROW('Hygiene Data'!E172)))</f>
        <v/>
      </c>
      <c r="DS178" s="280" t="str">
        <f ca="true">+IF(OFFSET('Hygiene Data'!$E$12,0,10*ROW('Hygiene Data'!E172))="","",OFFSET('Hygiene Data'!$E$12,0,10*ROW('Hygiene Data'!E172)))</f>
        <v/>
      </c>
      <c r="DT178" s="280" t="str">
        <f ca="true">+IF(OFFSET('Hygiene Data'!$E$13,0,10*ROW('Hygiene Data'!E172))="","",OFFSET('Hygiene Data'!$E$13,0,10*ROW('Hygiene Data'!E172)))</f>
        <v/>
      </c>
      <c r="DU178" s="280" t="str">
        <f ca="true">+IF(OFFSET('Hygiene Data'!$F$11,0,10*ROW('Hygiene Data'!F172))="","",OFFSET('Hygiene Data'!$F$11,0,10*ROW('Hygiene Data'!F172)))</f>
        <v/>
      </c>
      <c r="DV178" s="280" t="str">
        <f ca="true">+IF(OFFSET('Hygiene Data'!$F$12,0,10*ROW('Hygiene Data'!F172))="","",OFFSET('Hygiene Data'!$F$12,0,10*ROW('Hygiene Data'!F172)))</f>
        <v/>
      </c>
      <c r="DW178" s="280" t="str">
        <f ca="true">+IF(OFFSET('Hygiene Data'!$F$13,0,10*ROW('Hygiene Data'!F172))="","",OFFSET('Hygiene Data'!$F$13,0,10*ROW('Hygiene Data'!F172)))</f>
        <v/>
      </c>
      <c r="DX178" s="280" t="str">
        <f ca="true">+IF(OFFSET('Hygiene Data'!$G$11,0,10*ROW('Hygiene Data'!G172))="","",OFFSET('Hygiene Data'!$G$11,0,10*ROW('Hygiene Data'!G172)))</f>
        <v/>
      </c>
      <c r="DY178" s="280" t="str">
        <f ca="true">+IF(OFFSET('Hygiene Data'!$G$12,0,10*ROW('Hygiene Data'!G172))="","",OFFSET('Hygiene Data'!$G$12,0,10*ROW('Hygiene Data'!G172)))</f>
        <v/>
      </c>
      <c r="DZ178" s="280" t="str">
        <f ca="true">+IF(OFFSET('Hygiene Data'!$G$13,0,10*ROW('Hygiene Data'!G172))="","",OFFSET('Hygiene Data'!$G$13,0,10*ROW('Hygiene Data'!G172)))</f>
        <v/>
      </c>
      <c r="EA178" s="280" t="str">
        <f ca="true">+IF(OFFSET('Hygiene Data'!$H$11,0,10*ROW('Hygiene Data'!H172))="","",OFFSET('Hygiene Data'!$H$11,0,10*ROW('Hygiene Data'!H172)))</f>
        <v/>
      </c>
      <c r="EB178" s="280" t="str">
        <f ca="true">+IF(OFFSET('Hygiene Data'!$H$12,0,10*ROW('Hygiene Data'!H172))="","",OFFSET('Hygiene Data'!$H$12,0,10*ROW('Hygiene Data'!H172)))</f>
        <v/>
      </c>
      <c r="EC178" s="280" t="str">
        <f ca="true">+IF(OFFSET('Hygiene Data'!$H$13,0,10*ROW('Hygiene Data'!H172))="","",OFFSET('Hygiene Data'!$H$13,0,10*ROW('Hygiene Data'!H172)))</f>
        <v/>
      </c>
      <c r="ED178" s="280" t="str">
        <f ca="true">+IF(OFFSET('Hygiene Data'!$I$11,0,10*ROW('Hygiene Data'!I172))="","",OFFSET('Hygiene Data'!$I$11,0,10*ROW('Hygiene Data'!I172)))</f>
        <v/>
      </c>
      <c r="EE178" s="280" t="str">
        <f ca="true">+IF(OFFSET('Hygiene Data'!$I$12,0,10*ROW('Hygiene Data'!I172))="","",OFFSET('Hygiene Data'!$I$12,0,10*ROW('Hygiene Data'!I172)))</f>
        <v/>
      </c>
      <c r="EF178" s="280" t="str">
        <f ca="true">+IF(OFFSET('Hygiene Data'!$I$13,0,10*ROW('Hygiene Data'!I172))="","",OFFSET('Hygiene Data'!$I$13,0,10*ROW('Hygiene Data'!I172)))</f>
        <v/>
      </c>
    </row>
    <row xmlns:x14ac="http://schemas.microsoft.com/office/spreadsheetml/2009/9/ac" r="179" x14ac:dyDescent="0.2">
      <c r="A179" s="34" t="str">
        <f ca="true">+IF(OFFSET('Water Data'!$B$2,0,10*ROW('Water Data'!E173))="","",OFFSET('Water Data'!$B$2,0,10*ROW('Water Data'!E173)))</f>
        <v/>
      </c>
      <c r="B179" s="34" t="str">
        <f ca="true">+IF(OFFSET('Water Data'!$C$2,0,10*ROW('Water Data'!F173))="","",OFFSET('Water Data'!$C$2,0,10*ROW('Water Data'!F173)))</f>
        <v/>
      </c>
      <c r="C179" s="336" t="str">
        <f t="shared" ca="true" si="2"/>
        <v/>
      </c>
      <c r="D179" s="8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0"/>
      <c r="BS179" s="280" t="str">
        <f ca="true">+IF(OFFSET('Water Data'!$D$27,0,10*ROW('Water Data'!D173))="","",OFFSET('Water Data'!$D$27,0,10*ROW('Water Data'!D173)))</f>
        <v/>
      </c>
      <c r="BT179" s="280" t="str">
        <f ca="true">+IF(OFFSET('Water Data'!$D$28,0,10*ROW('Water Data'!D173))="","",OFFSET('Water Data'!$D$28,0,10*ROW('Water Data'!D173)))</f>
        <v/>
      </c>
      <c r="BU179" s="280" t="str">
        <f ca="true">+IF(OFFSET('Water Data'!$D$29,0,10*ROW('Water Data'!D173))="","",OFFSET('Water Data'!$D$29,0,10*ROW('Water Data'!D173)))</f>
        <v/>
      </c>
      <c r="BV179" s="280" t="str">
        <f ca="true">+IF(OFFSET('Water Data'!$E$27,0,10*ROW('Water Data'!E173))="","",OFFSET('Water Data'!$E$27,0,10*ROW('Water Data'!E173)))</f>
        <v/>
      </c>
      <c r="BW179" s="280" t="str">
        <f ca="true">+IF(OFFSET('Water Data'!$E$28,0,10*ROW('Water Data'!E173))="","",OFFSET('Water Data'!$E$28,0,10*ROW('Water Data'!E173)))</f>
        <v/>
      </c>
      <c r="BX179" s="280" t="str">
        <f ca="true">+IF(OFFSET('Water Data'!$E$29,0,10*ROW('Water Data'!E173))="","",OFFSET('Water Data'!$E$29,0,10*ROW('Water Data'!E173)))</f>
        <v/>
      </c>
      <c r="BY179" s="280" t="str">
        <f ca="true">+IF(OFFSET('Water Data'!$F$27,0,10*ROW('Water Data'!F173))="","",OFFSET('Water Data'!$F$27,0,10*ROW('Water Data'!F173)))</f>
        <v/>
      </c>
      <c r="BZ179" s="280" t="str">
        <f ca="true">+IF(OFFSET('Water Data'!$F$28,0,10*ROW('Water Data'!F173))="","",OFFSET('Water Data'!$F$28,0,10*ROW('Water Data'!F173)))</f>
        <v/>
      </c>
      <c r="CA179" s="280" t="str">
        <f ca="true">+IF(OFFSET('Water Data'!$F$29,0,10*ROW('Water Data'!F173))="","",OFFSET('Water Data'!$F$29,0,10*ROW('Water Data'!F173)))</f>
        <v/>
      </c>
      <c r="CB179" s="280" t="str">
        <f ca="true">+IF(OFFSET('Water Data'!$G$27,0,10*ROW('Water Data'!G173))="","",OFFSET('Water Data'!$G$27,0,10*ROW('Water Data'!G173)))</f>
        <v/>
      </c>
      <c r="CC179" s="280" t="str">
        <f ca="true">+IF(OFFSET('Water Data'!$G$28,0,10*ROW('Water Data'!G173))="","",OFFSET('Water Data'!$G$28,0,10*ROW('Water Data'!G173)))</f>
        <v/>
      </c>
      <c r="CD179" s="280" t="str">
        <f ca="true">+IF(OFFSET('Water Data'!$G$29,0,10*ROW('Water Data'!G173))="","",OFFSET('Water Data'!$G$29,0,10*ROW('Water Data'!G173)))</f>
        <v/>
      </c>
      <c r="CE179" s="280" t="str">
        <f ca="true">+IF(OFFSET('Water Data'!$H$27,0,10*ROW('Water Data'!H173))="","",OFFSET('Water Data'!$H$27,0,10*ROW('Water Data'!H173)))</f>
        <v/>
      </c>
      <c r="CF179" s="280" t="str">
        <f ca="true">+IF(OFFSET('Water Data'!$H$28,0,10*ROW('Water Data'!H173))="","",OFFSET('Water Data'!$H$28,0,10*ROW('Water Data'!H173)))</f>
        <v/>
      </c>
      <c r="CG179" s="280" t="str">
        <f ca="true">+IF(OFFSET('Water Data'!$H$29,0,10*ROW('Water Data'!H173))="","",OFFSET('Water Data'!$H$29,0,10*ROW('Water Data'!H173)))</f>
        <v/>
      </c>
      <c r="CH179" s="280" t="str">
        <f ca="true">+IF(OFFSET('Water Data'!$I$27,0,10*ROW('Water Data'!I173))="","",OFFSET('Water Data'!$I$27,0,10*ROW('Water Data'!I173)))</f>
        <v/>
      </c>
      <c r="CI179" s="280" t="str">
        <f ca="true">+IF(OFFSET('Water Data'!$I$28,0,10*ROW('Water Data'!I173))="","",OFFSET('Water Data'!$I$28,0,10*ROW('Water Data'!I173)))</f>
        <v/>
      </c>
      <c r="CJ179" s="280" t="str">
        <f ca="true">+IF(OFFSET('Water Data'!$I$29,0,10*ROW('Water Data'!I173))="","",OFFSET('Water Data'!$I$29,0,10*ROW('Water Data'!I173)))</f>
        <v/>
      </c>
      <c r="CK179" s="280" t="str">
        <f ca="true">+IF(OFFSET('Sanitation Data'!$D$28,0,10*ROW('Sanitation Data'!D173))="","",OFFSET('Sanitation Data'!$D$28,0,10*ROW('Sanitation Data'!D173)))</f>
        <v/>
      </c>
      <c r="CL179" s="280" t="str">
        <f ca="true">+IF(OFFSET('Sanitation Data'!$D$29,0,10*ROW('Sanitation Data'!D173))="","",OFFSET('Sanitation Data'!$D$29,0,10*ROW('Sanitation Data'!D173)))</f>
        <v/>
      </c>
      <c r="CM179" s="280" t="str">
        <f ca="true">+IF(OFFSET('Sanitation Data'!$D$30,0,10*ROW('Sanitation Data'!D173))="","",OFFSET('Sanitation Data'!$D$30,0,10*ROW('Sanitation Data'!D173)))</f>
        <v/>
      </c>
      <c r="CN179" s="280" t="str">
        <f ca="true">+IF(OFFSET('Sanitation Data'!$D$31,0,10*ROW('Sanitation Data'!D173))="","",OFFSET('Sanitation Data'!$D$31,0,10*ROW('Sanitation Data'!D173)))</f>
        <v/>
      </c>
      <c r="CO179" s="280" t="str">
        <f ca="true">+IF(OFFSET('Sanitation Data'!$D$32,0,10*ROW('Sanitation Data'!D173))="","",OFFSET('Sanitation Data'!$D$32,0,10*ROW('Sanitation Data'!D173)))</f>
        <v/>
      </c>
      <c r="CP179" s="280" t="str">
        <f ca="true">+IF(OFFSET('Sanitation Data'!$E$28,0,10*ROW('Sanitation Data'!E173))="","",OFFSET('Sanitation Data'!$E$28,0,10*ROW('Sanitation Data'!E173)))</f>
        <v/>
      </c>
      <c r="CQ179" s="280" t="str">
        <f ca="true">+IF(OFFSET('Sanitation Data'!$E$29,0,10*ROW('Sanitation Data'!E173))="","",OFFSET('Sanitation Data'!$E$29,0,10*ROW('Sanitation Data'!E173)))</f>
        <v/>
      </c>
      <c r="CR179" s="280" t="str">
        <f ca="true">+IF(OFFSET('Sanitation Data'!$E$30,0,10*ROW('Sanitation Data'!E173))="","",OFFSET('Sanitation Data'!$E$30,0,10*ROW('Sanitation Data'!E173)))</f>
        <v/>
      </c>
      <c r="CS179" s="280" t="str">
        <f ca="true">+IF(OFFSET('Sanitation Data'!$E$31,0,10*ROW('Sanitation Data'!E173))="","",OFFSET('Sanitation Data'!$E$31,0,10*ROW('Sanitation Data'!E173)))</f>
        <v/>
      </c>
      <c r="CT179" s="280" t="str">
        <f ca="true">+IF(OFFSET('Sanitation Data'!$E$32,0,10*ROW('Sanitation Data'!E173))="","",OFFSET('Sanitation Data'!$E$32,0,10*ROW('Sanitation Data'!E173)))</f>
        <v/>
      </c>
      <c r="CU179" s="280" t="str">
        <f ca="true">+IF(OFFSET('Sanitation Data'!$F$28,0,10*ROW('Sanitation Data'!F173))="","",OFFSET('Sanitation Data'!$F$28,0,10*ROW('Sanitation Data'!F173)))</f>
        <v/>
      </c>
      <c r="CV179" s="280" t="str">
        <f ca="true">+IF(OFFSET('Sanitation Data'!$F$29,0,10*ROW('Sanitation Data'!F173))="","",OFFSET('Sanitation Data'!$F$29,0,10*ROW('Sanitation Data'!F173)))</f>
        <v/>
      </c>
      <c r="CW179" s="280" t="str">
        <f ca="true">+IF(OFFSET('Sanitation Data'!$F$30,0,10*ROW('Sanitation Data'!F173))="","",OFFSET('Sanitation Data'!$F$30,0,10*ROW('Sanitation Data'!F173)))</f>
        <v/>
      </c>
      <c r="CX179" s="280" t="str">
        <f ca="true">+IF(OFFSET('Sanitation Data'!$F$31,0,10*ROW('Sanitation Data'!F173))="","",OFFSET('Sanitation Data'!$F$31,0,10*ROW('Sanitation Data'!F173)))</f>
        <v/>
      </c>
      <c r="CY179" s="280" t="str">
        <f ca="true">+IF(OFFSET('Sanitation Data'!$F$32,0,10*ROW('Sanitation Data'!F173))="","",OFFSET('Sanitation Data'!$F$32,0,10*ROW('Sanitation Data'!F173)))</f>
        <v/>
      </c>
      <c r="CZ179" s="280" t="str">
        <f ca="true">+IF(OFFSET('Sanitation Data'!$G$28,0,10*ROW('Sanitation Data'!G173))="","",OFFSET('Sanitation Data'!$G$28,0,10*ROW('Sanitation Data'!G173)))</f>
        <v/>
      </c>
      <c r="DA179" s="280" t="str">
        <f ca="true">+IF(OFFSET('Sanitation Data'!$G$29,0,10*ROW('Sanitation Data'!G173))="","",OFFSET('Sanitation Data'!$G$29,0,10*ROW('Sanitation Data'!G173)))</f>
        <v/>
      </c>
      <c r="DB179" s="280" t="str">
        <f ca="true">+IF(OFFSET('Sanitation Data'!$G$30,0,10*ROW('Sanitation Data'!G173))="","",OFFSET('Sanitation Data'!$G$30,0,10*ROW('Sanitation Data'!G173)))</f>
        <v/>
      </c>
      <c r="DC179" s="280" t="str">
        <f ca="true">+IF(OFFSET('Sanitation Data'!$G$31,0,10*ROW('Sanitation Data'!G173))="","",OFFSET('Sanitation Data'!$G$31,0,10*ROW('Sanitation Data'!G173)))</f>
        <v/>
      </c>
      <c r="DD179" s="280" t="str">
        <f ca="true">+IF(OFFSET('Sanitation Data'!$G$32,0,10*ROW('Sanitation Data'!G173))="","",OFFSET('Sanitation Data'!$G$32,0,10*ROW('Sanitation Data'!G173)))</f>
        <v/>
      </c>
      <c r="DE179" s="280" t="str">
        <f ca="true">+IF(OFFSET('Sanitation Data'!$H$28,0,10*ROW('Sanitation Data'!H173))="","",OFFSET('Sanitation Data'!$H$28,0,10*ROW('Sanitation Data'!H173)))</f>
        <v/>
      </c>
      <c r="DF179" s="280" t="str">
        <f ca="true">+IF(OFFSET('Sanitation Data'!$H$29,0,10*ROW('Sanitation Data'!H173))="","",OFFSET('Sanitation Data'!$H$29,0,10*ROW('Sanitation Data'!H173)))</f>
        <v/>
      </c>
      <c r="DG179" s="280" t="str">
        <f ca="true">+IF(OFFSET('Sanitation Data'!$H$30,0,10*ROW('Sanitation Data'!H173))="","",OFFSET('Sanitation Data'!$H$30,0,10*ROW('Sanitation Data'!H173)))</f>
        <v/>
      </c>
      <c r="DH179" s="280" t="str">
        <f ca="true">+IF(OFFSET('Sanitation Data'!$H$31,0,10*ROW('Sanitation Data'!H173))="","",OFFSET('Sanitation Data'!$H$31,0,10*ROW('Sanitation Data'!H173)))</f>
        <v/>
      </c>
      <c r="DI179" s="280" t="str">
        <f ca="true">+IF(OFFSET('Sanitation Data'!$H$32,0,10*ROW('Sanitation Data'!H173))="","",OFFSET('Sanitation Data'!$H$32,0,10*ROW('Sanitation Data'!H173)))</f>
        <v/>
      </c>
      <c r="DJ179" s="280" t="str">
        <f ca="true">+IF(OFFSET('Sanitation Data'!$I$28,0,10*ROW('Sanitation Data'!I173))="","",OFFSET('Sanitation Data'!$I$28,0,10*ROW('Sanitation Data'!I173)))</f>
        <v/>
      </c>
      <c r="DK179" s="280" t="str">
        <f ca="true">+IF(OFFSET('Sanitation Data'!$I$29,0,10*ROW('Sanitation Data'!I173))="","",OFFSET('Sanitation Data'!$I$29,0,10*ROW('Sanitation Data'!I173)))</f>
        <v/>
      </c>
      <c r="DL179" s="280" t="str">
        <f ca="true">+IF(OFFSET('Sanitation Data'!$I$30,0,10*ROW('Sanitation Data'!I173))="","",OFFSET('Sanitation Data'!$I$30,0,10*ROW('Sanitation Data'!I173)))</f>
        <v/>
      </c>
      <c r="DM179" s="280" t="str">
        <f ca="true">+IF(OFFSET('Sanitation Data'!$I$31,0,10*ROW('Sanitation Data'!I173))="","",OFFSET('Sanitation Data'!$I$31,0,10*ROW('Sanitation Data'!I173)))</f>
        <v/>
      </c>
      <c r="DN179" s="280" t="str">
        <f ca="true">+IF(OFFSET('Sanitation Data'!$I$32,0,10*ROW('Sanitation Data'!I173))="","",OFFSET('Sanitation Data'!$I$32,0,10*ROW('Sanitation Data'!I173)))</f>
        <v/>
      </c>
      <c r="DO179" s="280" t="str">
        <f ca="true">+IF(OFFSET('Hygiene Data'!$D$11,0,10*ROW('Hygiene Data'!D173))="","",OFFSET('Hygiene Data'!$D$11,0,10*ROW('Hygiene Data'!D173)))</f>
        <v/>
      </c>
      <c r="DP179" s="280" t="str">
        <f ca="true">+IF(OFFSET('Hygiene Data'!$D$12,0,10*ROW('Hygiene Data'!D173))="","",OFFSET('Hygiene Data'!$D$12,0,10*ROW('Hygiene Data'!D173)))</f>
        <v/>
      </c>
      <c r="DQ179" s="280" t="str">
        <f ca="true">+IF(OFFSET('Hygiene Data'!$D$13,0,10*ROW('Hygiene Data'!D173))="","",OFFSET('Hygiene Data'!$D$13,0,10*ROW('Hygiene Data'!D173)))</f>
        <v/>
      </c>
      <c r="DR179" s="280" t="str">
        <f ca="true">+IF(OFFSET('Hygiene Data'!$E$11,0,10*ROW('Hygiene Data'!E173))="","",OFFSET('Hygiene Data'!$E$11,0,10*ROW('Hygiene Data'!E173)))</f>
        <v/>
      </c>
      <c r="DS179" s="280" t="str">
        <f ca="true">+IF(OFFSET('Hygiene Data'!$E$12,0,10*ROW('Hygiene Data'!E173))="","",OFFSET('Hygiene Data'!$E$12,0,10*ROW('Hygiene Data'!E173)))</f>
        <v/>
      </c>
      <c r="DT179" s="280" t="str">
        <f ca="true">+IF(OFFSET('Hygiene Data'!$E$13,0,10*ROW('Hygiene Data'!E173))="","",OFFSET('Hygiene Data'!$E$13,0,10*ROW('Hygiene Data'!E173)))</f>
        <v/>
      </c>
      <c r="DU179" s="280" t="str">
        <f ca="true">+IF(OFFSET('Hygiene Data'!$F$11,0,10*ROW('Hygiene Data'!F173))="","",OFFSET('Hygiene Data'!$F$11,0,10*ROW('Hygiene Data'!F173)))</f>
        <v/>
      </c>
      <c r="DV179" s="280" t="str">
        <f ca="true">+IF(OFFSET('Hygiene Data'!$F$12,0,10*ROW('Hygiene Data'!F173))="","",OFFSET('Hygiene Data'!$F$12,0,10*ROW('Hygiene Data'!F173)))</f>
        <v/>
      </c>
      <c r="DW179" s="280" t="str">
        <f ca="true">+IF(OFFSET('Hygiene Data'!$F$13,0,10*ROW('Hygiene Data'!F173))="","",OFFSET('Hygiene Data'!$F$13,0,10*ROW('Hygiene Data'!F173)))</f>
        <v/>
      </c>
      <c r="DX179" s="280" t="str">
        <f ca="true">+IF(OFFSET('Hygiene Data'!$G$11,0,10*ROW('Hygiene Data'!G173))="","",OFFSET('Hygiene Data'!$G$11,0,10*ROW('Hygiene Data'!G173)))</f>
        <v/>
      </c>
      <c r="DY179" s="280" t="str">
        <f ca="true">+IF(OFFSET('Hygiene Data'!$G$12,0,10*ROW('Hygiene Data'!G173))="","",OFFSET('Hygiene Data'!$G$12,0,10*ROW('Hygiene Data'!G173)))</f>
        <v/>
      </c>
      <c r="DZ179" s="280" t="str">
        <f ca="true">+IF(OFFSET('Hygiene Data'!$G$13,0,10*ROW('Hygiene Data'!G173))="","",OFFSET('Hygiene Data'!$G$13,0,10*ROW('Hygiene Data'!G173)))</f>
        <v/>
      </c>
      <c r="EA179" s="280" t="str">
        <f ca="true">+IF(OFFSET('Hygiene Data'!$H$11,0,10*ROW('Hygiene Data'!H173))="","",OFFSET('Hygiene Data'!$H$11,0,10*ROW('Hygiene Data'!H173)))</f>
        <v/>
      </c>
      <c r="EB179" s="280" t="str">
        <f ca="true">+IF(OFFSET('Hygiene Data'!$H$12,0,10*ROW('Hygiene Data'!H173))="","",OFFSET('Hygiene Data'!$H$12,0,10*ROW('Hygiene Data'!H173)))</f>
        <v/>
      </c>
      <c r="EC179" s="280" t="str">
        <f ca="true">+IF(OFFSET('Hygiene Data'!$H$13,0,10*ROW('Hygiene Data'!H173))="","",OFFSET('Hygiene Data'!$H$13,0,10*ROW('Hygiene Data'!H173)))</f>
        <v/>
      </c>
      <c r="ED179" s="280" t="str">
        <f ca="true">+IF(OFFSET('Hygiene Data'!$I$11,0,10*ROW('Hygiene Data'!I173))="","",OFFSET('Hygiene Data'!$I$11,0,10*ROW('Hygiene Data'!I173)))</f>
        <v/>
      </c>
      <c r="EE179" s="280" t="str">
        <f ca="true">+IF(OFFSET('Hygiene Data'!$I$12,0,10*ROW('Hygiene Data'!I173))="","",OFFSET('Hygiene Data'!$I$12,0,10*ROW('Hygiene Data'!I173)))</f>
        <v/>
      </c>
      <c r="EF179" s="280" t="str">
        <f ca="true">+IF(OFFSET('Hygiene Data'!$I$13,0,10*ROW('Hygiene Data'!I173))="","",OFFSET('Hygiene Data'!$I$13,0,10*ROW('Hygiene Data'!I173)))</f>
        <v/>
      </c>
    </row>
    <row xmlns:x14ac="http://schemas.microsoft.com/office/spreadsheetml/2009/9/ac" r="180" x14ac:dyDescent="0.2">
      <c r="A180" s="34" t="str">
        <f ca="true">+IF(OFFSET('Water Data'!$B$2,0,10*ROW('Water Data'!E174))="","",OFFSET('Water Data'!$B$2,0,10*ROW('Water Data'!E174)))</f>
        <v/>
      </c>
      <c r="B180" s="34" t="str">
        <f ca="true">+IF(OFFSET('Water Data'!$C$2,0,10*ROW('Water Data'!F174))="","",OFFSET('Water Data'!$C$2,0,10*ROW('Water Data'!F174)))</f>
        <v/>
      </c>
      <c r="C180" s="336" t="str">
        <f t="shared" ca="true" si="2"/>
        <v/>
      </c>
      <c r="D180" s="8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0"/>
      <c r="BS180" s="280" t="str">
        <f ca="true">+IF(OFFSET('Water Data'!$D$27,0,10*ROW('Water Data'!D174))="","",OFFSET('Water Data'!$D$27,0,10*ROW('Water Data'!D174)))</f>
        <v/>
      </c>
      <c r="BT180" s="280" t="str">
        <f ca="true">+IF(OFFSET('Water Data'!$D$28,0,10*ROW('Water Data'!D174))="","",OFFSET('Water Data'!$D$28,0,10*ROW('Water Data'!D174)))</f>
        <v/>
      </c>
      <c r="BU180" s="280" t="str">
        <f ca="true">+IF(OFFSET('Water Data'!$D$29,0,10*ROW('Water Data'!D174))="","",OFFSET('Water Data'!$D$29,0,10*ROW('Water Data'!D174)))</f>
        <v/>
      </c>
      <c r="BV180" s="280" t="str">
        <f ca="true">+IF(OFFSET('Water Data'!$E$27,0,10*ROW('Water Data'!E174))="","",OFFSET('Water Data'!$E$27,0,10*ROW('Water Data'!E174)))</f>
        <v/>
      </c>
      <c r="BW180" s="280" t="str">
        <f ca="true">+IF(OFFSET('Water Data'!$E$28,0,10*ROW('Water Data'!E174))="","",OFFSET('Water Data'!$E$28,0,10*ROW('Water Data'!E174)))</f>
        <v/>
      </c>
      <c r="BX180" s="280" t="str">
        <f ca="true">+IF(OFFSET('Water Data'!$E$29,0,10*ROW('Water Data'!E174))="","",OFFSET('Water Data'!$E$29,0,10*ROW('Water Data'!E174)))</f>
        <v/>
      </c>
      <c r="BY180" s="280" t="str">
        <f ca="true">+IF(OFFSET('Water Data'!$F$27,0,10*ROW('Water Data'!F174))="","",OFFSET('Water Data'!$F$27,0,10*ROW('Water Data'!F174)))</f>
        <v/>
      </c>
      <c r="BZ180" s="280" t="str">
        <f ca="true">+IF(OFFSET('Water Data'!$F$28,0,10*ROW('Water Data'!F174))="","",OFFSET('Water Data'!$F$28,0,10*ROW('Water Data'!F174)))</f>
        <v/>
      </c>
      <c r="CA180" s="280" t="str">
        <f ca="true">+IF(OFFSET('Water Data'!$F$29,0,10*ROW('Water Data'!F174))="","",OFFSET('Water Data'!$F$29,0,10*ROW('Water Data'!F174)))</f>
        <v/>
      </c>
      <c r="CB180" s="280" t="str">
        <f ca="true">+IF(OFFSET('Water Data'!$G$27,0,10*ROW('Water Data'!G174))="","",OFFSET('Water Data'!$G$27,0,10*ROW('Water Data'!G174)))</f>
        <v/>
      </c>
      <c r="CC180" s="280" t="str">
        <f ca="true">+IF(OFFSET('Water Data'!$G$28,0,10*ROW('Water Data'!G174))="","",OFFSET('Water Data'!$G$28,0,10*ROW('Water Data'!G174)))</f>
        <v/>
      </c>
      <c r="CD180" s="280" t="str">
        <f ca="true">+IF(OFFSET('Water Data'!$G$29,0,10*ROW('Water Data'!G174))="","",OFFSET('Water Data'!$G$29,0,10*ROW('Water Data'!G174)))</f>
        <v/>
      </c>
      <c r="CE180" s="280" t="str">
        <f ca="true">+IF(OFFSET('Water Data'!$H$27,0,10*ROW('Water Data'!H174))="","",OFFSET('Water Data'!$H$27,0,10*ROW('Water Data'!H174)))</f>
        <v/>
      </c>
      <c r="CF180" s="280" t="str">
        <f ca="true">+IF(OFFSET('Water Data'!$H$28,0,10*ROW('Water Data'!H174))="","",OFFSET('Water Data'!$H$28,0,10*ROW('Water Data'!H174)))</f>
        <v/>
      </c>
      <c r="CG180" s="280" t="str">
        <f ca="true">+IF(OFFSET('Water Data'!$H$29,0,10*ROW('Water Data'!H174))="","",OFFSET('Water Data'!$H$29,0,10*ROW('Water Data'!H174)))</f>
        <v/>
      </c>
      <c r="CH180" s="280" t="str">
        <f ca="true">+IF(OFFSET('Water Data'!$I$27,0,10*ROW('Water Data'!I174))="","",OFFSET('Water Data'!$I$27,0,10*ROW('Water Data'!I174)))</f>
        <v/>
      </c>
      <c r="CI180" s="280" t="str">
        <f ca="true">+IF(OFFSET('Water Data'!$I$28,0,10*ROW('Water Data'!I174))="","",OFFSET('Water Data'!$I$28,0,10*ROW('Water Data'!I174)))</f>
        <v/>
      </c>
      <c r="CJ180" s="280" t="str">
        <f ca="true">+IF(OFFSET('Water Data'!$I$29,0,10*ROW('Water Data'!I174))="","",OFFSET('Water Data'!$I$29,0,10*ROW('Water Data'!I174)))</f>
        <v/>
      </c>
      <c r="CK180" s="280" t="str">
        <f ca="true">+IF(OFFSET('Sanitation Data'!$D$28,0,10*ROW('Sanitation Data'!D174))="","",OFFSET('Sanitation Data'!$D$28,0,10*ROW('Sanitation Data'!D174)))</f>
        <v/>
      </c>
      <c r="CL180" s="280" t="str">
        <f ca="true">+IF(OFFSET('Sanitation Data'!$D$29,0,10*ROW('Sanitation Data'!D174))="","",OFFSET('Sanitation Data'!$D$29,0,10*ROW('Sanitation Data'!D174)))</f>
        <v/>
      </c>
      <c r="CM180" s="280" t="str">
        <f ca="true">+IF(OFFSET('Sanitation Data'!$D$30,0,10*ROW('Sanitation Data'!D174))="","",OFFSET('Sanitation Data'!$D$30,0,10*ROW('Sanitation Data'!D174)))</f>
        <v/>
      </c>
      <c r="CN180" s="280" t="str">
        <f ca="true">+IF(OFFSET('Sanitation Data'!$D$31,0,10*ROW('Sanitation Data'!D174))="","",OFFSET('Sanitation Data'!$D$31,0,10*ROW('Sanitation Data'!D174)))</f>
        <v/>
      </c>
      <c r="CO180" s="280" t="str">
        <f ca="true">+IF(OFFSET('Sanitation Data'!$D$32,0,10*ROW('Sanitation Data'!D174))="","",OFFSET('Sanitation Data'!$D$32,0,10*ROW('Sanitation Data'!D174)))</f>
        <v/>
      </c>
      <c r="CP180" s="280" t="str">
        <f ca="true">+IF(OFFSET('Sanitation Data'!$E$28,0,10*ROW('Sanitation Data'!E174))="","",OFFSET('Sanitation Data'!$E$28,0,10*ROW('Sanitation Data'!E174)))</f>
        <v/>
      </c>
      <c r="CQ180" s="280" t="str">
        <f ca="true">+IF(OFFSET('Sanitation Data'!$E$29,0,10*ROW('Sanitation Data'!E174))="","",OFFSET('Sanitation Data'!$E$29,0,10*ROW('Sanitation Data'!E174)))</f>
        <v/>
      </c>
      <c r="CR180" s="280" t="str">
        <f ca="true">+IF(OFFSET('Sanitation Data'!$E$30,0,10*ROW('Sanitation Data'!E174))="","",OFFSET('Sanitation Data'!$E$30,0,10*ROW('Sanitation Data'!E174)))</f>
        <v/>
      </c>
      <c r="CS180" s="280" t="str">
        <f ca="true">+IF(OFFSET('Sanitation Data'!$E$31,0,10*ROW('Sanitation Data'!E174))="","",OFFSET('Sanitation Data'!$E$31,0,10*ROW('Sanitation Data'!E174)))</f>
        <v/>
      </c>
      <c r="CT180" s="280" t="str">
        <f ca="true">+IF(OFFSET('Sanitation Data'!$E$32,0,10*ROW('Sanitation Data'!E174))="","",OFFSET('Sanitation Data'!$E$32,0,10*ROW('Sanitation Data'!E174)))</f>
        <v/>
      </c>
      <c r="CU180" s="280" t="str">
        <f ca="true">+IF(OFFSET('Sanitation Data'!$F$28,0,10*ROW('Sanitation Data'!F174))="","",OFFSET('Sanitation Data'!$F$28,0,10*ROW('Sanitation Data'!F174)))</f>
        <v/>
      </c>
      <c r="CV180" s="280" t="str">
        <f ca="true">+IF(OFFSET('Sanitation Data'!$F$29,0,10*ROW('Sanitation Data'!F174))="","",OFFSET('Sanitation Data'!$F$29,0,10*ROW('Sanitation Data'!F174)))</f>
        <v/>
      </c>
      <c r="CW180" s="280" t="str">
        <f ca="true">+IF(OFFSET('Sanitation Data'!$F$30,0,10*ROW('Sanitation Data'!F174))="","",OFFSET('Sanitation Data'!$F$30,0,10*ROW('Sanitation Data'!F174)))</f>
        <v/>
      </c>
      <c r="CX180" s="280" t="str">
        <f ca="true">+IF(OFFSET('Sanitation Data'!$F$31,0,10*ROW('Sanitation Data'!F174))="","",OFFSET('Sanitation Data'!$F$31,0,10*ROW('Sanitation Data'!F174)))</f>
        <v/>
      </c>
      <c r="CY180" s="280" t="str">
        <f ca="true">+IF(OFFSET('Sanitation Data'!$F$32,0,10*ROW('Sanitation Data'!F174))="","",OFFSET('Sanitation Data'!$F$32,0,10*ROW('Sanitation Data'!F174)))</f>
        <v/>
      </c>
      <c r="CZ180" s="280" t="str">
        <f ca="true">+IF(OFFSET('Sanitation Data'!$G$28,0,10*ROW('Sanitation Data'!G174))="","",OFFSET('Sanitation Data'!$G$28,0,10*ROW('Sanitation Data'!G174)))</f>
        <v/>
      </c>
      <c r="DA180" s="280" t="str">
        <f ca="true">+IF(OFFSET('Sanitation Data'!$G$29,0,10*ROW('Sanitation Data'!G174))="","",OFFSET('Sanitation Data'!$G$29,0,10*ROW('Sanitation Data'!G174)))</f>
        <v/>
      </c>
      <c r="DB180" s="280" t="str">
        <f ca="true">+IF(OFFSET('Sanitation Data'!$G$30,0,10*ROW('Sanitation Data'!G174))="","",OFFSET('Sanitation Data'!$G$30,0,10*ROW('Sanitation Data'!G174)))</f>
        <v/>
      </c>
      <c r="DC180" s="280" t="str">
        <f ca="true">+IF(OFFSET('Sanitation Data'!$G$31,0,10*ROW('Sanitation Data'!G174))="","",OFFSET('Sanitation Data'!$G$31,0,10*ROW('Sanitation Data'!G174)))</f>
        <v/>
      </c>
      <c r="DD180" s="280" t="str">
        <f ca="true">+IF(OFFSET('Sanitation Data'!$G$32,0,10*ROW('Sanitation Data'!G174))="","",OFFSET('Sanitation Data'!$G$32,0,10*ROW('Sanitation Data'!G174)))</f>
        <v/>
      </c>
      <c r="DE180" s="280" t="str">
        <f ca="true">+IF(OFFSET('Sanitation Data'!$H$28,0,10*ROW('Sanitation Data'!H174))="","",OFFSET('Sanitation Data'!$H$28,0,10*ROW('Sanitation Data'!H174)))</f>
        <v/>
      </c>
      <c r="DF180" s="280" t="str">
        <f ca="true">+IF(OFFSET('Sanitation Data'!$H$29,0,10*ROW('Sanitation Data'!H174))="","",OFFSET('Sanitation Data'!$H$29,0,10*ROW('Sanitation Data'!H174)))</f>
        <v/>
      </c>
      <c r="DG180" s="280" t="str">
        <f ca="true">+IF(OFFSET('Sanitation Data'!$H$30,0,10*ROW('Sanitation Data'!H174))="","",OFFSET('Sanitation Data'!$H$30,0,10*ROW('Sanitation Data'!H174)))</f>
        <v/>
      </c>
      <c r="DH180" s="280" t="str">
        <f ca="true">+IF(OFFSET('Sanitation Data'!$H$31,0,10*ROW('Sanitation Data'!H174))="","",OFFSET('Sanitation Data'!$H$31,0,10*ROW('Sanitation Data'!H174)))</f>
        <v/>
      </c>
      <c r="DI180" s="280" t="str">
        <f ca="true">+IF(OFFSET('Sanitation Data'!$H$32,0,10*ROW('Sanitation Data'!H174))="","",OFFSET('Sanitation Data'!$H$32,0,10*ROW('Sanitation Data'!H174)))</f>
        <v/>
      </c>
      <c r="DJ180" s="280" t="str">
        <f ca="true">+IF(OFFSET('Sanitation Data'!$I$28,0,10*ROW('Sanitation Data'!I174))="","",OFFSET('Sanitation Data'!$I$28,0,10*ROW('Sanitation Data'!I174)))</f>
        <v/>
      </c>
      <c r="DK180" s="280" t="str">
        <f ca="true">+IF(OFFSET('Sanitation Data'!$I$29,0,10*ROW('Sanitation Data'!I174))="","",OFFSET('Sanitation Data'!$I$29,0,10*ROW('Sanitation Data'!I174)))</f>
        <v/>
      </c>
      <c r="DL180" s="280" t="str">
        <f ca="true">+IF(OFFSET('Sanitation Data'!$I$30,0,10*ROW('Sanitation Data'!I174))="","",OFFSET('Sanitation Data'!$I$30,0,10*ROW('Sanitation Data'!I174)))</f>
        <v/>
      </c>
      <c r="DM180" s="280" t="str">
        <f ca="true">+IF(OFFSET('Sanitation Data'!$I$31,0,10*ROW('Sanitation Data'!I174))="","",OFFSET('Sanitation Data'!$I$31,0,10*ROW('Sanitation Data'!I174)))</f>
        <v/>
      </c>
      <c r="DN180" s="280" t="str">
        <f ca="true">+IF(OFFSET('Sanitation Data'!$I$32,0,10*ROW('Sanitation Data'!I174))="","",OFFSET('Sanitation Data'!$I$32,0,10*ROW('Sanitation Data'!I174)))</f>
        <v/>
      </c>
      <c r="DO180" s="280" t="str">
        <f ca="true">+IF(OFFSET('Hygiene Data'!$D$11,0,10*ROW('Hygiene Data'!D174))="","",OFFSET('Hygiene Data'!$D$11,0,10*ROW('Hygiene Data'!D174)))</f>
        <v/>
      </c>
      <c r="DP180" s="280" t="str">
        <f ca="true">+IF(OFFSET('Hygiene Data'!$D$12,0,10*ROW('Hygiene Data'!D174))="","",OFFSET('Hygiene Data'!$D$12,0,10*ROW('Hygiene Data'!D174)))</f>
        <v/>
      </c>
      <c r="DQ180" s="280" t="str">
        <f ca="true">+IF(OFFSET('Hygiene Data'!$D$13,0,10*ROW('Hygiene Data'!D174))="","",OFFSET('Hygiene Data'!$D$13,0,10*ROW('Hygiene Data'!D174)))</f>
        <v/>
      </c>
      <c r="DR180" s="280" t="str">
        <f ca="true">+IF(OFFSET('Hygiene Data'!$E$11,0,10*ROW('Hygiene Data'!E174))="","",OFFSET('Hygiene Data'!$E$11,0,10*ROW('Hygiene Data'!E174)))</f>
        <v/>
      </c>
      <c r="DS180" s="280" t="str">
        <f ca="true">+IF(OFFSET('Hygiene Data'!$E$12,0,10*ROW('Hygiene Data'!E174))="","",OFFSET('Hygiene Data'!$E$12,0,10*ROW('Hygiene Data'!E174)))</f>
        <v/>
      </c>
      <c r="DT180" s="280" t="str">
        <f ca="true">+IF(OFFSET('Hygiene Data'!$E$13,0,10*ROW('Hygiene Data'!E174))="","",OFFSET('Hygiene Data'!$E$13,0,10*ROW('Hygiene Data'!E174)))</f>
        <v/>
      </c>
      <c r="DU180" s="280" t="str">
        <f ca="true">+IF(OFFSET('Hygiene Data'!$F$11,0,10*ROW('Hygiene Data'!F174))="","",OFFSET('Hygiene Data'!$F$11,0,10*ROW('Hygiene Data'!F174)))</f>
        <v/>
      </c>
      <c r="DV180" s="280" t="str">
        <f ca="true">+IF(OFFSET('Hygiene Data'!$F$12,0,10*ROW('Hygiene Data'!F174))="","",OFFSET('Hygiene Data'!$F$12,0,10*ROW('Hygiene Data'!F174)))</f>
        <v/>
      </c>
      <c r="DW180" s="280" t="str">
        <f ca="true">+IF(OFFSET('Hygiene Data'!$F$13,0,10*ROW('Hygiene Data'!F174))="","",OFFSET('Hygiene Data'!$F$13,0,10*ROW('Hygiene Data'!F174)))</f>
        <v/>
      </c>
      <c r="DX180" s="280" t="str">
        <f ca="true">+IF(OFFSET('Hygiene Data'!$G$11,0,10*ROW('Hygiene Data'!G174))="","",OFFSET('Hygiene Data'!$G$11,0,10*ROW('Hygiene Data'!G174)))</f>
        <v/>
      </c>
      <c r="DY180" s="280" t="str">
        <f ca="true">+IF(OFFSET('Hygiene Data'!$G$12,0,10*ROW('Hygiene Data'!G174))="","",OFFSET('Hygiene Data'!$G$12,0,10*ROW('Hygiene Data'!G174)))</f>
        <v/>
      </c>
      <c r="DZ180" s="280" t="str">
        <f ca="true">+IF(OFFSET('Hygiene Data'!$G$13,0,10*ROW('Hygiene Data'!G174))="","",OFFSET('Hygiene Data'!$G$13,0,10*ROW('Hygiene Data'!G174)))</f>
        <v/>
      </c>
      <c r="EA180" s="280" t="str">
        <f ca="true">+IF(OFFSET('Hygiene Data'!$H$11,0,10*ROW('Hygiene Data'!H174))="","",OFFSET('Hygiene Data'!$H$11,0,10*ROW('Hygiene Data'!H174)))</f>
        <v/>
      </c>
      <c r="EB180" s="280" t="str">
        <f ca="true">+IF(OFFSET('Hygiene Data'!$H$12,0,10*ROW('Hygiene Data'!H174))="","",OFFSET('Hygiene Data'!$H$12,0,10*ROW('Hygiene Data'!H174)))</f>
        <v/>
      </c>
      <c r="EC180" s="280" t="str">
        <f ca="true">+IF(OFFSET('Hygiene Data'!$H$13,0,10*ROW('Hygiene Data'!H174))="","",OFFSET('Hygiene Data'!$H$13,0,10*ROW('Hygiene Data'!H174)))</f>
        <v/>
      </c>
      <c r="ED180" s="280" t="str">
        <f ca="true">+IF(OFFSET('Hygiene Data'!$I$11,0,10*ROW('Hygiene Data'!I174))="","",OFFSET('Hygiene Data'!$I$11,0,10*ROW('Hygiene Data'!I174)))</f>
        <v/>
      </c>
      <c r="EE180" s="280" t="str">
        <f ca="true">+IF(OFFSET('Hygiene Data'!$I$12,0,10*ROW('Hygiene Data'!I174))="","",OFFSET('Hygiene Data'!$I$12,0,10*ROW('Hygiene Data'!I174)))</f>
        <v/>
      </c>
      <c r="EF180" s="280" t="str">
        <f ca="true">+IF(OFFSET('Hygiene Data'!$I$13,0,10*ROW('Hygiene Data'!I174))="","",OFFSET('Hygiene Data'!$I$13,0,10*ROW('Hygiene Data'!I174)))</f>
        <v/>
      </c>
    </row>
    <row xmlns:x14ac="http://schemas.microsoft.com/office/spreadsheetml/2009/9/ac" r="181" x14ac:dyDescent="0.2">
      <c r="A181" s="34" t="str">
        <f ca="true">+IF(OFFSET('Water Data'!$B$2,0,10*ROW('Water Data'!E175))="","",OFFSET('Water Data'!$B$2,0,10*ROW('Water Data'!E175)))</f>
        <v/>
      </c>
      <c r="B181" s="34" t="str">
        <f ca="true">+IF(OFFSET('Water Data'!$C$2,0,10*ROW('Water Data'!F175))="","",OFFSET('Water Data'!$C$2,0,10*ROW('Water Data'!F175)))</f>
        <v/>
      </c>
      <c r="C181" s="336" t="str">
        <f t="shared" ca="true" si="2"/>
        <v/>
      </c>
      <c r="D181" s="8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0"/>
      <c r="BS181" s="280" t="str">
        <f ca="true">+IF(OFFSET('Water Data'!$D$27,0,10*ROW('Water Data'!D175))="","",OFFSET('Water Data'!$D$27,0,10*ROW('Water Data'!D175)))</f>
        <v/>
      </c>
      <c r="BT181" s="280" t="str">
        <f ca="true">+IF(OFFSET('Water Data'!$D$28,0,10*ROW('Water Data'!D175))="","",OFFSET('Water Data'!$D$28,0,10*ROW('Water Data'!D175)))</f>
        <v/>
      </c>
      <c r="BU181" s="280" t="str">
        <f ca="true">+IF(OFFSET('Water Data'!$D$29,0,10*ROW('Water Data'!D175))="","",OFFSET('Water Data'!$D$29,0,10*ROW('Water Data'!D175)))</f>
        <v/>
      </c>
      <c r="BV181" s="280" t="str">
        <f ca="true">+IF(OFFSET('Water Data'!$E$27,0,10*ROW('Water Data'!E175))="","",OFFSET('Water Data'!$E$27,0,10*ROW('Water Data'!E175)))</f>
        <v/>
      </c>
      <c r="BW181" s="280" t="str">
        <f ca="true">+IF(OFFSET('Water Data'!$E$28,0,10*ROW('Water Data'!E175))="","",OFFSET('Water Data'!$E$28,0,10*ROW('Water Data'!E175)))</f>
        <v/>
      </c>
      <c r="BX181" s="280" t="str">
        <f ca="true">+IF(OFFSET('Water Data'!$E$29,0,10*ROW('Water Data'!E175))="","",OFFSET('Water Data'!$E$29,0,10*ROW('Water Data'!E175)))</f>
        <v/>
      </c>
      <c r="BY181" s="280" t="str">
        <f ca="true">+IF(OFFSET('Water Data'!$F$27,0,10*ROW('Water Data'!F175))="","",OFFSET('Water Data'!$F$27,0,10*ROW('Water Data'!F175)))</f>
        <v/>
      </c>
      <c r="BZ181" s="280" t="str">
        <f ca="true">+IF(OFFSET('Water Data'!$F$28,0,10*ROW('Water Data'!F175))="","",OFFSET('Water Data'!$F$28,0,10*ROW('Water Data'!F175)))</f>
        <v/>
      </c>
      <c r="CA181" s="280" t="str">
        <f ca="true">+IF(OFFSET('Water Data'!$F$29,0,10*ROW('Water Data'!F175))="","",OFFSET('Water Data'!$F$29,0,10*ROW('Water Data'!F175)))</f>
        <v/>
      </c>
      <c r="CB181" s="280" t="str">
        <f ca="true">+IF(OFFSET('Water Data'!$G$27,0,10*ROW('Water Data'!G175))="","",OFFSET('Water Data'!$G$27,0,10*ROW('Water Data'!G175)))</f>
        <v/>
      </c>
      <c r="CC181" s="280" t="str">
        <f ca="true">+IF(OFFSET('Water Data'!$G$28,0,10*ROW('Water Data'!G175))="","",OFFSET('Water Data'!$G$28,0,10*ROW('Water Data'!G175)))</f>
        <v/>
      </c>
      <c r="CD181" s="280" t="str">
        <f ca="true">+IF(OFFSET('Water Data'!$G$29,0,10*ROW('Water Data'!G175))="","",OFFSET('Water Data'!$G$29,0,10*ROW('Water Data'!G175)))</f>
        <v/>
      </c>
      <c r="CE181" s="280" t="str">
        <f ca="true">+IF(OFFSET('Water Data'!$H$27,0,10*ROW('Water Data'!H175))="","",OFFSET('Water Data'!$H$27,0,10*ROW('Water Data'!H175)))</f>
        <v/>
      </c>
      <c r="CF181" s="280" t="str">
        <f ca="true">+IF(OFFSET('Water Data'!$H$28,0,10*ROW('Water Data'!H175))="","",OFFSET('Water Data'!$H$28,0,10*ROW('Water Data'!H175)))</f>
        <v/>
      </c>
      <c r="CG181" s="280" t="str">
        <f ca="true">+IF(OFFSET('Water Data'!$H$29,0,10*ROW('Water Data'!H175))="","",OFFSET('Water Data'!$H$29,0,10*ROW('Water Data'!H175)))</f>
        <v/>
      </c>
      <c r="CH181" s="280" t="str">
        <f ca="true">+IF(OFFSET('Water Data'!$I$27,0,10*ROW('Water Data'!I175))="","",OFFSET('Water Data'!$I$27,0,10*ROW('Water Data'!I175)))</f>
        <v/>
      </c>
      <c r="CI181" s="280" t="str">
        <f ca="true">+IF(OFFSET('Water Data'!$I$28,0,10*ROW('Water Data'!I175))="","",OFFSET('Water Data'!$I$28,0,10*ROW('Water Data'!I175)))</f>
        <v/>
      </c>
      <c r="CJ181" s="280" t="str">
        <f ca="true">+IF(OFFSET('Water Data'!$I$29,0,10*ROW('Water Data'!I175))="","",OFFSET('Water Data'!$I$29,0,10*ROW('Water Data'!I175)))</f>
        <v/>
      </c>
      <c r="CK181" s="280" t="str">
        <f ca="true">+IF(OFFSET('Sanitation Data'!$D$28,0,10*ROW('Sanitation Data'!D175))="","",OFFSET('Sanitation Data'!$D$28,0,10*ROW('Sanitation Data'!D175)))</f>
        <v/>
      </c>
      <c r="CL181" s="280" t="str">
        <f ca="true">+IF(OFFSET('Sanitation Data'!$D$29,0,10*ROW('Sanitation Data'!D175))="","",OFFSET('Sanitation Data'!$D$29,0,10*ROW('Sanitation Data'!D175)))</f>
        <v/>
      </c>
      <c r="CM181" s="280" t="str">
        <f ca="true">+IF(OFFSET('Sanitation Data'!$D$30,0,10*ROW('Sanitation Data'!D175))="","",OFFSET('Sanitation Data'!$D$30,0,10*ROW('Sanitation Data'!D175)))</f>
        <v/>
      </c>
      <c r="CN181" s="280" t="str">
        <f ca="true">+IF(OFFSET('Sanitation Data'!$D$31,0,10*ROW('Sanitation Data'!D175))="","",OFFSET('Sanitation Data'!$D$31,0,10*ROW('Sanitation Data'!D175)))</f>
        <v/>
      </c>
      <c r="CO181" s="280" t="str">
        <f ca="true">+IF(OFFSET('Sanitation Data'!$D$32,0,10*ROW('Sanitation Data'!D175))="","",OFFSET('Sanitation Data'!$D$32,0,10*ROW('Sanitation Data'!D175)))</f>
        <v/>
      </c>
      <c r="CP181" s="280" t="str">
        <f ca="true">+IF(OFFSET('Sanitation Data'!$E$28,0,10*ROW('Sanitation Data'!E175))="","",OFFSET('Sanitation Data'!$E$28,0,10*ROW('Sanitation Data'!E175)))</f>
        <v/>
      </c>
      <c r="CQ181" s="280" t="str">
        <f ca="true">+IF(OFFSET('Sanitation Data'!$E$29,0,10*ROW('Sanitation Data'!E175))="","",OFFSET('Sanitation Data'!$E$29,0,10*ROW('Sanitation Data'!E175)))</f>
        <v/>
      </c>
      <c r="CR181" s="280" t="str">
        <f ca="true">+IF(OFFSET('Sanitation Data'!$E$30,0,10*ROW('Sanitation Data'!E175))="","",OFFSET('Sanitation Data'!$E$30,0,10*ROW('Sanitation Data'!E175)))</f>
        <v/>
      </c>
      <c r="CS181" s="280" t="str">
        <f ca="true">+IF(OFFSET('Sanitation Data'!$E$31,0,10*ROW('Sanitation Data'!E175))="","",OFFSET('Sanitation Data'!$E$31,0,10*ROW('Sanitation Data'!E175)))</f>
        <v/>
      </c>
      <c r="CT181" s="280" t="str">
        <f ca="true">+IF(OFFSET('Sanitation Data'!$E$32,0,10*ROW('Sanitation Data'!E175))="","",OFFSET('Sanitation Data'!$E$32,0,10*ROW('Sanitation Data'!E175)))</f>
        <v/>
      </c>
      <c r="CU181" s="280" t="str">
        <f ca="true">+IF(OFFSET('Sanitation Data'!$F$28,0,10*ROW('Sanitation Data'!F175))="","",OFFSET('Sanitation Data'!$F$28,0,10*ROW('Sanitation Data'!F175)))</f>
        <v/>
      </c>
      <c r="CV181" s="280" t="str">
        <f ca="true">+IF(OFFSET('Sanitation Data'!$F$29,0,10*ROW('Sanitation Data'!F175))="","",OFFSET('Sanitation Data'!$F$29,0,10*ROW('Sanitation Data'!F175)))</f>
        <v/>
      </c>
      <c r="CW181" s="280" t="str">
        <f ca="true">+IF(OFFSET('Sanitation Data'!$F$30,0,10*ROW('Sanitation Data'!F175))="","",OFFSET('Sanitation Data'!$F$30,0,10*ROW('Sanitation Data'!F175)))</f>
        <v/>
      </c>
      <c r="CX181" s="280" t="str">
        <f ca="true">+IF(OFFSET('Sanitation Data'!$F$31,0,10*ROW('Sanitation Data'!F175))="","",OFFSET('Sanitation Data'!$F$31,0,10*ROW('Sanitation Data'!F175)))</f>
        <v/>
      </c>
      <c r="CY181" s="280" t="str">
        <f ca="true">+IF(OFFSET('Sanitation Data'!$F$32,0,10*ROW('Sanitation Data'!F175))="","",OFFSET('Sanitation Data'!$F$32,0,10*ROW('Sanitation Data'!F175)))</f>
        <v/>
      </c>
      <c r="CZ181" s="280" t="str">
        <f ca="true">+IF(OFFSET('Sanitation Data'!$G$28,0,10*ROW('Sanitation Data'!G175))="","",OFFSET('Sanitation Data'!$G$28,0,10*ROW('Sanitation Data'!G175)))</f>
        <v/>
      </c>
      <c r="DA181" s="280" t="str">
        <f ca="true">+IF(OFFSET('Sanitation Data'!$G$29,0,10*ROW('Sanitation Data'!G175))="","",OFFSET('Sanitation Data'!$G$29,0,10*ROW('Sanitation Data'!G175)))</f>
        <v/>
      </c>
      <c r="DB181" s="280" t="str">
        <f ca="true">+IF(OFFSET('Sanitation Data'!$G$30,0,10*ROW('Sanitation Data'!G175))="","",OFFSET('Sanitation Data'!$G$30,0,10*ROW('Sanitation Data'!G175)))</f>
        <v/>
      </c>
      <c r="DC181" s="280" t="str">
        <f ca="true">+IF(OFFSET('Sanitation Data'!$G$31,0,10*ROW('Sanitation Data'!G175))="","",OFFSET('Sanitation Data'!$G$31,0,10*ROW('Sanitation Data'!G175)))</f>
        <v/>
      </c>
      <c r="DD181" s="280" t="str">
        <f ca="true">+IF(OFFSET('Sanitation Data'!$G$32,0,10*ROW('Sanitation Data'!G175))="","",OFFSET('Sanitation Data'!$G$32,0,10*ROW('Sanitation Data'!G175)))</f>
        <v/>
      </c>
      <c r="DE181" s="280" t="str">
        <f ca="true">+IF(OFFSET('Sanitation Data'!$H$28,0,10*ROW('Sanitation Data'!H175))="","",OFFSET('Sanitation Data'!$H$28,0,10*ROW('Sanitation Data'!H175)))</f>
        <v/>
      </c>
      <c r="DF181" s="280" t="str">
        <f ca="true">+IF(OFFSET('Sanitation Data'!$H$29,0,10*ROW('Sanitation Data'!H175))="","",OFFSET('Sanitation Data'!$H$29,0,10*ROW('Sanitation Data'!H175)))</f>
        <v/>
      </c>
      <c r="DG181" s="280" t="str">
        <f ca="true">+IF(OFFSET('Sanitation Data'!$H$30,0,10*ROW('Sanitation Data'!H175))="","",OFFSET('Sanitation Data'!$H$30,0,10*ROW('Sanitation Data'!H175)))</f>
        <v/>
      </c>
      <c r="DH181" s="280" t="str">
        <f ca="true">+IF(OFFSET('Sanitation Data'!$H$31,0,10*ROW('Sanitation Data'!H175))="","",OFFSET('Sanitation Data'!$H$31,0,10*ROW('Sanitation Data'!H175)))</f>
        <v/>
      </c>
      <c r="DI181" s="280" t="str">
        <f ca="true">+IF(OFFSET('Sanitation Data'!$H$32,0,10*ROW('Sanitation Data'!H175))="","",OFFSET('Sanitation Data'!$H$32,0,10*ROW('Sanitation Data'!H175)))</f>
        <v/>
      </c>
      <c r="DJ181" s="280" t="str">
        <f ca="true">+IF(OFFSET('Sanitation Data'!$I$28,0,10*ROW('Sanitation Data'!I175))="","",OFFSET('Sanitation Data'!$I$28,0,10*ROW('Sanitation Data'!I175)))</f>
        <v/>
      </c>
      <c r="DK181" s="280" t="str">
        <f ca="true">+IF(OFFSET('Sanitation Data'!$I$29,0,10*ROW('Sanitation Data'!I175))="","",OFFSET('Sanitation Data'!$I$29,0,10*ROW('Sanitation Data'!I175)))</f>
        <v/>
      </c>
      <c r="DL181" s="280" t="str">
        <f ca="true">+IF(OFFSET('Sanitation Data'!$I$30,0,10*ROW('Sanitation Data'!I175))="","",OFFSET('Sanitation Data'!$I$30,0,10*ROW('Sanitation Data'!I175)))</f>
        <v/>
      </c>
      <c r="DM181" s="280" t="str">
        <f ca="true">+IF(OFFSET('Sanitation Data'!$I$31,0,10*ROW('Sanitation Data'!I175))="","",OFFSET('Sanitation Data'!$I$31,0,10*ROW('Sanitation Data'!I175)))</f>
        <v/>
      </c>
      <c r="DN181" s="280" t="str">
        <f ca="true">+IF(OFFSET('Sanitation Data'!$I$32,0,10*ROW('Sanitation Data'!I175))="","",OFFSET('Sanitation Data'!$I$32,0,10*ROW('Sanitation Data'!I175)))</f>
        <v/>
      </c>
      <c r="DO181" s="280" t="str">
        <f ca="true">+IF(OFFSET('Hygiene Data'!$D$11,0,10*ROW('Hygiene Data'!D175))="","",OFFSET('Hygiene Data'!$D$11,0,10*ROW('Hygiene Data'!D175)))</f>
        <v/>
      </c>
      <c r="DP181" s="280" t="str">
        <f ca="true">+IF(OFFSET('Hygiene Data'!$D$12,0,10*ROW('Hygiene Data'!D175))="","",OFFSET('Hygiene Data'!$D$12,0,10*ROW('Hygiene Data'!D175)))</f>
        <v/>
      </c>
      <c r="DQ181" s="280" t="str">
        <f ca="true">+IF(OFFSET('Hygiene Data'!$D$13,0,10*ROW('Hygiene Data'!D175))="","",OFFSET('Hygiene Data'!$D$13,0,10*ROW('Hygiene Data'!D175)))</f>
        <v/>
      </c>
      <c r="DR181" s="280" t="str">
        <f ca="true">+IF(OFFSET('Hygiene Data'!$E$11,0,10*ROW('Hygiene Data'!E175))="","",OFFSET('Hygiene Data'!$E$11,0,10*ROW('Hygiene Data'!E175)))</f>
        <v/>
      </c>
      <c r="DS181" s="280" t="str">
        <f ca="true">+IF(OFFSET('Hygiene Data'!$E$12,0,10*ROW('Hygiene Data'!E175))="","",OFFSET('Hygiene Data'!$E$12,0,10*ROW('Hygiene Data'!E175)))</f>
        <v/>
      </c>
      <c r="DT181" s="280" t="str">
        <f ca="true">+IF(OFFSET('Hygiene Data'!$E$13,0,10*ROW('Hygiene Data'!E175))="","",OFFSET('Hygiene Data'!$E$13,0,10*ROW('Hygiene Data'!E175)))</f>
        <v/>
      </c>
      <c r="DU181" s="280" t="str">
        <f ca="true">+IF(OFFSET('Hygiene Data'!$F$11,0,10*ROW('Hygiene Data'!F175))="","",OFFSET('Hygiene Data'!$F$11,0,10*ROW('Hygiene Data'!F175)))</f>
        <v/>
      </c>
      <c r="DV181" s="280" t="str">
        <f ca="true">+IF(OFFSET('Hygiene Data'!$F$12,0,10*ROW('Hygiene Data'!F175))="","",OFFSET('Hygiene Data'!$F$12,0,10*ROW('Hygiene Data'!F175)))</f>
        <v/>
      </c>
      <c r="DW181" s="280" t="str">
        <f ca="true">+IF(OFFSET('Hygiene Data'!$F$13,0,10*ROW('Hygiene Data'!F175))="","",OFFSET('Hygiene Data'!$F$13,0,10*ROW('Hygiene Data'!F175)))</f>
        <v/>
      </c>
      <c r="DX181" s="280" t="str">
        <f ca="true">+IF(OFFSET('Hygiene Data'!$G$11,0,10*ROW('Hygiene Data'!G175))="","",OFFSET('Hygiene Data'!$G$11,0,10*ROW('Hygiene Data'!G175)))</f>
        <v/>
      </c>
      <c r="DY181" s="280" t="str">
        <f ca="true">+IF(OFFSET('Hygiene Data'!$G$12,0,10*ROW('Hygiene Data'!G175))="","",OFFSET('Hygiene Data'!$G$12,0,10*ROW('Hygiene Data'!G175)))</f>
        <v/>
      </c>
      <c r="DZ181" s="280" t="str">
        <f ca="true">+IF(OFFSET('Hygiene Data'!$G$13,0,10*ROW('Hygiene Data'!G175))="","",OFFSET('Hygiene Data'!$G$13,0,10*ROW('Hygiene Data'!G175)))</f>
        <v/>
      </c>
      <c r="EA181" s="280" t="str">
        <f ca="true">+IF(OFFSET('Hygiene Data'!$H$11,0,10*ROW('Hygiene Data'!H175))="","",OFFSET('Hygiene Data'!$H$11,0,10*ROW('Hygiene Data'!H175)))</f>
        <v/>
      </c>
      <c r="EB181" s="280" t="str">
        <f ca="true">+IF(OFFSET('Hygiene Data'!$H$12,0,10*ROW('Hygiene Data'!H175))="","",OFFSET('Hygiene Data'!$H$12,0,10*ROW('Hygiene Data'!H175)))</f>
        <v/>
      </c>
      <c r="EC181" s="280" t="str">
        <f ca="true">+IF(OFFSET('Hygiene Data'!$H$13,0,10*ROW('Hygiene Data'!H175))="","",OFFSET('Hygiene Data'!$H$13,0,10*ROW('Hygiene Data'!H175)))</f>
        <v/>
      </c>
      <c r="ED181" s="280" t="str">
        <f ca="true">+IF(OFFSET('Hygiene Data'!$I$11,0,10*ROW('Hygiene Data'!I175))="","",OFFSET('Hygiene Data'!$I$11,0,10*ROW('Hygiene Data'!I175)))</f>
        <v/>
      </c>
      <c r="EE181" s="280" t="str">
        <f ca="true">+IF(OFFSET('Hygiene Data'!$I$12,0,10*ROW('Hygiene Data'!I175))="","",OFFSET('Hygiene Data'!$I$12,0,10*ROW('Hygiene Data'!I175)))</f>
        <v/>
      </c>
      <c r="EF181" s="280" t="str">
        <f ca="true">+IF(OFFSET('Hygiene Data'!$I$13,0,10*ROW('Hygiene Data'!I175))="","",OFFSET('Hygiene Data'!$I$13,0,10*ROW('Hygiene Data'!I175)))</f>
        <v/>
      </c>
    </row>
    <row xmlns:x14ac="http://schemas.microsoft.com/office/spreadsheetml/2009/9/ac" r="182" x14ac:dyDescent="0.2">
      <c r="A182" s="34" t="str">
        <f ca="true">+IF(OFFSET('Water Data'!$B$2,0,10*ROW('Water Data'!E176))="","",OFFSET('Water Data'!$B$2,0,10*ROW('Water Data'!E176)))</f>
        <v/>
      </c>
      <c r="B182" s="34" t="str">
        <f ca="true">+IF(OFFSET('Water Data'!$C$2,0,10*ROW('Water Data'!F176))="","",OFFSET('Water Data'!$C$2,0,10*ROW('Water Data'!F176)))</f>
        <v/>
      </c>
      <c r="C182" s="336" t="str">
        <f t="shared" ca="true" si="2"/>
        <v/>
      </c>
      <c r="D182" s="8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0"/>
      <c r="BS182" s="280" t="str">
        <f ca="true">+IF(OFFSET('Water Data'!$D$27,0,10*ROW('Water Data'!D176))="","",OFFSET('Water Data'!$D$27,0,10*ROW('Water Data'!D176)))</f>
        <v/>
      </c>
      <c r="BT182" s="280" t="str">
        <f ca="true">+IF(OFFSET('Water Data'!$D$28,0,10*ROW('Water Data'!D176))="","",OFFSET('Water Data'!$D$28,0,10*ROW('Water Data'!D176)))</f>
        <v/>
      </c>
      <c r="BU182" s="280" t="str">
        <f ca="true">+IF(OFFSET('Water Data'!$D$29,0,10*ROW('Water Data'!D176))="","",OFFSET('Water Data'!$D$29,0,10*ROW('Water Data'!D176)))</f>
        <v/>
      </c>
      <c r="BV182" s="280" t="str">
        <f ca="true">+IF(OFFSET('Water Data'!$E$27,0,10*ROW('Water Data'!E176))="","",OFFSET('Water Data'!$E$27,0,10*ROW('Water Data'!E176)))</f>
        <v/>
      </c>
      <c r="BW182" s="280" t="str">
        <f ca="true">+IF(OFFSET('Water Data'!$E$28,0,10*ROW('Water Data'!E176))="","",OFFSET('Water Data'!$E$28,0,10*ROW('Water Data'!E176)))</f>
        <v/>
      </c>
      <c r="BX182" s="280" t="str">
        <f ca="true">+IF(OFFSET('Water Data'!$E$29,0,10*ROW('Water Data'!E176))="","",OFFSET('Water Data'!$E$29,0,10*ROW('Water Data'!E176)))</f>
        <v/>
      </c>
      <c r="BY182" s="280" t="str">
        <f ca="true">+IF(OFFSET('Water Data'!$F$27,0,10*ROW('Water Data'!F176))="","",OFFSET('Water Data'!$F$27,0,10*ROW('Water Data'!F176)))</f>
        <v/>
      </c>
      <c r="BZ182" s="280" t="str">
        <f ca="true">+IF(OFFSET('Water Data'!$F$28,0,10*ROW('Water Data'!F176))="","",OFFSET('Water Data'!$F$28,0,10*ROW('Water Data'!F176)))</f>
        <v/>
      </c>
      <c r="CA182" s="280" t="str">
        <f ca="true">+IF(OFFSET('Water Data'!$F$29,0,10*ROW('Water Data'!F176))="","",OFFSET('Water Data'!$F$29,0,10*ROW('Water Data'!F176)))</f>
        <v/>
      </c>
      <c r="CB182" s="280" t="str">
        <f ca="true">+IF(OFFSET('Water Data'!$G$27,0,10*ROW('Water Data'!G176))="","",OFFSET('Water Data'!$G$27,0,10*ROW('Water Data'!G176)))</f>
        <v/>
      </c>
      <c r="CC182" s="280" t="str">
        <f ca="true">+IF(OFFSET('Water Data'!$G$28,0,10*ROW('Water Data'!G176))="","",OFFSET('Water Data'!$G$28,0,10*ROW('Water Data'!G176)))</f>
        <v/>
      </c>
      <c r="CD182" s="280" t="str">
        <f ca="true">+IF(OFFSET('Water Data'!$G$29,0,10*ROW('Water Data'!G176))="","",OFFSET('Water Data'!$G$29,0,10*ROW('Water Data'!G176)))</f>
        <v/>
      </c>
      <c r="CE182" s="280" t="str">
        <f ca="true">+IF(OFFSET('Water Data'!$H$27,0,10*ROW('Water Data'!H176))="","",OFFSET('Water Data'!$H$27,0,10*ROW('Water Data'!H176)))</f>
        <v/>
      </c>
      <c r="CF182" s="280" t="str">
        <f ca="true">+IF(OFFSET('Water Data'!$H$28,0,10*ROW('Water Data'!H176))="","",OFFSET('Water Data'!$H$28,0,10*ROW('Water Data'!H176)))</f>
        <v/>
      </c>
      <c r="CG182" s="280" t="str">
        <f ca="true">+IF(OFFSET('Water Data'!$H$29,0,10*ROW('Water Data'!H176))="","",OFFSET('Water Data'!$H$29,0,10*ROW('Water Data'!H176)))</f>
        <v/>
      </c>
      <c r="CH182" s="280" t="str">
        <f ca="true">+IF(OFFSET('Water Data'!$I$27,0,10*ROW('Water Data'!I176))="","",OFFSET('Water Data'!$I$27,0,10*ROW('Water Data'!I176)))</f>
        <v/>
      </c>
      <c r="CI182" s="280" t="str">
        <f ca="true">+IF(OFFSET('Water Data'!$I$28,0,10*ROW('Water Data'!I176))="","",OFFSET('Water Data'!$I$28,0,10*ROW('Water Data'!I176)))</f>
        <v/>
      </c>
      <c r="CJ182" s="280" t="str">
        <f ca="true">+IF(OFFSET('Water Data'!$I$29,0,10*ROW('Water Data'!I176))="","",OFFSET('Water Data'!$I$29,0,10*ROW('Water Data'!I176)))</f>
        <v/>
      </c>
      <c r="CK182" s="280" t="str">
        <f ca="true">+IF(OFFSET('Sanitation Data'!$D$28,0,10*ROW('Sanitation Data'!D176))="","",OFFSET('Sanitation Data'!$D$28,0,10*ROW('Sanitation Data'!D176)))</f>
        <v/>
      </c>
      <c r="CL182" s="280" t="str">
        <f ca="true">+IF(OFFSET('Sanitation Data'!$D$29,0,10*ROW('Sanitation Data'!D176))="","",OFFSET('Sanitation Data'!$D$29,0,10*ROW('Sanitation Data'!D176)))</f>
        <v/>
      </c>
      <c r="CM182" s="280" t="str">
        <f ca="true">+IF(OFFSET('Sanitation Data'!$D$30,0,10*ROW('Sanitation Data'!D176))="","",OFFSET('Sanitation Data'!$D$30,0,10*ROW('Sanitation Data'!D176)))</f>
        <v/>
      </c>
      <c r="CN182" s="280" t="str">
        <f ca="true">+IF(OFFSET('Sanitation Data'!$D$31,0,10*ROW('Sanitation Data'!D176))="","",OFFSET('Sanitation Data'!$D$31,0,10*ROW('Sanitation Data'!D176)))</f>
        <v/>
      </c>
      <c r="CO182" s="280" t="str">
        <f ca="true">+IF(OFFSET('Sanitation Data'!$D$32,0,10*ROW('Sanitation Data'!D176))="","",OFFSET('Sanitation Data'!$D$32,0,10*ROW('Sanitation Data'!D176)))</f>
        <v/>
      </c>
      <c r="CP182" s="280" t="str">
        <f ca="true">+IF(OFFSET('Sanitation Data'!$E$28,0,10*ROW('Sanitation Data'!E176))="","",OFFSET('Sanitation Data'!$E$28,0,10*ROW('Sanitation Data'!E176)))</f>
        <v/>
      </c>
      <c r="CQ182" s="280" t="str">
        <f ca="true">+IF(OFFSET('Sanitation Data'!$E$29,0,10*ROW('Sanitation Data'!E176))="","",OFFSET('Sanitation Data'!$E$29,0,10*ROW('Sanitation Data'!E176)))</f>
        <v/>
      </c>
      <c r="CR182" s="280" t="str">
        <f ca="true">+IF(OFFSET('Sanitation Data'!$E$30,0,10*ROW('Sanitation Data'!E176))="","",OFFSET('Sanitation Data'!$E$30,0,10*ROW('Sanitation Data'!E176)))</f>
        <v/>
      </c>
      <c r="CS182" s="280" t="str">
        <f ca="true">+IF(OFFSET('Sanitation Data'!$E$31,0,10*ROW('Sanitation Data'!E176))="","",OFFSET('Sanitation Data'!$E$31,0,10*ROW('Sanitation Data'!E176)))</f>
        <v/>
      </c>
      <c r="CT182" s="280" t="str">
        <f ca="true">+IF(OFFSET('Sanitation Data'!$E$32,0,10*ROW('Sanitation Data'!E176))="","",OFFSET('Sanitation Data'!$E$32,0,10*ROW('Sanitation Data'!E176)))</f>
        <v/>
      </c>
      <c r="CU182" s="280" t="str">
        <f ca="true">+IF(OFFSET('Sanitation Data'!$F$28,0,10*ROW('Sanitation Data'!F176))="","",OFFSET('Sanitation Data'!$F$28,0,10*ROW('Sanitation Data'!F176)))</f>
        <v/>
      </c>
      <c r="CV182" s="280" t="str">
        <f ca="true">+IF(OFFSET('Sanitation Data'!$F$29,0,10*ROW('Sanitation Data'!F176))="","",OFFSET('Sanitation Data'!$F$29,0,10*ROW('Sanitation Data'!F176)))</f>
        <v/>
      </c>
      <c r="CW182" s="280" t="str">
        <f ca="true">+IF(OFFSET('Sanitation Data'!$F$30,0,10*ROW('Sanitation Data'!F176))="","",OFFSET('Sanitation Data'!$F$30,0,10*ROW('Sanitation Data'!F176)))</f>
        <v/>
      </c>
      <c r="CX182" s="280" t="str">
        <f ca="true">+IF(OFFSET('Sanitation Data'!$F$31,0,10*ROW('Sanitation Data'!F176))="","",OFFSET('Sanitation Data'!$F$31,0,10*ROW('Sanitation Data'!F176)))</f>
        <v/>
      </c>
      <c r="CY182" s="280" t="str">
        <f ca="true">+IF(OFFSET('Sanitation Data'!$F$32,0,10*ROW('Sanitation Data'!F176))="","",OFFSET('Sanitation Data'!$F$32,0,10*ROW('Sanitation Data'!F176)))</f>
        <v/>
      </c>
      <c r="CZ182" s="280" t="str">
        <f ca="true">+IF(OFFSET('Sanitation Data'!$G$28,0,10*ROW('Sanitation Data'!G176))="","",OFFSET('Sanitation Data'!$G$28,0,10*ROW('Sanitation Data'!G176)))</f>
        <v/>
      </c>
      <c r="DA182" s="280" t="str">
        <f ca="true">+IF(OFFSET('Sanitation Data'!$G$29,0,10*ROW('Sanitation Data'!G176))="","",OFFSET('Sanitation Data'!$G$29,0,10*ROW('Sanitation Data'!G176)))</f>
        <v/>
      </c>
      <c r="DB182" s="280" t="str">
        <f ca="true">+IF(OFFSET('Sanitation Data'!$G$30,0,10*ROW('Sanitation Data'!G176))="","",OFFSET('Sanitation Data'!$G$30,0,10*ROW('Sanitation Data'!G176)))</f>
        <v/>
      </c>
      <c r="DC182" s="280" t="str">
        <f ca="true">+IF(OFFSET('Sanitation Data'!$G$31,0,10*ROW('Sanitation Data'!G176))="","",OFFSET('Sanitation Data'!$G$31,0,10*ROW('Sanitation Data'!G176)))</f>
        <v/>
      </c>
      <c r="DD182" s="280" t="str">
        <f ca="true">+IF(OFFSET('Sanitation Data'!$G$32,0,10*ROW('Sanitation Data'!G176))="","",OFFSET('Sanitation Data'!$G$32,0,10*ROW('Sanitation Data'!G176)))</f>
        <v/>
      </c>
      <c r="DE182" s="280" t="str">
        <f ca="true">+IF(OFFSET('Sanitation Data'!$H$28,0,10*ROW('Sanitation Data'!H176))="","",OFFSET('Sanitation Data'!$H$28,0,10*ROW('Sanitation Data'!H176)))</f>
        <v/>
      </c>
      <c r="DF182" s="280" t="str">
        <f ca="true">+IF(OFFSET('Sanitation Data'!$H$29,0,10*ROW('Sanitation Data'!H176))="","",OFFSET('Sanitation Data'!$H$29,0,10*ROW('Sanitation Data'!H176)))</f>
        <v/>
      </c>
      <c r="DG182" s="280" t="str">
        <f ca="true">+IF(OFFSET('Sanitation Data'!$H$30,0,10*ROW('Sanitation Data'!H176))="","",OFFSET('Sanitation Data'!$H$30,0,10*ROW('Sanitation Data'!H176)))</f>
        <v/>
      </c>
      <c r="DH182" s="280" t="str">
        <f ca="true">+IF(OFFSET('Sanitation Data'!$H$31,0,10*ROW('Sanitation Data'!H176))="","",OFFSET('Sanitation Data'!$H$31,0,10*ROW('Sanitation Data'!H176)))</f>
        <v/>
      </c>
      <c r="DI182" s="280" t="str">
        <f ca="true">+IF(OFFSET('Sanitation Data'!$H$32,0,10*ROW('Sanitation Data'!H176))="","",OFFSET('Sanitation Data'!$H$32,0,10*ROW('Sanitation Data'!H176)))</f>
        <v/>
      </c>
      <c r="DJ182" s="280" t="str">
        <f ca="true">+IF(OFFSET('Sanitation Data'!$I$28,0,10*ROW('Sanitation Data'!I176))="","",OFFSET('Sanitation Data'!$I$28,0,10*ROW('Sanitation Data'!I176)))</f>
        <v/>
      </c>
      <c r="DK182" s="280" t="str">
        <f ca="true">+IF(OFFSET('Sanitation Data'!$I$29,0,10*ROW('Sanitation Data'!I176))="","",OFFSET('Sanitation Data'!$I$29,0,10*ROW('Sanitation Data'!I176)))</f>
        <v/>
      </c>
      <c r="DL182" s="280" t="str">
        <f ca="true">+IF(OFFSET('Sanitation Data'!$I$30,0,10*ROW('Sanitation Data'!I176))="","",OFFSET('Sanitation Data'!$I$30,0,10*ROW('Sanitation Data'!I176)))</f>
        <v/>
      </c>
      <c r="DM182" s="280" t="str">
        <f ca="true">+IF(OFFSET('Sanitation Data'!$I$31,0,10*ROW('Sanitation Data'!I176))="","",OFFSET('Sanitation Data'!$I$31,0,10*ROW('Sanitation Data'!I176)))</f>
        <v/>
      </c>
      <c r="DN182" s="280" t="str">
        <f ca="true">+IF(OFFSET('Sanitation Data'!$I$32,0,10*ROW('Sanitation Data'!I176))="","",OFFSET('Sanitation Data'!$I$32,0,10*ROW('Sanitation Data'!I176)))</f>
        <v/>
      </c>
      <c r="DO182" s="280" t="str">
        <f ca="true">+IF(OFFSET('Hygiene Data'!$D$11,0,10*ROW('Hygiene Data'!D176))="","",OFFSET('Hygiene Data'!$D$11,0,10*ROW('Hygiene Data'!D176)))</f>
        <v/>
      </c>
      <c r="DP182" s="280" t="str">
        <f ca="true">+IF(OFFSET('Hygiene Data'!$D$12,0,10*ROW('Hygiene Data'!D176))="","",OFFSET('Hygiene Data'!$D$12,0,10*ROW('Hygiene Data'!D176)))</f>
        <v/>
      </c>
      <c r="DQ182" s="280" t="str">
        <f ca="true">+IF(OFFSET('Hygiene Data'!$D$13,0,10*ROW('Hygiene Data'!D176))="","",OFFSET('Hygiene Data'!$D$13,0,10*ROW('Hygiene Data'!D176)))</f>
        <v/>
      </c>
      <c r="DR182" s="280" t="str">
        <f ca="true">+IF(OFFSET('Hygiene Data'!$E$11,0,10*ROW('Hygiene Data'!E176))="","",OFFSET('Hygiene Data'!$E$11,0,10*ROW('Hygiene Data'!E176)))</f>
        <v/>
      </c>
      <c r="DS182" s="280" t="str">
        <f ca="true">+IF(OFFSET('Hygiene Data'!$E$12,0,10*ROW('Hygiene Data'!E176))="","",OFFSET('Hygiene Data'!$E$12,0,10*ROW('Hygiene Data'!E176)))</f>
        <v/>
      </c>
      <c r="DT182" s="280" t="str">
        <f ca="true">+IF(OFFSET('Hygiene Data'!$E$13,0,10*ROW('Hygiene Data'!E176))="","",OFFSET('Hygiene Data'!$E$13,0,10*ROW('Hygiene Data'!E176)))</f>
        <v/>
      </c>
      <c r="DU182" s="280" t="str">
        <f ca="true">+IF(OFFSET('Hygiene Data'!$F$11,0,10*ROW('Hygiene Data'!F176))="","",OFFSET('Hygiene Data'!$F$11,0,10*ROW('Hygiene Data'!F176)))</f>
        <v/>
      </c>
      <c r="DV182" s="280" t="str">
        <f ca="true">+IF(OFFSET('Hygiene Data'!$F$12,0,10*ROW('Hygiene Data'!F176))="","",OFFSET('Hygiene Data'!$F$12,0,10*ROW('Hygiene Data'!F176)))</f>
        <v/>
      </c>
      <c r="DW182" s="280" t="str">
        <f ca="true">+IF(OFFSET('Hygiene Data'!$F$13,0,10*ROW('Hygiene Data'!F176))="","",OFFSET('Hygiene Data'!$F$13,0,10*ROW('Hygiene Data'!F176)))</f>
        <v/>
      </c>
      <c r="DX182" s="280" t="str">
        <f ca="true">+IF(OFFSET('Hygiene Data'!$G$11,0,10*ROW('Hygiene Data'!G176))="","",OFFSET('Hygiene Data'!$G$11,0,10*ROW('Hygiene Data'!G176)))</f>
        <v/>
      </c>
      <c r="DY182" s="280" t="str">
        <f ca="true">+IF(OFFSET('Hygiene Data'!$G$12,0,10*ROW('Hygiene Data'!G176))="","",OFFSET('Hygiene Data'!$G$12,0,10*ROW('Hygiene Data'!G176)))</f>
        <v/>
      </c>
      <c r="DZ182" s="280" t="str">
        <f ca="true">+IF(OFFSET('Hygiene Data'!$G$13,0,10*ROW('Hygiene Data'!G176))="","",OFFSET('Hygiene Data'!$G$13,0,10*ROW('Hygiene Data'!G176)))</f>
        <v/>
      </c>
      <c r="EA182" s="280" t="str">
        <f ca="true">+IF(OFFSET('Hygiene Data'!$H$11,0,10*ROW('Hygiene Data'!H176))="","",OFFSET('Hygiene Data'!$H$11,0,10*ROW('Hygiene Data'!H176)))</f>
        <v/>
      </c>
      <c r="EB182" s="280" t="str">
        <f ca="true">+IF(OFFSET('Hygiene Data'!$H$12,0,10*ROW('Hygiene Data'!H176))="","",OFFSET('Hygiene Data'!$H$12,0,10*ROW('Hygiene Data'!H176)))</f>
        <v/>
      </c>
      <c r="EC182" s="280" t="str">
        <f ca="true">+IF(OFFSET('Hygiene Data'!$H$13,0,10*ROW('Hygiene Data'!H176))="","",OFFSET('Hygiene Data'!$H$13,0,10*ROW('Hygiene Data'!H176)))</f>
        <v/>
      </c>
      <c r="ED182" s="280" t="str">
        <f ca="true">+IF(OFFSET('Hygiene Data'!$I$11,0,10*ROW('Hygiene Data'!I176))="","",OFFSET('Hygiene Data'!$I$11,0,10*ROW('Hygiene Data'!I176)))</f>
        <v/>
      </c>
      <c r="EE182" s="280" t="str">
        <f ca="true">+IF(OFFSET('Hygiene Data'!$I$12,0,10*ROW('Hygiene Data'!I176))="","",OFFSET('Hygiene Data'!$I$12,0,10*ROW('Hygiene Data'!I176)))</f>
        <v/>
      </c>
      <c r="EF182" s="280" t="str">
        <f ca="true">+IF(OFFSET('Hygiene Data'!$I$13,0,10*ROW('Hygiene Data'!I176))="","",OFFSET('Hygiene Data'!$I$13,0,10*ROW('Hygiene Data'!I176)))</f>
        <v/>
      </c>
    </row>
    <row xmlns:x14ac="http://schemas.microsoft.com/office/spreadsheetml/2009/9/ac" r="183" x14ac:dyDescent="0.2">
      <c r="A183" s="34" t="str">
        <f ca="true">+IF(OFFSET('Water Data'!$B$2,0,10*ROW('Water Data'!E177))="","",OFFSET('Water Data'!$B$2,0,10*ROW('Water Data'!E177)))</f>
        <v/>
      </c>
      <c r="B183" s="34" t="str">
        <f ca="true">+IF(OFFSET('Water Data'!$C$2,0,10*ROW('Water Data'!F177))="","",OFFSET('Water Data'!$C$2,0,10*ROW('Water Data'!F177)))</f>
        <v/>
      </c>
      <c r="C183" s="336" t="str">
        <f t="shared" ca="true" si="2"/>
        <v/>
      </c>
      <c r="D183" s="8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0"/>
      <c r="BS183" s="280" t="str">
        <f ca="true">+IF(OFFSET('Water Data'!$D$27,0,10*ROW('Water Data'!D177))="","",OFFSET('Water Data'!$D$27,0,10*ROW('Water Data'!D177)))</f>
        <v/>
      </c>
      <c r="BT183" s="280" t="str">
        <f ca="true">+IF(OFFSET('Water Data'!$D$28,0,10*ROW('Water Data'!D177))="","",OFFSET('Water Data'!$D$28,0,10*ROW('Water Data'!D177)))</f>
        <v/>
      </c>
      <c r="BU183" s="280" t="str">
        <f ca="true">+IF(OFFSET('Water Data'!$D$29,0,10*ROW('Water Data'!D177))="","",OFFSET('Water Data'!$D$29,0,10*ROW('Water Data'!D177)))</f>
        <v/>
      </c>
      <c r="BV183" s="280" t="str">
        <f ca="true">+IF(OFFSET('Water Data'!$E$27,0,10*ROW('Water Data'!E177))="","",OFFSET('Water Data'!$E$27,0,10*ROW('Water Data'!E177)))</f>
        <v/>
      </c>
      <c r="BW183" s="280" t="str">
        <f ca="true">+IF(OFFSET('Water Data'!$E$28,0,10*ROW('Water Data'!E177))="","",OFFSET('Water Data'!$E$28,0,10*ROW('Water Data'!E177)))</f>
        <v/>
      </c>
      <c r="BX183" s="280" t="str">
        <f ca="true">+IF(OFFSET('Water Data'!$E$29,0,10*ROW('Water Data'!E177))="","",OFFSET('Water Data'!$E$29,0,10*ROW('Water Data'!E177)))</f>
        <v/>
      </c>
      <c r="BY183" s="280" t="str">
        <f ca="true">+IF(OFFSET('Water Data'!$F$27,0,10*ROW('Water Data'!F177))="","",OFFSET('Water Data'!$F$27,0,10*ROW('Water Data'!F177)))</f>
        <v/>
      </c>
      <c r="BZ183" s="280" t="str">
        <f ca="true">+IF(OFFSET('Water Data'!$F$28,0,10*ROW('Water Data'!F177))="","",OFFSET('Water Data'!$F$28,0,10*ROW('Water Data'!F177)))</f>
        <v/>
      </c>
      <c r="CA183" s="280" t="str">
        <f ca="true">+IF(OFFSET('Water Data'!$F$29,0,10*ROW('Water Data'!F177))="","",OFFSET('Water Data'!$F$29,0,10*ROW('Water Data'!F177)))</f>
        <v/>
      </c>
      <c r="CB183" s="280" t="str">
        <f ca="true">+IF(OFFSET('Water Data'!$G$27,0,10*ROW('Water Data'!G177))="","",OFFSET('Water Data'!$G$27,0,10*ROW('Water Data'!G177)))</f>
        <v/>
      </c>
      <c r="CC183" s="280" t="str">
        <f ca="true">+IF(OFFSET('Water Data'!$G$28,0,10*ROW('Water Data'!G177))="","",OFFSET('Water Data'!$G$28,0,10*ROW('Water Data'!G177)))</f>
        <v/>
      </c>
      <c r="CD183" s="280" t="str">
        <f ca="true">+IF(OFFSET('Water Data'!$G$29,0,10*ROW('Water Data'!G177))="","",OFFSET('Water Data'!$G$29,0,10*ROW('Water Data'!G177)))</f>
        <v/>
      </c>
      <c r="CE183" s="280" t="str">
        <f ca="true">+IF(OFFSET('Water Data'!$H$27,0,10*ROW('Water Data'!H177))="","",OFFSET('Water Data'!$H$27,0,10*ROW('Water Data'!H177)))</f>
        <v/>
      </c>
      <c r="CF183" s="280" t="str">
        <f ca="true">+IF(OFFSET('Water Data'!$H$28,0,10*ROW('Water Data'!H177))="","",OFFSET('Water Data'!$H$28,0,10*ROW('Water Data'!H177)))</f>
        <v/>
      </c>
      <c r="CG183" s="280" t="str">
        <f ca="true">+IF(OFFSET('Water Data'!$H$29,0,10*ROW('Water Data'!H177))="","",OFFSET('Water Data'!$H$29,0,10*ROW('Water Data'!H177)))</f>
        <v/>
      </c>
      <c r="CH183" s="280" t="str">
        <f ca="true">+IF(OFFSET('Water Data'!$I$27,0,10*ROW('Water Data'!I177))="","",OFFSET('Water Data'!$I$27,0,10*ROW('Water Data'!I177)))</f>
        <v/>
      </c>
      <c r="CI183" s="280" t="str">
        <f ca="true">+IF(OFFSET('Water Data'!$I$28,0,10*ROW('Water Data'!I177))="","",OFFSET('Water Data'!$I$28,0,10*ROW('Water Data'!I177)))</f>
        <v/>
      </c>
      <c r="CJ183" s="280" t="str">
        <f ca="true">+IF(OFFSET('Water Data'!$I$29,0,10*ROW('Water Data'!I177))="","",OFFSET('Water Data'!$I$29,0,10*ROW('Water Data'!I177)))</f>
        <v/>
      </c>
      <c r="CK183" s="280" t="str">
        <f ca="true">+IF(OFFSET('Sanitation Data'!$D$28,0,10*ROW('Sanitation Data'!D177))="","",OFFSET('Sanitation Data'!$D$28,0,10*ROW('Sanitation Data'!D177)))</f>
        <v/>
      </c>
      <c r="CL183" s="280" t="str">
        <f ca="true">+IF(OFFSET('Sanitation Data'!$D$29,0,10*ROW('Sanitation Data'!D177))="","",OFFSET('Sanitation Data'!$D$29,0,10*ROW('Sanitation Data'!D177)))</f>
        <v/>
      </c>
      <c r="CM183" s="280" t="str">
        <f ca="true">+IF(OFFSET('Sanitation Data'!$D$30,0,10*ROW('Sanitation Data'!D177))="","",OFFSET('Sanitation Data'!$D$30,0,10*ROW('Sanitation Data'!D177)))</f>
        <v/>
      </c>
      <c r="CN183" s="280" t="str">
        <f ca="true">+IF(OFFSET('Sanitation Data'!$D$31,0,10*ROW('Sanitation Data'!D177))="","",OFFSET('Sanitation Data'!$D$31,0,10*ROW('Sanitation Data'!D177)))</f>
        <v/>
      </c>
      <c r="CO183" s="280" t="str">
        <f ca="true">+IF(OFFSET('Sanitation Data'!$D$32,0,10*ROW('Sanitation Data'!D177))="","",OFFSET('Sanitation Data'!$D$32,0,10*ROW('Sanitation Data'!D177)))</f>
        <v/>
      </c>
      <c r="CP183" s="280" t="str">
        <f ca="true">+IF(OFFSET('Sanitation Data'!$E$28,0,10*ROW('Sanitation Data'!E177))="","",OFFSET('Sanitation Data'!$E$28,0,10*ROW('Sanitation Data'!E177)))</f>
        <v/>
      </c>
      <c r="CQ183" s="280" t="str">
        <f ca="true">+IF(OFFSET('Sanitation Data'!$E$29,0,10*ROW('Sanitation Data'!E177))="","",OFFSET('Sanitation Data'!$E$29,0,10*ROW('Sanitation Data'!E177)))</f>
        <v/>
      </c>
      <c r="CR183" s="280" t="str">
        <f ca="true">+IF(OFFSET('Sanitation Data'!$E$30,0,10*ROW('Sanitation Data'!E177))="","",OFFSET('Sanitation Data'!$E$30,0,10*ROW('Sanitation Data'!E177)))</f>
        <v/>
      </c>
      <c r="CS183" s="280" t="str">
        <f ca="true">+IF(OFFSET('Sanitation Data'!$E$31,0,10*ROW('Sanitation Data'!E177))="","",OFFSET('Sanitation Data'!$E$31,0,10*ROW('Sanitation Data'!E177)))</f>
        <v/>
      </c>
      <c r="CT183" s="280" t="str">
        <f ca="true">+IF(OFFSET('Sanitation Data'!$E$32,0,10*ROW('Sanitation Data'!E177))="","",OFFSET('Sanitation Data'!$E$32,0,10*ROW('Sanitation Data'!E177)))</f>
        <v/>
      </c>
      <c r="CU183" s="280" t="str">
        <f ca="true">+IF(OFFSET('Sanitation Data'!$F$28,0,10*ROW('Sanitation Data'!F177))="","",OFFSET('Sanitation Data'!$F$28,0,10*ROW('Sanitation Data'!F177)))</f>
        <v/>
      </c>
      <c r="CV183" s="280" t="str">
        <f ca="true">+IF(OFFSET('Sanitation Data'!$F$29,0,10*ROW('Sanitation Data'!F177))="","",OFFSET('Sanitation Data'!$F$29,0,10*ROW('Sanitation Data'!F177)))</f>
        <v/>
      </c>
      <c r="CW183" s="280" t="str">
        <f ca="true">+IF(OFFSET('Sanitation Data'!$F$30,0,10*ROW('Sanitation Data'!F177))="","",OFFSET('Sanitation Data'!$F$30,0,10*ROW('Sanitation Data'!F177)))</f>
        <v/>
      </c>
      <c r="CX183" s="280" t="str">
        <f ca="true">+IF(OFFSET('Sanitation Data'!$F$31,0,10*ROW('Sanitation Data'!F177))="","",OFFSET('Sanitation Data'!$F$31,0,10*ROW('Sanitation Data'!F177)))</f>
        <v/>
      </c>
      <c r="CY183" s="280" t="str">
        <f ca="true">+IF(OFFSET('Sanitation Data'!$F$32,0,10*ROW('Sanitation Data'!F177))="","",OFFSET('Sanitation Data'!$F$32,0,10*ROW('Sanitation Data'!F177)))</f>
        <v/>
      </c>
      <c r="CZ183" s="280" t="str">
        <f ca="true">+IF(OFFSET('Sanitation Data'!$G$28,0,10*ROW('Sanitation Data'!G177))="","",OFFSET('Sanitation Data'!$G$28,0,10*ROW('Sanitation Data'!G177)))</f>
        <v/>
      </c>
      <c r="DA183" s="280" t="str">
        <f ca="true">+IF(OFFSET('Sanitation Data'!$G$29,0,10*ROW('Sanitation Data'!G177))="","",OFFSET('Sanitation Data'!$G$29,0,10*ROW('Sanitation Data'!G177)))</f>
        <v/>
      </c>
      <c r="DB183" s="280" t="str">
        <f ca="true">+IF(OFFSET('Sanitation Data'!$G$30,0,10*ROW('Sanitation Data'!G177))="","",OFFSET('Sanitation Data'!$G$30,0,10*ROW('Sanitation Data'!G177)))</f>
        <v/>
      </c>
      <c r="DC183" s="280" t="str">
        <f ca="true">+IF(OFFSET('Sanitation Data'!$G$31,0,10*ROW('Sanitation Data'!G177))="","",OFFSET('Sanitation Data'!$G$31,0,10*ROW('Sanitation Data'!G177)))</f>
        <v/>
      </c>
      <c r="DD183" s="280" t="str">
        <f ca="true">+IF(OFFSET('Sanitation Data'!$G$32,0,10*ROW('Sanitation Data'!G177))="","",OFFSET('Sanitation Data'!$G$32,0,10*ROW('Sanitation Data'!G177)))</f>
        <v/>
      </c>
      <c r="DE183" s="280" t="str">
        <f ca="true">+IF(OFFSET('Sanitation Data'!$H$28,0,10*ROW('Sanitation Data'!H177))="","",OFFSET('Sanitation Data'!$H$28,0,10*ROW('Sanitation Data'!H177)))</f>
        <v/>
      </c>
      <c r="DF183" s="280" t="str">
        <f ca="true">+IF(OFFSET('Sanitation Data'!$H$29,0,10*ROW('Sanitation Data'!H177))="","",OFFSET('Sanitation Data'!$H$29,0,10*ROW('Sanitation Data'!H177)))</f>
        <v/>
      </c>
      <c r="DG183" s="280" t="str">
        <f ca="true">+IF(OFFSET('Sanitation Data'!$H$30,0,10*ROW('Sanitation Data'!H177))="","",OFFSET('Sanitation Data'!$H$30,0,10*ROW('Sanitation Data'!H177)))</f>
        <v/>
      </c>
      <c r="DH183" s="280" t="str">
        <f ca="true">+IF(OFFSET('Sanitation Data'!$H$31,0,10*ROW('Sanitation Data'!H177))="","",OFFSET('Sanitation Data'!$H$31,0,10*ROW('Sanitation Data'!H177)))</f>
        <v/>
      </c>
      <c r="DI183" s="280" t="str">
        <f ca="true">+IF(OFFSET('Sanitation Data'!$H$32,0,10*ROW('Sanitation Data'!H177))="","",OFFSET('Sanitation Data'!$H$32,0,10*ROW('Sanitation Data'!H177)))</f>
        <v/>
      </c>
      <c r="DJ183" s="280" t="str">
        <f ca="true">+IF(OFFSET('Sanitation Data'!$I$28,0,10*ROW('Sanitation Data'!I177))="","",OFFSET('Sanitation Data'!$I$28,0,10*ROW('Sanitation Data'!I177)))</f>
        <v/>
      </c>
      <c r="DK183" s="280" t="str">
        <f ca="true">+IF(OFFSET('Sanitation Data'!$I$29,0,10*ROW('Sanitation Data'!I177))="","",OFFSET('Sanitation Data'!$I$29,0,10*ROW('Sanitation Data'!I177)))</f>
        <v/>
      </c>
      <c r="DL183" s="280" t="str">
        <f ca="true">+IF(OFFSET('Sanitation Data'!$I$30,0,10*ROW('Sanitation Data'!I177))="","",OFFSET('Sanitation Data'!$I$30,0,10*ROW('Sanitation Data'!I177)))</f>
        <v/>
      </c>
      <c r="DM183" s="280" t="str">
        <f ca="true">+IF(OFFSET('Sanitation Data'!$I$31,0,10*ROW('Sanitation Data'!I177))="","",OFFSET('Sanitation Data'!$I$31,0,10*ROW('Sanitation Data'!I177)))</f>
        <v/>
      </c>
      <c r="DN183" s="280" t="str">
        <f ca="true">+IF(OFFSET('Sanitation Data'!$I$32,0,10*ROW('Sanitation Data'!I177))="","",OFFSET('Sanitation Data'!$I$32,0,10*ROW('Sanitation Data'!I177)))</f>
        <v/>
      </c>
      <c r="DO183" s="280" t="str">
        <f ca="true">+IF(OFFSET('Hygiene Data'!$D$11,0,10*ROW('Hygiene Data'!D177))="","",OFFSET('Hygiene Data'!$D$11,0,10*ROW('Hygiene Data'!D177)))</f>
        <v/>
      </c>
      <c r="DP183" s="280" t="str">
        <f ca="true">+IF(OFFSET('Hygiene Data'!$D$12,0,10*ROW('Hygiene Data'!D177))="","",OFFSET('Hygiene Data'!$D$12,0,10*ROW('Hygiene Data'!D177)))</f>
        <v/>
      </c>
      <c r="DQ183" s="280" t="str">
        <f ca="true">+IF(OFFSET('Hygiene Data'!$D$13,0,10*ROW('Hygiene Data'!D177))="","",OFFSET('Hygiene Data'!$D$13,0,10*ROW('Hygiene Data'!D177)))</f>
        <v/>
      </c>
      <c r="DR183" s="280" t="str">
        <f ca="true">+IF(OFFSET('Hygiene Data'!$E$11,0,10*ROW('Hygiene Data'!E177))="","",OFFSET('Hygiene Data'!$E$11,0,10*ROW('Hygiene Data'!E177)))</f>
        <v/>
      </c>
      <c r="DS183" s="280" t="str">
        <f ca="true">+IF(OFFSET('Hygiene Data'!$E$12,0,10*ROW('Hygiene Data'!E177))="","",OFFSET('Hygiene Data'!$E$12,0,10*ROW('Hygiene Data'!E177)))</f>
        <v/>
      </c>
      <c r="DT183" s="280" t="str">
        <f ca="true">+IF(OFFSET('Hygiene Data'!$E$13,0,10*ROW('Hygiene Data'!E177))="","",OFFSET('Hygiene Data'!$E$13,0,10*ROW('Hygiene Data'!E177)))</f>
        <v/>
      </c>
      <c r="DU183" s="280" t="str">
        <f ca="true">+IF(OFFSET('Hygiene Data'!$F$11,0,10*ROW('Hygiene Data'!F177))="","",OFFSET('Hygiene Data'!$F$11,0,10*ROW('Hygiene Data'!F177)))</f>
        <v/>
      </c>
      <c r="DV183" s="280" t="str">
        <f ca="true">+IF(OFFSET('Hygiene Data'!$F$12,0,10*ROW('Hygiene Data'!F177))="","",OFFSET('Hygiene Data'!$F$12,0,10*ROW('Hygiene Data'!F177)))</f>
        <v/>
      </c>
      <c r="DW183" s="280" t="str">
        <f ca="true">+IF(OFFSET('Hygiene Data'!$F$13,0,10*ROW('Hygiene Data'!F177))="","",OFFSET('Hygiene Data'!$F$13,0,10*ROW('Hygiene Data'!F177)))</f>
        <v/>
      </c>
      <c r="DX183" s="280" t="str">
        <f ca="true">+IF(OFFSET('Hygiene Data'!$G$11,0,10*ROW('Hygiene Data'!G177))="","",OFFSET('Hygiene Data'!$G$11,0,10*ROW('Hygiene Data'!G177)))</f>
        <v/>
      </c>
      <c r="DY183" s="280" t="str">
        <f ca="true">+IF(OFFSET('Hygiene Data'!$G$12,0,10*ROW('Hygiene Data'!G177))="","",OFFSET('Hygiene Data'!$G$12,0,10*ROW('Hygiene Data'!G177)))</f>
        <v/>
      </c>
      <c r="DZ183" s="280" t="str">
        <f ca="true">+IF(OFFSET('Hygiene Data'!$G$13,0,10*ROW('Hygiene Data'!G177))="","",OFFSET('Hygiene Data'!$G$13,0,10*ROW('Hygiene Data'!G177)))</f>
        <v/>
      </c>
      <c r="EA183" s="280" t="str">
        <f ca="true">+IF(OFFSET('Hygiene Data'!$H$11,0,10*ROW('Hygiene Data'!H177))="","",OFFSET('Hygiene Data'!$H$11,0,10*ROW('Hygiene Data'!H177)))</f>
        <v/>
      </c>
      <c r="EB183" s="280" t="str">
        <f ca="true">+IF(OFFSET('Hygiene Data'!$H$12,0,10*ROW('Hygiene Data'!H177))="","",OFFSET('Hygiene Data'!$H$12,0,10*ROW('Hygiene Data'!H177)))</f>
        <v/>
      </c>
      <c r="EC183" s="280" t="str">
        <f ca="true">+IF(OFFSET('Hygiene Data'!$H$13,0,10*ROW('Hygiene Data'!H177))="","",OFFSET('Hygiene Data'!$H$13,0,10*ROW('Hygiene Data'!H177)))</f>
        <v/>
      </c>
      <c r="ED183" s="280" t="str">
        <f ca="true">+IF(OFFSET('Hygiene Data'!$I$11,0,10*ROW('Hygiene Data'!I177))="","",OFFSET('Hygiene Data'!$I$11,0,10*ROW('Hygiene Data'!I177)))</f>
        <v/>
      </c>
      <c r="EE183" s="280" t="str">
        <f ca="true">+IF(OFFSET('Hygiene Data'!$I$12,0,10*ROW('Hygiene Data'!I177))="","",OFFSET('Hygiene Data'!$I$12,0,10*ROW('Hygiene Data'!I177)))</f>
        <v/>
      </c>
      <c r="EF183" s="280" t="str">
        <f ca="true">+IF(OFFSET('Hygiene Data'!$I$13,0,10*ROW('Hygiene Data'!I177))="","",OFFSET('Hygiene Data'!$I$13,0,10*ROW('Hygiene Data'!I177)))</f>
        <v/>
      </c>
    </row>
    <row xmlns:x14ac="http://schemas.microsoft.com/office/spreadsheetml/2009/9/ac" r="184" x14ac:dyDescent="0.2">
      <c r="A184" s="34" t="str">
        <f ca="true">+IF(OFFSET('Water Data'!$B$2,0,10*ROW('Water Data'!E178))="","",OFFSET('Water Data'!$B$2,0,10*ROW('Water Data'!E178)))</f>
        <v/>
      </c>
      <c r="B184" s="34" t="str">
        <f ca="true">+IF(OFFSET('Water Data'!$C$2,0,10*ROW('Water Data'!F178))="","",OFFSET('Water Data'!$C$2,0,10*ROW('Water Data'!F178)))</f>
        <v/>
      </c>
      <c r="C184" s="336" t="str">
        <f t="shared" ca="true" si="2"/>
        <v/>
      </c>
      <c r="D184" s="8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0"/>
      <c r="BS184" s="280" t="str">
        <f ca="true">+IF(OFFSET('Water Data'!$D$27,0,10*ROW('Water Data'!D178))="","",OFFSET('Water Data'!$D$27,0,10*ROW('Water Data'!D178)))</f>
        <v/>
      </c>
      <c r="BT184" s="280" t="str">
        <f ca="true">+IF(OFFSET('Water Data'!$D$28,0,10*ROW('Water Data'!D178))="","",OFFSET('Water Data'!$D$28,0,10*ROW('Water Data'!D178)))</f>
        <v/>
      </c>
      <c r="BU184" s="280" t="str">
        <f ca="true">+IF(OFFSET('Water Data'!$D$29,0,10*ROW('Water Data'!D178))="","",OFFSET('Water Data'!$D$29,0,10*ROW('Water Data'!D178)))</f>
        <v/>
      </c>
      <c r="BV184" s="280" t="str">
        <f ca="true">+IF(OFFSET('Water Data'!$E$27,0,10*ROW('Water Data'!E178))="","",OFFSET('Water Data'!$E$27,0,10*ROW('Water Data'!E178)))</f>
        <v/>
      </c>
      <c r="BW184" s="280" t="str">
        <f ca="true">+IF(OFFSET('Water Data'!$E$28,0,10*ROW('Water Data'!E178))="","",OFFSET('Water Data'!$E$28,0,10*ROW('Water Data'!E178)))</f>
        <v/>
      </c>
      <c r="BX184" s="280" t="str">
        <f ca="true">+IF(OFFSET('Water Data'!$E$29,0,10*ROW('Water Data'!E178))="","",OFFSET('Water Data'!$E$29,0,10*ROW('Water Data'!E178)))</f>
        <v/>
      </c>
      <c r="BY184" s="280" t="str">
        <f ca="true">+IF(OFFSET('Water Data'!$F$27,0,10*ROW('Water Data'!F178))="","",OFFSET('Water Data'!$F$27,0,10*ROW('Water Data'!F178)))</f>
        <v/>
      </c>
      <c r="BZ184" s="280" t="str">
        <f ca="true">+IF(OFFSET('Water Data'!$F$28,0,10*ROW('Water Data'!F178))="","",OFFSET('Water Data'!$F$28,0,10*ROW('Water Data'!F178)))</f>
        <v/>
      </c>
      <c r="CA184" s="280" t="str">
        <f ca="true">+IF(OFFSET('Water Data'!$F$29,0,10*ROW('Water Data'!F178))="","",OFFSET('Water Data'!$F$29,0,10*ROW('Water Data'!F178)))</f>
        <v/>
      </c>
      <c r="CB184" s="280" t="str">
        <f ca="true">+IF(OFFSET('Water Data'!$G$27,0,10*ROW('Water Data'!G178))="","",OFFSET('Water Data'!$G$27,0,10*ROW('Water Data'!G178)))</f>
        <v/>
      </c>
      <c r="CC184" s="280" t="str">
        <f ca="true">+IF(OFFSET('Water Data'!$G$28,0,10*ROW('Water Data'!G178))="","",OFFSET('Water Data'!$G$28,0,10*ROW('Water Data'!G178)))</f>
        <v/>
      </c>
      <c r="CD184" s="280" t="str">
        <f ca="true">+IF(OFFSET('Water Data'!$G$29,0,10*ROW('Water Data'!G178))="","",OFFSET('Water Data'!$G$29,0,10*ROW('Water Data'!G178)))</f>
        <v/>
      </c>
      <c r="CE184" s="280" t="str">
        <f ca="true">+IF(OFFSET('Water Data'!$H$27,0,10*ROW('Water Data'!H178))="","",OFFSET('Water Data'!$H$27,0,10*ROW('Water Data'!H178)))</f>
        <v/>
      </c>
      <c r="CF184" s="280" t="str">
        <f ca="true">+IF(OFFSET('Water Data'!$H$28,0,10*ROW('Water Data'!H178))="","",OFFSET('Water Data'!$H$28,0,10*ROW('Water Data'!H178)))</f>
        <v/>
      </c>
      <c r="CG184" s="280" t="str">
        <f ca="true">+IF(OFFSET('Water Data'!$H$29,0,10*ROW('Water Data'!H178))="","",OFFSET('Water Data'!$H$29,0,10*ROW('Water Data'!H178)))</f>
        <v/>
      </c>
      <c r="CH184" s="280" t="str">
        <f ca="true">+IF(OFFSET('Water Data'!$I$27,0,10*ROW('Water Data'!I178))="","",OFFSET('Water Data'!$I$27,0,10*ROW('Water Data'!I178)))</f>
        <v/>
      </c>
      <c r="CI184" s="280" t="str">
        <f ca="true">+IF(OFFSET('Water Data'!$I$28,0,10*ROW('Water Data'!I178))="","",OFFSET('Water Data'!$I$28,0,10*ROW('Water Data'!I178)))</f>
        <v/>
      </c>
      <c r="CJ184" s="280" t="str">
        <f ca="true">+IF(OFFSET('Water Data'!$I$29,0,10*ROW('Water Data'!I178))="","",OFFSET('Water Data'!$I$29,0,10*ROW('Water Data'!I178)))</f>
        <v/>
      </c>
      <c r="CK184" s="280" t="str">
        <f ca="true">+IF(OFFSET('Sanitation Data'!$D$28,0,10*ROW('Sanitation Data'!D178))="","",OFFSET('Sanitation Data'!$D$28,0,10*ROW('Sanitation Data'!D178)))</f>
        <v/>
      </c>
      <c r="CL184" s="280" t="str">
        <f ca="true">+IF(OFFSET('Sanitation Data'!$D$29,0,10*ROW('Sanitation Data'!D178))="","",OFFSET('Sanitation Data'!$D$29,0,10*ROW('Sanitation Data'!D178)))</f>
        <v/>
      </c>
      <c r="CM184" s="280" t="str">
        <f ca="true">+IF(OFFSET('Sanitation Data'!$D$30,0,10*ROW('Sanitation Data'!D178))="","",OFFSET('Sanitation Data'!$D$30,0,10*ROW('Sanitation Data'!D178)))</f>
        <v/>
      </c>
      <c r="CN184" s="280" t="str">
        <f ca="true">+IF(OFFSET('Sanitation Data'!$D$31,0,10*ROW('Sanitation Data'!D178))="","",OFFSET('Sanitation Data'!$D$31,0,10*ROW('Sanitation Data'!D178)))</f>
        <v/>
      </c>
      <c r="CO184" s="280" t="str">
        <f ca="true">+IF(OFFSET('Sanitation Data'!$D$32,0,10*ROW('Sanitation Data'!D178))="","",OFFSET('Sanitation Data'!$D$32,0,10*ROW('Sanitation Data'!D178)))</f>
        <v/>
      </c>
      <c r="CP184" s="280" t="str">
        <f ca="true">+IF(OFFSET('Sanitation Data'!$E$28,0,10*ROW('Sanitation Data'!E178))="","",OFFSET('Sanitation Data'!$E$28,0,10*ROW('Sanitation Data'!E178)))</f>
        <v/>
      </c>
      <c r="CQ184" s="280" t="str">
        <f ca="true">+IF(OFFSET('Sanitation Data'!$E$29,0,10*ROW('Sanitation Data'!E178))="","",OFFSET('Sanitation Data'!$E$29,0,10*ROW('Sanitation Data'!E178)))</f>
        <v/>
      </c>
      <c r="CR184" s="280" t="str">
        <f ca="true">+IF(OFFSET('Sanitation Data'!$E$30,0,10*ROW('Sanitation Data'!E178))="","",OFFSET('Sanitation Data'!$E$30,0,10*ROW('Sanitation Data'!E178)))</f>
        <v/>
      </c>
      <c r="CS184" s="280" t="str">
        <f ca="true">+IF(OFFSET('Sanitation Data'!$E$31,0,10*ROW('Sanitation Data'!E178))="","",OFFSET('Sanitation Data'!$E$31,0,10*ROW('Sanitation Data'!E178)))</f>
        <v/>
      </c>
      <c r="CT184" s="280" t="str">
        <f ca="true">+IF(OFFSET('Sanitation Data'!$E$32,0,10*ROW('Sanitation Data'!E178))="","",OFFSET('Sanitation Data'!$E$32,0,10*ROW('Sanitation Data'!E178)))</f>
        <v/>
      </c>
      <c r="CU184" s="280" t="str">
        <f ca="true">+IF(OFFSET('Sanitation Data'!$F$28,0,10*ROW('Sanitation Data'!F178))="","",OFFSET('Sanitation Data'!$F$28,0,10*ROW('Sanitation Data'!F178)))</f>
        <v/>
      </c>
      <c r="CV184" s="280" t="str">
        <f ca="true">+IF(OFFSET('Sanitation Data'!$F$29,0,10*ROW('Sanitation Data'!F178))="","",OFFSET('Sanitation Data'!$F$29,0,10*ROW('Sanitation Data'!F178)))</f>
        <v/>
      </c>
      <c r="CW184" s="280" t="str">
        <f ca="true">+IF(OFFSET('Sanitation Data'!$F$30,0,10*ROW('Sanitation Data'!F178))="","",OFFSET('Sanitation Data'!$F$30,0,10*ROW('Sanitation Data'!F178)))</f>
        <v/>
      </c>
      <c r="CX184" s="280" t="str">
        <f ca="true">+IF(OFFSET('Sanitation Data'!$F$31,0,10*ROW('Sanitation Data'!F178))="","",OFFSET('Sanitation Data'!$F$31,0,10*ROW('Sanitation Data'!F178)))</f>
        <v/>
      </c>
      <c r="CY184" s="280" t="str">
        <f ca="true">+IF(OFFSET('Sanitation Data'!$F$32,0,10*ROW('Sanitation Data'!F178))="","",OFFSET('Sanitation Data'!$F$32,0,10*ROW('Sanitation Data'!F178)))</f>
        <v/>
      </c>
      <c r="CZ184" s="280" t="str">
        <f ca="true">+IF(OFFSET('Sanitation Data'!$G$28,0,10*ROW('Sanitation Data'!G178))="","",OFFSET('Sanitation Data'!$G$28,0,10*ROW('Sanitation Data'!G178)))</f>
        <v/>
      </c>
      <c r="DA184" s="280" t="str">
        <f ca="true">+IF(OFFSET('Sanitation Data'!$G$29,0,10*ROW('Sanitation Data'!G178))="","",OFFSET('Sanitation Data'!$G$29,0,10*ROW('Sanitation Data'!G178)))</f>
        <v/>
      </c>
      <c r="DB184" s="280" t="str">
        <f ca="true">+IF(OFFSET('Sanitation Data'!$G$30,0,10*ROW('Sanitation Data'!G178))="","",OFFSET('Sanitation Data'!$G$30,0,10*ROW('Sanitation Data'!G178)))</f>
        <v/>
      </c>
      <c r="DC184" s="280" t="str">
        <f ca="true">+IF(OFFSET('Sanitation Data'!$G$31,0,10*ROW('Sanitation Data'!G178))="","",OFFSET('Sanitation Data'!$G$31,0,10*ROW('Sanitation Data'!G178)))</f>
        <v/>
      </c>
      <c r="DD184" s="280" t="str">
        <f ca="true">+IF(OFFSET('Sanitation Data'!$G$32,0,10*ROW('Sanitation Data'!G178))="","",OFFSET('Sanitation Data'!$G$32,0,10*ROW('Sanitation Data'!G178)))</f>
        <v/>
      </c>
      <c r="DE184" s="280" t="str">
        <f ca="true">+IF(OFFSET('Sanitation Data'!$H$28,0,10*ROW('Sanitation Data'!H178))="","",OFFSET('Sanitation Data'!$H$28,0,10*ROW('Sanitation Data'!H178)))</f>
        <v/>
      </c>
      <c r="DF184" s="280" t="str">
        <f ca="true">+IF(OFFSET('Sanitation Data'!$H$29,0,10*ROW('Sanitation Data'!H178))="","",OFFSET('Sanitation Data'!$H$29,0,10*ROW('Sanitation Data'!H178)))</f>
        <v/>
      </c>
      <c r="DG184" s="280" t="str">
        <f ca="true">+IF(OFFSET('Sanitation Data'!$H$30,0,10*ROW('Sanitation Data'!H178))="","",OFFSET('Sanitation Data'!$H$30,0,10*ROW('Sanitation Data'!H178)))</f>
        <v/>
      </c>
      <c r="DH184" s="280" t="str">
        <f ca="true">+IF(OFFSET('Sanitation Data'!$H$31,0,10*ROW('Sanitation Data'!H178))="","",OFFSET('Sanitation Data'!$H$31,0,10*ROW('Sanitation Data'!H178)))</f>
        <v/>
      </c>
      <c r="DI184" s="280" t="str">
        <f ca="true">+IF(OFFSET('Sanitation Data'!$H$32,0,10*ROW('Sanitation Data'!H178))="","",OFFSET('Sanitation Data'!$H$32,0,10*ROW('Sanitation Data'!H178)))</f>
        <v/>
      </c>
      <c r="DJ184" s="280" t="str">
        <f ca="true">+IF(OFFSET('Sanitation Data'!$I$28,0,10*ROW('Sanitation Data'!I178))="","",OFFSET('Sanitation Data'!$I$28,0,10*ROW('Sanitation Data'!I178)))</f>
        <v/>
      </c>
      <c r="DK184" s="280" t="str">
        <f ca="true">+IF(OFFSET('Sanitation Data'!$I$29,0,10*ROW('Sanitation Data'!I178))="","",OFFSET('Sanitation Data'!$I$29,0,10*ROW('Sanitation Data'!I178)))</f>
        <v/>
      </c>
      <c r="DL184" s="280" t="str">
        <f ca="true">+IF(OFFSET('Sanitation Data'!$I$30,0,10*ROW('Sanitation Data'!I178))="","",OFFSET('Sanitation Data'!$I$30,0,10*ROW('Sanitation Data'!I178)))</f>
        <v/>
      </c>
      <c r="DM184" s="280" t="str">
        <f ca="true">+IF(OFFSET('Sanitation Data'!$I$31,0,10*ROW('Sanitation Data'!I178))="","",OFFSET('Sanitation Data'!$I$31,0,10*ROW('Sanitation Data'!I178)))</f>
        <v/>
      </c>
      <c r="DN184" s="280" t="str">
        <f ca="true">+IF(OFFSET('Sanitation Data'!$I$32,0,10*ROW('Sanitation Data'!I178))="","",OFFSET('Sanitation Data'!$I$32,0,10*ROW('Sanitation Data'!I178)))</f>
        <v/>
      </c>
      <c r="DO184" s="280" t="str">
        <f ca="true">+IF(OFFSET('Hygiene Data'!$D$11,0,10*ROW('Hygiene Data'!D178))="","",OFFSET('Hygiene Data'!$D$11,0,10*ROW('Hygiene Data'!D178)))</f>
        <v/>
      </c>
      <c r="DP184" s="280" t="str">
        <f ca="true">+IF(OFFSET('Hygiene Data'!$D$12,0,10*ROW('Hygiene Data'!D178))="","",OFFSET('Hygiene Data'!$D$12,0,10*ROW('Hygiene Data'!D178)))</f>
        <v/>
      </c>
      <c r="DQ184" s="280" t="str">
        <f ca="true">+IF(OFFSET('Hygiene Data'!$D$13,0,10*ROW('Hygiene Data'!D178))="","",OFFSET('Hygiene Data'!$D$13,0,10*ROW('Hygiene Data'!D178)))</f>
        <v/>
      </c>
      <c r="DR184" s="280" t="str">
        <f ca="true">+IF(OFFSET('Hygiene Data'!$E$11,0,10*ROW('Hygiene Data'!E178))="","",OFFSET('Hygiene Data'!$E$11,0,10*ROW('Hygiene Data'!E178)))</f>
        <v/>
      </c>
      <c r="DS184" s="280" t="str">
        <f ca="true">+IF(OFFSET('Hygiene Data'!$E$12,0,10*ROW('Hygiene Data'!E178))="","",OFFSET('Hygiene Data'!$E$12,0,10*ROW('Hygiene Data'!E178)))</f>
        <v/>
      </c>
      <c r="DT184" s="280" t="str">
        <f ca="true">+IF(OFFSET('Hygiene Data'!$E$13,0,10*ROW('Hygiene Data'!E178))="","",OFFSET('Hygiene Data'!$E$13,0,10*ROW('Hygiene Data'!E178)))</f>
        <v/>
      </c>
      <c r="DU184" s="280" t="str">
        <f ca="true">+IF(OFFSET('Hygiene Data'!$F$11,0,10*ROW('Hygiene Data'!F178))="","",OFFSET('Hygiene Data'!$F$11,0,10*ROW('Hygiene Data'!F178)))</f>
        <v/>
      </c>
      <c r="DV184" s="280" t="str">
        <f ca="true">+IF(OFFSET('Hygiene Data'!$F$12,0,10*ROW('Hygiene Data'!F178))="","",OFFSET('Hygiene Data'!$F$12,0,10*ROW('Hygiene Data'!F178)))</f>
        <v/>
      </c>
      <c r="DW184" s="280" t="str">
        <f ca="true">+IF(OFFSET('Hygiene Data'!$F$13,0,10*ROW('Hygiene Data'!F178))="","",OFFSET('Hygiene Data'!$F$13,0,10*ROW('Hygiene Data'!F178)))</f>
        <v/>
      </c>
      <c r="DX184" s="280" t="str">
        <f ca="true">+IF(OFFSET('Hygiene Data'!$G$11,0,10*ROW('Hygiene Data'!G178))="","",OFFSET('Hygiene Data'!$G$11,0,10*ROW('Hygiene Data'!G178)))</f>
        <v/>
      </c>
      <c r="DY184" s="280" t="str">
        <f ca="true">+IF(OFFSET('Hygiene Data'!$G$12,0,10*ROW('Hygiene Data'!G178))="","",OFFSET('Hygiene Data'!$G$12,0,10*ROW('Hygiene Data'!G178)))</f>
        <v/>
      </c>
      <c r="DZ184" s="280" t="str">
        <f ca="true">+IF(OFFSET('Hygiene Data'!$G$13,0,10*ROW('Hygiene Data'!G178))="","",OFFSET('Hygiene Data'!$G$13,0,10*ROW('Hygiene Data'!G178)))</f>
        <v/>
      </c>
      <c r="EA184" s="280" t="str">
        <f ca="true">+IF(OFFSET('Hygiene Data'!$H$11,0,10*ROW('Hygiene Data'!H178))="","",OFFSET('Hygiene Data'!$H$11,0,10*ROW('Hygiene Data'!H178)))</f>
        <v/>
      </c>
      <c r="EB184" s="280" t="str">
        <f ca="true">+IF(OFFSET('Hygiene Data'!$H$12,0,10*ROW('Hygiene Data'!H178))="","",OFFSET('Hygiene Data'!$H$12,0,10*ROW('Hygiene Data'!H178)))</f>
        <v/>
      </c>
      <c r="EC184" s="280" t="str">
        <f ca="true">+IF(OFFSET('Hygiene Data'!$H$13,0,10*ROW('Hygiene Data'!H178))="","",OFFSET('Hygiene Data'!$H$13,0,10*ROW('Hygiene Data'!H178)))</f>
        <v/>
      </c>
      <c r="ED184" s="280" t="str">
        <f ca="true">+IF(OFFSET('Hygiene Data'!$I$11,0,10*ROW('Hygiene Data'!I178))="","",OFFSET('Hygiene Data'!$I$11,0,10*ROW('Hygiene Data'!I178)))</f>
        <v/>
      </c>
      <c r="EE184" s="280" t="str">
        <f ca="true">+IF(OFFSET('Hygiene Data'!$I$12,0,10*ROW('Hygiene Data'!I178))="","",OFFSET('Hygiene Data'!$I$12,0,10*ROW('Hygiene Data'!I178)))</f>
        <v/>
      </c>
      <c r="EF184" s="280" t="str">
        <f ca="true">+IF(OFFSET('Hygiene Data'!$I$13,0,10*ROW('Hygiene Data'!I178))="","",OFFSET('Hygiene Data'!$I$13,0,10*ROW('Hygiene Data'!I178)))</f>
        <v/>
      </c>
    </row>
    <row xmlns:x14ac="http://schemas.microsoft.com/office/spreadsheetml/2009/9/ac" r="185" x14ac:dyDescent="0.2">
      <c r="A185" s="34" t="str">
        <f ca="true">+IF(OFFSET('Water Data'!$B$2,0,10*ROW('Water Data'!E179))="","",OFFSET('Water Data'!$B$2,0,10*ROW('Water Data'!E179)))</f>
        <v/>
      </c>
      <c r="B185" s="34" t="str">
        <f ca="true">+IF(OFFSET('Water Data'!$C$2,0,10*ROW('Water Data'!F179))="","",OFFSET('Water Data'!$C$2,0,10*ROW('Water Data'!F179)))</f>
        <v/>
      </c>
      <c r="C185" s="336" t="str">
        <f t="shared" ca="true" si="2"/>
        <v/>
      </c>
      <c r="D185" s="8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0"/>
      <c r="BS185" s="280" t="str">
        <f ca="true">+IF(OFFSET('Water Data'!$D$27,0,10*ROW('Water Data'!D179))="","",OFFSET('Water Data'!$D$27,0,10*ROW('Water Data'!D179)))</f>
        <v/>
      </c>
      <c r="BT185" s="280" t="str">
        <f ca="true">+IF(OFFSET('Water Data'!$D$28,0,10*ROW('Water Data'!D179))="","",OFFSET('Water Data'!$D$28,0,10*ROW('Water Data'!D179)))</f>
        <v/>
      </c>
      <c r="BU185" s="280" t="str">
        <f ca="true">+IF(OFFSET('Water Data'!$D$29,0,10*ROW('Water Data'!D179))="","",OFFSET('Water Data'!$D$29,0,10*ROW('Water Data'!D179)))</f>
        <v/>
      </c>
      <c r="BV185" s="280" t="str">
        <f ca="true">+IF(OFFSET('Water Data'!$E$27,0,10*ROW('Water Data'!E179))="","",OFFSET('Water Data'!$E$27,0,10*ROW('Water Data'!E179)))</f>
        <v/>
      </c>
      <c r="BW185" s="280" t="str">
        <f ca="true">+IF(OFFSET('Water Data'!$E$28,0,10*ROW('Water Data'!E179))="","",OFFSET('Water Data'!$E$28,0,10*ROW('Water Data'!E179)))</f>
        <v/>
      </c>
      <c r="BX185" s="280" t="str">
        <f ca="true">+IF(OFFSET('Water Data'!$E$29,0,10*ROW('Water Data'!E179))="","",OFFSET('Water Data'!$E$29,0,10*ROW('Water Data'!E179)))</f>
        <v/>
      </c>
      <c r="BY185" s="280" t="str">
        <f ca="true">+IF(OFFSET('Water Data'!$F$27,0,10*ROW('Water Data'!F179))="","",OFFSET('Water Data'!$F$27,0,10*ROW('Water Data'!F179)))</f>
        <v/>
      </c>
      <c r="BZ185" s="280" t="str">
        <f ca="true">+IF(OFFSET('Water Data'!$F$28,0,10*ROW('Water Data'!F179))="","",OFFSET('Water Data'!$F$28,0,10*ROW('Water Data'!F179)))</f>
        <v/>
      </c>
      <c r="CA185" s="280" t="str">
        <f ca="true">+IF(OFFSET('Water Data'!$F$29,0,10*ROW('Water Data'!F179))="","",OFFSET('Water Data'!$F$29,0,10*ROW('Water Data'!F179)))</f>
        <v/>
      </c>
      <c r="CB185" s="280" t="str">
        <f ca="true">+IF(OFFSET('Water Data'!$G$27,0,10*ROW('Water Data'!G179))="","",OFFSET('Water Data'!$G$27,0,10*ROW('Water Data'!G179)))</f>
        <v/>
      </c>
      <c r="CC185" s="280" t="str">
        <f ca="true">+IF(OFFSET('Water Data'!$G$28,0,10*ROW('Water Data'!G179))="","",OFFSET('Water Data'!$G$28,0,10*ROW('Water Data'!G179)))</f>
        <v/>
      </c>
      <c r="CD185" s="280" t="str">
        <f ca="true">+IF(OFFSET('Water Data'!$G$29,0,10*ROW('Water Data'!G179))="","",OFFSET('Water Data'!$G$29,0,10*ROW('Water Data'!G179)))</f>
        <v/>
      </c>
      <c r="CE185" s="280" t="str">
        <f ca="true">+IF(OFFSET('Water Data'!$H$27,0,10*ROW('Water Data'!H179))="","",OFFSET('Water Data'!$H$27,0,10*ROW('Water Data'!H179)))</f>
        <v/>
      </c>
      <c r="CF185" s="280" t="str">
        <f ca="true">+IF(OFFSET('Water Data'!$H$28,0,10*ROW('Water Data'!H179))="","",OFFSET('Water Data'!$H$28,0,10*ROW('Water Data'!H179)))</f>
        <v/>
      </c>
      <c r="CG185" s="280" t="str">
        <f ca="true">+IF(OFFSET('Water Data'!$H$29,0,10*ROW('Water Data'!H179))="","",OFFSET('Water Data'!$H$29,0,10*ROW('Water Data'!H179)))</f>
        <v/>
      </c>
      <c r="CH185" s="280" t="str">
        <f ca="true">+IF(OFFSET('Water Data'!$I$27,0,10*ROW('Water Data'!I179))="","",OFFSET('Water Data'!$I$27,0,10*ROW('Water Data'!I179)))</f>
        <v/>
      </c>
      <c r="CI185" s="280" t="str">
        <f ca="true">+IF(OFFSET('Water Data'!$I$28,0,10*ROW('Water Data'!I179))="","",OFFSET('Water Data'!$I$28,0,10*ROW('Water Data'!I179)))</f>
        <v/>
      </c>
      <c r="CJ185" s="280" t="str">
        <f ca="true">+IF(OFFSET('Water Data'!$I$29,0,10*ROW('Water Data'!I179))="","",OFFSET('Water Data'!$I$29,0,10*ROW('Water Data'!I179)))</f>
        <v/>
      </c>
      <c r="CK185" s="280" t="str">
        <f ca="true">+IF(OFFSET('Sanitation Data'!$D$28,0,10*ROW('Sanitation Data'!D179))="","",OFFSET('Sanitation Data'!$D$28,0,10*ROW('Sanitation Data'!D179)))</f>
        <v/>
      </c>
      <c r="CL185" s="280" t="str">
        <f ca="true">+IF(OFFSET('Sanitation Data'!$D$29,0,10*ROW('Sanitation Data'!D179))="","",OFFSET('Sanitation Data'!$D$29,0,10*ROW('Sanitation Data'!D179)))</f>
        <v/>
      </c>
      <c r="CM185" s="280" t="str">
        <f ca="true">+IF(OFFSET('Sanitation Data'!$D$30,0,10*ROW('Sanitation Data'!D179))="","",OFFSET('Sanitation Data'!$D$30,0,10*ROW('Sanitation Data'!D179)))</f>
        <v/>
      </c>
      <c r="CN185" s="280" t="str">
        <f ca="true">+IF(OFFSET('Sanitation Data'!$D$31,0,10*ROW('Sanitation Data'!D179))="","",OFFSET('Sanitation Data'!$D$31,0,10*ROW('Sanitation Data'!D179)))</f>
        <v/>
      </c>
      <c r="CO185" s="280" t="str">
        <f ca="true">+IF(OFFSET('Sanitation Data'!$D$32,0,10*ROW('Sanitation Data'!D179))="","",OFFSET('Sanitation Data'!$D$32,0,10*ROW('Sanitation Data'!D179)))</f>
        <v/>
      </c>
      <c r="CP185" s="280" t="str">
        <f ca="true">+IF(OFFSET('Sanitation Data'!$E$28,0,10*ROW('Sanitation Data'!E179))="","",OFFSET('Sanitation Data'!$E$28,0,10*ROW('Sanitation Data'!E179)))</f>
        <v/>
      </c>
      <c r="CQ185" s="280" t="str">
        <f ca="true">+IF(OFFSET('Sanitation Data'!$E$29,0,10*ROW('Sanitation Data'!E179))="","",OFFSET('Sanitation Data'!$E$29,0,10*ROW('Sanitation Data'!E179)))</f>
        <v/>
      </c>
      <c r="CR185" s="280" t="str">
        <f ca="true">+IF(OFFSET('Sanitation Data'!$E$30,0,10*ROW('Sanitation Data'!E179))="","",OFFSET('Sanitation Data'!$E$30,0,10*ROW('Sanitation Data'!E179)))</f>
        <v/>
      </c>
      <c r="CS185" s="280" t="str">
        <f ca="true">+IF(OFFSET('Sanitation Data'!$E$31,0,10*ROW('Sanitation Data'!E179))="","",OFFSET('Sanitation Data'!$E$31,0,10*ROW('Sanitation Data'!E179)))</f>
        <v/>
      </c>
      <c r="CT185" s="280" t="str">
        <f ca="true">+IF(OFFSET('Sanitation Data'!$E$32,0,10*ROW('Sanitation Data'!E179))="","",OFFSET('Sanitation Data'!$E$32,0,10*ROW('Sanitation Data'!E179)))</f>
        <v/>
      </c>
      <c r="CU185" s="280" t="str">
        <f ca="true">+IF(OFFSET('Sanitation Data'!$F$28,0,10*ROW('Sanitation Data'!F179))="","",OFFSET('Sanitation Data'!$F$28,0,10*ROW('Sanitation Data'!F179)))</f>
        <v/>
      </c>
      <c r="CV185" s="280" t="str">
        <f ca="true">+IF(OFFSET('Sanitation Data'!$F$29,0,10*ROW('Sanitation Data'!F179))="","",OFFSET('Sanitation Data'!$F$29,0,10*ROW('Sanitation Data'!F179)))</f>
        <v/>
      </c>
      <c r="CW185" s="280" t="str">
        <f ca="true">+IF(OFFSET('Sanitation Data'!$F$30,0,10*ROW('Sanitation Data'!F179))="","",OFFSET('Sanitation Data'!$F$30,0,10*ROW('Sanitation Data'!F179)))</f>
        <v/>
      </c>
      <c r="CX185" s="280" t="str">
        <f ca="true">+IF(OFFSET('Sanitation Data'!$F$31,0,10*ROW('Sanitation Data'!F179))="","",OFFSET('Sanitation Data'!$F$31,0,10*ROW('Sanitation Data'!F179)))</f>
        <v/>
      </c>
      <c r="CY185" s="280" t="str">
        <f ca="true">+IF(OFFSET('Sanitation Data'!$F$32,0,10*ROW('Sanitation Data'!F179))="","",OFFSET('Sanitation Data'!$F$32,0,10*ROW('Sanitation Data'!F179)))</f>
        <v/>
      </c>
      <c r="CZ185" s="280" t="str">
        <f ca="true">+IF(OFFSET('Sanitation Data'!$G$28,0,10*ROW('Sanitation Data'!G179))="","",OFFSET('Sanitation Data'!$G$28,0,10*ROW('Sanitation Data'!G179)))</f>
        <v/>
      </c>
      <c r="DA185" s="280" t="str">
        <f ca="true">+IF(OFFSET('Sanitation Data'!$G$29,0,10*ROW('Sanitation Data'!G179))="","",OFFSET('Sanitation Data'!$G$29,0,10*ROW('Sanitation Data'!G179)))</f>
        <v/>
      </c>
      <c r="DB185" s="280" t="str">
        <f ca="true">+IF(OFFSET('Sanitation Data'!$G$30,0,10*ROW('Sanitation Data'!G179))="","",OFFSET('Sanitation Data'!$G$30,0,10*ROW('Sanitation Data'!G179)))</f>
        <v/>
      </c>
      <c r="DC185" s="280" t="str">
        <f ca="true">+IF(OFFSET('Sanitation Data'!$G$31,0,10*ROW('Sanitation Data'!G179))="","",OFFSET('Sanitation Data'!$G$31,0,10*ROW('Sanitation Data'!G179)))</f>
        <v/>
      </c>
      <c r="DD185" s="280" t="str">
        <f ca="true">+IF(OFFSET('Sanitation Data'!$G$32,0,10*ROW('Sanitation Data'!G179))="","",OFFSET('Sanitation Data'!$G$32,0,10*ROW('Sanitation Data'!G179)))</f>
        <v/>
      </c>
      <c r="DE185" s="280" t="str">
        <f ca="true">+IF(OFFSET('Sanitation Data'!$H$28,0,10*ROW('Sanitation Data'!H179))="","",OFFSET('Sanitation Data'!$H$28,0,10*ROW('Sanitation Data'!H179)))</f>
        <v/>
      </c>
      <c r="DF185" s="280" t="str">
        <f ca="true">+IF(OFFSET('Sanitation Data'!$H$29,0,10*ROW('Sanitation Data'!H179))="","",OFFSET('Sanitation Data'!$H$29,0,10*ROW('Sanitation Data'!H179)))</f>
        <v/>
      </c>
      <c r="DG185" s="280" t="str">
        <f ca="true">+IF(OFFSET('Sanitation Data'!$H$30,0,10*ROW('Sanitation Data'!H179))="","",OFFSET('Sanitation Data'!$H$30,0,10*ROW('Sanitation Data'!H179)))</f>
        <v/>
      </c>
      <c r="DH185" s="280" t="str">
        <f ca="true">+IF(OFFSET('Sanitation Data'!$H$31,0,10*ROW('Sanitation Data'!H179))="","",OFFSET('Sanitation Data'!$H$31,0,10*ROW('Sanitation Data'!H179)))</f>
        <v/>
      </c>
      <c r="DI185" s="280" t="str">
        <f ca="true">+IF(OFFSET('Sanitation Data'!$H$32,0,10*ROW('Sanitation Data'!H179))="","",OFFSET('Sanitation Data'!$H$32,0,10*ROW('Sanitation Data'!H179)))</f>
        <v/>
      </c>
      <c r="DJ185" s="280" t="str">
        <f ca="true">+IF(OFFSET('Sanitation Data'!$I$28,0,10*ROW('Sanitation Data'!I179))="","",OFFSET('Sanitation Data'!$I$28,0,10*ROW('Sanitation Data'!I179)))</f>
        <v/>
      </c>
      <c r="DK185" s="280" t="str">
        <f ca="true">+IF(OFFSET('Sanitation Data'!$I$29,0,10*ROW('Sanitation Data'!I179))="","",OFFSET('Sanitation Data'!$I$29,0,10*ROW('Sanitation Data'!I179)))</f>
        <v/>
      </c>
      <c r="DL185" s="280" t="str">
        <f ca="true">+IF(OFFSET('Sanitation Data'!$I$30,0,10*ROW('Sanitation Data'!I179))="","",OFFSET('Sanitation Data'!$I$30,0,10*ROW('Sanitation Data'!I179)))</f>
        <v/>
      </c>
      <c r="DM185" s="280" t="str">
        <f ca="true">+IF(OFFSET('Sanitation Data'!$I$31,0,10*ROW('Sanitation Data'!I179))="","",OFFSET('Sanitation Data'!$I$31,0,10*ROW('Sanitation Data'!I179)))</f>
        <v/>
      </c>
      <c r="DN185" s="280" t="str">
        <f ca="true">+IF(OFFSET('Sanitation Data'!$I$32,0,10*ROW('Sanitation Data'!I179))="","",OFFSET('Sanitation Data'!$I$32,0,10*ROW('Sanitation Data'!I179)))</f>
        <v/>
      </c>
      <c r="DO185" s="280" t="str">
        <f ca="true">+IF(OFFSET('Hygiene Data'!$D$11,0,10*ROW('Hygiene Data'!D179))="","",OFFSET('Hygiene Data'!$D$11,0,10*ROW('Hygiene Data'!D179)))</f>
        <v/>
      </c>
      <c r="DP185" s="280" t="str">
        <f ca="true">+IF(OFFSET('Hygiene Data'!$D$12,0,10*ROW('Hygiene Data'!D179))="","",OFFSET('Hygiene Data'!$D$12,0,10*ROW('Hygiene Data'!D179)))</f>
        <v/>
      </c>
      <c r="DQ185" s="280" t="str">
        <f ca="true">+IF(OFFSET('Hygiene Data'!$D$13,0,10*ROW('Hygiene Data'!D179))="","",OFFSET('Hygiene Data'!$D$13,0,10*ROW('Hygiene Data'!D179)))</f>
        <v/>
      </c>
      <c r="DR185" s="280" t="str">
        <f ca="true">+IF(OFFSET('Hygiene Data'!$E$11,0,10*ROW('Hygiene Data'!E179))="","",OFFSET('Hygiene Data'!$E$11,0,10*ROW('Hygiene Data'!E179)))</f>
        <v/>
      </c>
      <c r="DS185" s="280" t="str">
        <f ca="true">+IF(OFFSET('Hygiene Data'!$E$12,0,10*ROW('Hygiene Data'!E179))="","",OFFSET('Hygiene Data'!$E$12,0,10*ROW('Hygiene Data'!E179)))</f>
        <v/>
      </c>
      <c r="DT185" s="280" t="str">
        <f ca="true">+IF(OFFSET('Hygiene Data'!$E$13,0,10*ROW('Hygiene Data'!E179))="","",OFFSET('Hygiene Data'!$E$13,0,10*ROW('Hygiene Data'!E179)))</f>
        <v/>
      </c>
      <c r="DU185" s="280" t="str">
        <f ca="true">+IF(OFFSET('Hygiene Data'!$F$11,0,10*ROW('Hygiene Data'!F179))="","",OFFSET('Hygiene Data'!$F$11,0,10*ROW('Hygiene Data'!F179)))</f>
        <v/>
      </c>
      <c r="DV185" s="280" t="str">
        <f ca="true">+IF(OFFSET('Hygiene Data'!$F$12,0,10*ROW('Hygiene Data'!F179))="","",OFFSET('Hygiene Data'!$F$12,0,10*ROW('Hygiene Data'!F179)))</f>
        <v/>
      </c>
      <c r="DW185" s="280" t="str">
        <f ca="true">+IF(OFFSET('Hygiene Data'!$F$13,0,10*ROW('Hygiene Data'!F179))="","",OFFSET('Hygiene Data'!$F$13,0,10*ROW('Hygiene Data'!F179)))</f>
        <v/>
      </c>
      <c r="DX185" s="280" t="str">
        <f ca="true">+IF(OFFSET('Hygiene Data'!$G$11,0,10*ROW('Hygiene Data'!G179))="","",OFFSET('Hygiene Data'!$G$11,0,10*ROW('Hygiene Data'!G179)))</f>
        <v/>
      </c>
      <c r="DY185" s="280" t="str">
        <f ca="true">+IF(OFFSET('Hygiene Data'!$G$12,0,10*ROW('Hygiene Data'!G179))="","",OFFSET('Hygiene Data'!$G$12,0,10*ROW('Hygiene Data'!G179)))</f>
        <v/>
      </c>
      <c r="DZ185" s="280" t="str">
        <f ca="true">+IF(OFFSET('Hygiene Data'!$G$13,0,10*ROW('Hygiene Data'!G179))="","",OFFSET('Hygiene Data'!$G$13,0,10*ROW('Hygiene Data'!G179)))</f>
        <v/>
      </c>
      <c r="EA185" s="280" t="str">
        <f ca="true">+IF(OFFSET('Hygiene Data'!$H$11,0,10*ROW('Hygiene Data'!H179))="","",OFFSET('Hygiene Data'!$H$11,0,10*ROW('Hygiene Data'!H179)))</f>
        <v/>
      </c>
      <c r="EB185" s="280" t="str">
        <f ca="true">+IF(OFFSET('Hygiene Data'!$H$12,0,10*ROW('Hygiene Data'!H179))="","",OFFSET('Hygiene Data'!$H$12,0,10*ROW('Hygiene Data'!H179)))</f>
        <v/>
      </c>
      <c r="EC185" s="280" t="str">
        <f ca="true">+IF(OFFSET('Hygiene Data'!$H$13,0,10*ROW('Hygiene Data'!H179))="","",OFFSET('Hygiene Data'!$H$13,0,10*ROW('Hygiene Data'!H179)))</f>
        <v/>
      </c>
      <c r="ED185" s="280" t="str">
        <f ca="true">+IF(OFFSET('Hygiene Data'!$I$11,0,10*ROW('Hygiene Data'!I179))="","",OFFSET('Hygiene Data'!$I$11,0,10*ROW('Hygiene Data'!I179)))</f>
        <v/>
      </c>
      <c r="EE185" s="280" t="str">
        <f ca="true">+IF(OFFSET('Hygiene Data'!$I$12,0,10*ROW('Hygiene Data'!I179))="","",OFFSET('Hygiene Data'!$I$12,0,10*ROW('Hygiene Data'!I179)))</f>
        <v/>
      </c>
      <c r="EF185" s="280" t="str">
        <f ca="true">+IF(OFFSET('Hygiene Data'!$I$13,0,10*ROW('Hygiene Data'!I179))="","",OFFSET('Hygiene Data'!$I$13,0,10*ROW('Hygiene Data'!I179)))</f>
        <v/>
      </c>
    </row>
    <row xmlns:x14ac="http://schemas.microsoft.com/office/spreadsheetml/2009/9/ac" r="186" x14ac:dyDescent="0.2">
      <c r="A186" s="34" t="str">
        <f ca="true">+IF(OFFSET('Water Data'!$B$2,0,10*ROW('Water Data'!E180))="","",OFFSET('Water Data'!$B$2,0,10*ROW('Water Data'!E180)))</f>
        <v/>
      </c>
      <c r="B186" s="34" t="str">
        <f ca="true">+IF(OFFSET('Water Data'!$C$2,0,10*ROW('Water Data'!F180))="","",OFFSET('Water Data'!$C$2,0,10*ROW('Water Data'!F180)))</f>
        <v/>
      </c>
      <c r="C186" s="336" t="str">
        <f t="shared" ca="true" si="2"/>
        <v/>
      </c>
      <c r="D186" s="8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0"/>
      <c r="BS186" s="280" t="str">
        <f ca="true">+IF(OFFSET('Water Data'!$D$27,0,10*ROW('Water Data'!D180))="","",OFFSET('Water Data'!$D$27,0,10*ROW('Water Data'!D180)))</f>
        <v/>
      </c>
      <c r="BT186" s="280" t="str">
        <f ca="true">+IF(OFFSET('Water Data'!$D$28,0,10*ROW('Water Data'!D180))="","",OFFSET('Water Data'!$D$28,0,10*ROW('Water Data'!D180)))</f>
        <v/>
      </c>
      <c r="BU186" s="280" t="str">
        <f ca="true">+IF(OFFSET('Water Data'!$D$29,0,10*ROW('Water Data'!D180))="","",OFFSET('Water Data'!$D$29,0,10*ROW('Water Data'!D180)))</f>
        <v/>
      </c>
      <c r="BV186" s="280" t="str">
        <f ca="true">+IF(OFFSET('Water Data'!$E$27,0,10*ROW('Water Data'!E180))="","",OFFSET('Water Data'!$E$27,0,10*ROW('Water Data'!E180)))</f>
        <v/>
      </c>
      <c r="BW186" s="280" t="str">
        <f ca="true">+IF(OFFSET('Water Data'!$E$28,0,10*ROW('Water Data'!E180))="","",OFFSET('Water Data'!$E$28,0,10*ROW('Water Data'!E180)))</f>
        <v/>
      </c>
      <c r="BX186" s="280" t="str">
        <f ca="true">+IF(OFFSET('Water Data'!$E$29,0,10*ROW('Water Data'!E180))="","",OFFSET('Water Data'!$E$29,0,10*ROW('Water Data'!E180)))</f>
        <v/>
      </c>
      <c r="BY186" s="280" t="str">
        <f ca="true">+IF(OFFSET('Water Data'!$F$27,0,10*ROW('Water Data'!F180))="","",OFFSET('Water Data'!$F$27,0,10*ROW('Water Data'!F180)))</f>
        <v/>
      </c>
      <c r="BZ186" s="280" t="str">
        <f ca="true">+IF(OFFSET('Water Data'!$F$28,0,10*ROW('Water Data'!F180))="","",OFFSET('Water Data'!$F$28,0,10*ROW('Water Data'!F180)))</f>
        <v/>
      </c>
      <c r="CA186" s="280" t="str">
        <f ca="true">+IF(OFFSET('Water Data'!$F$29,0,10*ROW('Water Data'!F180))="","",OFFSET('Water Data'!$F$29,0,10*ROW('Water Data'!F180)))</f>
        <v/>
      </c>
      <c r="CB186" s="280" t="str">
        <f ca="true">+IF(OFFSET('Water Data'!$G$27,0,10*ROW('Water Data'!G180))="","",OFFSET('Water Data'!$G$27,0,10*ROW('Water Data'!G180)))</f>
        <v/>
      </c>
      <c r="CC186" s="280" t="str">
        <f ca="true">+IF(OFFSET('Water Data'!$G$28,0,10*ROW('Water Data'!G180))="","",OFFSET('Water Data'!$G$28,0,10*ROW('Water Data'!G180)))</f>
        <v/>
      </c>
      <c r="CD186" s="280" t="str">
        <f ca="true">+IF(OFFSET('Water Data'!$G$29,0,10*ROW('Water Data'!G180))="","",OFFSET('Water Data'!$G$29,0,10*ROW('Water Data'!G180)))</f>
        <v/>
      </c>
      <c r="CE186" s="280" t="str">
        <f ca="true">+IF(OFFSET('Water Data'!$H$27,0,10*ROW('Water Data'!H180))="","",OFFSET('Water Data'!$H$27,0,10*ROW('Water Data'!H180)))</f>
        <v/>
      </c>
      <c r="CF186" s="280" t="str">
        <f ca="true">+IF(OFFSET('Water Data'!$H$28,0,10*ROW('Water Data'!H180))="","",OFFSET('Water Data'!$H$28,0,10*ROW('Water Data'!H180)))</f>
        <v/>
      </c>
      <c r="CG186" s="280" t="str">
        <f ca="true">+IF(OFFSET('Water Data'!$H$29,0,10*ROW('Water Data'!H180))="","",OFFSET('Water Data'!$H$29,0,10*ROW('Water Data'!H180)))</f>
        <v/>
      </c>
      <c r="CH186" s="280" t="str">
        <f ca="true">+IF(OFFSET('Water Data'!$I$27,0,10*ROW('Water Data'!I180))="","",OFFSET('Water Data'!$I$27,0,10*ROW('Water Data'!I180)))</f>
        <v/>
      </c>
      <c r="CI186" s="280" t="str">
        <f ca="true">+IF(OFFSET('Water Data'!$I$28,0,10*ROW('Water Data'!I180))="","",OFFSET('Water Data'!$I$28,0,10*ROW('Water Data'!I180)))</f>
        <v/>
      </c>
      <c r="CJ186" s="280" t="str">
        <f ca="true">+IF(OFFSET('Water Data'!$I$29,0,10*ROW('Water Data'!I180))="","",OFFSET('Water Data'!$I$29,0,10*ROW('Water Data'!I180)))</f>
        <v/>
      </c>
      <c r="CK186" s="280" t="str">
        <f ca="true">+IF(OFFSET('Sanitation Data'!$D$28,0,10*ROW('Sanitation Data'!D180))="","",OFFSET('Sanitation Data'!$D$28,0,10*ROW('Sanitation Data'!D180)))</f>
        <v/>
      </c>
      <c r="CL186" s="280" t="str">
        <f ca="true">+IF(OFFSET('Sanitation Data'!$D$29,0,10*ROW('Sanitation Data'!D180))="","",OFFSET('Sanitation Data'!$D$29,0,10*ROW('Sanitation Data'!D180)))</f>
        <v/>
      </c>
      <c r="CM186" s="280" t="str">
        <f ca="true">+IF(OFFSET('Sanitation Data'!$D$30,0,10*ROW('Sanitation Data'!D180))="","",OFFSET('Sanitation Data'!$D$30,0,10*ROW('Sanitation Data'!D180)))</f>
        <v/>
      </c>
      <c r="CN186" s="280" t="str">
        <f ca="true">+IF(OFFSET('Sanitation Data'!$D$31,0,10*ROW('Sanitation Data'!D180))="","",OFFSET('Sanitation Data'!$D$31,0,10*ROW('Sanitation Data'!D180)))</f>
        <v/>
      </c>
      <c r="CO186" s="280" t="str">
        <f ca="true">+IF(OFFSET('Sanitation Data'!$D$32,0,10*ROW('Sanitation Data'!D180))="","",OFFSET('Sanitation Data'!$D$32,0,10*ROW('Sanitation Data'!D180)))</f>
        <v/>
      </c>
      <c r="CP186" s="280" t="str">
        <f ca="true">+IF(OFFSET('Sanitation Data'!$E$28,0,10*ROW('Sanitation Data'!E180))="","",OFFSET('Sanitation Data'!$E$28,0,10*ROW('Sanitation Data'!E180)))</f>
        <v/>
      </c>
      <c r="CQ186" s="280" t="str">
        <f ca="true">+IF(OFFSET('Sanitation Data'!$E$29,0,10*ROW('Sanitation Data'!E180))="","",OFFSET('Sanitation Data'!$E$29,0,10*ROW('Sanitation Data'!E180)))</f>
        <v/>
      </c>
      <c r="CR186" s="280" t="str">
        <f ca="true">+IF(OFFSET('Sanitation Data'!$E$30,0,10*ROW('Sanitation Data'!E180))="","",OFFSET('Sanitation Data'!$E$30,0,10*ROW('Sanitation Data'!E180)))</f>
        <v/>
      </c>
      <c r="CS186" s="280" t="str">
        <f ca="true">+IF(OFFSET('Sanitation Data'!$E$31,0,10*ROW('Sanitation Data'!E180))="","",OFFSET('Sanitation Data'!$E$31,0,10*ROW('Sanitation Data'!E180)))</f>
        <v/>
      </c>
      <c r="CT186" s="280" t="str">
        <f ca="true">+IF(OFFSET('Sanitation Data'!$E$32,0,10*ROW('Sanitation Data'!E180))="","",OFFSET('Sanitation Data'!$E$32,0,10*ROW('Sanitation Data'!E180)))</f>
        <v/>
      </c>
      <c r="CU186" s="280" t="str">
        <f ca="true">+IF(OFFSET('Sanitation Data'!$F$28,0,10*ROW('Sanitation Data'!F180))="","",OFFSET('Sanitation Data'!$F$28,0,10*ROW('Sanitation Data'!F180)))</f>
        <v/>
      </c>
      <c r="CV186" s="280" t="str">
        <f ca="true">+IF(OFFSET('Sanitation Data'!$F$29,0,10*ROW('Sanitation Data'!F180))="","",OFFSET('Sanitation Data'!$F$29,0,10*ROW('Sanitation Data'!F180)))</f>
        <v/>
      </c>
      <c r="CW186" s="280" t="str">
        <f ca="true">+IF(OFFSET('Sanitation Data'!$F$30,0,10*ROW('Sanitation Data'!F180))="","",OFFSET('Sanitation Data'!$F$30,0,10*ROW('Sanitation Data'!F180)))</f>
        <v/>
      </c>
      <c r="CX186" s="280" t="str">
        <f ca="true">+IF(OFFSET('Sanitation Data'!$F$31,0,10*ROW('Sanitation Data'!F180))="","",OFFSET('Sanitation Data'!$F$31,0,10*ROW('Sanitation Data'!F180)))</f>
        <v/>
      </c>
      <c r="CY186" s="280" t="str">
        <f ca="true">+IF(OFFSET('Sanitation Data'!$F$32,0,10*ROW('Sanitation Data'!F180))="","",OFFSET('Sanitation Data'!$F$32,0,10*ROW('Sanitation Data'!F180)))</f>
        <v/>
      </c>
      <c r="CZ186" s="280" t="str">
        <f ca="true">+IF(OFFSET('Sanitation Data'!$G$28,0,10*ROW('Sanitation Data'!G180))="","",OFFSET('Sanitation Data'!$G$28,0,10*ROW('Sanitation Data'!G180)))</f>
        <v/>
      </c>
      <c r="DA186" s="280" t="str">
        <f ca="true">+IF(OFFSET('Sanitation Data'!$G$29,0,10*ROW('Sanitation Data'!G180))="","",OFFSET('Sanitation Data'!$G$29,0,10*ROW('Sanitation Data'!G180)))</f>
        <v/>
      </c>
      <c r="DB186" s="280" t="str">
        <f ca="true">+IF(OFFSET('Sanitation Data'!$G$30,0,10*ROW('Sanitation Data'!G180))="","",OFFSET('Sanitation Data'!$G$30,0,10*ROW('Sanitation Data'!G180)))</f>
        <v/>
      </c>
      <c r="DC186" s="280" t="str">
        <f ca="true">+IF(OFFSET('Sanitation Data'!$G$31,0,10*ROW('Sanitation Data'!G180))="","",OFFSET('Sanitation Data'!$G$31,0,10*ROW('Sanitation Data'!G180)))</f>
        <v/>
      </c>
      <c r="DD186" s="280" t="str">
        <f ca="true">+IF(OFFSET('Sanitation Data'!$G$32,0,10*ROW('Sanitation Data'!G180))="","",OFFSET('Sanitation Data'!$G$32,0,10*ROW('Sanitation Data'!G180)))</f>
        <v/>
      </c>
      <c r="DE186" s="280" t="str">
        <f ca="true">+IF(OFFSET('Sanitation Data'!$H$28,0,10*ROW('Sanitation Data'!H180))="","",OFFSET('Sanitation Data'!$H$28,0,10*ROW('Sanitation Data'!H180)))</f>
        <v/>
      </c>
      <c r="DF186" s="280" t="str">
        <f ca="true">+IF(OFFSET('Sanitation Data'!$H$29,0,10*ROW('Sanitation Data'!H180))="","",OFFSET('Sanitation Data'!$H$29,0,10*ROW('Sanitation Data'!H180)))</f>
        <v/>
      </c>
      <c r="DG186" s="280" t="str">
        <f ca="true">+IF(OFFSET('Sanitation Data'!$H$30,0,10*ROW('Sanitation Data'!H180))="","",OFFSET('Sanitation Data'!$H$30,0,10*ROW('Sanitation Data'!H180)))</f>
        <v/>
      </c>
      <c r="DH186" s="280" t="str">
        <f ca="true">+IF(OFFSET('Sanitation Data'!$H$31,0,10*ROW('Sanitation Data'!H180))="","",OFFSET('Sanitation Data'!$H$31,0,10*ROW('Sanitation Data'!H180)))</f>
        <v/>
      </c>
      <c r="DI186" s="280" t="str">
        <f ca="true">+IF(OFFSET('Sanitation Data'!$H$32,0,10*ROW('Sanitation Data'!H180))="","",OFFSET('Sanitation Data'!$H$32,0,10*ROW('Sanitation Data'!H180)))</f>
        <v/>
      </c>
      <c r="DJ186" s="280" t="str">
        <f ca="true">+IF(OFFSET('Sanitation Data'!$I$28,0,10*ROW('Sanitation Data'!I180))="","",OFFSET('Sanitation Data'!$I$28,0,10*ROW('Sanitation Data'!I180)))</f>
        <v/>
      </c>
      <c r="DK186" s="280" t="str">
        <f ca="true">+IF(OFFSET('Sanitation Data'!$I$29,0,10*ROW('Sanitation Data'!I180))="","",OFFSET('Sanitation Data'!$I$29,0,10*ROW('Sanitation Data'!I180)))</f>
        <v/>
      </c>
      <c r="DL186" s="280" t="str">
        <f ca="true">+IF(OFFSET('Sanitation Data'!$I$30,0,10*ROW('Sanitation Data'!I180))="","",OFFSET('Sanitation Data'!$I$30,0,10*ROW('Sanitation Data'!I180)))</f>
        <v/>
      </c>
      <c r="DM186" s="280" t="str">
        <f ca="true">+IF(OFFSET('Sanitation Data'!$I$31,0,10*ROW('Sanitation Data'!I180))="","",OFFSET('Sanitation Data'!$I$31,0,10*ROW('Sanitation Data'!I180)))</f>
        <v/>
      </c>
      <c r="DN186" s="280" t="str">
        <f ca="true">+IF(OFFSET('Sanitation Data'!$I$32,0,10*ROW('Sanitation Data'!I180))="","",OFFSET('Sanitation Data'!$I$32,0,10*ROW('Sanitation Data'!I180)))</f>
        <v/>
      </c>
      <c r="DO186" s="280" t="str">
        <f ca="true">+IF(OFFSET('Hygiene Data'!$D$11,0,10*ROW('Hygiene Data'!D180))="","",OFFSET('Hygiene Data'!$D$11,0,10*ROW('Hygiene Data'!D180)))</f>
        <v/>
      </c>
      <c r="DP186" s="280" t="str">
        <f ca="true">+IF(OFFSET('Hygiene Data'!$D$12,0,10*ROW('Hygiene Data'!D180))="","",OFFSET('Hygiene Data'!$D$12,0,10*ROW('Hygiene Data'!D180)))</f>
        <v/>
      </c>
      <c r="DQ186" s="280" t="str">
        <f ca="true">+IF(OFFSET('Hygiene Data'!$D$13,0,10*ROW('Hygiene Data'!D180))="","",OFFSET('Hygiene Data'!$D$13,0,10*ROW('Hygiene Data'!D180)))</f>
        <v/>
      </c>
      <c r="DR186" s="280" t="str">
        <f ca="true">+IF(OFFSET('Hygiene Data'!$E$11,0,10*ROW('Hygiene Data'!E180))="","",OFFSET('Hygiene Data'!$E$11,0,10*ROW('Hygiene Data'!E180)))</f>
        <v/>
      </c>
      <c r="DS186" s="280" t="str">
        <f ca="true">+IF(OFFSET('Hygiene Data'!$E$12,0,10*ROW('Hygiene Data'!E180))="","",OFFSET('Hygiene Data'!$E$12,0,10*ROW('Hygiene Data'!E180)))</f>
        <v/>
      </c>
      <c r="DT186" s="280" t="str">
        <f ca="true">+IF(OFFSET('Hygiene Data'!$E$13,0,10*ROW('Hygiene Data'!E180))="","",OFFSET('Hygiene Data'!$E$13,0,10*ROW('Hygiene Data'!E180)))</f>
        <v/>
      </c>
      <c r="DU186" s="280" t="str">
        <f ca="true">+IF(OFFSET('Hygiene Data'!$F$11,0,10*ROW('Hygiene Data'!F180))="","",OFFSET('Hygiene Data'!$F$11,0,10*ROW('Hygiene Data'!F180)))</f>
        <v/>
      </c>
      <c r="DV186" s="280" t="str">
        <f ca="true">+IF(OFFSET('Hygiene Data'!$F$12,0,10*ROW('Hygiene Data'!F180))="","",OFFSET('Hygiene Data'!$F$12,0,10*ROW('Hygiene Data'!F180)))</f>
        <v/>
      </c>
      <c r="DW186" s="280" t="str">
        <f ca="true">+IF(OFFSET('Hygiene Data'!$F$13,0,10*ROW('Hygiene Data'!F180))="","",OFFSET('Hygiene Data'!$F$13,0,10*ROW('Hygiene Data'!F180)))</f>
        <v/>
      </c>
      <c r="DX186" s="280" t="str">
        <f ca="true">+IF(OFFSET('Hygiene Data'!$G$11,0,10*ROW('Hygiene Data'!G180))="","",OFFSET('Hygiene Data'!$G$11,0,10*ROW('Hygiene Data'!G180)))</f>
        <v/>
      </c>
      <c r="DY186" s="280" t="str">
        <f ca="true">+IF(OFFSET('Hygiene Data'!$G$12,0,10*ROW('Hygiene Data'!G180))="","",OFFSET('Hygiene Data'!$G$12,0,10*ROW('Hygiene Data'!G180)))</f>
        <v/>
      </c>
      <c r="DZ186" s="280" t="str">
        <f ca="true">+IF(OFFSET('Hygiene Data'!$G$13,0,10*ROW('Hygiene Data'!G180))="","",OFFSET('Hygiene Data'!$G$13,0,10*ROW('Hygiene Data'!G180)))</f>
        <v/>
      </c>
      <c r="EA186" s="280" t="str">
        <f ca="true">+IF(OFFSET('Hygiene Data'!$H$11,0,10*ROW('Hygiene Data'!H180))="","",OFFSET('Hygiene Data'!$H$11,0,10*ROW('Hygiene Data'!H180)))</f>
        <v/>
      </c>
      <c r="EB186" s="280" t="str">
        <f ca="true">+IF(OFFSET('Hygiene Data'!$H$12,0,10*ROW('Hygiene Data'!H180))="","",OFFSET('Hygiene Data'!$H$12,0,10*ROW('Hygiene Data'!H180)))</f>
        <v/>
      </c>
      <c r="EC186" s="280" t="str">
        <f ca="true">+IF(OFFSET('Hygiene Data'!$H$13,0,10*ROW('Hygiene Data'!H180))="","",OFFSET('Hygiene Data'!$H$13,0,10*ROW('Hygiene Data'!H180)))</f>
        <v/>
      </c>
      <c r="ED186" s="280" t="str">
        <f ca="true">+IF(OFFSET('Hygiene Data'!$I$11,0,10*ROW('Hygiene Data'!I180))="","",OFFSET('Hygiene Data'!$I$11,0,10*ROW('Hygiene Data'!I180)))</f>
        <v/>
      </c>
      <c r="EE186" s="280" t="str">
        <f ca="true">+IF(OFFSET('Hygiene Data'!$I$12,0,10*ROW('Hygiene Data'!I180))="","",OFFSET('Hygiene Data'!$I$12,0,10*ROW('Hygiene Data'!I180)))</f>
        <v/>
      </c>
      <c r="EF186" s="280" t="str">
        <f ca="true">+IF(OFFSET('Hygiene Data'!$I$13,0,10*ROW('Hygiene Data'!I180))="","",OFFSET('Hygiene Data'!$I$13,0,10*ROW('Hygiene Data'!I180)))</f>
        <v/>
      </c>
    </row>
    <row xmlns:x14ac="http://schemas.microsoft.com/office/spreadsheetml/2009/9/ac" r="187" x14ac:dyDescent="0.2">
      <c r="A187" s="34" t="str">
        <f ca="true">+IF(OFFSET('Water Data'!$B$2,0,10*ROW('Water Data'!E181))="","",OFFSET('Water Data'!$B$2,0,10*ROW('Water Data'!E181)))</f>
        <v/>
      </c>
      <c r="B187" s="34" t="str">
        <f ca="true">+IF(OFFSET('Water Data'!$C$2,0,10*ROW('Water Data'!F181))="","",OFFSET('Water Data'!$C$2,0,10*ROW('Water Data'!F181)))</f>
        <v/>
      </c>
      <c r="C187" s="336" t="str">
        <f t="shared" ca="true" si="2"/>
        <v/>
      </c>
      <c r="D187" s="8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0"/>
      <c r="BS187" s="280" t="str">
        <f ca="true">+IF(OFFSET('Water Data'!$D$27,0,10*ROW('Water Data'!D181))="","",OFFSET('Water Data'!$D$27,0,10*ROW('Water Data'!D181)))</f>
        <v/>
      </c>
      <c r="BT187" s="280" t="str">
        <f ca="true">+IF(OFFSET('Water Data'!$D$28,0,10*ROW('Water Data'!D181))="","",OFFSET('Water Data'!$D$28,0,10*ROW('Water Data'!D181)))</f>
        <v/>
      </c>
      <c r="BU187" s="280" t="str">
        <f ca="true">+IF(OFFSET('Water Data'!$D$29,0,10*ROW('Water Data'!D181))="","",OFFSET('Water Data'!$D$29,0,10*ROW('Water Data'!D181)))</f>
        <v/>
      </c>
      <c r="BV187" s="280" t="str">
        <f ca="true">+IF(OFFSET('Water Data'!$E$27,0,10*ROW('Water Data'!E181))="","",OFFSET('Water Data'!$E$27,0,10*ROW('Water Data'!E181)))</f>
        <v/>
      </c>
      <c r="BW187" s="280" t="str">
        <f ca="true">+IF(OFFSET('Water Data'!$E$28,0,10*ROW('Water Data'!E181))="","",OFFSET('Water Data'!$E$28,0,10*ROW('Water Data'!E181)))</f>
        <v/>
      </c>
      <c r="BX187" s="280" t="str">
        <f ca="true">+IF(OFFSET('Water Data'!$E$29,0,10*ROW('Water Data'!E181))="","",OFFSET('Water Data'!$E$29,0,10*ROW('Water Data'!E181)))</f>
        <v/>
      </c>
      <c r="BY187" s="280" t="str">
        <f ca="true">+IF(OFFSET('Water Data'!$F$27,0,10*ROW('Water Data'!F181))="","",OFFSET('Water Data'!$F$27,0,10*ROW('Water Data'!F181)))</f>
        <v/>
      </c>
      <c r="BZ187" s="280" t="str">
        <f ca="true">+IF(OFFSET('Water Data'!$F$28,0,10*ROW('Water Data'!F181))="","",OFFSET('Water Data'!$F$28,0,10*ROW('Water Data'!F181)))</f>
        <v/>
      </c>
      <c r="CA187" s="280" t="str">
        <f ca="true">+IF(OFFSET('Water Data'!$F$29,0,10*ROW('Water Data'!F181))="","",OFFSET('Water Data'!$F$29,0,10*ROW('Water Data'!F181)))</f>
        <v/>
      </c>
      <c r="CB187" s="280" t="str">
        <f ca="true">+IF(OFFSET('Water Data'!$G$27,0,10*ROW('Water Data'!G181))="","",OFFSET('Water Data'!$G$27,0,10*ROW('Water Data'!G181)))</f>
        <v/>
      </c>
      <c r="CC187" s="280" t="str">
        <f ca="true">+IF(OFFSET('Water Data'!$G$28,0,10*ROW('Water Data'!G181))="","",OFFSET('Water Data'!$G$28,0,10*ROW('Water Data'!G181)))</f>
        <v/>
      </c>
      <c r="CD187" s="280" t="str">
        <f ca="true">+IF(OFFSET('Water Data'!$G$29,0,10*ROW('Water Data'!G181))="","",OFFSET('Water Data'!$G$29,0,10*ROW('Water Data'!G181)))</f>
        <v/>
      </c>
      <c r="CE187" s="280" t="str">
        <f ca="true">+IF(OFFSET('Water Data'!$H$27,0,10*ROW('Water Data'!H181))="","",OFFSET('Water Data'!$H$27,0,10*ROW('Water Data'!H181)))</f>
        <v/>
      </c>
      <c r="CF187" s="280" t="str">
        <f ca="true">+IF(OFFSET('Water Data'!$H$28,0,10*ROW('Water Data'!H181))="","",OFFSET('Water Data'!$H$28,0,10*ROW('Water Data'!H181)))</f>
        <v/>
      </c>
      <c r="CG187" s="280" t="str">
        <f ca="true">+IF(OFFSET('Water Data'!$H$29,0,10*ROW('Water Data'!H181))="","",OFFSET('Water Data'!$H$29,0,10*ROW('Water Data'!H181)))</f>
        <v/>
      </c>
      <c r="CH187" s="280" t="str">
        <f ca="true">+IF(OFFSET('Water Data'!$I$27,0,10*ROW('Water Data'!I181))="","",OFFSET('Water Data'!$I$27,0,10*ROW('Water Data'!I181)))</f>
        <v/>
      </c>
      <c r="CI187" s="280" t="str">
        <f ca="true">+IF(OFFSET('Water Data'!$I$28,0,10*ROW('Water Data'!I181))="","",OFFSET('Water Data'!$I$28,0,10*ROW('Water Data'!I181)))</f>
        <v/>
      </c>
      <c r="CJ187" s="280" t="str">
        <f ca="true">+IF(OFFSET('Water Data'!$I$29,0,10*ROW('Water Data'!I181))="","",OFFSET('Water Data'!$I$29,0,10*ROW('Water Data'!I181)))</f>
        <v/>
      </c>
      <c r="CK187" s="280" t="str">
        <f ca="true">+IF(OFFSET('Sanitation Data'!$D$28,0,10*ROW('Sanitation Data'!D181))="","",OFFSET('Sanitation Data'!$D$28,0,10*ROW('Sanitation Data'!D181)))</f>
        <v/>
      </c>
      <c r="CL187" s="280" t="str">
        <f ca="true">+IF(OFFSET('Sanitation Data'!$D$29,0,10*ROW('Sanitation Data'!D181))="","",OFFSET('Sanitation Data'!$D$29,0,10*ROW('Sanitation Data'!D181)))</f>
        <v/>
      </c>
      <c r="CM187" s="280" t="str">
        <f ca="true">+IF(OFFSET('Sanitation Data'!$D$30,0,10*ROW('Sanitation Data'!D181))="","",OFFSET('Sanitation Data'!$D$30,0,10*ROW('Sanitation Data'!D181)))</f>
        <v/>
      </c>
      <c r="CN187" s="280" t="str">
        <f ca="true">+IF(OFFSET('Sanitation Data'!$D$31,0,10*ROW('Sanitation Data'!D181))="","",OFFSET('Sanitation Data'!$D$31,0,10*ROW('Sanitation Data'!D181)))</f>
        <v/>
      </c>
      <c r="CO187" s="280" t="str">
        <f ca="true">+IF(OFFSET('Sanitation Data'!$D$32,0,10*ROW('Sanitation Data'!D181))="","",OFFSET('Sanitation Data'!$D$32,0,10*ROW('Sanitation Data'!D181)))</f>
        <v/>
      </c>
      <c r="CP187" s="280" t="str">
        <f ca="true">+IF(OFFSET('Sanitation Data'!$E$28,0,10*ROW('Sanitation Data'!E181))="","",OFFSET('Sanitation Data'!$E$28,0,10*ROW('Sanitation Data'!E181)))</f>
        <v/>
      </c>
      <c r="CQ187" s="280" t="str">
        <f ca="true">+IF(OFFSET('Sanitation Data'!$E$29,0,10*ROW('Sanitation Data'!E181))="","",OFFSET('Sanitation Data'!$E$29,0,10*ROW('Sanitation Data'!E181)))</f>
        <v/>
      </c>
      <c r="CR187" s="280" t="str">
        <f ca="true">+IF(OFFSET('Sanitation Data'!$E$30,0,10*ROW('Sanitation Data'!E181))="","",OFFSET('Sanitation Data'!$E$30,0,10*ROW('Sanitation Data'!E181)))</f>
        <v/>
      </c>
      <c r="CS187" s="280" t="str">
        <f ca="true">+IF(OFFSET('Sanitation Data'!$E$31,0,10*ROW('Sanitation Data'!E181))="","",OFFSET('Sanitation Data'!$E$31,0,10*ROW('Sanitation Data'!E181)))</f>
        <v/>
      </c>
      <c r="CT187" s="280" t="str">
        <f ca="true">+IF(OFFSET('Sanitation Data'!$E$32,0,10*ROW('Sanitation Data'!E181))="","",OFFSET('Sanitation Data'!$E$32,0,10*ROW('Sanitation Data'!E181)))</f>
        <v/>
      </c>
      <c r="CU187" s="280" t="str">
        <f ca="true">+IF(OFFSET('Sanitation Data'!$F$28,0,10*ROW('Sanitation Data'!F181))="","",OFFSET('Sanitation Data'!$F$28,0,10*ROW('Sanitation Data'!F181)))</f>
        <v/>
      </c>
      <c r="CV187" s="280" t="str">
        <f ca="true">+IF(OFFSET('Sanitation Data'!$F$29,0,10*ROW('Sanitation Data'!F181))="","",OFFSET('Sanitation Data'!$F$29,0,10*ROW('Sanitation Data'!F181)))</f>
        <v/>
      </c>
      <c r="CW187" s="280" t="str">
        <f ca="true">+IF(OFFSET('Sanitation Data'!$F$30,0,10*ROW('Sanitation Data'!F181))="","",OFFSET('Sanitation Data'!$F$30,0,10*ROW('Sanitation Data'!F181)))</f>
        <v/>
      </c>
      <c r="CX187" s="280" t="str">
        <f ca="true">+IF(OFFSET('Sanitation Data'!$F$31,0,10*ROW('Sanitation Data'!F181))="","",OFFSET('Sanitation Data'!$F$31,0,10*ROW('Sanitation Data'!F181)))</f>
        <v/>
      </c>
      <c r="CY187" s="280" t="str">
        <f ca="true">+IF(OFFSET('Sanitation Data'!$F$32,0,10*ROW('Sanitation Data'!F181))="","",OFFSET('Sanitation Data'!$F$32,0,10*ROW('Sanitation Data'!F181)))</f>
        <v/>
      </c>
      <c r="CZ187" s="280" t="str">
        <f ca="true">+IF(OFFSET('Sanitation Data'!$G$28,0,10*ROW('Sanitation Data'!G181))="","",OFFSET('Sanitation Data'!$G$28,0,10*ROW('Sanitation Data'!G181)))</f>
        <v/>
      </c>
      <c r="DA187" s="280" t="str">
        <f ca="true">+IF(OFFSET('Sanitation Data'!$G$29,0,10*ROW('Sanitation Data'!G181))="","",OFFSET('Sanitation Data'!$G$29,0,10*ROW('Sanitation Data'!G181)))</f>
        <v/>
      </c>
      <c r="DB187" s="280" t="str">
        <f ca="true">+IF(OFFSET('Sanitation Data'!$G$30,0,10*ROW('Sanitation Data'!G181))="","",OFFSET('Sanitation Data'!$G$30,0,10*ROW('Sanitation Data'!G181)))</f>
        <v/>
      </c>
      <c r="DC187" s="280" t="str">
        <f ca="true">+IF(OFFSET('Sanitation Data'!$G$31,0,10*ROW('Sanitation Data'!G181))="","",OFFSET('Sanitation Data'!$G$31,0,10*ROW('Sanitation Data'!G181)))</f>
        <v/>
      </c>
      <c r="DD187" s="280" t="str">
        <f ca="true">+IF(OFFSET('Sanitation Data'!$G$32,0,10*ROW('Sanitation Data'!G181))="","",OFFSET('Sanitation Data'!$G$32,0,10*ROW('Sanitation Data'!G181)))</f>
        <v/>
      </c>
      <c r="DE187" s="280" t="str">
        <f ca="true">+IF(OFFSET('Sanitation Data'!$H$28,0,10*ROW('Sanitation Data'!H181))="","",OFFSET('Sanitation Data'!$H$28,0,10*ROW('Sanitation Data'!H181)))</f>
        <v/>
      </c>
      <c r="DF187" s="280" t="str">
        <f ca="true">+IF(OFFSET('Sanitation Data'!$H$29,0,10*ROW('Sanitation Data'!H181))="","",OFFSET('Sanitation Data'!$H$29,0,10*ROW('Sanitation Data'!H181)))</f>
        <v/>
      </c>
      <c r="DG187" s="280" t="str">
        <f ca="true">+IF(OFFSET('Sanitation Data'!$H$30,0,10*ROW('Sanitation Data'!H181))="","",OFFSET('Sanitation Data'!$H$30,0,10*ROW('Sanitation Data'!H181)))</f>
        <v/>
      </c>
      <c r="DH187" s="280" t="str">
        <f ca="true">+IF(OFFSET('Sanitation Data'!$H$31,0,10*ROW('Sanitation Data'!H181))="","",OFFSET('Sanitation Data'!$H$31,0,10*ROW('Sanitation Data'!H181)))</f>
        <v/>
      </c>
      <c r="DI187" s="280" t="str">
        <f ca="true">+IF(OFFSET('Sanitation Data'!$H$32,0,10*ROW('Sanitation Data'!H181))="","",OFFSET('Sanitation Data'!$H$32,0,10*ROW('Sanitation Data'!H181)))</f>
        <v/>
      </c>
      <c r="DJ187" s="280" t="str">
        <f ca="true">+IF(OFFSET('Sanitation Data'!$I$28,0,10*ROW('Sanitation Data'!I181))="","",OFFSET('Sanitation Data'!$I$28,0,10*ROW('Sanitation Data'!I181)))</f>
        <v/>
      </c>
      <c r="DK187" s="280" t="str">
        <f ca="true">+IF(OFFSET('Sanitation Data'!$I$29,0,10*ROW('Sanitation Data'!I181))="","",OFFSET('Sanitation Data'!$I$29,0,10*ROW('Sanitation Data'!I181)))</f>
        <v/>
      </c>
      <c r="DL187" s="280" t="str">
        <f ca="true">+IF(OFFSET('Sanitation Data'!$I$30,0,10*ROW('Sanitation Data'!I181))="","",OFFSET('Sanitation Data'!$I$30,0,10*ROW('Sanitation Data'!I181)))</f>
        <v/>
      </c>
      <c r="DM187" s="280" t="str">
        <f ca="true">+IF(OFFSET('Sanitation Data'!$I$31,0,10*ROW('Sanitation Data'!I181))="","",OFFSET('Sanitation Data'!$I$31,0,10*ROW('Sanitation Data'!I181)))</f>
        <v/>
      </c>
      <c r="DN187" s="280" t="str">
        <f ca="true">+IF(OFFSET('Sanitation Data'!$I$32,0,10*ROW('Sanitation Data'!I181))="","",OFFSET('Sanitation Data'!$I$32,0,10*ROW('Sanitation Data'!I181)))</f>
        <v/>
      </c>
      <c r="DO187" s="280" t="str">
        <f ca="true">+IF(OFFSET('Hygiene Data'!$D$11,0,10*ROW('Hygiene Data'!D181))="","",OFFSET('Hygiene Data'!$D$11,0,10*ROW('Hygiene Data'!D181)))</f>
        <v/>
      </c>
      <c r="DP187" s="280" t="str">
        <f ca="true">+IF(OFFSET('Hygiene Data'!$D$12,0,10*ROW('Hygiene Data'!D181))="","",OFFSET('Hygiene Data'!$D$12,0,10*ROW('Hygiene Data'!D181)))</f>
        <v/>
      </c>
      <c r="DQ187" s="280" t="str">
        <f ca="true">+IF(OFFSET('Hygiene Data'!$D$13,0,10*ROW('Hygiene Data'!D181))="","",OFFSET('Hygiene Data'!$D$13,0,10*ROW('Hygiene Data'!D181)))</f>
        <v/>
      </c>
      <c r="DR187" s="280" t="str">
        <f ca="true">+IF(OFFSET('Hygiene Data'!$E$11,0,10*ROW('Hygiene Data'!E181))="","",OFFSET('Hygiene Data'!$E$11,0,10*ROW('Hygiene Data'!E181)))</f>
        <v/>
      </c>
      <c r="DS187" s="280" t="str">
        <f ca="true">+IF(OFFSET('Hygiene Data'!$E$12,0,10*ROW('Hygiene Data'!E181))="","",OFFSET('Hygiene Data'!$E$12,0,10*ROW('Hygiene Data'!E181)))</f>
        <v/>
      </c>
      <c r="DT187" s="280" t="str">
        <f ca="true">+IF(OFFSET('Hygiene Data'!$E$13,0,10*ROW('Hygiene Data'!E181))="","",OFFSET('Hygiene Data'!$E$13,0,10*ROW('Hygiene Data'!E181)))</f>
        <v/>
      </c>
      <c r="DU187" s="280" t="str">
        <f ca="true">+IF(OFFSET('Hygiene Data'!$F$11,0,10*ROW('Hygiene Data'!F181))="","",OFFSET('Hygiene Data'!$F$11,0,10*ROW('Hygiene Data'!F181)))</f>
        <v/>
      </c>
      <c r="DV187" s="280" t="str">
        <f ca="true">+IF(OFFSET('Hygiene Data'!$F$12,0,10*ROW('Hygiene Data'!F181))="","",OFFSET('Hygiene Data'!$F$12,0,10*ROW('Hygiene Data'!F181)))</f>
        <v/>
      </c>
      <c r="DW187" s="280" t="str">
        <f ca="true">+IF(OFFSET('Hygiene Data'!$F$13,0,10*ROW('Hygiene Data'!F181))="","",OFFSET('Hygiene Data'!$F$13,0,10*ROW('Hygiene Data'!F181)))</f>
        <v/>
      </c>
      <c r="DX187" s="280" t="str">
        <f ca="true">+IF(OFFSET('Hygiene Data'!$G$11,0,10*ROW('Hygiene Data'!G181))="","",OFFSET('Hygiene Data'!$G$11,0,10*ROW('Hygiene Data'!G181)))</f>
        <v/>
      </c>
      <c r="DY187" s="280" t="str">
        <f ca="true">+IF(OFFSET('Hygiene Data'!$G$12,0,10*ROW('Hygiene Data'!G181))="","",OFFSET('Hygiene Data'!$G$12,0,10*ROW('Hygiene Data'!G181)))</f>
        <v/>
      </c>
      <c r="DZ187" s="280" t="str">
        <f ca="true">+IF(OFFSET('Hygiene Data'!$G$13,0,10*ROW('Hygiene Data'!G181))="","",OFFSET('Hygiene Data'!$G$13,0,10*ROW('Hygiene Data'!G181)))</f>
        <v/>
      </c>
      <c r="EA187" s="280" t="str">
        <f ca="true">+IF(OFFSET('Hygiene Data'!$H$11,0,10*ROW('Hygiene Data'!H181))="","",OFFSET('Hygiene Data'!$H$11,0,10*ROW('Hygiene Data'!H181)))</f>
        <v/>
      </c>
      <c r="EB187" s="280" t="str">
        <f ca="true">+IF(OFFSET('Hygiene Data'!$H$12,0,10*ROW('Hygiene Data'!H181))="","",OFFSET('Hygiene Data'!$H$12,0,10*ROW('Hygiene Data'!H181)))</f>
        <v/>
      </c>
      <c r="EC187" s="280" t="str">
        <f ca="true">+IF(OFFSET('Hygiene Data'!$H$13,0,10*ROW('Hygiene Data'!H181))="","",OFFSET('Hygiene Data'!$H$13,0,10*ROW('Hygiene Data'!H181)))</f>
        <v/>
      </c>
      <c r="ED187" s="280" t="str">
        <f ca="true">+IF(OFFSET('Hygiene Data'!$I$11,0,10*ROW('Hygiene Data'!I181))="","",OFFSET('Hygiene Data'!$I$11,0,10*ROW('Hygiene Data'!I181)))</f>
        <v/>
      </c>
      <c r="EE187" s="280" t="str">
        <f ca="true">+IF(OFFSET('Hygiene Data'!$I$12,0,10*ROW('Hygiene Data'!I181))="","",OFFSET('Hygiene Data'!$I$12,0,10*ROW('Hygiene Data'!I181)))</f>
        <v/>
      </c>
      <c r="EF187" s="280" t="str">
        <f ca="true">+IF(OFFSET('Hygiene Data'!$I$13,0,10*ROW('Hygiene Data'!I181))="","",OFFSET('Hygiene Data'!$I$13,0,10*ROW('Hygiene Data'!I181)))</f>
        <v/>
      </c>
    </row>
    <row xmlns:x14ac="http://schemas.microsoft.com/office/spreadsheetml/2009/9/ac" r="188" x14ac:dyDescent="0.2">
      <c r="A188" s="34" t="str">
        <f ca="true">+IF(OFFSET('Water Data'!$B$2,0,10*ROW('Water Data'!E182))="","",OFFSET('Water Data'!$B$2,0,10*ROW('Water Data'!E182)))</f>
        <v/>
      </c>
      <c r="B188" s="34" t="str">
        <f ca="true">+IF(OFFSET('Water Data'!$C$2,0,10*ROW('Water Data'!F182))="","",OFFSET('Water Data'!$C$2,0,10*ROW('Water Data'!F182)))</f>
        <v/>
      </c>
      <c r="C188" s="336" t="str">
        <f t="shared" ca="true" si="2"/>
        <v/>
      </c>
      <c r="D188" s="8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0"/>
      <c r="BS188" s="280" t="str">
        <f ca="true">+IF(OFFSET('Water Data'!$D$27,0,10*ROW('Water Data'!D182))="","",OFFSET('Water Data'!$D$27,0,10*ROW('Water Data'!D182)))</f>
        <v/>
      </c>
      <c r="BT188" s="280" t="str">
        <f ca="true">+IF(OFFSET('Water Data'!$D$28,0,10*ROW('Water Data'!D182))="","",OFFSET('Water Data'!$D$28,0,10*ROW('Water Data'!D182)))</f>
        <v/>
      </c>
      <c r="BU188" s="280" t="str">
        <f ca="true">+IF(OFFSET('Water Data'!$D$29,0,10*ROW('Water Data'!D182))="","",OFFSET('Water Data'!$D$29,0,10*ROW('Water Data'!D182)))</f>
        <v/>
      </c>
      <c r="BV188" s="280" t="str">
        <f ca="true">+IF(OFFSET('Water Data'!$E$27,0,10*ROW('Water Data'!E182))="","",OFFSET('Water Data'!$E$27,0,10*ROW('Water Data'!E182)))</f>
        <v/>
      </c>
      <c r="BW188" s="280" t="str">
        <f ca="true">+IF(OFFSET('Water Data'!$E$28,0,10*ROW('Water Data'!E182))="","",OFFSET('Water Data'!$E$28,0,10*ROW('Water Data'!E182)))</f>
        <v/>
      </c>
      <c r="BX188" s="280" t="str">
        <f ca="true">+IF(OFFSET('Water Data'!$E$29,0,10*ROW('Water Data'!E182))="","",OFFSET('Water Data'!$E$29,0,10*ROW('Water Data'!E182)))</f>
        <v/>
      </c>
      <c r="BY188" s="280" t="str">
        <f ca="true">+IF(OFFSET('Water Data'!$F$27,0,10*ROW('Water Data'!F182))="","",OFFSET('Water Data'!$F$27,0,10*ROW('Water Data'!F182)))</f>
        <v/>
      </c>
      <c r="BZ188" s="280" t="str">
        <f ca="true">+IF(OFFSET('Water Data'!$F$28,0,10*ROW('Water Data'!F182))="","",OFFSET('Water Data'!$F$28,0,10*ROW('Water Data'!F182)))</f>
        <v/>
      </c>
      <c r="CA188" s="280" t="str">
        <f ca="true">+IF(OFFSET('Water Data'!$F$29,0,10*ROW('Water Data'!F182))="","",OFFSET('Water Data'!$F$29,0,10*ROW('Water Data'!F182)))</f>
        <v/>
      </c>
      <c r="CB188" s="280" t="str">
        <f ca="true">+IF(OFFSET('Water Data'!$G$27,0,10*ROW('Water Data'!G182))="","",OFFSET('Water Data'!$G$27,0,10*ROW('Water Data'!G182)))</f>
        <v/>
      </c>
      <c r="CC188" s="280" t="str">
        <f ca="true">+IF(OFFSET('Water Data'!$G$28,0,10*ROW('Water Data'!G182))="","",OFFSET('Water Data'!$G$28,0,10*ROW('Water Data'!G182)))</f>
        <v/>
      </c>
      <c r="CD188" s="280" t="str">
        <f ca="true">+IF(OFFSET('Water Data'!$G$29,0,10*ROW('Water Data'!G182))="","",OFFSET('Water Data'!$G$29,0,10*ROW('Water Data'!G182)))</f>
        <v/>
      </c>
      <c r="CE188" s="280" t="str">
        <f ca="true">+IF(OFFSET('Water Data'!$H$27,0,10*ROW('Water Data'!H182))="","",OFFSET('Water Data'!$H$27,0,10*ROW('Water Data'!H182)))</f>
        <v/>
      </c>
      <c r="CF188" s="280" t="str">
        <f ca="true">+IF(OFFSET('Water Data'!$H$28,0,10*ROW('Water Data'!H182))="","",OFFSET('Water Data'!$H$28,0,10*ROW('Water Data'!H182)))</f>
        <v/>
      </c>
      <c r="CG188" s="280" t="str">
        <f ca="true">+IF(OFFSET('Water Data'!$H$29,0,10*ROW('Water Data'!H182))="","",OFFSET('Water Data'!$H$29,0,10*ROW('Water Data'!H182)))</f>
        <v/>
      </c>
      <c r="CH188" s="280" t="str">
        <f ca="true">+IF(OFFSET('Water Data'!$I$27,0,10*ROW('Water Data'!I182))="","",OFFSET('Water Data'!$I$27,0,10*ROW('Water Data'!I182)))</f>
        <v/>
      </c>
      <c r="CI188" s="280" t="str">
        <f ca="true">+IF(OFFSET('Water Data'!$I$28,0,10*ROW('Water Data'!I182))="","",OFFSET('Water Data'!$I$28,0,10*ROW('Water Data'!I182)))</f>
        <v/>
      </c>
      <c r="CJ188" s="280" t="str">
        <f ca="true">+IF(OFFSET('Water Data'!$I$29,0,10*ROW('Water Data'!I182))="","",OFFSET('Water Data'!$I$29,0,10*ROW('Water Data'!I182)))</f>
        <v/>
      </c>
      <c r="CK188" s="280" t="str">
        <f ca="true">+IF(OFFSET('Sanitation Data'!$D$28,0,10*ROW('Sanitation Data'!D182))="","",OFFSET('Sanitation Data'!$D$28,0,10*ROW('Sanitation Data'!D182)))</f>
        <v/>
      </c>
      <c r="CL188" s="280" t="str">
        <f ca="true">+IF(OFFSET('Sanitation Data'!$D$29,0,10*ROW('Sanitation Data'!D182))="","",OFFSET('Sanitation Data'!$D$29,0,10*ROW('Sanitation Data'!D182)))</f>
        <v/>
      </c>
      <c r="CM188" s="280" t="str">
        <f ca="true">+IF(OFFSET('Sanitation Data'!$D$30,0,10*ROW('Sanitation Data'!D182))="","",OFFSET('Sanitation Data'!$D$30,0,10*ROW('Sanitation Data'!D182)))</f>
        <v/>
      </c>
      <c r="CN188" s="280" t="str">
        <f ca="true">+IF(OFFSET('Sanitation Data'!$D$31,0,10*ROW('Sanitation Data'!D182))="","",OFFSET('Sanitation Data'!$D$31,0,10*ROW('Sanitation Data'!D182)))</f>
        <v/>
      </c>
      <c r="CO188" s="280" t="str">
        <f ca="true">+IF(OFFSET('Sanitation Data'!$D$32,0,10*ROW('Sanitation Data'!D182))="","",OFFSET('Sanitation Data'!$D$32,0,10*ROW('Sanitation Data'!D182)))</f>
        <v/>
      </c>
      <c r="CP188" s="280" t="str">
        <f ca="true">+IF(OFFSET('Sanitation Data'!$E$28,0,10*ROW('Sanitation Data'!E182))="","",OFFSET('Sanitation Data'!$E$28,0,10*ROW('Sanitation Data'!E182)))</f>
        <v/>
      </c>
      <c r="CQ188" s="280" t="str">
        <f ca="true">+IF(OFFSET('Sanitation Data'!$E$29,0,10*ROW('Sanitation Data'!E182))="","",OFFSET('Sanitation Data'!$E$29,0,10*ROW('Sanitation Data'!E182)))</f>
        <v/>
      </c>
      <c r="CR188" s="280" t="str">
        <f ca="true">+IF(OFFSET('Sanitation Data'!$E$30,0,10*ROW('Sanitation Data'!E182))="","",OFFSET('Sanitation Data'!$E$30,0,10*ROW('Sanitation Data'!E182)))</f>
        <v/>
      </c>
      <c r="CS188" s="280" t="str">
        <f ca="true">+IF(OFFSET('Sanitation Data'!$E$31,0,10*ROW('Sanitation Data'!E182))="","",OFFSET('Sanitation Data'!$E$31,0,10*ROW('Sanitation Data'!E182)))</f>
        <v/>
      </c>
      <c r="CT188" s="280" t="str">
        <f ca="true">+IF(OFFSET('Sanitation Data'!$E$32,0,10*ROW('Sanitation Data'!E182))="","",OFFSET('Sanitation Data'!$E$32,0,10*ROW('Sanitation Data'!E182)))</f>
        <v/>
      </c>
      <c r="CU188" s="280" t="str">
        <f ca="true">+IF(OFFSET('Sanitation Data'!$F$28,0,10*ROW('Sanitation Data'!F182))="","",OFFSET('Sanitation Data'!$F$28,0,10*ROW('Sanitation Data'!F182)))</f>
        <v/>
      </c>
      <c r="CV188" s="280" t="str">
        <f ca="true">+IF(OFFSET('Sanitation Data'!$F$29,0,10*ROW('Sanitation Data'!F182))="","",OFFSET('Sanitation Data'!$F$29,0,10*ROW('Sanitation Data'!F182)))</f>
        <v/>
      </c>
      <c r="CW188" s="280" t="str">
        <f ca="true">+IF(OFFSET('Sanitation Data'!$F$30,0,10*ROW('Sanitation Data'!F182))="","",OFFSET('Sanitation Data'!$F$30,0,10*ROW('Sanitation Data'!F182)))</f>
        <v/>
      </c>
      <c r="CX188" s="280" t="str">
        <f ca="true">+IF(OFFSET('Sanitation Data'!$F$31,0,10*ROW('Sanitation Data'!F182))="","",OFFSET('Sanitation Data'!$F$31,0,10*ROW('Sanitation Data'!F182)))</f>
        <v/>
      </c>
      <c r="CY188" s="280" t="str">
        <f ca="true">+IF(OFFSET('Sanitation Data'!$F$32,0,10*ROW('Sanitation Data'!F182))="","",OFFSET('Sanitation Data'!$F$32,0,10*ROW('Sanitation Data'!F182)))</f>
        <v/>
      </c>
      <c r="CZ188" s="280" t="str">
        <f ca="true">+IF(OFFSET('Sanitation Data'!$G$28,0,10*ROW('Sanitation Data'!G182))="","",OFFSET('Sanitation Data'!$G$28,0,10*ROW('Sanitation Data'!G182)))</f>
        <v/>
      </c>
      <c r="DA188" s="280" t="str">
        <f ca="true">+IF(OFFSET('Sanitation Data'!$G$29,0,10*ROW('Sanitation Data'!G182))="","",OFFSET('Sanitation Data'!$G$29,0,10*ROW('Sanitation Data'!G182)))</f>
        <v/>
      </c>
      <c r="DB188" s="280" t="str">
        <f ca="true">+IF(OFFSET('Sanitation Data'!$G$30,0,10*ROW('Sanitation Data'!G182))="","",OFFSET('Sanitation Data'!$G$30,0,10*ROW('Sanitation Data'!G182)))</f>
        <v/>
      </c>
      <c r="DC188" s="280" t="str">
        <f ca="true">+IF(OFFSET('Sanitation Data'!$G$31,0,10*ROW('Sanitation Data'!G182))="","",OFFSET('Sanitation Data'!$G$31,0,10*ROW('Sanitation Data'!G182)))</f>
        <v/>
      </c>
      <c r="DD188" s="280" t="str">
        <f ca="true">+IF(OFFSET('Sanitation Data'!$G$32,0,10*ROW('Sanitation Data'!G182))="","",OFFSET('Sanitation Data'!$G$32,0,10*ROW('Sanitation Data'!G182)))</f>
        <v/>
      </c>
      <c r="DE188" s="280" t="str">
        <f ca="true">+IF(OFFSET('Sanitation Data'!$H$28,0,10*ROW('Sanitation Data'!H182))="","",OFFSET('Sanitation Data'!$H$28,0,10*ROW('Sanitation Data'!H182)))</f>
        <v/>
      </c>
      <c r="DF188" s="280" t="str">
        <f ca="true">+IF(OFFSET('Sanitation Data'!$H$29,0,10*ROW('Sanitation Data'!H182))="","",OFFSET('Sanitation Data'!$H$29,0,10*ROW('Sanitation Data'!H182)))</f>
        <v/>
      </c>
      <c r="DG188" s="280" t="str">
        <f ca="true">+IF(OFFSET('Sanitation Data'!$H$30,0,10*ROW('Sanitation Data'!H182))="","",OFFSET('Sanitation Data'!$H$30,0,10*ROW('Sanitation Data'!H182)))</f>
        <v/>
      </c>
      <c r="DH188" s="280" t="str">
        <f ca="true">+IF(OFFSET('Sanitation Data'!$H$31,0,10*ROW('Sanitation Data'!H182))="","",OFFSET('Sanitation Data'!$H$31,0,10*ROW('Sanitation Data'!H182)))</f>
        <v/>
      </c>
      <c r="DI188" s="280" t="str">
        <f ca="true">+IF(OFFSET('Sanitation Data'!$H$32,0,10*ROW('Sanitation Data'!H182))="","",OFFSET('Sanitation Data'!$H$32,0,10*ROW('Sanitation Data'!H182)))</f>
        <v/>
      </c>
      <c r="DJ188" s="280" t="str">
        <f ca="true">+IF(OFFSET('Sanitation Data'!$I$28,0,10*ROW('Sanitation Data'!I182))="","",OFFSET('Sanitation Data'!$I$28,0,10*ROW('Sanitation Data'!I182)))</f>
        <v/>
      </c>
      <c r="DK188" s="280" t="str">
        <f ca="true">+IF(OFFSET('Sanitation Data'!$I$29,0,10*ROW('Sanitation Data'!I182))="","",OFFSET('Sanitation Data'!$I$29,0,10*ROW('Sanitation Data'!I182)))</f>
        <v/>
      </c>
      <c r="DL188" s="280" t="str">
        <f ca="true">+IF(OFFSET('Sanitation Data'!$I$30,0,10*ROW('Sanitation Data'!I182))="","",OFFSET('Sanitation Data'!$I$30,0,10*ROW('Sanitation Data'!I182)))</f>
        <v/>
      </c>
      <c r="DM188" s="280" t="str">
        <f ca="true">+IF(OFFSET('Sanitation Data'!$I$31,0,10*ROW('Sanitation Data'!I182))="","",OFFSET('Sanitation Data'!$I$31,0,10*ROW('Sanitation Data'!I182)))</f>
        <v/>
      </c>
      <c r="DN188" s="280" t="str">
        <f ca="true">+IF(OFFSET('Sanitation Data'!$I$32,0,10*ROW('Sanitation Data'!I182))="","",OFFSET('Sanitation Data'!$I$32,0,10*ROW('Sanitation Data'!I182)))</f>
        <v/>
      </c>
      <c r="DO188" s="280" t="str">
        <f ca="true">+IF(OFFSET('Hygiene Data'!$D$11,0,10*ROW('Hygiene Data'!D182))="","",OFFSET('Hygiene Data'!$D$11,0,10*ROW('Hygiene Data'!D182)))</f>
        <v/>
      </c>
      <c r="DP188" s="280" t="str">
        <f ca="true">+IF(OFFSET('Hygiene Data'!$D$12,0,10*ROW('Hygiene Data'!D182))="","",OFFSET('Hygiene Data'!$D$12,0,10*ROW('Hygiene Data'!D182)))</f>
        <v/>
      </c>
      <c r="DQ188" s="280" t="str">
        <f ca="true">+IF(OFFSET('Hygiene Data'!$D$13,0,10*ROW('Hygiene Data'!D182))="","",OFFSET('Hygiene Data'!$D$13,0,10*ROW('Hygiene Data'!D182)))</f>
        <v/>
      </c>
      <c r="DR188" s="280" t="str">
        <f ca="true">+IF(OFFSET('Hygiene Data'!$E$11,0,10*ROW('Hygiene Data'!E182))="","",OFFSET('Hygiene Data'!$E$11,0,10*ROW('Hygiene Data'!E182)))</f>
        <v/>
      </c>
      <c r="DS188" s="280" t="str">
        <f ca="true">+IF(OFFSET('Hygiene Data'!$E$12,0,10*ROW('Hygiene Data'!E182))="","",OFFSET('Hygiene Data'!$E$12,0,10*ROW('Hygiene Data'!E182)))</f>
        <v/>
      </c>
      <c r="DT188" s="280" t="str">
        <f ca="true">+IF(OFFSET('Hygiene Data'!$E$13,0,10*ROW('Hygiene Data'!E182))="","",OFFSET('Hygiene Data'!$E$13,0,10*ROW('Hygiene Data'!E182)))</f>
        <v/>
      </c>
      <c r="DU188" s="280" t="str">
        <f ca="true">+IF(OFFSET('Hygiene Data'!$F$11,0,10*ROW('Hygiene Data'!F182))="","",OFFSET('Hygiene Data'!$F$11,0,10*ROW('Hygiene Data'!F182)))</f>
        <v/>
      </c>
      <c r="DV188" s="280" t="str">
        <f ca="true">+IF(OFFSET('Hygiene Data'!$F$12,0,10*ROW('Hygiene Data'!F182))="","",OFFSET('Hygiene Data'!$F$12,0,10*ROW('Hygiene Data'!F182)))</f>
        <v/>
      </c>
      <c r="DW188" s="280" t="str">
        <f ca="true">+IF(OFFSET('Hygiene Data'!$F$13,0,10*ROW('Hygiene Data'!F182))="","",OFFSET('Hygiene Data'!$F$13,0,10*ROW('Hygiene Data'!F182)))</f>
        <v/>
      </c>
      <c r="DX188" s="280" t="str">
        <f ca="true">+IF(OFFSET('Hygiene Data'!$G$11,0,10*ROW('Hygiene Data'!G182))="","",OFFSET('Hygiene Data'!$G$11,0,10*ROW('Hygiene Data'!G182)))</f>
        <v/>
      </c>
      <c r="DY188" s="280" t="str">
        <f ca="true">+IF(OFFSET('Hygiene Data'!$G$12,0,10*ROW('Hygiene Data'!G182))="","",OFFSET('Hygiene Data'!$G$12,0,10*ROW('Hygiene Data'!G182)))</f>
        <v/>
      </c>
      <c r="DZ188" s="280" t="str">
        <f ca="true">+IF(OFFSET('Hygiene Data'!$G$13,0,10*ROW('Hygiene Data'!G182))="","",OFFSET('Hygiene Data'!$G$13,0,10*ROW('Hygiene Data'!G182)))</f>
        <v/>
      </c>
      <c r="EA188" s="280" t="str">
        <f ca="true">+IF(OFFSET('Hygiene Data'!$H$11,0,10*ROW('Hygiene Data'!H182))="","",OFFSET('Hygiene Data'!$H$11,0,10*ROW('Hygiene Data'!H182)))</f>
        <v/>
      </c>
      <c r="EB188" s="280" t="str">
        <f ca="true">+IF(OFFSET('Hygiene Data'!$H$12,0,10*ROW('Hygiene Data'!H182))="","",OFFSET('Hygiene Data'!$H$12,0,10*ROW('Hygiene Data'!H182)))</f>
        <v/>
      </c>
      <c r="EC188" s="280" t="str">
        <f ca="true">+IF(OFFSET('Hygiene Data'!$H$13,0,10*ROW('Hygiene Data'!H182))="","",OFFSET('Hygiene Data'!$H$13,0,10*ROW('Hygiene Data'!H182)))</f>
        <v/>
      </c>
      <c r="ED188" s="280" t="str">
        <f ca="true">+IF(OFFSET('Hygiene Data'!$I$11,0,10*ROW('Hygiene Data'!I182))="","",OFFSET('Hygiene Data'!$I$11,0,10*ROW('Hygiene Data'!I182)))</f>
        <v/>
      </c>
      <c r="EE188" s="280" t="str">
        <f ca="true">+IF(OFFSET('Hygiene Data'!$I$12,0,10*ROW('Hygiene Data'!I182))="","",OFFSET('Hygiene Data'!$I$12,0,10*ROW('Hygiene Data'!I182)))</f>
        <v/>
      </c>
      <c r="EF188" s="280" t="str">
        <f ca="true">+IF(OFFSET('Hygiene Data'!$I$13,0,10*ROW('Hygiene Data'!I182))="","",OFFSET('Hygiene Data'!$I$13,0,10*ROW('Hygiene Data'!I182)))</f>
        <v/>
      </c>
    </row>
    <row xmlns:x14ac="http://schemas.microsoft.com/office/spreadsheetml/2009/9/ac" r="189" x14ac:dyDescent="0.2">
      <c r="A189" s="34" t="str">
        <f ca="true">+IF(OFFSET('Water Data'!$B$2,0,10*ROW('Water Data'!E183))="","",OFFSET('Water Data'!$B$2,0,10*ROW('Water Data'!E183)))</f>
        <v/>
      </c>
      <c r="B189" s="34" t="str">
        <f ca="true">+IF(OFFSET('Water Data'!$C$2,0,10*ROW('Water Data'!F183))="","",OFFSET('Water Data'!$C$2,0,10*ROW('Water Data'!F183)))</f>
        <v/>
      </c>
      <c r="C189" s="336" t="str">
        <f t="shared" ca="true" si="2"/>
        <v/>
      </c>
      <c r="D189" s="8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0"/>
      <c r="BS189" s="280" t="str">
        <f ca="true">+IF(OFFSET('Water Data'!$D$27,0,10*ROW('Water Data'!D183))="","",OFFSET('Water Data'!$D$27,0,10*ROW('Water Data'!D183)))</f>
        <v/>
      </c>
      <c r="BT189" s="280" t="str">
        <f ca="true">+IF(OFFSET('Water Data'!$D$28,0,10*ROW('Water Data'!D183))="","",OFFSET('Water Data'!$D$28,0,10*ROW('Water Data'!D183)))</f>
        <v/>
      </c>
      <c r="BU189" s="280" t="str">
        <f ca="true">+IF(OFFSET('Water Data'!$D$29,0,10*ROW('Water Data'!D183))="","",OFFSET('Water Data'!$D$29,0,10*ROW('Water Data'!D183)))</f>
        <v/>
      </c>
      <c r="BV189" s="280" t="str">
        <f ca="true">+IF(OFFSET('Water Data'!$E$27,0,10*ROW('Water Data'!E183))="","",OFFSET('Water Data'!$E$27,0,10*ROW('Water Data'!E183)))</f>
        <v/>
      </c>
      <c r="BW189" s="280" t="str">
        <f ca="true">+IF(OFFSET('Water Data'!$E$28,0,10*ROW('Water Data'!E183))="","",OFFSET('Water Data'!$E$28,0,10*ROW('Water Data'!E183)))</f>
        <v/>
      </c>
      <c r="BX189" s="280" t="str">
        <f ca="true">+IF(OFFSET('Water Data'!$E$29,0,10*ROW('Water Data'!E183))="","",OFFSET('Water Data'!$E$29,0,10*ROW('Water Data'!E183)))</f>
        <v/>
      </c>
      <c r="BY189" s="280" t="str">
        <f ca="true">+IF(OFFSET('Water Data'!$F$27,0,10*ROW('Water Data'!F183))="","",OFFSET('Water Data'!$F$27,0,10*ROW('Water Data'!F183)))</f>
        <v/>
      </c>
      <c r="BZ189" s="280" t="str">
        <f ca="true">+IF(OFFSET('Water Data'!$F$28,0,10*ROW('Water Data'!F183))="","",OFFSET('Water Data'!$F$28,0,10*ROW('Water Data'!F183)))</f>
        <v/>
      </c>
      <c r="CA189" s="280" t="str">
        <f ca="true">+IF(OFFSET('Water Data'!$F$29,0,10*ROW('Water Data'!F183))="","",OFFSET('Water Data'!$F$29,0,10*ROW('Water Data'!F183)))</f>
        <v/>
      </c>
      <c r="CB189" s="280" t="str">
        <f ca="true">+IF(OFFSET('Water Data'!$G$27,0,10*ROW('Water Data'!G183))="","",OFFSET('Water Data'!$G$27,0,10*ROW('Water Data'!G183)))</f>
        <v/>
      </c>
      <c r="CC189" s="280" t="str">
        <f ca="true">+IF(OFFSET('Water Data'!$G$28,0,10*ROW('Water Data'!G183))="","",OFFSET('Water Data'!$G$28,0,10*ROW('Water Data'!G183)))</f>
        <v/>
      </c>
      <c r="CD189" s="280" t="str">
        <f ca="true">+IF(OFFSET('Water Data'!$G$29,0,10*ROW('Water Data'!G183))="","",OFFSET('Water Data'!$G$29,0,10*ROW('Water Data'!G183)))</f>
        <v/>
      </c>
      <c r="CE189" s="280" t="str">
        <f ca="true">+IF(OFFSET('Water Data'!$H$27,0,10*ROW('Water Data'!H183))="","",OFFSET('Water Data'!$H$27,0,10*ROW('Water Data'!H183)))</f>
        <v/>
      </c>
      <c r="CF189" s="280" t="str">
        <f ca="true">+IF(OFFSET('Water Data'!$H$28,0,10*ROW('Water Data'!H183))="","",OFFSET('Water Data'!$H$28,0,10*ROW('Water Data'!H183)))</f>
        <v/>
      </c>
      <c r="CG189" s="280" t="str">
        <f ca="true">+IF(OFFSET('Water Data'!$H$29,0,10*ROW('Water Data'!H183))="","",OFFSET('Water Data'!$H$29,0,10*ROW('Water Data'!H183)))</f>
        <v/>
      </c>
      <c r="CH189" s="280" t="str">
        <f ca="true">+IF(OFFSET('Water Data'!$I$27,0,10*ROW('Water Data'!I183))="","",OFFSET('Water Data'!$I$27,0,10*ROW('Water Data'!I183)))</f>
        <v/>
      </c>
      <c r="CI189" s="280" t="str">
        <f ca="true">+IF(OFFSET('Water Data'!$I$28,0,10*ROW('Water Data'!I183))="","",OFFSET('Water Data'!$I$28,0,10*ROW('Water Data'!I183)))</f>
        <v/>
      </c>
      <c r="CJ189" s="280" t="str">
        <f ca="true">+IF(OFFSET('Water Data'!$I$29,0,10*ROW('Water Data'!I183))="","",OFFSET('Water Data'!$I$29,0,10*ROW('Water Data'!I183)))</f>
        <v/>
      </c>
      <c r="CK189" s="280" t="str">
        <f ca="true">+IF(OFFSET('Sanitation Data'!$D$28,0,10*ROW('Sanitation Data'!D183))="","",OFFSET('Sanitation Data'!$D$28,0,10*ROW('Sanitation Data'!D183)))</f>
        <v/>
      </c>
      <c r="CL189" s="280" t="str">
        <f ca="true">+IF(OFFSET('Sanitation Data'!$D$29,0,10*ROW('Sanitation Data'!D183))="","",OFFSET('Sanitation Data'!$D$29,0,10*ROW('Sanitation Data'!D183)))</f>
        <v/>
      </c>
      <c r="CM189" s="280" t="str">
        <f ca="true">+IF(OFFSET('Sanitation Data'!$D$30,0,10*ROW('Sanitation Data'!D183))="","",OFFSET('Sanitation Data'!$D$30,0,10*ROW('Sanitation Data'!D183)))</f>
        <v/>
      </c>
      <c r="CN189" s="280" t="str">
        <f ca="true">+IF(OFFSET('Sanitation Data'!$D$31,0,10*ROW('Sanitation Data'!D183))="","",OFFSET('Sanitation Data'!$D$31,0,10*ROW('Sanitation Data'!D183)))</f>
        <v/>
      </c>
      <c r="CO189" s="280" t="str">
        <f ca="true">+IF(OFFSET('Sanitation Data'!$D$32,0,10*ROW('Sanitation Data'!D183))="","",OFFSET('Sanitation Data'!$D$32,0,10*ROW('Sanitation Data'!D183)))</f>
        <v/>
      </c>
      <c r="CP189" s="280" t="str">
        <f ca="true">+IF(OFFSET('Sanitation Data'!$E$28,0,10*ROW('Sanitation Data'!E183))="","",OFFSET('Sanitation Data'!$E$28,0,10*ROW('Sanitation Data'!E183)))</f>
        <v/>
      </c>
      <c r="CQ189" s="280" t="str">
        <f ca="true">+IF(OFFSET('Sanitation Data'!$E$29,0,10*ROW('Sanitation Data'!E183))="","",OFFSET('Sanitation Data'!$E$29,0,10*ROW('Sanitation Data'!E183)))</f>
        <v/>
      </c>
      <c r="CR189" s="280" t="str">
        <f ca="true">+IF(OFFSET('Sanitation Data'!$E$30,0,10*ROW('Sanitation Data'!E183))="","",OFFSET('Sanitation Data'!$E$30,0,10*ROW('Sanitation Data'!E183)))</f>
        <v/>
      </c>
      <c r="CS189" s="280" t="str">
        <f ca="true">+IF(OFFSET('Sanitation Data'!$E$31,0,10*ROW('Sanitation Data'!E183))="","",OFFSET('Sanitation Data'!$E$31,0,10*ROW('Sanitation Data'!E183)))</f>
        <v/>
      </c>
      <c r="CT189" s="280" t="str">
        <f ca="true">+IF(OFFSET('Sanitation Data'!$E$32,0,10*ROW('Sanitation Data'!E183))="","",OFFSET('Sanitation Data'!$E$32,0,10*ROW('Sanitation Data'!E183)))</f>
        <v/>
      </c>
      <c r="CU189" s="280" t="str">
        <f ca="true">+IF(OFFSET('Sanitation Data'!$F$28,0,10*ROW('Sanitation Data'!F183))="","",OFFSET('Sanitation Data'!$F$28,0,10*ROW('Sanitation Data'!F183)))</f>
        <v/>
      </c>
      <c r="CV189" s="280" t="str">
        <f ca="true">+IF(OFFSET('Sanitation Data'!$F$29,0,10*ROW('Sanitation Data'!F183))="","",OFFSET('Sanitation Data'!$F$29,0,10*ROW('Sanitation Data'!F183)))</f>
        <v/>
      </c>
      <c r="CW189" s="280" t="str">
        <f ca="true">+IF(OFFSET('Sanitation Data'!$F$30,0,10*ROW('Sanitation Data'!F183))="","",OFFSET('Sanitation Data'!$F$30,0,10*ROW('Sanitation Data'!F183)))</f>
        <v/>
      </c>
      <c r="CX189" s="280" t="str">
        <f ca="true">+IF(OFFSET('Sanitation Data'!$F$31,0,10*ROW('Sanitation Data'!F183))="","",OFFSET('Sanitation Data'!$F$31,0,10*ROW('Sanitation Data'!F183)))</f>
        <v/>
      </c>
      <c r="CY189" s="280" t="str">
        <f ca="true">+IF(OFFSET('Sanitation Data'!$F$32,0,10*ROW('Sanitation Data'!F183))="","",OFFSET('Sanitation Data'!$F$32,0,10*ROW('Sanitation Data'!F183)))</f>
        <v/>
      </c>
      <c r="CZ189" s="280" t="str">
        <f ca="true">+IF(OFFSET('Sanitation Data'!$G$28,0,10*ROW('Sanitation Data'!G183))="","",OFFSET('Sanitation Data'!$G$28,0,10*ROW('Sanitation Data'!G183)))</f>
        <v/>
      </c>
      <c r="DA189" s="280" t="str">
        <f ca="true">+IF(OFFSET('Sanitation Data'!$G$29,0,10*ROW('Sanitation Data'!G183))="","",OFFSET('Sanitation Data'!$G$29,0,10*ROW('Sanitation Data'!G183)))</f>
        <v/>
      </c>
      <c r="DB189" s="280" t="str">
        <f ca="true">+IF(OFFSET('Sanitation Data'!$G$30,0,10*ROW('Sanitation Data'!G183))="","",OFFSET('Sanitation Data'!$G$30,0,10*ROW('Sanitation Data'!G183)))</f>
        <v/>
      </c>
      <c r="DC189" s="280" t="str">
        <f ca="true">+IF(OFFSET('Sanitation Data'!$G$31,0,10*ROW('Sanitation Data'!G183))="","",OFFSET('Sanitation Data'!$G$31,0,10*ROW('Sanitation Data'!G183)))</f>
        <v/>
      </c>
      <c r="DD189" s="280" t="str">
        <f ca="true">+IF(OFFSET('Sanitation Data'!$G$32,0,10*ROW('Sanitation Data'!G183))="","",OFFSET('Sanitation Data'!$G$32,0,10*ROW('Sanitation Data'!G183)))</f>
        <v/>
      </c>
      <c r="DE189" s="280" t="str">
        <f ca="true">+IF(OFFSET('Sanitation Data'!$H$28,0,10*ROW('Sanitation Data'!H183))="","",OFFSET('Sanitation Data'!$H$28,0,10*ROW('Sanitation Data'!H183)))</f>
        <v/>
      </c>
      <c r="DF189" s="280" t="str">
        <f ca="true">+IF(OFFSET('Sanitation Data'!$H$29,0,10*ROW('Sanitation Data'!H183))="","",OFFSET('Sanitation Data'!$H$29,0,10*ROW('Sanitation Data'!H183)))</f>
        <v/>
      </c>
      <c r="DG189" s="280" t="str">
        <f ca="true">+IF(OFFSET('Sanitation Data'!$H$30,0,10*ROW('Sanitation Data'!H183))="","",OFFSET('Sanitation Data'!$H$30,0,10*ROW('Sanitation Data'!H183)))</f>
        <v/>
      </c>
      <c r="DH189" s="280" t="str">
        <f ca="true">+IF(OFFSET('Sanitation Data'!$H$31,0,10*ROW('Sanitation Data'!H183))="","",OFFSET('Sanitation Data'!$H$31,0,10*ROW('Sanitation Data'!H183)))</f>
        <v/>
      </c>
      <c r="DI189" s="280" t="str">
        <f ca="true">+IF(OFFSET('Sanitation Data'!$H$32,0,10*ROW('Sanitation Data'!H183))="","",OFFSET('Sanitation Data'!$H$32,0,10*ROW('Sanitation Data'!H183)))</f>
        <v/>
      </c>
      <c r="DJ189" s="280" t="str">
        <f ca="true">+IF(OFFSET('Sanitation Data'!$I$28,0,10*ROW('Sanitation Data'!I183))="","",OFFSET('Sanitation Data'!$I$28,0,10*ROW('Sanitation Data'!I183)))</f>
        <v/>
      </c>
      <c r="DK189" s="280" t="str">
        <f ca="true">+IF(OFFSET('Sanitation Data'!$I$29,0,10*ROW('Sanitation Data'!I183))="","",OFFSET('Sanitation Data'!$I$29,0,10*ROW('Sanitation Data'!I183)))</f>
        <v/>
      </c>
      <c r="DL189" s="280" t="str">
        <f ca="true">+IF(OFFSET('Sanitation Data'!$I$30,0,10*ROW('Sanitation Data'!I183))="","",OFFSET('Sanitation Data'!$I$30,0,10*ROW('Sanitation Data'!I183)))</f>
        <v/>
      </c>
      <c r="DM189" s="280" t="str">
        <f ca="true">+IF(OFFSET('Sanitation Data'!$I$31,0,10*ROW('Sanitation Data'!I183))="","",OFFSET('Sanitation Data'!$I$31,0,10*ROW('Sanitation Data'!I183)))</f>
        <v/>
      </c>
      <c r="DN189" s="280" t="str">
        <f ca="true">+IF(OFFSET('Sanitation Data'!$I$32,0,10*ROW('Sanitation Data'!I183))="","",OFFSET('Sanitation Data'!$I$32,0,10*ROW('Sanitation Data'!I183)))</f>
        <v/>
      </c>
      <c r="DO189" s="280" t="str">
        <f ca="true">+IF(OFFSET('Hygiene Data'!$D$11,0,10*ROW('Hygiene Data'!D183))="","",OFFSET('Hygiene Data'!$D$11,0,10*ROW('Hygiene Data'!D183)))</f>
        <v/>
      </c>
      <c r="DP189" s="280" t="str">
        <f ca="true">+IF(OFFSET('Hygiene Data'!$D$12,0,10*ROW('Hygiene Data'!D183))="","",OFFSET('Hygiene Data'!$D$12,0,10*ROW('Hygiene Data'!D183)))</f>
        <v/>
      </c>
      <c r="DQ189" s="280" t="str">
        <f ca="true">+IF(OFFSET('Hygiene Data'!$D$13,0,10*ROW('Hygiene Data'!D183))="","",OFFSET('Hygiene Data'!$D$13,0,10*ROW('Hygiene Data'!D183)))</f>
        <v/>
      </c>
      <c r="DR189" s="280" t="str">
        <f ca="true">+IF(OFFSET('Hygiene Data'!$E$11,0,10*ROW('Hygiene Data'!E183))="","",OFFSET('Hygiene Data'!$E$11,0,10*ROW('Hygiene Data'!E183)))</f>
        <v/>
      </c>
      <c r="DS189" s="280" t="str">
        <f ca="true">+IF(OFFSET('Hygiene Data'!$E$12,0,10*ROW('Hygiene Data'!E183))="","",OFFSET('Hygiene Data'!$E$12,0,10*ROW('Hygiene Data'!E183)))</f>
        <v/>
      </c>
      <c r="DT189" s="280" t="str">
        <f ca="true">+IF(OFFSET('Hygiene Data'!$E$13,0,10*ROW('Hygiene Data'!E183))="","",OFFSET('Hygiene Data'!$E$13,0,10*ROW('Hygiene Data'!E183)))</f>
        <v/>
      </c>
      <c r="DU189" s="280" t="str">
        <f ca="true">+IF(OFFSET('Hygiene Data'!$F$11,0,10*ROW('Hygiene Data'!F183))="","",OFFSET('Hygiene Data'!$F$11,0,10*ROW('Hygiene Data'!F183)))</f>
        <v/>
      </c>
      <c r="DV189" s="280" t="str">
        <f ca="true">+IF(OFFSET('Hygiene Data'!$F$12,0,10*ROW('Hygiene Data'!F183))="","",OFFSET('Hygiene Data'!$F$12,0,10*ROW('Hygiene Data'!F183)))</f>
        <v/>
      </c>
      <c r="DW189" s="280" t="str">
        <f ca="true">+IF(OFFSET('Hygiene Data'!$F$13,0,10*ROW('Hygiene Data'!F183))="","",OFFSET('Hygiene Data'!$F$13,0,10*ROW('Hygiene Data'!F183)))</f>
        <v/>
      </c>
      <c r="DX189" s="280" t="str">
        <f ca="true">+IF(OFFSET('Hygiene Data'!$G$11,0,10*ROW('Hygiene Data'!G183))="","",OFFSET('Hygiene Data'!$G$11,0,10*ROW('Hygiene Data'!G183)))</f>
        <v/>
      </c>
      <c r="DY189" s="280" t="str">
        <f ca="true">+IF(OFFSET('Hygiene Data'!$G$12,0,10*ROW('Hygiene Data'!G183))="","",OFFSET('Hygiene Data'!$G$12,0,10*ROW('Hygiene Data'!G183)))</f>
        <v/>
      </c>
      <c r="DZ189" s="280" t="str">
        <f ca="true">+IF(OFFSET('Hygiene Data'!$G$13,0,10*ROW('Hygiene Data'!G183))="","",OFFSET('Hygiene Data'!$G$13,0,10*ROW('Hygiene Data'!G183)))</f>
        <v/>
      </c>
      <c r="EA189" s="280" t="str">
        <f ca="true">+IF(OFFSET('Hygiene Data'!$H$11,0,10*ROW('Hygiene Data'!H183))="","",OFFSET('Hygiene Data'!$H$11,0,10*ROW('Hygiene Data'!H183)))</f>
        <v/>
      </c>
      <c r="EB189" s="280" t="str">
        <f ca="true">+IF(OFFSET('Hygiene Data'!$H$12,0,10*ROW('Hygiene Data'!H183))="","",OFFSET('Hygiene Data'!$H$12,0,10*ROW('Hygiene Data'!H183)))</f>
        <v/>
      </c>
      <c r="EC189" s="280" t="str">
        <f ca="true">+IF(OFFSET('Hygiene Data'!$H$13,0,10*ROW('Hygiene Data'!H183))="","",OFFSET('Hygiene Data'!$H$13,0,10*ROW('Hygiene Data'!H183)))</f>
        <v/>
      </c>
      <c r="ED189" s="280" t="str">
        <f ca="true">+IF(OFFSET('Hygiene Data'!$I$11,0,10*ROW('Hygiene Data'!I183))="","",OFFSET('Hygiene Data'!$I$11,0,10*ROW('Hygiene Data'!I183)))</f>
        <v/>
      </c>
      <c r="EE189" s="280" t="str">
        <f ca="true">+IF(OFFSET('Hygiene Data'!$I$12,0,10*ROW('Hygiene Data'!I183))="","",OFFSET('Hygiene Data'!$I$12,0,10*ROW('Hygiene Data'!I183)))</f>
        <v/>
      </c>
      <c r="EF189" s="280" t="str">
        <f ca="true">+IF(OFFSET('Hygiene Data'!$I$13,0,10*ROW('Hygiene Data'!I183))="","",OFFSET('Hygiene Data'!$I$13,0,10*ROW('Hygiene Data'!I183)))</f>
        <v/>
      </c>
    </row>
    <row xmlns:x14ac="http://schemas.microsoft.com/office/spreadsheetml/2009/9/ac" r="190" x14ac:dyDescent="0.2">
      <c r="A190" s="34" t="str">
        <f ca="true">+IF(OFFSET('Water Data'!$B$2,0,10*ROW('Water Data'!E184))="","",OFFSET('Water Data'!$B$2,0,10*ROW('Water Data'!E184)))</f>
        <v/>
      </c>
      <c r="B190" s="34" t="str">
        <f ca="true">+IF(OFFSET('Water Data'!$C$2,0,10*ROW('Water Data'!F184))="","",OFFSET('Water Data'!$C$2,0,10*ROW('Water Data'!F184)))</f>
        <v/>
      </c>
      <c r="C190" s="336" t="str">
        <f t="shared" ca="true" si="2"/>
        <v/>
      </c>
      <c r="D190" s="8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0"/>
      <c r="BS190" s="280" t="str">
        <f ca="true">+IF(OFFSET('Water Data'!$D$27,0,10*ROW('Water Data'!D184))="","",OFFSET('Water Data'!$D$27,0,10*ROW('Water Data'!D184)))</f>
        <v/>
      </c>
      <c r="BT190" s="280" t="str">
        <f ca="true">+IF(OFFSET('Water Data'!$D$28,0,10*ROW('Water Data'!D184))="","",OFFSET('Water Data'!$D$28,0,10*ROW('Water Data'!D184)))</f>
        <v/>
      </c>
      <c r="BU190" s="280" t="str">
        <f ca="true">+IF(OFFSET('Water Data'!$D$29,0,10*ROW('Water Data'!D184))="","",OFFSET('Water Data'!$D$29,0,10*ROW('Water Data'!D184)))</f>
        <v/>
      </c>
      <c r="BV190" s="280" t="str">
        <f ca="true">+IF(OFFSET('Water Data'!$E$27,0,10*ROW('Water Data'!E184))="","",OFFSET('Water Data'!$E$27,0,10*ROW('Water Data'!E184)))</f>
        <v/>
      </c>
      <c r="BW190" s="280" t="str">
        <f ca="true">+IF(OFFSET('Water Data'!$E$28,0,10*ROW('Water Data'!E184))="","",OFFSET('Water Data'!$E$28,0,10*ROW('Water Data'!E184)))</f>
        <v/>
      </c>
      <c r="BX190" s="280" t="str">
        <f ca="true">+IF(OFFSET('Water Data'!$E$29,0,10*ROW('Water Data'!E184))="","",OFFSET('Water Data'!$E$29,0,10*ROW('Water Data'!E184)))</f>
        <v/>
      </c>
      <c r="BY190" s="280" t="str">
        <f ca="true">+IF(OFFSET('Water Data'!$F$27,0,10*ROW('Water Data'!F184))="","",OFFSET('Water Data'!$F$27,0,10*ROW('Water Data'!F184)))</f>
        <v/>
      </c>
      <c r="BZ190" s="280" t="str">
        <f ca="true">+IF(OFFSET('Water Data'!$F$28,0,10*ROW('Water Data'!F184))="","",OFFSET('Water Data'!$F$28,0,10*ROW('Water Data'!F184)))</f>
        <v/>
      </c>
      <c r="CA190" s="280" t="str">
        <f ca="true">+IF(OFFSET('Water Data'!$F$29,0,10*ROW('Water Data'!F184))="","",OFFSET('Water Data'!$F$29,0,10*ROW('Water Data'!F184)))</f>
        <v/>
      </c>
      <c r="CB190" s="280" t="str">
        <f ca="true">+IF(OFFSET('Water Data'!$G$27,0,10*ROW('Water Data'!G184))="","",OFFSET('Water Data'!$G$27,0,10*ROW('Water Data'!G184)))</f>
        <v/>
      </c>
      <c r="CC190" s="280" t="str">
        <f ca="true">+IF(OFFSET('Water Data'!$G$28,0,10*ROW('Water Data'!G184))="","",OFFSET('Water Data'!$G$28,0,10*ROW('Water Data'!G184)))</f>
        <v/>
      </c>
      <c r="CD190" s="280" t="str">
        <f ca="true">+IF(OFFSET('Water Data'!$G$29,0,10*ROW('Water Data'!G184))="","",OFFSET('Water Data'!$G$29,0,10*ROW('Water Data'!G184)))</f>
        <v/>
      </c>
      <c r="CE190" s="280" t="str">
        <f ca="true">+IF(OFFSET('Water Data'!$H$27,0,10*ROW('Water Data'!H184))="","",OFFSET('Water Data'!$H$27,0,10*ROW('Water Data'!H184)))</f>
        <v/>
      </c>
      <c r="CF190" s="280" t="str">
        <f ca="true">+IF(OFFSET('Water Data'!$H$28,0,10*ROW('Water Data'!H184))="","",OFFSET('Water Data'!$H$28,0,10*ROW('Water Data'!H184)))</f>
        <v/>
      </c>
      <c r="CG190" s="280" t="str">
        <f ca="true">+IF(OFFSET('Water Data'!$H$29,0,10*ROW('Water Data'!H184))="","",OFFSET('Water Data'!$H$29,0,10*ROW('Water Data'!H184)))</f>
        <v/>
      </c>
      <c r="CH190" s="280" t="str">
        <f ca="true">+IF(OFFSET('Water Data'!$I$27,0,10*ROW('Water Data'!I184))="","",OFFSET('Water Data'!$I$27,0,10*ROW('Water Data'!I184)))</f>
        <v/>
      </c>
      <c r="CI190" s="280" t="str">
        <f ca="true">+IF(OFFSET('Water Data'!$I$28,0,10*ROW('Water Data'!I184))="","",OFFSET('Water Data'!$I$28,0,10*ROW('Water Data'!I184)))</f>
        <v/>
      </c>
      <c r="CJ190" s="280" t="str">
        <f ca="true">+IF(OFFSET('Water Data'!$I$29,0,10*ROW('Water Data'!I184))="","",OFFSET('Water Data'!$I$29,0,10*ROW('Water Data'!I184)))</f>
        <v/>
      </c>
      <c r="CK190" s="280" t="str">
        <f ca="true">+IF(OFFSET('Sanitation Data'!$D$28,0,10*ROW('Sanitation Data'!D184))="","",OFFSET('Sanitation Data'!$D$28,0,10*ROW('Sanitation Data'!D184)))</f>
        <v/>
      </c>
      <c r="CL190" s="280" t="str">
        <f ca="true">+IF(OFFSET('Sanitation Data'!$D$29,0,10*ROW('Sanitation Data'!D184))="","",OFFSET('Sanitation Data'!$D$29,0,10*ROW('Sanitation Data'!D184)))</f>
        <v/>
      </c>
      <c r="CM190" s="280" t="str">
        <f ca="true">+IF(OFFSET('Sanitation Data'!$D$30,0,10*ROW('Sanitation Data'!D184))="","",OFFSET('Sanitation Data'!$D$30,0,10*ROW('Sanitation Data'!D184)))</f>
        <v/>
      </c>
      <c r="CN190" s="280" t="str">
        <f ca="true">+IF(OFFSET('Sanitation Data'!$D$31,0,10*ROW('Sanitation Data'!D184))="","",OFFSET('Sanitation Data'!$D$31,0,10*ROW('Sanitation Data'!D184)))</f>
        <v/>
      </c>
      <c r="CO190" s="280" t="str">
        <f ca="true">+IF(OFFSET('Sanitation Data'!$D$32,0,10*ROW('Sanitation Data'!D184))="","",OFFSET('Sanitation Data'!$D$32,0,10*ROW('Sanitation Data'!D184)))</f>
        <v/>
      </c>
      <c r="CP190" s="280" t="str">
        <f ca="true">+IF(OFFSET('Sanitation Data'!$E$28,0,10*ROW('Sanitation Data'!E184))="","",OFFSET('Sanitation Data'!$E$28,0,10*ROW('Sanitation Data'!E184)))</f>
        <v/>
      </c>
      <c r="CQ190" s="280" t="str">
        <f ca="true">+IF(OFFSET('Sanitation Data'!$E$29,0,10*ROW('Sanitation Data'!E184))="","",OFFSET('Sanitation Data'!$E$29,0,10*ROW('Sanitation Data'!E184)))</f>
        <v/>
      </c>
      <c r="CR190" s="280" t="str">
        <f ca="true">+IF(OFFSET('Sanitation Data'!$E$30,0,10*ROW('Sanitation Data'!E184))="","",OFFSET('Sanitation Data'!$E$30,0,10*ROW('Sanitation Data'!E184)))</f>
        <v/>
      </c>
      <c r="CS190" s="280" t="str">
        <f ca="true">+IF(OFFSET('Sanitation Data'!$E$31,0,10*ROW('Sanitation Data'!E184))="","",OFFSET('Sanitation Data'!$E$31,0,10*ROW('Sanitation Data'!E184)))</f>
        <v/>
      </c>
      <c r="CT190" s="280" t="str">
        <f ca="true">+IF(OFFSET('Sanitation Data'!$E$32,0,10*ROW('Sanitation Data'!E184))="","",OFFSET('Sanitation Data'!$E$32,0,10*ROW('Sanitation Data'!E184)))</f>
        <v/>
      </c>
      <c r="CU190" s="280" t="str">
        <f ca="true">+IF(OFFSET('Sanitation Data'!$F$28,0,10*ROW('Sanitation Data'!F184))="","",OFFSET('Sanitation Data'!$F$28,0,10*ROW('Sanitation Data'!F184)))</f>
        <v/>
      </c>
      <c r="CV190" s="280" t="str">
        <f ca="true">+IF(OFFSET('Sanitation Data'!$F$29,0,10*ROW('Sanitation Data'!F184))="","",OFFSET('Sanitation Data'!$F$29,0,10*ROW('Sanitation Data'!F184)))</f>
        <v/>
      </c>
      <c r="CW190" s="280" t="str">
        <f ca="true">+IF(OFFSET('Sanitation Data'!$F$30,0,10*ROW('Sanitation Data'!F184))="","",OFFSET('Sanitation Data'!$F$30,0,10*ROW('Sanitation Data'!F184)))</f>
        <v/>
      </c>
      <c r="CX190" s="280" t="str">
        <f ca="true">+IF(OFFSET('Sanitation Data'!$F$31,0,10*ROW('Sanitation Data'!F184))="","",OFFSET('Sanitation Data'!$F$31,0,10*ROW('Sanitation Data'!F184)))</f>
        <v/>
      </c>
      <c r="CY190" s="280" t="str">
        <f ca="true">+IF(OFFSET('Sanitation Data'!$F$32,0,10*ROW('Sanitation Data'!F184))="","",OFFSET('Sanitation Data'!$F$32,0,10*ROW('Sanitation Data'!F184)))</f>
        <v/>
      </c>
      <c r="CZ190" s="280" t="str">
        <f ca="true">+IF(OFFSET('Sanitation Data'!$G$28,0,10*ROW('Sanitation Data'!G184))="","",OFFSET('Sanitation Data'!$G$28,0,10*ROW('Sanitation Data'!G184)))</f>
        <v/>
      </c>
      <c r="DA190" s="280" t="str">
        <f ca="true">+IF(OFFSET('Sanitation Data'!$G$29,0,10*ROW('Sanitation Data'!G184))="","",OFFSET('Sanitation Data'!$G$29,0,10*ROW('Sanitation Data'!G184)))</f>
        <v/>
      </c>
      <c r="DB190" s="280" t="str">
        <f ca="true">+IF(OFFSET('Sanitation Data'!$G$30,0,10*ROW('Sanitation Data'!G184))="","",OFFSET('Sanitation Data'!$G$30,0,10*ROW('Sanitation Data'!G184)))</f>
        <v/>
      </c>
      <c r="DC190" s="280" t="str">
        <f ca="true">+IF(OFFSET('Sanitation Data'!$G$31,0,10*ROW('Sanitation Data'!G184))="","",OFFSET('Sanitation Data'!$G$31,0,10*ROW('Sanitation Data'!G184)))</f>
        <v/>
      </c>
      <c r="DD190" s="280" t="str">
        <f ca="true">+IF(OFFSET('Sanitation Data'!$G$32,0,10*ROW('Sanitation Data'!G184))="","",OFFSET('Sanitation Data'!$G$32,0,10*ROW('Sanitation Data'!G184)))</f>
        <v/>
      </c>
      <c r="DE190" s="280" t="str">
        <f ca="true">+IF(OFFSET('Sanitation Data'!$H$28,0,10*ROW('Sanitation Data'!H184))="","",OFFSET('Sanitation Data'!$H$28,0,10*ROW('Sanitation Data'!H184)))</f>
        <v/>
      </c>
      <c r="DF190" s="280" t="str">
        <f ca="true">+IF(OFFSET('Sanitation Data'!$H$29,0,10*ROW('Sanitation Data'!H184))="","",OFFSET('Sanitation Data'!$H$29,0,10*ROW('Sanitation Data'!H184)))</f>
        <v/>
      </c>
      <c r="DG190" s="280" t="str">
        <f ca="true">+IF(OFFSET('Sanitation Data'!$H$30,0,10*ROW('Sanitation Data'!H184))="","",OFFSET('Sanitation Data'!$H$30,0,10*ROW('Sanitation Data'!H184)))</f>
        <v/>
      </c>
      <c r="DH190" s="280" t="str">
        <f ca="true">+IF(OFFSET('Sanitation Data'!$H$31,0,10*ROW('Sanitation Data'!H184))="","",OFFSET('Sanitation Data'!$H$31,0,10*ROW('Sanitation Data'!H184)))</f>
        <v/>
      </c>
      <c r="DI190" s="280" t="str">
        <f ca="true">+IF(OFFSET('Sanitation Data'!$H$32,0,10*ROW('Sanitation Data'!H184))="","",OFFSET('Sanitation Data'!$H$32,0,10*ROW('Sanitation Data'!H184)))</f>
        <v/>
      </c>
      <c r="DJ190" s="280" t="str">
        <f ca="true">+IF(OFFSET('Sanitation Data'!$I$28,0,10*ROW('Sanitation Data'!I184))="","",OFFSET('Sanitation Data'!$I$28,0,10*ROW('Sanitation Data'!I184)))</f>
        <v/>
      </c>
      <c r="DK190" s="280" t="str">
        <f ca="true">+IF(OFFSET('Sanitation Data'!$I$29,0,10*ROW('Sanitation Data'!I184))="","",OFFSET('Sanitation Data'!$I$29,0,10*ROW('Sanitation Data'!I184)))</f>
        <v/>
      </c>
      <c r="DL190" s="280" t="str">
        <f ca="true">+IF(OFFSET('Sanitation Data'!$I$30,0,10*ROW('Sanitation Data'!I184))="","",OFFSET('Sanitation Data'!$I$30,0,10*ROW('Sanitation Data'!I184)))</f>
        <v/>
      </c>
      <c r="DM190" s="280" t="str">
        <f ca="true">+IF(OFFSET('Sanitation Data'!$I$31,0,10*ROW('Sanitation Data'!I184))="","",OFFSET('Sanitation Data'!$I$31,0,10*ROW('Sanitation Data'!I184)))</f>
        <v/>
      </c>
      <c r="DN190" s="280" t="str">
        <f ca="true">+IF(OFFSET('Sanitation Data'!$I$32,0,10*ROW('Sanitation Data'!I184))="","",OFFSET('Sanitation Data'!$I$32,0,10*ROW('Sanitation Data'!I184)))</f>
        <v/>
      </c>
      <c r="DO190" s="280" t="str">
        <f ca="true">+IF(OFFSET('Hygiene Data'!$D$11,0,10*ROW('Hygiene Data'!D184))="","",OFFSET('Hygiene Data'!$D$11,0,10*ROW('Hygiene Data'!D184)))</f>
        <v/>
      </c>
      <c r="DP190" s="280" t="str">
        <f ca="true">+IF(OFFSET('Hygiene Data'!$D$12,0,10*ROW('Hygiene Data'!D184))="","",OFFSET('Hygiene Data'!$D$12,0,10*ROW('Hygiene Data'!D184)))</f>
        <v/>
      </c>
      <c r="DQ190" s="280" t="str">
        <f ca="true">+IF(OFFSET('Hygiene Data'!$D$13,0,10*ROW('Hygiene Data'!D184))="","",OFFSET('Hygiene Data'!$D$13,0,10*ROW('Hygiene Data'!D184)))</f>
        <v/>
      </c>
      <c r="DR190" s="280" t="str">
        <f ca="true">+IF(OFFSET('Hygiene Data'!$E$11,0,10*ROW('Hygiene Data'!E184))="","",OFFSET('Hygiene Data'!$E$11,0,10*ROW('Hygiene Data'!E184)))</f>
        <v/>
      </c>
      <c r="DS190" s="280" t="str">
        <f ca="true">+IF(OFFSET('Hygiene Data'!$E$12,0,10*ROW('Hygiene Data'!E184))="","",OFFSET('Hygiene Data'!$E$12,0,10*ROW('Hygiene Data'!E184)))</f>
        <v/>
      </c>
      <c r="DT190" s="280" t="str">
        <f ca="true">+IF(OFFSET('Hygiene Data'!$E$13,0,10*ROW('Hygiene Data'!E184))="","",OFFSET('Hygiene Data'!$E$13,0,10*ROW('Hygiene Data'!E184)))</f>
        <v/>
      </c>
      <c r="DU190" s="280" t="str">
        <f ca="true">+IF(OFFSET('Hygiene Data'!$F$11,0,10*ROW('Hygiene Data'!F184))="","",OFFSET('Hygiene Data'!$F$11,0,10*ROW('Hygiene Data'!F184)))</f>
        <v/>
      </c>
      <c r="DV190" s="280" t="str">
        <f ca="true">+IF(OFFSET('Hygiene Data'!$F$12,0,10*ROW('Hygiene Data'!F184))="","",OFFSET('Hygiene Data'!$F$12,0,10*ROW('Hygiene Data'!F184)))</f>
        <v/>
      </c>
      <c r="DW190" s="280" t="str">
        <f ca="true">+IF(OFFSET('Hygiene Data'!$F$13,0,10*ROW('Hygiene Data'!F184))="","",OFFSET('Hygiene Data'!$F$13,0,10*ROW('Hygiene Data'!F184)))</f>
        <v/>
      </c>
      <c r="DX190" s="280" t="str">
        <f ca="true">+IF(OFFSET('Hygiene Data'!$G$11,0,10*ROW('Hygiene Data'!G184))="","",OFFSET('Hygiene Data'!$G$11,0,10*ROW('Hygiene Data'!G184)))</f>
        <v/>
      </c>
      <c r="DY190" s="280" t="str">
        <f ca="true">+IF(OFFSET('Hygiene Data'!$G$12,0,10*ROW('Hygiene Data'!G184))="","",OFFSET('Hygiene Data'!$G$12,0,10*ROW('Hygiene Data'!G184)))</f>
        <v/>
      </c>
      <c r="DZ190" s="280" t="str">
        <f ca="true">+IF(OFFSET('Hygiene Data'!$G$13,0,10*ROW('Hygiene Data'!G184))="","",OFFSET('Hygiene Data'!$G$13,0,10*ROW('Hygiene Data'!G184)))</f>
        <v/>
      </c>
      <c r="EA190" s="280" t="str">
        <f ca="true">+IF(OFFSET('Hygiene Data'!$H$11,0,10*ROW('Hygiene Data'!H184))="","",OFFSET('Hygiene Data'!$H$11,0,10*ROW('Hygiene Data'!H184)))</f>
        <v/>
      </c>
      <c r="EB190" s="280" t="str">
        <f ca="true">+IF(OFFSET('Hygiene Data'!$H$12,0,10*ROW('Hygiene Data'!H184))="","",OFFSET('Hygiene Data'!$H$12,0,10*ROW('Hygiene Data'!H184)))</f>
        <v/>
      </c>
      <c r="EC190" s="280" t="str">
        <f ca="true">+IF(OFFSET('Hygiene Data'!$H$13,0,10*ROW('Hygiene Data'!H184))="","",OFFSET('Hygiene Data'!$H$13,0,10*ROW('Hygiene Data'!H184)))</f>
        <v/>
      </c>
      <c r="ED190" s="280" t="str">
        <f ca="true">+IF(OFFSET('Hygiene Data'!$I$11,0,10*ROW('Hygiene Data'!I184))="","",OFFSET('Hygiene Data'!$I$11,0,10*ROW('Hygiene Data'!I184)))</f>
        <v/>
      </c>
      <c r="EE190" s="280" t="str">
        <f ca="true">+IF(OFFSET('Hygiene Data'!$I$12,0,10*ROW('Hygiene Data'!I184))="","",OFFSET('Hygiene Data'!$I$12,0,10*ROW('Hygiene Data'!I184)))</f>
        <v/>
      </c>
      <c r="EF190" s="280" t="str">
        <f ca="true">+IF(OFFSET('Hygiene Data'!$I$13,0,10*ROW('Hygiene Data'!I184))="","",OFFSET('Hygiene Data'!$I$13,0,10*ROW('Hygiene Data'!I184)))</f>
        <v/>
      </c>
    </row>
    <row xmlns:x14ac="http://schemas.microsoft.com/office/spreadsheetml/2009/9/ac" r="191" x14ac:dyDescent="0.2">
      <c r="A191" s="34" t="str">
        <f ca="true">+IF(OFFSET('Water Data'!$B$2,0,10*ROW('Water Data'!E185))="","",OFFSET('Water Data'!$B$2,0,10*ROW('Water Data'!E185)))</f>
        <v/>
      </c>
      <c r="B191" s="34" t="str">
        <f ca="true">+IF(OFFSET('Water Data'!$C$2,0,10*ROW('Water Data'!F185))="","",OFFSET('Water Data'!$C$2,0,10*ROW('Water Data'!F185)))</f>
        <v/>
      </c>
      <c r="C191" s="336" t="str">
        <f t="shared" ca="true" si="2"/>
        <v/>
      </c>
      <c r="D191" s="8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0"/>
      <c r="BS191" s="280" t="str">
        <f ca="true">+IF(OFFSET('Water Data'!$D$27,0,10*ROW('Water Data'!D185))="","",OFFSET('Water Data'!$D$27,0,10*ROW('Water Data'!D185)))</f>
        <v/>
      </c>
      <c r="BT191" s="280" t="str">
        <f ca="true">+IF(OFFSET('Water Data'!$D$28,0,10*ROW('Water Data'!D185))="","",OFFSET('Water Data'!$D$28,0,10*ROW('Water Data'!D185)))</f>
        <v/>
      </c>
      <c r="BU191" s="280" t="str">
        <f ca="true">+IF(OFFSET('Water Data'!$D$29,0,10*ROW('Water Data'!D185))="","",OFFSET('Water Data'!$D$29,0,10*ROW('Water Data'!D185)))</f>
        <v/>
      </c>
      <c r="BV191" s="280" t="str">
        <f ca="true">+IF(OFFSET('Water Data'!$E$27,0,10*ROW('Water Data'!E185))="","",OFFSET('Water Data'!$E$27,0,10*ROW('Water Data'!E185)))</f>
        <v/>
      </c>
      <c r="BW191" s="280" t="str">
        <f ca="true">+IF(OFFSET('Water Data'!$E$28,0,10*ROW('Water Data'!E185))="","",OFFSET('Water Data'!$E$28,0,10*ROW('Water Data'!E185)))</f>
        <v/>
      </c>
      <c r="BX191" s="280" t="str">
        <f ca="true">+IF(OFFSET('Water Data'!$E$29,0,10*ROW('Water Data'!E185))="","",OFFSET('Water Data'!$E$29,0,10*ROW('Water Data'!E185)))</f>
        <v/>
      </c>
      <c r="BY191" s="280" t="str">
        <f ca="true">+IF(OFFSET('Water Data'!$F$27,0,10*ROW('Water Data'!F185))="","",OFFSET('Water Data'!$F$27,0,10*ROW('Water Data'!F185)))</f>
        <v/>
      </c>
      <c r="BZ191" s="280" t="str">
        <f ca="true">+IF(OFFSET('Water Data'!$F$28,0,10*ROW('Water Data'!F185))="","",OFFSET('Water Data'!$F$28,0,10*ROW('Water Data'!F185)))</f>
        <v/>
      </c>
      <c r="CA191" s="280" t="str">
        <f ca="true">+IF(OFFSET('Water Data'!$F$29,0,10*ROW('Water Data'!F185))="","",OFFSET('Water Data'!$F$29,0,10*ROW('Water Data'!F185)))</f>
        <v/>
      </c>
      <c r="CB191" s="280" t="str">
        <f ca="true">+IF(OFFSET('Water Data'!$G$27,0,10*ROW('Water Data'!G185))="","",OFFSET('Water Data'!$G$27,0,10*ROW('Water Data'!G185)))</f>
        <v/>
      </c>
      <c r="CC191" s="280" t="str">
        <f ca="true">+IF(OFFSET('Water Data'!$G$28,0,10*ROW('Water Data'!G185))="","",OFFSET('Water Data'!$G$28,0,10*ROW('Water Data'!G185)))</f>
        <v/>
      </c>
      <c r="CD191" s="280" t="str">
        <f ca="true">+IF(OFFSET('Water Data'!$G$29,0,10*ROW('Water Data'!G185))="","",OFFSET('Water Data'!$G$29,0,10*ROW('Water Data'!G185)))</f>
        <v/>
      </c>
      <c r="CE191" s="280" t="str">
        <f ca="true">+IF(OFFSET('Water Data'!$H$27,0,10*ROW('Water Data'!H185))="","",OFFSET('Water Data'!$H$27,0,10*ROW('Water Data'!H185)))</f>
        <v/>
      </c>
      <c r="CF191" s="280" t="str">
        <f ca="true">+IF(OFFSET('Water Data'!$H$28,0,10*ROW('Water Data'!H185))="","",OFFSET('Water Data'!$H$28,0,10*ROW('Water Data'!H185)))</f>
        <v/>
      </c>
      <c r="CG191" s="280" t="str">
        <f ca="true">+IF(OFFSET('Water Data'!$H$29,0,10*ROW('Water Data'!H185))="","",OFFSET('Water Data'!$H$29,0,10*ROW('Water Data'!H185)))</f>
        <v/>
      </c>
      <c r="CH191" s="280" t="str">
        <f ca="true">+IF(OFFSET('Water Data'!$I$27,0,10*ROW('Water Data'!I185))="","",OFFSET('Water Data'!$I$27,0,10*ROW('Water Data'!I185)))</f>
        <v/>
      </c>
      <c r="CI191" s="280" t="str">
        <f ca="true">+IF(OFFSET('Water Data'!$I$28,0,10*ROW('Water Data'!I185))="","",OFFSET('Water Data'!$I$28,0,10*ROW('Water Data'!I185)))</f>
        <v/>
      </c>
      <c r="CJ191" s="280" t="str">
        <f ca="true">+IF(OFFSET('Water Data'!$I$29,0,10*ROW('Water Data'!I185))="","",OFFSET('Water Data'!$I$29,0,10*ROW('Water Data'!I185)))</f>
        <v/>
      </c>
      <c r="CK191" s="280" t="str">
        <f ca="true">+IF(OFFSET('Sanitation Data'!$D$28,0,10*ROW('Sanitation Data'!D185))="","",OFFSET('Sanitation Data'!$D$28,0,10*ROW('Sanitation Data'!D185)))</f>
        <v/>
      </c>
      <c r="CL191" s="280" t="str">
        <f ca="true">+IF(OFFSET('Sanitation Data'!$D$29,0,10*ROW('Sanitation Data'!D185))="","",OFFSET('Sanitation Data'!$D$29,0,10*ROW('Sanitation Data'!D185)))</f>
        <v/>
      </c>
      <c r="CM191" s="280" t="str">
        <f ca="true">+IF(OFFSET('Sanitation Data'!$D$30,0,10*ROW('Sanitation Data'!D185))="","",OFFSET('Sanitation Data'!$D$30,0,10*ROW('Sanitation Data'!D185)))</f>
        <v/>
      </c>
      <c r="CN191" s="280" t="str">
        <f ca="true">+IF(OFFSET('Sanitation Data'!$D$31,0,10*ROW('Sanitation Data'!D185))="","",OFFSET('Sanitation Data'!$D$31,0,10*ROW('Sanitation Data'!D185)))</f>
        <v/>
      </c>
      <c r="CO191" s="280" t="str">
        <f ca="true">+IF(OFFSET('Sanitation Data'!$D$32,0,10*ROW('Sanitation Data'!D185))="","",OFFSET('Sanitation Data'!$D$32,0,10*ROW('Sanitation Data'!D185)))</f>
        <v/>
      </c>
      <c r="CP191" s="280" t="str">
        <f ca="true">+IF(OFFSET('Sanitation Data'!$E$28,0,10*ROW('Sanitation Data'!E185))="","",OFFSET('Sanitation Data'!$E$28,0,10*ROW('Sanitation Data'!E185)))</f>
        <v/>
      </c>
      <c r="CQ191" s="280" t="str">
        <f ca="true">+IF(OFFSET('Sanitation Data'!$E$29,0,10*ROW('Sanitation Data'!E185))="","",OFFSET('Sanitation Data'!$E$29,0,10*ROW('Sanitation Data'!E185)))</f>
        <v/>
      </c>
      <c r="CR191" s="280" t="str">
        <f ca="true">+IF(OFFSET('Sanitation Data'!$E$30,0,10*ROW('Sanitation Data'!E185))="","",OFFSET('Sanitation Data'!$E$30,0,10*ROW('Sanitation Data'!E185)))</f>
        <v/>
      </c>
      <c r="CS191" s="280" t="str">
        <f ca="true">+IF(OFFSET('Sanitation Data'!$E$31,0,10*ROW('Sanitation Data'!E185))="","",OFFSET('Sanitation Data'!$E$31,0,10*ROW('Sanitation Data'!E185)))</f>
        <v/>
      </c>
      <c r="CT191" s="280" t="str">
        <f ca="true">+IF(OFFSET('Sanitation Data'!$E$32,0,10*ROW('Sanitation Data'!E185))="","",OFFSET('Sanitation Data'!$E$32,0,10*ROW('Sanitation Data'!E185)))</f>
        <v/>
      </c>
      <c r="CU191" s="280" t="str">
        <f ca="true">+IF(OFFSET('Sanitation Data'!$F$28,0,10*ROW('Sanitation Data'!F185))="","",OFFSET('Sanitation Data'!$F$28,0,10*ROW('Sanitation Data'!F185)))</f>
        <v/>
      </c>
      <c r="CV191" s="280" t="str">
        <f ca="true">+IF(OFFSET('Sanitation Data'!$F$29,0,10*ROW('Sanitation Data'!F185))="","",OFFSET('Sanitation Data'!$F$29,0,10*ROW('Sanitation Data'!F185)))</f>
        <v/>
      </c>
      <c r="CW191" s="280" t="str">
        <f ca="true">+IF(OFFSET('Sanitation Data'!$F$30,0,10*ROW('Sanitation Data'!F185))="","",OFFSET('Sanitation Data'!$F$30,0,10*ROW('Sanitation Data'!F185)))</f>
        <v/>
      </c>
      <c r="CX191" s="280" t="str">
        <f ca="true">+IF(OFFSET('Sanitation Data'!$F$31,0,10*ROW('Sanitation Data'!F185))="","",OFFSET('Sanitation Data'!$F$31,0,10*ROW('Sanitation Data'!F185)))</f>
        <v/>
      </c>
      <c r="CY191" s="280" t="str">
        <f ca="true">+IF(OFFSET('Sanitation Data'!$F$32,0,10*ROW('Sanitation Data'!F185))="","",OFFSET('Sanitation Data'!$F$32,0,10*ROW('Sanitation Data'!F185)))</f>
        <v/>
      </c>
      <c r="CZ191" s="280" t="str">
        <f ca="true">+IF(OFFSET('Sanitation Data'!$G$28,0,10*ROW('Sanitation Data'!G185))="","",OFFSET('Sanitation Data'!$G$28,0,10*ROW('Sanitation Data'!G185)))</f>
        <v/>
      </c>
      <c r="DA191" s="280" t="str">
        <f ca="true">+IF(OFFSET('Sanitation Data'!$G$29,0,10*ROW('Sanitation Data'!G185))="","",OFFSET('Sanitation Data'!$G$29,0,10*ROW('Sanitation Data'!G185)))</f>
        <v/>
      </c>
      <c r="DB191" s="280" t="str">
        <f ca="true">+IF(OFFSET('Sanitation Data'!$G$30,0,10*ROW('Sanitation Data'!G185))="","",OFFSET('Sanitation Data'!$G$30,0,10*ROW('Sanitation Data'!G185)))</f>
        <v/>
      </c>
      <c r="DC191" s="280" t="str">
        <f ca="true">+IF(OFFSET('Sanitation Data'!$G$31,0,10*ROW('Sanitation Data'!G185))="","",OFFSET('Sanitation Data'!$G$31,0,10*ROW('Sanitation Data'!G185)))</f>
        <v/>
      </c>
      <c r="DD191" s="280" t="str">
        <f ca="true">+IF(OFFSET('Sanitation Data'!$G$32,0,10*ROW('Sanitation Data'!G185))="","",OFFSET('Sanitation Data'!$G$32,0,10*ROW('Sanitation Data'!G185)))</f>
        <v/>
      </c>
      <c r="DE191" s="280" t="str">
        <f ca="true">+IF(OFFSET('Sanitation Data'!$H$28,0,10*ROW('Sanitation Data'!H185))="","",OFFSET('Sanitation Data'!$H$28,0,10*ROW('Sanitation Data'!H185)))</f>
        <v/>
      </c>
      <c r="DF191" s="280" t="str">
        <f ca="true">+IF(OFFSET('Sanitation Data'!$H$29,0,10*ROW('Sanitation Data'!H185))="","",OFFSET('Sanitation Data'!$H$29,0,10*ROW('Sanitation Data'!H185)))</f>
        <v/>
      </c>
      <c r="DG191" s="280" t="str">
        <f ca="true">+IF(OFFSET('Sanitation Data'!$H$30,0,10*ROW('Sanitation Data'!H185))="","",OFFSET('Sanitation Data'!$H$30,0,10*ROW('Sanitation Data'!H185)))</f>
        <v/>
      </c>
      <c r="DH191" s="280" t="str">
        <f ca="true">+IF(OFFSET('Sanitation Data'!$H$31,0,10*ROW('Sanitation Data'!H185))="","",OFFSET('Sanitation Data'!$H$31,0,10*ROW('Sanitation Data'!H185)))</f>
        <v/>
      </c>
      <c r="DI191" s="280" t="str">
        <f ca="true">+IF(OFFSET('Sanitation Data'!$H$32,0,10*ROW('Sanitation Data'!H185))="","",OFFSET('Sanitation Data'!$H$32,0,10*ROW('Sanitation Data'!H185)))</f>
        <v/>
      </c>
      <c r="DJ191" s="280" t="str">
        <f ca="true">+IF(OFFSET('Sanitation Data'!$I$28,0,10*ROW('Sanitation Data'!I185))="","",OFFSET('Sanitation Data'!$I$28,0,10*ROW('Sanitation Data'!I185)))</f>
        <v/>
      </c>
      <c r="DK191" s="280" t="str">
        <f ca="true">+IF(OFFSET('Sanitation Data'!$I$29,0,10*ROW('Sanitation Data'!I185))="","",OFFSET('Sanitation Data'!$I$29,0,10*ROW('Sanitation Data'!I185)))</f>
        <v/>
      </c>
      <c r="DL191" s="280" t="str">
        <f ca="true">+IF(OFFSET('Sanitation Data'!$I$30,0,10*ROW('Sanitation Data'!I185))="","",OFFSET('Sanitation Data'!$I$30,0,10*ROW('Sanitation Data'!I185)))</f>
        <v/>
      </c>
      <c r="DM191" s="280" t="str">
        <f ca="true">+IF(OFFSET('Sanitation Data'!$I$31,0,10*ROW('Sanitation Data'!I185))="","",OFFSET('Sanitation Data'!$I$31,0,10*ROW('Sanitation Data'!I185)))</f>
        <v/>
      </c>
      <c r="DN191" s="280" t="str">
        <f ca="true">+IF(OFFSET('Sanitation Data'!$I$32,0,10*ROW('Sanitation Data'!I185))="","",OFFSET('Sanitation Data'!$I$32,0,10*ROW('Sanitation Data'!I185)))</f>
        <v/>
      </c>
      <c r="DO191" s="280" t="str">
        <f ca="true">+IF(OFFSET('Hygiene Data'!$D$11,0,10*ROW('Hygiene Data'!D185))="","",OFFSET('Hygiene Data'!$D$11,0,10*ROW('Hygiene Data'!D185)))</f>
        <v/>
      </c>
      <c r="DP191" s="280" t="str">
        <f ca="true">+IF(OFFSET('Hygiene Data'!$D$12,0,10*ROW('Hygiene Data'!D185))="","",OFFSET('Hygiene Data'!$D$12,0,10*ROW('Hygiene Data'!D185)))</f>
        <v/>
      </c>
      <c r="DQ191" s="280" t="str">
        <f ca="true">+IF(OFFSET('Hygiene Data'!$D$13,0,10*ROW('Hygiene Data'!D185))="","",OFFSET('Hygiene Data'!$D$13,0,10*ROW('Hygiene Data'!D185)))</f>
        <v/>
      </c>
      <c r="DR191" s="280" t="str">
        <f ca="true">+IF(OFFSET('Hygiene Data'!$E$11,0,10*ROW('Hygiene Data'!E185))="","",OFFSET('Hygiene Data'!$E$11,0,10*ROW('Hygiene Data'!E185)))</f>
        <v/>
      </c>
      <c r="DS191" s="280" t="str">
        <f ca="true">+IF(OFFSET('Hygiene Data'!$E$12,0,10*ROW('Hygiene Data'!E185))="","",OFFSET('Hygiene Data'!$E$12,0,10*ROW('Hygiene Data'!E185)))</f>
        <v/>
      </c>
      <c r="DT191" s="280" t="str">
        <f ca="true">+IF(OFFSET('Hygiene Data'!$E$13,0,10*ROW('Hygiene Data'!E185))="","",OFFSET('Hygiene Data'!$E$13,0,10*ROW('Hygiene Data'!E185)))</f>
        <v/>
      </c>
      <c r="DU191" s="280" t="str">
        <f ca="true">+IF(OFFSET('Hygiene Data'!$F$11,0,10*ROW('Hygiene Data'!F185))="","",OFFSET('Hygiene Data'!$F$11,0,10*ROW('Hygiene Data'!F185)))</f>
        <v/>
      </c>
      <c r="DV191" s="280" t="str">
        <f ca="true">+IF(OFFSET('Hygiene Data'!$F$12,0,10*ROW('Hygiene Data'!F185))="","",OFFSET('Hygiene Data'!$F$12,0,10*ROW('Hygiene Data'!F185)))</f>
        <v/>
      </c>
      <c r="DW191" s="280" t="str">
        <f ca="true">+IF(OFFSET('Hygiene Data'!$F$13,0,10*ROW('Hygiene Data'!F185))="","",OFFSET('Hygiene Data'!$F$13,0,10*ROW('Hygiene Data'!F185)))</f>
        <v/>
      </c>
      <c r="DX191" s="280" t="str">
        <f ca="true">+IF(OFFSET('Hygiene Data'!$G$11,0,10*ROW('Hygiene Data'!G185))="","",OFFSET('Hygiene Data'!$G$11,0,10*ROW('Hygiene Data'!G185)))</f>
        <v/>
      </c>
      <c r="DY191" s="280" t="str">
        <f ca="true">+IF(OFFSET('Hygiene Data'!$G$12,0,10*ROW('Hygiene Data'!G185))="","",OFFSET('Hygiene Data'!$G$12,0,10*ROW('Hygiene Data'!G185)))</f>
        <v/>
      </c>
      <c r="DZ191" s="280" t="str">
        <f ca="true">+IF(OFFSET('Hygiene Data'!$G$13,0,10*ROW('Hygiene Data'!G185))="","",OFFSET('Hygiene Data'!$G$13,0,10*ROW('Hygiene Data'!G185)))</f>
        <v/>
      </c>
      <c r="EA191" s="280" t="str">
        <f ca="true">+IF(OFFSET('Hygiene Data'!$H$11,0,10*ROW('Hygiene Data'!H185))="","",OFFSET('Hygiene Data'!$H$11,0,10*ROW('Hygiene Data'!H185)))</f>
        <v/>
      </c>
      <c r="EB191" s="280" t="str">
        <f ca="true">+IF(OFFSET('Hygiene Data'!$H$12,0,10*ROW('Hygiene Data'!H185))="","",OFFSET('Hygiene Data'!$H$12,0,10*ROW('Hygiene Data'!H185)))</f>
        <v/>
      </c>
      <c r="EC191" s="280" t="str">
        <f ca="true">+IF(OFFSET('Hygiene Data'!$H$13,0,10*ROW('Hygiene Data'!H185))="","",OFFSET('Hygiene Data'!$H$13,0,10*ROW('Hygiene Data'!H185)))</f>
        <v/>
      </c>
      <c r="ED191" s="280" t="str">
        <f ca="true">+IF(OFFSET('Hygiene Data'!$I$11,0,10*ROW('Hygiene Data'!I185))="","",OFFSET('Hygiene Data'!$I$11,0,10*ROW('Hygiene Data'!I185)))</f>
        <v/>
      </c>
      <c r="EE191" s="280" t="str">
        <f ca="true">+IF(OFFSET('Hygiene Data'!$I$12,0,10*ROW('Hygiene Data'!I185))="","",OFFSET('Hygiene Data'!$I$12,0,10*ROW('Hygiene Data'!I185)))</f>
        <v/>
      </c>
      <c r="EF191" s="280" t="str">
        <f ca="true">+IF(OFFSET('Hygiene Data'!$I$13,0,10*ROW('Hygiene Data'!I185))="","",OFFSET('Hygiene Data'!$I$13,0,10*ROW('Hygiene Data'!I185)))</f>
        <v/>
      </c>
    </row>
    <row xmlns:x14ac="http://schemas.microsoft.com/office/spreadsheetml/2009/9/ac" r="192" x14ac:dyDescent="0.2">
      <c r="A192" s="34" t="str">
        <f ca="true">+IF(OFFSET('Water Data'!$B$2,0,10*ROW('Water Data'!E186))="","",OFFSET('Water Data'!$B$2,0,10*ROW('Water Data'!E186)))</f>
        <v/>
      </c>
      <c r="B192" s="34" t="str">
        <f ca="true">+IF(OFFSET('Water Data'!$C$2,0,10*ROW('Water Data'!F186))="","",OFFSET('Water Data'!$C$2,0,10*ROW('Water Data'!F186)))</f>
        <v/>
      </c>
      <c r="C192" s="336" t="str">
        <f t="shared" ca="true" si="2"/>
        <v/>
      </c>
      <c r="D192" s="8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0"/>
      <c r="BS192" s="280" t="str">
        <f ca="true">+IF(OFFSET('Water Data'!$D$27,0,10*ROW('Water Data'!D186))="","",OFFSET('Water Data'!$D$27,0,10*ROW('Water Data'!D186)))</f>
        <v/>
      </c>
      <c r="BT192" s="280" t="str">
        <f ca="true">+IF(OFFSET('Water Data'!$D$28,0,10*ROW('Water Data'!D186))="","",OFFSET('Water Data'!$D$28,0,10*ROW('Water Data'!D186)))</f>
        <v/>
      </c>
      <c r="BU192" s="280" t="str">
        <f ca="true">+IF(OFFSET('Water Data'!$D$29,0,10*ROW('Water Data'!D186))="","",OFFSET('Water Data'!$D$29,0,10*ROW('Water Data'!D186)))</f>
        <v/>
      </c>
      <c r="BV192" s="280" t="str">
        <f ca="true">+IF(OFFSET('Water Data'!$E$27,0,10*ROW('Water Data'!E186))="","",OFFSET('Water Data'!$E$27,0,10*ROW('Water Data'!E186)))</f>
        <v/>
      </c>
      <c r="BW192" s="280" t="str">
        <f ca="true">+IF(OFFSET('Water Data'!$E$28,0,10*ROW('Water Data'!E186))="","",OFFSET('Water Data'!$E$28,0,10*ROW('Water Data'!E186)))</f>
        <v/>
      </c>
      <c r="BX192" s="280" t="str">
        <f ca="true">+IF(OFFSET('Water Data'!$E$29,0,10*ROW('Water Data'!E186))="","",OFFSET('Water Data'!$E$29,0,10*ROW('Water Data'!E186)))</f>
        <v/>
      </c>
      <c r="BY192" s="280" t="str">
        <f ca="true">+IF(OFFSET('Water Data'!$F$27,0,10*ROW('Water Data'!F186))="","",OFFSET('Water Data'!$F$27,0,10*ROW('Water Data'!F186)))</f>
        <v/>
      </c>
      <c r="BZ192" s="280" t="str">
        <f ca="true">+IF(OFFSET('Water Data'!$F$28,0,10*ROW('Water Data'!F186))="","",OFFSET('Water Data'!$F$28,0,10*ROW('Water Data'!F186)))</f>
        <v/>
      </c>
      <c r="CA192" s="280" t="str">
        <f ca="true">+IF(OFFSET('Water Data'!$F$29,0,10*ROW('Water Data'!F186))="","",OFFSET('Water Data'!$F$29,0,10*ROW('Water Data'!F186)))</f>
        <v/>
      </c>
      <c r="CB192" s="280" t="str">
        <f ca="true">+IF(OFFSET('Water Data'!$G$27,0,10*ROW('Water Data'!G186))="","",OFFSET('Water Data'!$G$27,0,10*ROW('Water Data'!G186)))</f>
        <v/>
      </c>
      <c r="CC192" s="280" t="str">
        <f ca="true">+IF(OFFSET('Water Data'!$G$28,0,10*ROW('Water Data'!G186))="","",OFFSET('Water Data'!$G$28,0,10*ROW('Water Data'!G186)))</f>
        <v/>
      </c>
      <c r="CD192" s="280" t="str">
        <f ca="true">+IF(OFFSET('Water Data'!$G$29,0,10*ROW('Water Data'!G186))="","",OFFSET('Water Data'!$G$29,0,10*ROW('Water Data'!G186)))</f>
        <v/>
      </c>
      <c r="CE192" s="280" t="str">
        <f ca="true">+IF(OFFSET('Water Data'!$H$27,0,10*ROW('Water Data'!H186))="","",OFFSET('Water Data'!$H$27,0,10*ROW('Water Data'!H186)))</f>
        <v/>
      </c>
      <c r="CF192" s="280" t="str">
        <f ca="true">+IF(OFFSET('Water Data'!$H$28,0,10*ROW('Water Data'!H186))="","",OFFSET('Water Data'!$H$28,0,10*ROW('Water Data'!H186)))</f>
        <v/>
      </c>
      <c r="CG192" s="280" t="str">
        <f ca="true">+IF(OFFSET('Water Data'!$H$29,0,10*ROW('Water Data'!H186))="","",OFFSET('Water Data'!$H$29,0,10*ROW('Water Data'!H186)))</f>
        <v/>
      </c>
      <c r="CH192" s="280" t="str">
        <f ca="true">+IF(OFFSET('Water Data'!$I$27,0,10*ROW('Water Data'!I186))="","",OFFSET('Water Data'!$I$27,0,10*ROW('Water Data'!I186)))</f>
        <v/>
      </c>
      <c r="CI192" s="280" t="str">
        <f ca="true">+IF(OFFSET('Water Data'!$I$28,0,10*ROW('Water Data'!I186))="","",OFFSET('Water Data'!$I$28,0,10*ROW('Water Data'!I186)))</f>
        <v/>
      </c>
      <c r="CJ192" s="280" t="str">
        <f ca="true">+IF(OFFSET('Water Data'!$I$29,0,10*ROW('Water Data'!I186))="","",OFFSET('Water Data'!$I$29,0,10*ROW('Water Data'!I186)))</f>
        <v/>
      </c>
      <c r="CK192" s="280" t="str">
        <f ca="true">+IF(OFFSET('Sanitation Data'!$D$28,0,10*ROW('Sanitation Data'!D186))="","",OFFSET('Sanitation Data'!$D$28,0,10*ROW('Sanitation Data'!D186)))</f>
        <v/>
      </c>
      <c r="CL192" s="280" t="str">
        <f ca="true">+IF(OFFSET('Sanitation Data'!$D$29,0,10*ROW('Sanitation Data'!D186))="","",OFFSET('Sanitation Data'!$D$29,0,10*ROW('Sanitation Data'!D186)))</f>
        <v/>
      </c>
      <c r="CM192" s="280" t="str">
        <f ca="true">+IF(OFFSET('Sanitation Data'!$D$30,0,10*ROW('Sanitation Data'!D186))="","",OFFSET('Sanitation Data'!$D$30,0,10*ROW('Sanitation Data'!D186)))</f>
        <v/>
      </c>
      <c r="CN192" s="280" t="str">
        <f ca="true">+IF(OFFSET('Sanitation Data'!$D$31,0,10*ROW('Sanitation Data'!D186))="","",OFFSET('Sanitation Data'!$D$31,0,10*ROW('Sanitation Data'!D186)))</f>
        <v/>
      </c>
      <c r="CO192" s="280" t="str">
        <f ca="true">+IF(OFFSET('Sanitation Data'!$D$32,0,10*ROW('Sanitation Data'!D186))="","",OFFSET('Sanitation Data'!$D$32,0,10*ROW('Sanitation Data'!D186)))</f>
        <v/>
      </c>
      <c r="CP192" s="280" t="str">
        <f ca="true">+IF(OFFSET('Sanitation Data'!$E$28,0,10*ROW('Sanitation Data'!E186))="","",OFFSET('Sanitation Data'!$E$28,0,10*ROW('Sanitation Data'!E186)))</f>
        <v/>
      </c>
      <c r="CQ192" s="280" t="str">
        <f ca="true">+IF(OFFSET('Sanitation Data'!$E$29,0,10*ROW('Sanitation Data'!E186))="","",OFFSET('Sanitation Data'!$E$29,0,10*ROW('Sanitation Data'!E186)))</f>
        <v/>
      </c>
      <c r="CR192" s="280" t="str">
        <f ca="true">+IF(OFFSET('Sanitation Data'!$E$30,0,10*ROW('Sanitation Data'!E186))="","",OFFSET('Sanitation Data'!$E$30,0,10*ROW('Sanitation Data'!E186)))</f>
        <v/>
      </c>
      <c r="CS192" s="280" t="str">
        <f ca="true">+IF(OFFSET('Sanitation Data'!$E$31,0,10*ROW('Sanitation Data'!E186))="","",OFFSET('Sanitation Data'!$E$31,0,10*ROW('Sanitation Data'!E186)))</f>
        <v/>
      </c>
      <c r="CT192" s="280" t="str">
        <f ca="true">+IF(OFFSET('Sanitation Data'!$E$32,0,10*ROW('Sanitation Data'!E186))="","",OFFSET('Sanitation Data'!$E$32,0,10*ROW('Sanitation Data'!E186)))</f>
        <v/>
      </c>
      <c r="CU192" s="280" t="str">
        <f ca="true">+IF(OFFSET('Sanitation Data'!$F$28,0,10*ROW('Sanitation Data'!F186))="","",OFFSET('Sanitation Data'!$F$28,0,10*ROW('Sanitation Data'!F186)))</f>
        <v/>
      </c>
      <c r="CV192" s="280" t="str">
        <f ca="true">+IF(OFFSET('Sanitation Data'!$F$29,0,10*ROW('Sanitation Data'!F186))="","",OFFSET('Sanitation Data'!$F$29,0,10*ROW('Sanitation Data'!F186)))</f>
        <v/>
      </c>
      <c r="CW192" s="280" t="str">
        <f ca="true">+IF(OFFSET('Sanitation Data'!$F$30,0,10*ROW('Sanitation Data'!F186))="","",OFFSET('Sanitation Data'!$F$30,0,10*ROW('Sanitation Data'!F186)))</f>
        <v/>
      </c>
      <c r="CX192" s="280" t="str">
        <f ca="true">+IF(OFFSET('Sanitation Data'!$F$31,0,10*ROW('Sanitation Data'!F186))="","",OFFSET('Sanitation Data'!$F$31,0,10*ROW('Sanitation Data'!F186)))</f>
        <v/>
      </c>
      <c r="CY192" s="280" t="str">
        <f ca="true">+IF(OFFSET('Sanitation Data'!$F$32,0,10*ROW('Sanitation Data'!F186))="","",OFFSET('Sanitation Data'!$F$32,0,10*ROW('Sanitation Data'!F186)))</f>
        <v/>
      </c>
      <c r="CZ192" s="280" t="str">
        <f ca="true">+IF(OFFSET('Sanitation Data'!$G$28,0,10*ROW('Sanitation Data'!G186))="","",OFFSET('Sanitation Data'!$G$28,0,10*ROW('Sanitation Data'!G186)))</f>
        <v/>
      </c>
      <c r="DA192" s="280" t="str">
        <f ca="true">+IF(OFFSET('Sanitation Data'!$G$29,0,10*ROW('Sanitation Data'!G186))="","",OFFSET('Sanitation Data'!$G$29,0,10*ROW('Sanitation Data'!G186)))</f>
        <v/>
      </c>
      <c r="DB192" s="280" t="str">
        <f ca="true">+IF(OFFSET('Sanitation Data'!$G$30,0,10*ROW('Sanitation Data'!G186))="","",OFFSET('Sanitation Data'!$G$30,0,10*ROW('Sanitation Data'!G186)))</f>
        <v/>
      </c>
      <c r="DC192" s="280" t="str">
        <f ca="true">+IF(OFFSET('Sanitation Data'!$G$31,0,10*ROW('Sanitation Data'!G186))="","",OFFSET('Sanitation Data'!$G$31,0,10*ROW('Sanitation Data'!G186)))</f>
        <v/>
      </c>
      <c r="DD192" s="280" t="str">
        <f ca="true">+IF(OFFSET('Sanitation Data'!$G$32,0,10*ROW('Sanitation Data'!G186))="","",OFFSET('Sanitation Data'!$G$32,0,10*ROW('Sanitation Data'!G186)))</f>
        <v/>
      </c>
      <c r="DE192" s="280" t="str">
        <f ca="true">+IF(OFFSET('Sanitation Data'!$H$28,0,10*ROW('Sanitation Data'!H186))="","",OFFSET('Sanitation Data'!$H$28,0,10*ROW('Sanitation Data'!H186)))</f>
        <v/>
      </c>
      <c r="DF192" s="280" t="str">
        <f ca="true">+IF(OFFSET('Sanitation Data'!$H$29,0,10*ROW('Sanitation Data'!H186))="","",OFFSET('Sanitation Data'!$H$29,0,10*ROW('Sanitation Data'!H186)))</f>
        <v/>
      </c>
      <c r="DG192" s="280" t="str">
        <f ca="true">+IF(OFFSET('Sanitation Data'!$H$30,0,10*ROW('Sanitation Data'!H186))="","",OFFSET('Sanitation Data'!$H$30,0,10*ROW('Sanitation Data'!H186)))</f>
        <v/>
      </c>
      <c r="DH192" s="280" t="str">
        <f ca="true">+IF(OFFSET('Sanitation Data'!$H$31,0,10*ROW('Sanitation Data'!H186))="","",OFFSET('Sanitation Data'!$H$31,0,10*ROW('Sanitation Data'!H186)))</f>
        <v/>
      </c>
      <c r="DI192" s="280" t="str">
        <f ca="true">+IF(OFFSET('Sanitation Data'!$H$32,0,10*ROW('Sanitation Data'!H186))="","",OFFSET('Sanitation Data'!$H$32,0,10*ROW('Sanitation Data'!H186)))</f>
        <v/>
      </c>
      <c r="DJ192" s="280" t="str">
        <f ca="true">+IF(OFFSET('Sanitation Data'!$I$28,0,10*ROW('Sanitation Data'!I186))="","",OFFSET('Sanitation Data'!$I$28,0,10*ROW('Sanitation Data'!I186)))</f>
        <v/>
      </c>
      <c r="DK192" s="280" t="str">
        <f ca="true">+IF(OFFSET('Sanitation Data'!$I$29,0,10*ROW('Sanitation Data'!I186))="","",OFFSET('Sanitation Data'!$I$29,0,10*ROW('Sanitation Data'!I186)))</f>
        <v/>
      </c>
      <c r="DL192" s="280" t="str">
        <f ca="true">+IF(OFFSET('Sanitation Data'!$I$30,0,10*ROW('Sanitation Data'!I186))="","",OFFSET('Sanitation Data'!$I$30,0,10*ROW('Sanitation Data'!I186)))</f>
        <v/>
      </c>
      <c r="DM192" s="280" t="str">
        <f ca="true">+IF(OFFSET('Sanitation Data'!$I$31,0,10*ROW('Sanitation Data'!I186))="","",OFFSET('Sanitation Data'!$I$31,0,10*ROW('Sanitation Data'!I186)))</f>
        <v/>
      </c>
      <c r="DN192" s="280" t="str">
        <f ca="true">+IF(OFFSET('Sanitation Data'!$I$32,0,10*ROW('Sanitation Data'!I186))="","",OFFSET('Sanitation Data'!$I$32,0,10*ROW('Sanitation Data'!I186)))</f>
        <v/>
      </c>
      <c r="DO192" s="280" t="str">
        <f ca="true">+IF(OFFSET('Hygiene Data'!$D$11,0,10*ROW('Hygiene Data'!D186))="","",OFFSET('Hygiene Data'!$D$11,0,10*ROW('Hygiene Data'!D186)))</f>
        <v/>
      </c>
      <c r="DP192" s="280" t="str">
        <f ca="true">+IF(OFFSET('Hygiene Data'!$D$12,0,10*ROW('Hygiene Data'!D186))="","",OFFSET('Hygiene Data'!$D$12,0,10*ROW('Hygiene Data'!D186)))</f>
        <v/>
      </c>
      <c r="DQ192" s="280" t="str">
        <f ca="true">+IF(OFFSET('Hygiene Data'!$D$13,0,10*ROW('Hygiene Data'!D186))="","",OFFSET('Hygiene Data'!$D$13,0,10*ROW('Hygiene Data'!D186)))</f>
        <v/>
      </c>
      <c r="DR192" s="280" t="str">
        <f ca="true">+IF(OFFSET('Hygiene Data'!$E$11,0,10*ROW('Hygiene Data'!E186))="","",OFFSET('Hygiene Data'!$E$11,0,10*ROW('Hygiene Data'!E186)))</f>
        <v/>
      </c>
      <c r="DS192" s="280" t="str">
        <f ca="true">+IF(OFFSET('Hygiene Data'!$E$12,0,10*ROW('Hygiene Data'!E186))="","",OFFSET('Hygiene Data'!$E$12,0,10*ROW('Hygiene Data'!E186)))</f>
        <v/>
      </c>
      <c r="DT192" s="280" t="str">
        <f ca="true">+IF(OFFSET('Hygiene Data'!$E$13,0,10*ROW('Hygiene Data'!E186))="","",OFFSET('Hygiene Data'!$E$13,0,10*ROW('Hygiene Data'!E186)))</f>
        <v/>
      </c>
      <c r="DU192" s="280" t="str">
        <f ca="true">+IF(OFFSET('Hygiene Data'!$F$11,0,10*ROW('Hygiene Data'!F186))="","",OFFSET('Hygiene Data'!$F$11,0,10*ROW('Hygiene Data'!F186)))</f>
        <v/>
      </c>
      <c r="DV192" s="280" t="str">
        <f ca="true">+IF(OFFSET('Hygiene Data'!$F$12,0,10*ROW('Hygiene Data'!F186))="","",OFFSET('Hygiene Data'!$F$12,0,10*ROW('Hygiene Data'!F186)))</f>
        <v/>
      </c>
      <c r="DW192" s="280" t="str">
        <f ca="true">+IF(OFFSET('Hygiene Data'!$F$13,0,10*ROW('Hygiene Data'!F186))="","",OFFSET('Hygiene Data'!$F$13,0,10*ROW('Hygiene Data'!F186)))</f>
        <v/>
      </c>
      <c r="DX192" s="280" t="str">
        <f ca="true">+IF(OFFSET('Hygiene Data'!$G$11,0,10*ROW('Hygiene Data'!G186))="","",OFFSET('Hygiene Data'!$G$11,0,10*ROW('Hygiene Data'!G186)))</f>
        <v/>
      </c>
      <c r="DY192" s="280" t="str">
        <f ca="true">+IF(OFFSET('Hygiene Data'!$G$12,0,10*ROW('Hygiene Data'!G186))="","",OFFSET('Hygiene Data'!$G$12,0,10*ROW('Hygiene Data'!G186)))</f>
        <v/>
      </c>
      <c r="DZ192" s="280" t="str">
        <f ca="true">+IF(OFFSET('Hygiene Data'!$G$13,0,10*ROW('Hygiene Data'!G186))="","",OFFSET('Hygiene Data'!$G$13,0,10*ROW('Hygiene Data'!G186)))</f>
        <v/>
      </c>
      <c r="EA192" s="280" t="str">
        <f ca="true">+IF(OFFSET('Hygiene Data'!$H$11,0,10*ROW('Hygiene Data'!H186))="","",OFFSET('Hygiene Data'!$H$11,0,10*ROW('Hygiene Data'!H186)))</f>
        <v/>
      </c>
      <c r="EB192" s="280" t="str">
        <f ca="true">+IF(OFFSET('Hygiene Data'!$H$12,0,10*ROW('Hygiene Data'!H186))="","",OFFSET('Hygiene Data'!$H$12,0,10*ROW('Hygiene Data'!H186)))</f>
        <v/>
      </c>
      <c r="EC192" s="280" t="str">
        <f ca="true">+IF(OFFSET('Hygiene Data'!$H$13,0,10*ROW('Hygiene Data'!H186))="","",OFFSET('Hygiene Data'!$H$13,0,10*ROW('Hygiene Data'!H186)))</f>
        <v/>
      </c>
      <c r="ED192" s="280" t="str">
        <f ca="true">+IF(OFFSET('Hygiene Data'!$I$11,0,10*ROW('Hygiene Data'!I186))="","",OFFSET('Hygiene Data'!$I$11,0,10*ROW('Hygiene Data'!I186)))</f>
        <v/>
      </c>
      <c r="EE192" s="280" t="str">
        <f ca="true">+IF(OFFSET('Hygiene Data'!$I$12,0,10*ROW('Hygiene Data'!I186))="","",OFFSET('Hygiene Data'!$I$12,0,10*ROW('Hygiene Data'!I186)))</f>
        <v/>
      </c>
      <c r="EF192" s="280" t="str">
        <f ca="true">+IF(OFFSET('Hygiene Data'!$I$13,0,10*ROW('Hygiene Data'!I186))="","",OFFSET('Hygiene Data'!$I$13,0,10*ROW('Hygiene Data'!I186)))</f>
        <v/>
      </c>
    </row>
    <row xmlns:x14ac="http://schemas.microsoft.com/office/spreadsheetml/2009/9/ac" r="193" x14ac:dyDescent="0.2">
      <c r="A193" s="34" t="str">
        <f ca="true">+IF(OFFSET('Water Data'!$B$2,0,10*ROW('Water Data'!E187))="","",OFFSET('Water Data'!$B$2,0,10*ROW('Water Data'!E187)))</f>
        <v/>
      </c>
      <c r="B193" s="34" t="str">
        <f ca="true">+IF(OFFSET('Water Data'!$C$2,0,10*ROW('Water Data'!F187))="","",OFFSET('Water Data'!$C$2,0,10*ROW('Water Data'!F187)))</f>
        <v/>
      </c>
      <c r="C193" s="336" t="str">
        <f t="shared" ca="true" si="2"/>
        <v/>
      </c>
      <c r="D193" s="8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0"/>
      <c r="BS193" s="280" t="str">
        <f ca="true">+IF(OFFSET('Water Data'!$D$27,0,10*ROW('Water Data'!D187))="","",OFFSET('Water Data'!$D$27,0,10*ROW('Water Data'!D187)))</f>
        <v/>
      </c>
      <c r="BT193" s="280" t="str">
        <f ca="true">+IF(OFFSET('Water Data'!$D$28,0,10*ROW('Water Data'!D187))="","",OFFSET('Water Data'!$D$28,0,10*ROW('Water Data'!D187)))</f>
        <v/>
      </c>
      <c r="BU193" s="280" t="str">
        <f ca="true">+IF(OFFSET('Water Data'!$D$29,0,10*ROW('Water Data'!D187))="","",OFFSET('Water Data'!$D$29,0,10*ROW('Water Data'!D187)))</f>
        <v/>
      </c>
      <c r="BV193" s="280" t="str">
        <f ca="true">+IF(OFFSET('Water Data'!$E$27,0,10*ROW('Water Data'!E187))="","",OFFSET('Water Data'!$E$27,0,10*ROW('Water Data'!E187)))</f>
        <v/>
      </c>
      <c r="BW193" s="280" t="str">
        <f ca="true">+IF(OFFSET('Water Data'!$E$28,0,10*ROW('Water Data'!E187))="","",OFFSET('Water Data'!$E$28,0,10*ROW('Water Data'!E187)))</f>
        <v/>
      </c>
      <c r="BX193" s="280" t="str">
        <f ca="true">+IF(OFFSET('Water Data'!$E$29,0,10*ROW('Water Data'!E187))="","",OFFSET('Water Data'!$E$29,0,10*ROW('Water Data'!E187)))</f>
        <v/>
      </c>
      <c r="BY193" s="280" t="str">
        <f ca="true">+IF(OFFSET('Water Data'!$F$27,0,10*ROW('Water Data'!F187))="","",OFFSET('Water Data'!$F$27,0,10*ROW('Water Data'!F187)))</f>
        <v/>
      </c>
      <c r="BZ193" s="280" t="str">
        <f ca="true">+IF(OFFSET('Water Data'!$F$28,0,10*ROW('Water Data'!F187))="","",OFFSET('Water Data'!$F$28,0,10*ROW('Water Data'!F187)))</f>
        <v/>
      </c>
      <c r="CA193" s="280" t="str">
        <f ca="true">+IF(OFFSET('Water Data'!$F$29,0,10*ROW('Water Data'!F187))="","",OFFSET('Water Data'!$F$29,0,10*ROW('Water Data'!F187)))</f>
        <v/>
      </c>
      <c r="CB193" s="280" t="str">
        <f ca="true">+IF(OFFSET('Water Data'!$G$27,0,10*ROW('Water Data'!G187))="","",OFFSET('Water Data'!$G$27,0,10*ROW('Water Data'!G187)))</f>
        <v/>
      </c>
      <c r="CC193" s="280" t="str">
        <f ca="true">+IF(OFFSET('Water Data'!$G$28,0,10*ROW('Water Data'!G187))="","",OFFSET('Water Data'!$G$28,0,10*ROW('Water Data'!G187)))</f>
        <v/>
      </c>
      <c r="CD193" s="280" t="str">
        <f ca="true">+IF(OFFSET('Water Data'!$G$29,0,10*ROW('Water Data'!G187))="","",OFFSET('Water Data'!$G$29,0,10*ROW('Water Data'!G187)))</f>
        <v/>
      </c>
      <c r="CE193" s="280" t="str">
        <f ca="true">+IF(OFFSET('Water Data'!$H$27,0,10*ROW('Water Data'!H187))="","",OFFSET('Water Data'!$H$27,0,10*ROW('Water Data'!H187)))</f>
        <v/>
      </c>
      <c r="CF193" s="280" t="str">
        <f ca="true">+IF(OFFSET('Water Data'!$H$28,0,10*ROW('Water Data'!H187))="","",OFFSET('Water Data'!$H$28,0,10*ROW('Water Data'!H187)))</f>
        <v/>
      </c>
      <c r="CG193" s="280" t="str">
        <f ca="true">+IF(OFFSET('Water Data'!$H$29,0,10*ROW('Water Data'!H187))="","",OFFSET('Water Data'!$H$29,0,10*ROW('Water Data'!H187)))</f>
        <v/>
      </c>
      <c r="CH193" s="280" t="str">
        <f ca="true">+IF(OFFSET('Water Data'!$I$27,0,10*ROW('Water Data'!I187))="","",OFFSET('Water Data'!$I$27,0,10*ROW('Water Data'!I187)))</f>
        <v/>
      </c>
      <c r="CI193" s="280" t="str">
        <f ca="true">+IF(OFFSET('Water Data'!$I$28,0,10*ROW('Water Data'!I187))="","",OFFSET('Water Data'!$I$28,0,10*ROW('Water Data'!I187)))</f>
        <v/>
      </c>
      <c r="CJ193" s="280" t="str">
        <f ca="true">+IF(OFFSET('Water Data'!$I$29,0,10*ROW('Water Data'!I187))="","",OFFSET('Water Data'!$I$29,0,10*ROW('Water Data'!I187)))</f>
        <v/>
      </c>
      <c r="CK193" s="280" t="str">
        <f ca="true">+IF(OFFSET('Sanitation Data'!$D$28,0,10*ROW('Sanitation Data'!D187))="","",OFFSET('Sanitation Data'!$D$28,0,10*ROW('Sanitation Data'!D187)))</f>
        <v/>
      </c>
      <c r="CL193" s="280" t="str">
        <f ca="true">+IF(OFFSET('Sanitation Data'!$D$29,0,10*ROW('Sanitation Data'!D187))="","",OFFSET('Sanitation Data'!$D$29,0,10*ROW('Sanitation Data'!D187)))</f>
        <v/>
      </c>
      <c r="CM193" s="280" t="str">
        <f ca="true">+IF(OFFSET('Sanitation Data'!$D$30,0,10*ROW('Sanitation Data'!D187))="","",OFFSET('Sanitation Data'!$D$30,0,10*ROW('Sanitation Data'!D187)))</f>
        <v/>
      </c>
      <c r="CN193" s="280" t="str">
        <f ca="true">+IF(OFFSET('Sanitation Data'!$D$31,0,10*ROW('Sanitation Data'!D187))="","",OFFSET('Sanitation Data'!$D$31,0,10*ROW('Sanitation Data'!D187)))</f>
        <v/>
      </c>
      <c r="CO193" s="280" t="str">
        <f ca="true">+IF(OFFSET('Sanitation Data'!$D$32,0,10*ROW('Sanitation Data'!D187))="","",OFFSET('Sanitation Data'!$D$32,0,10*ROW('Sanitation Data'!D187)))</f>
        <v/>
      </c>
      <c r="CP193" s="280" t="str">
        <f ca="true">+IF(OFFSET('Sanitation Data'!$E$28,0,10*ROW('Sanitation Data'!E187))="","",OFFSET('Sanitation Data'!$E$28,0,10*ROW('Sanitation Data'!E187)))</f>
        <v/>
      </c>
      <c r="CQ193" s="280" t="str">
        <f ca="true">+IF(OFFSET('Sanitation Data'!$E$29,0,10*ROW('Sanitation Data'!E187))="","",OFFSET('Sanitation Data'!$E$29,0,10*ROW('Sanitation Data'!E187)))</f>
        <v/>
      </c>
      <c r="CR193" s="280" t="str">
        <f ca="true">+IF(OFFSET('Sanitation Data'!$E$30,0,10*ROW('Sanitation Data'!E187))="","",OFFSET('Sanitation Data'!$E$30,0,10*ROW('Sanitation Data'!E187)))</f>
        <v/>
      </c>
      <c r="CS193" s="280" t="str">
        <f ca="true">+IF(OFFSET('Sanitation Data'!$E$31,0,10*ROW('Sanitation Data'!E187))="","",OFFSET('Sanitation Data'!$E$31,0,10*ROW('Sanitation Data'!E187)))</f>
        <v/>
      </c>
      <c r="CT193" s="280" t="str">
        <f ca="true">+IF(OFFSET('Sanitation Data'!$E$32,0,10*ROW('Sanitation Data'!E187))="","",OFFSET('Sanitation Data'!$E$32,0,10*ROW('Sanitation Data'!E187)))</f>
        <v/>
      </c>
      <c r="CU193" s="280" t="str">
        <f ca="true">+IF(OFFSET('Sanitation Data'!$F$28,0,10*ROW('Sanitation Data'!F187))="","",OFFSET('Sanitation Data'!$F$28,0,10*ROW('Sanitation Data'!F187)))</f>
        <v/>
      </c>
      <c r="CV193" s="280" t="str">
        <f ca="true">+IF(OFFSET('Sanitation Data'!$F$29,0,10*ROW('Sanitation Data'!F187))="","",OFFSET('Sanitation Data'!$F$29,0,10*ROW('Sanitation Data'!F187)))</f>
        <v/>
      </c>
      <c r="CW193" s="280" t="str">
        <f ca="true">+IF(OFFSET('Sanitation Data'!$F$30,0,10*ROW('Sanitation Data'!F187))="","",OFFSET('Sanitation Data'!$F$30,0,10*ROW('Sanitation Data'!F187)))</f>
        <v/>
      </c>
      <c r="CX193" s="280" t="str">
        <f ca="true">+IF(OFFSET('Sanitation Data'!$F$31,0,10*ROW('Sanitation Data'!F187))="","",OFFSET('Sanitation Data'!$F$31,0,10*ROW('Sanitation Data'!F187)))</f>
        <v/>
      </c>
      <c r="CY193" s="280" t="str">
        <f ca="true">+IF(OFFSET('Sanitation Data'!$F$32,0,10*ROW('Sanitation Data'!F187))="","",OFFSET('Sanitation Data'!$F$32,0,10*ROW('Sanitation Data'!F187)))</f>
        <v/>
      </c>
      <c r="CZ193" s="280" t="str">
        <f ca="true">+IF(OFFSET('Sanitation Data'!$G$28,0,10*ROW('Sanitation Data'!G187))="","",OFFSET('Sanitation Data'!$G$28,0,10*ROW('Sanitation Data'!G187)))</f>
        <v/>
      </c>
      <c r="DA193" s="280" t="str">
        <f ca="true">+IF(OFFSET('Sanitation Data'!$G$29,0,10*ROW('Sanitation Data'!G187))="","",OFFSET('Sanitation Data'!$G$29,0,10*ROW('Sanitation Data'!G187)))</f>
        <v/>
      </c>
      <c r="DB193" s="280" t="str">
        <f ca="true">+IF(OFFSET('Sanitation Data'!$G$30,0,10*ROW('Sanitation Data'!G187))="","",OFFSET('Sanitation Data'!$G$30,0,10*ROW('Sanitation Data'!G187)))</f>
        <v/>
      </c>
      <c r="DC193" s="280" t="str">
        <f ca="true">+IF(OFFSET('Sanitation Data'!$G$31,0,10*ROW('Sanitation Data'!G187))="","",OFFSET('Sanitation Data'!$G$31,0,10*ROW('Sanitation Data'!G187)))</f>
        <v/>
      </c>
      <c r="DD193" s="280" t="str">
        <f ca="true">+IF(OFFSET('Sanitation Data'!$G$32,0,10*ROW('Sanitation Data'!G187))="","",OFFSET('Sanitation Data'!$G$32,0,10*ROW('Sanitation Data'!G187)))</f>
        <v/>
      </c>
      <c r="DE193" s="280" t="str">
        <f ca="true">+IF(OFFSET('Sanitation Data'!$H$28,0,10*ROW('Sanitation Data'!H187))="","",OFFSET('Sanitation Data'!$H$28,0,10*ROW('Sanitation Data'!H187)))</f>
        <v/>
      </c>
      <c r="DF193" s="280" t="str">
        <f ca="true">+IF(OFFSET('Sanitation Data'!$H$29,0,10*ROW('Sanitation Data'!H187))="","",OFFSET('Sanitation Data'!$H$29,0,10*ROW('Sanitation Data'!H187)))</f>
        <v/>
      </c>
      <c r="DG193" s="280" t="str">
        <f ca="true">+IF(OFFSET('Sanitation Data'!$H$30,0,10*ROW('Sanitation Data'!H187))="","",OFFSET('Sanitation Data'!$H$30,0,10*ROW('Sanitation Data'!H187)))</f>
        <v/>
      </c>
      <c r="DH193" s="280" t="str">
        <f ca="true">+IF(OFFSET('Sanitation Data'!$H$31,0,10*ROW('Sanitation Data'!H187))="","",OFFSET('Sanitation Data'!$H$31,0,10*ROW('Sanitation Data'!H187)))</f>
        <v/>
      </c>
      <c r="DI193" s="280" t="str">
        <f ca="true">+IF(OFFSET('Sanitation Data'!$H$32,0,10*ROW('Sanitation Data'!H187))="","",OFFSET('Sanitation Data'!$H$32,0,10*ROW('Sanitation Data'!H187)))</f>
        <v/>
      </c>
      <c r="DJ193" s="280" t="str">
        <f ca="true">+IF(OFFSET('Sanitation Data'!$I$28,0,10*ROW('Sanitation Data'!I187))="","",OFFSET('Sanitation Data'!$I$28,0,10*ROW('Sanitation Data'!I187)))</f>
        <v/>
      </c>
      <c r="DK193" s="280" t="str">
        <f ca="true">+IF(OFFSET('Sanitation Data'!$I$29,0,10*ROW('Sanitation Data'!I187))="","",OFFSET('Sanitation Data'!$I$29,0,10*ROW('Sanitation Data'!I187)))</f>
        <v/>
      </c>
      <c r="DL193" s="280" t="str">
        <f ca="true">+IF(OFFSET('Sanitation Data'!$I$30,0,10*ROW('Sanitation Data'!I187))="","",OFFSET('Sanitation Data'!$I$30,0,10*ROW('Sanitation Data'!I187)))</f>
        <v/>
      </c>
      <c r="DM193" s="280" t="str">
        <f ca="true">+IF(OFFSET('Sanitation Data'!$I$31,0,10*ROW('Sanitation Data'!I187))="","",OFFSET('Sanitation Data'!$I$31,0,10*ROW('Sanitation Data'!I187)))</f>
        <v/>
      </c>
      <c r="DN193" s="280" t="str">
        <f ca="true">+IF(OFFSET('Sanitation Data'!$I$32,0,10*ROW('Sanitation Data'!I187))="","",OFFSET('Sanitation Data'!$I$32,0,10*ROW('Sanitation Data'!I187)))</f>
        <v/>
      </c>
      <c r="DO193" s="280" t="str">
        <f ca="true">+IF(OFFSET('Hygiene Data'!$D$11,0,10*ROW('Hygiene Data'!D187))="","",OFFSET('Hygiene Data'!$D$11,0,10*ROW('Hygiene Data'!D187)))</f>
        <v/>
      </c>
      <c r="DP193" s="280" t="str">
        <f ca="true">+IF(OFFSET('Hygiene Data'!$D$12,0,10*ROW('Hygiene Data'!D187))="","",OFFSET('Hygiene Data'!$D$12,0,10*ROW('Hygiene Data'!D187)))</f>
        <v/>
      </c>
      <c r="DQ193" s="280" t="str">
        <f ca="true">+IF(OFFSET('Hygiene Data'!$D$13,0,10*ROW('Hygiene Data'!D187))="","",OFFSET('Hygiene Data'!$D$13,0,10*ROW('Hygiene Data'!D187)))</f>
        <v/>
      </c>
      <c r="DR193" s="280" t="str">
        <f ca="true">+IF(OFFSET('Hygiene Data'!$E$11,0,10*ROW('Hygiene Data'!E187))="","",OFFSET('Hygiene Data'!$E$11,0,10*ROW('Hygiene Data'!E187)))</f>
        <v/>
      </c>
      <c r="DS193" s="280" t="str">
        <f ca="true">+IF(OFFSET('Hygiene Data'!$E$12,0,10*ROW('Hygiene Data'!E187))="","",OFFSET('Hygiene Data'!$E$12,0,10*ROW('Hygiene Data'!E187)))</f>
        <v/>
      </c>
      <c r="DT193" s="280" t="str">
        <f ca="true">+IF(OFFSET('Hygiene Data'!$E$13,0,10*ROW('Hygiene Data'!E187))="","",OFFSET('Hygiene Data'!$E$13,0,10*ROW('Hygiene Data'!E187)))</f>
        <v/>
      </c>
      <c r="DU193" s="280" t="str">
        <f ca="true">+IF(OFFSET('Hygiene Data'!$F$11,0,10*ROW('Hygiene Data'!F187))="","",OFFSET('Hygiene Data'!$F$11,0,10*ROW('Hygiene Data'!F187)))</f>
        <v/>
      </c>
      <c r="DV193" s="280" t="str">
        <f ca="true">+IF(OFFSET('Hygiene Data'!$F$12,0,10*ROW('Hygiene Data'!F187))="","",OFFSET('Hygiene Data'!$F$12,0,10*ROW('Hygiene Data'!F187)))</f>
        <v/>
      </c>
      <c r="DW193" s="280" t="str">
        <f ca="true">+IF(OFFSET('Hygiene Data'!$F$13,0,10*ROW('Hygiene Data'!F187))="","",OFFSET('Hygiene Data'!$F$13,0,10*ROW('Hygiene Data'!F187)))</f>
        <v/>
      </c>
      <c r="DX193" s="280" t="str">
        <f ca="true">+IF(OFFSET('Hygiene Data'!$G$11,0,10*ROW('Hygiene Data'!G187))="","",OFFSET('Hygiene Data'!$G$11,0,10*ROW('Hygiene Data'!G187)))</f>
        <v/>
      </c>
      <c r="DY193" s="280" t="str">
        <f ca="true">+IF(OFFSET('Hygiene Data'!$G$12,0,10*ROW('Hygiene Data'!G187))="","",OFFSET('Hygiene Data'!$G$12,0,10*ROW('Hygiene Data'!G187)))</f>
        <v/>
      </c>
      <c r="DZ193" s="280" t="str">
        <f ca="true">+IF(OFFSET('Hygiene Data'!$G$13,0,10*ROW('Hygiene Data'!G187))="","",OFFSET('Hygiene Data'!$G$13,0,10*ROW('Hygiene Data'!G187)))</f>
        <v/>
      </c>
      <c r="EA193" s="280" t="str">
        <f ca="true">+IF(OFFSET('Hygiene Data'!$H$11,0,10*ROW('Hygiene Data'!H187))="","",OFFSET('Hygiene Data'!$H$11,0,10*ROW('Hygiene Data'!H187)))</f>
        <v/>
      </c>
      <c r="EB193" s="280" t="str">
        <f ca="true">+IF(OFFSET('Hygiene Data'!$H$12,0,10*ROW('Hygiene Data'!H187))="","",OFFSET('Hygiene Data'!$H$12,0,10*ROW('Hygiene Data'!H187)))</f>
        <v/>
      </c>
      <c r="EC193" s="280" t="str">
        <f ca="true">+IF(OFFSET('Hygiene Data'!$H$13,0,10*ROW('Hygiene Data'!H187))="","",OFFSET('Hygiene Data'!$H$13,0,10*ROW('Hygiene Data'!H187)))</f>
        <v/>
      </c>
      <c r="ED193" s="280" t="str">
        <f ca="true">+IF(OFFSET('Hygiene Data'!$I$11,0,10*ROW('Hygiene Data'!I187))="","",OFFSET('Hygiene Data'!$I$11,0,10*ROW('Hygiene Data'!I187)))</f>
        <v/>
      </c>
      <c r="EE193" s="280" t="str">
        <f ca="true">+IF(OFFSET('Hygiene Data'!$I$12,0,10*ROW('Hygiene Data'!I187))="","",OFFSET('Hygiene Data'!$I$12,0,10*ROW('Hygiene Data'!I187)))</f>
        <v/>
      </c>
      <c r="EF193" s="280" t="str">
        <f ca="true">+IF(OFFSET('Hygiene Data'!$I$13,0,10*ROW('Hygiene Data'!I187))="","",OFFSET('Hygiene Data'!$I$13,0,10*ROW('Hygiene Data'!I187)))</f>
        <v/>
      </c>
    </row>
    <row xmlns:x14ac="http://schemas.microsoft.com/office/spreadsheetml/2009/9/ac" r="194" x14ac:dyDescent="0.2">
      <c r="A194" s="34" t="str">
        <f ca="true">+IF(OFFSET('Water Data'!$B$2,0,10*ROW('Water Data'!E188))="","",OFFSET('Water Data'!$B$2,0,10*ROW('Water Data'!E188)))</f>
        <v/>
      </c>
      <c r="B194" s="34" t="str">
        <f ca="true">+IF(OFFSET('Water Data'!$C$2,0,10*ROW('Water Data'!F188))="","",OFFSET('Water Data'!$C$2,0,10*ROW('Water Data'!F188)))</f>
        <v/>
      </c>
      <c r="C194" s="336" t="str">
        <f t="shared" ca="true" si="2"/>
        <v/>
      </c>
      <c r="D194" s="8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0"/>
      <c r="BS194" s="280" t="str">
        <f ca="true">+IF(OFFSET('Water Data'!$D$27,0,10*ROW('Water Data'!D188))="","",OFFSET('Water Data'!$D$27,0,10*ROW('Water Data'!D188)))</f>
        <v/>
      </c>
      <c r="BT194" s="280" t="str">
        <f ca="true">+IF(OFFSET('Water Data'!$D$28,0,10*ROW('Water Data'!D188))="","",OFFSET('Water Data'!$D$28,0,10*ROW('Water Data'!D188)))</f>
        <v/>
      </c>
      <c r="BU194" s="280" t="str">
        <f ca="true">+IF(OFFSET('Water Data'!$D$29,0,10*ROW('Water Data'!D188))="","",OFFSET('Water Data'!$D$29,0,10*ROW('Water Data'!D188)))</f>
        <v/>
      </c>
      <c r="BV194" s="280" t="str">
        <f ca="true">+IF(OFFSET('Water Data'!$E$27,0,10*ROW('Water Data'!E188))="","",OFFSET('Water Data'!$E$27,0,10*ROW('Water Data'!E188)))</f>
        <v/>
      </c>
      <c r="BW194" s="280" t="str">
        <f ca="true">+IF(OFFSET('Water Data'!$E$28,0,10*ROW('Water Data'!E188))="","",OFFSET('Water Data'!$E$28,0,10*ROW('Water Data'!E188)))</f>
        <v/>
      </c>
      <c r="BX194" s="280" t="str">
        <f ca="true">+IF(OFFSET('Water Data'!$E$29,0,10*ROW('Water Data'!E188))="","",OFFSET('Water Data'!$E$29,0,10*ROW('Water Data'!E188)))</f>
        <v/>
      </c>
      <c r="BY194" s="280" t="str">
        <f ca="true">+IF(OFFSET('Water Data'!$F$27,0,10*ROW('Water Data'!F188))="","",OFFSET('Water Data'!$F$27,0,10*ROW('Water Data'!F188)))</f>
        <v/>
      </c>
      <c r="BZ194" s="280" t="str">
        <f ca="true">+IF(OFFSET('Water Data'!$F$28,0,10*ROW('Water Data'!F188))="","",OFFSET('Water Data'!$F$28,0,10*ROW('Water Data'!F188)))</f>
        <v/>
      </c>
      <c r="CA194" s="280" t="str">
        <f ca="true">+IF(OFFSET('Water Data'!$F$29,0,10*ROW('Water Data'!F188))="","",OFFSET('Water Data'!$F$29,0,10*ROW('Water Data'!F188)))</f>
        <v/>
      </c>
      <c r="CB194" s="280" t="str">
        <f ca="true">+IF(OFFSET('Water Data'!$G$27,0,10*ROW('Water Data'!G188))="","",OFFSET('Water Data'!$G$27,0,10*ROW('Water Data'!G188)))</f>
        <v/>
      </c>
      <c r="CC194" s="280" t="str">
        <f ca="true">+IF(OFFSET('Water Data'!$G$28,0,10*ROW('Water Data'!G188))="","",OFFSET('Water Data'!$G$28,0,10*ROW('Water Data'!G188)))</f>
        <v/>
      </c>
      <c r="CD194" s="280" t="str">
        <f ca="true">+IF(OFFSET('Water Data'!$G$29,0,10*ROW('Water Data'!G188))="","",OFFSET('Water Data'!$G$29,0,10*ROW('Water Data'!G188)))</f>
        <v/>
      </c>
      <c r="CE194" s="280" t="str">
        <f ca="true">+IF(OFFSET('Water Data'!$H$27,0,10*ROW('Water Data'!H188))="","",OFFSET('Water Data'!$H$27,0,10*ROW('Water Data'!H188)))</f>
        <v/>
      </c>
      <c r="CF194" s="280" t="str">
        <f ca="true">+IF(OFFSET('Water Data'!$H$28,0,10*ROW('Water Data'!H188))="","",OFFSET('Water Data'!$H$28,0,10*ROW('Water Data'!H188)))</f>
        <v/>
      </c>
      <c r="CG194" s="280" t="str">
        <f ca="true">+IF(OFFSET('Water Data'!$H$29,0,10*ROW('Water Data'!H188))="","",OFFSET('Water Data'!$H$29,0,10*ROW('Water Data'!H188)))</f>
        <v/>
      </c>
      <c r="CH194" s="280" t="str">
        <f ca="true">+IF(OFFSET('Water Data'!$I$27,0,10*ROW('Water Data'!I188))="","",OFFSET('Water Data'!$I$27,0,10*ROW('Water Data'!I188)))</f>
        <v/>
      </c>
      <c r="CI194" s="280" t="str">
        <f ca="true">+IF(OFFSET('Water Data'!$I$28,0,10*ROW('Water Data'!I188))="","",OFFSET('Water Data'!$I$28,0,10*ROW('Water Data'!I188)))</f>
        <v/>
      </c>
      <c r="CJ194" s="280" t="str">
        <f ca="true">+IF(OFFSET('Water Data'!$I$29,0,10*ROW('Water Data'!I188))="","",OFFSET('Water Data'!$I$29,0,10*ROW('Water Data'!I188)))</f>
        <v/>
      </c>
      <c r="CK194" s="280" t="str">
        <f ca="true">+IF(OFFSET('Sanitation Data'!$D$28,0,10*ROW('Sanitation Data'!D188))="","",OFFSET('Sanitation Data'!$D$28,0,10*ROW('Sanitation Data'!D188)))</f>
        <v/>
      </c>
      <c r="CL194" s="280" t="str">
        <f ca="true">+IF(OFFSET('Sanitation Data'!$D$29,0,10*ROW('Sanitation Data'!D188))="","",OFFSET('Sanitation Data'!$D$29,0,10*ROW('Sanitation Data'!D188)))</f>
        <v/>
      </c>
      <c r="CM194" s="280" t="str">
        <f ca="true">+IF(OFFSET('Sanitation Data'!$D$30,0,10*ROW('Sanitation Data'!D188))="","",OFFSET('Sanitation Data'!$D$30,0,10*ROW('Sanitation Data'!D188)))</f>
        <v/>
      </c>
      <c r="CN194" s="280" t="str">
        <f ca="true">+IF(OFFSET('Sanitation Data'!$D$31,0,10*ROW('Sanitation Data'!D188))="","",OFFSET('Sanitation Data'!$D$31,0,10*ROW('Sanitation Data'!D188)))</f>
        <v/>
      </c>
      <c r="CO194" s="280" t="str">
        <f ca="true">+IF(OFFSET('Sanitation Data'!$D$32,0,10*ROW('Sanitation Data'!D188))="","",OFFSET('Sanitation Data'!$D$32,0,10*ROW('Sanitation Data'!D188)))</f>
        <v/>
      </c>
      <c r="CP194" s="280" t="str">
        <f ca="true">+IF(OFFSET('Sanitation Data'!$E$28,0,10*ROW('Sanitation Data'!E188))="","",OFFSET('Sanitation Data'!$E$28,0,10*ROW('Sanitation Data'!E188)))</f>
        <v/>
      </c>
      <c r="CQ194" s="280" t="str">
        <f ca="true">+IF(OFFSET('Sanitation Data'!$E$29,0,10*ROW('Sanitation Data'!E188))="","",OFFSET('Sanitation Data'!$E$29,0,10*ROW('Sanitation Data'!E188)))</f>
        <v/>
      </c>
      <c r="CR194" s="280" t="str">
        <f ca="true">+IF(OFFSET('Sanitation Data'!$E$30,0,10*ROW('Sanitation Data'!E188))="","",OFFSET('Sanitation Data'!$E$30,0,10*ROW('Sanitation Data'!E188)))</f>
        <v/>
      </c>
      <c r="CS194" s="280" t="str">
        <f ca="true">+IF(OFFSET('Sanitation Data'!$E$31,0,10*ROW('Sanitation Data'!E188))="","",OFFSET('Sanitation Data'!$E$31,0,10*ROW('Sanitation Data'!E188)))</f>
        <v/>
      </c>
      <c r="CT194" s="280" t="str">
        <f ca="true">+IF(OFFSET('Sanitation Data'!$E$32,0,10*ROW('Sanitation Data'!E188))="","",OFFSET('Sanitation Data'!$E$32,0,10*ROW('Sanitation Data'!E188)))</f>
        <v/>
      </c>
      <c r="CU194" s="280" t="str">
        <f ca="true">+IF(OFFSET('Sanitation Data'!$F$28,0,10*ROW('Sanitation Data'!F188))="","",OFFSET('Sanitation Data'!$F$28,0,10*ROW('Sanitation Data'!F188)))</f>
        <v/>
      </c>
      <c r="CV194" s="280" t="str">
        <f ca="true">+IF(OFFSET('Sanitation Data'!$F$29,0,10*ROW('Sanitation Data'!F188))="","",OFFSET('Sanitation Data'!$F$29,0,10*ROW('Sanitation Data'!F188)))</f>
        <v/>
      </c>
      <c r="CW194" s="280" t="str">
        <f ca="true">+IF(OFFSET('Sanitation Data'!$F$30,0,10*ROW('Sanitation Data'!F188))="","",OFFSET('Sanitation Data'!$F$30,0,10*ROW('Sanitation Data'!F188)))</f>
        <v/>
      </c>
      <c r="CX194" s="280" t="str">
        <f ca="true">+IF(OFFSET('Sanitation Data'!$F$31,0,10*ROW('Sanitation Data'!F188))="","",OFFSET('Sanitation Data'!$F$31,0,10*ROW('Sanitation Data'!F188)))</f>
        <v/>
      </c>
      <c r="CY194" s="280" t="str">
        <f ca="true">+IF(OFFSET('Sanitation Data'!$F$32,0,10*ROW('Sanitation Data'!F188))="","",OFFSET('Sanitation Data'!$F$32,0,10*ROW('Sanitation Data'!F188)))</f>
        <v/>
      </c>
      <c r="CZ194" s="280" t="str">
        <f ca="true">+IF(OFFSET('Sanitation Data'!$G$28,0,10*ROW('Sanitation Data'!G188))="","",OFFSET('Sanitation Data'!$G$28,0,10*ROW('Sanitation Data'!G188)))</f>
        <v/>
      </c>
      <c r="DA194" s="280" t="str">
        <f ca="true">+IF(OFFSET('Sanitation Data'!$G$29,0,10*ROW('Sanitation Data'!G188))="","",OFFSET('Sanitation Data'!$G$29,0,10*ROW('Sanitation Data'!G188)))</f>
        <v/>
      </c>
      <c r="DB194" s="280" t="str">
        <f ca="true">+IF(OFFSET('Sanitation Data'!$G$30,0,10*ROW('Sanitation Data'!G188))="","",OFFSET('Sanitation Data'!$G$30,0,10*ROW('Sanitation Data'!G188)))</f>
        <v/>
      </c>
      <c r="DC194" s="280" t="str">
        <f ca="true">+IF(OFFSET('Sanitation Data'!$G$31,0,10*ROW('Sanitation Data'!G188))="","",OFFSET('Sanitation Data'!$G$31,0,10*ROW('Sanitation Data'!G188)))</f>
        <v/>
      </c>
      <c r="DD194" s="280" t="str">
        <f ca="true">+IF(OFFSET('Sanitation Data'!$G$32,0,10*ROW('Sanitation Data'!G188))="","",OFFSET('Sanitation Data'!$G$32,0,10*ROW('Sanitation Data'!G188)))</f>
        <v/>
      </c>
      <c r="DE194" s="280" t="str">
        <f ca="true">+IF(OFFSET('Sanitation Data'!$H$28,0,10*ROW('Sanitation Data'!H188))="","",OFFSET('Sanitation Data'!$H$28,0,10*ROW('Sanitation Data'!H188)))</f>
        <v/>
      </c>
      <c r="DF194" s="280" t="str">
        <f ca="true">+IF(OFFSET('Sanitation Data'!$H$29,0,10*ROW('Sanitation Data'!H188))="","",OFFSET('Sanitation Data'!$H$29,0,10*ROW('Sanitation Data'!H188)))</f>
        <v/>
      </c>
      <c r="DG194" s="280" t="str">
        <f ca="true">+IF(OFFSET('Sanitation Data'!$H$30,0,10*ROW('Sanitation Data'!H188))="","",OFFSET('Sanitation Data'!$H$30,0,10*ROW('Sanitation Data'!H188)))</f>
        <v/>
      </c>
      <c r="DH194" s="280" t="str">
        <f ca="true">+IF(OFFSET('Sanitation Data'!$H$31,0,10*ROW('Sanitation Data'!H188))="","",OFFSET('Sanitation Data'!$H$31,0,10*ROW('Sanitation Data'!H188)))</f>
        <v/>
      </c>
      <c r="DI194" s="280" t="str">
        <f ca="true">+IF(OFFSET('Sanitation Data'!$H$32,0,10*ROW('Sanitation Data'!H188))="","",OFFSET('Sanitation Data'!$H$32,0,10*ROW('Sanitation Data'!H188)))</f>
        <v/>
      </c>
      <c r="DJ194" s="280" t="str">
        <f ca="true">+IF(OFFSET('Sanitation Data'!$I$28,0,10*ROW('Sanitation Data'!I188))="","",OFFSET('Sanitation Data'!$I$28,0,10*ROW('Sanitation Data'!I188)))</f>
        <v/>
      </c>
      <c r="DK194" s="280" t="str">
        <f ca="true">+IF(OFFSET('Sanitation Data'!$I$29,0,10*ROW('Sanitation Data'!I188))="","",OFFSET('Sanitation Data'!$I$29,0,10*ROW('Sanitation Data'!I188)))</f>
        <v/>
      </c>
      <c r="DL194" s="280" t="str">
        <f ca="true">+IF(OFFSET('Sanitation Data'!$I$30,0,10*ROW('Sanitation Data'!I188))="","",OFFSET('Sanitation Data'!$I$30,0,10*ROW('Sanitation Data'!I188)))</f>
        <v/>
      </c>
      <c r="DM194" s="280" t="str">
        <f ca="true">+IF(OFFSET('Sanitation Data'!$I$31,0,10*ROW('Sanitation Data'!I188))="","",OFFSET('Sanitation Data'!$I$31,0,10*ROW('Sanitation Data'!I188)))</f>
        <v/>
      </c>
      <c r="DN194" s="280" t="str">
        <f ca="true">+IF(OFFSET('Sanitation Data'!$I$32,0,10*ROW('Sanitation Data'!I188))="","",OFFSET('Sanitation Data'!$I$32,0,10*ROW('Sanitation Data'!I188)))</f>
        <v/>
      </c>
      <c r="DO194" s="280" t="str">
        <f ca="true">+IF(OFFSET('Hygiene Data'!$D$11,0,10*ROW('Hygiene Data'!D188))="","",OFFSET('Hygiene Data'!$D$11,0,10*ROW('Hygiene Data'!D188)))</f>
        <v/>
      </c>
      <c r="DP194" s="280" t="str">
        <f ca="true">+IF(OFFSET('Hygiene Data'!$D$12,0,10*ROW('Hygiene Data'!D188))="","",OFFSET('Hygiene Data'!$D$12,0,10*ROW('Hygiene Data'!D188)))</f>
        <v/>
      </c>
      <c r="DQ194" s="280" t="str">
        <f ca="true">+IF(OFFSET('Hygiene Data'!$D$13,0,10*ROW('Hygiene Data'!D188))="","",OFFSET('Hygiene Data'!$D$13,0,10*ROW('Hygiene Data'!D188)))</f>
        <v/>
      </c>
      <c r="DR194" s="280" t="str">
        <f ca="true">+IF(OFFSET('Hygiene Data'!$E$11,0,10*ROW('Hygiene Data'!E188))="","",OFFSET('Hygiene Data'!$E$11,0,10*ROW('Hygiene Data'!E188)))</f>
        <v/>
      </c>
      <c r="DS194" s="280" t="str">
        <f ca="true">+IF(OFFSET('Hygiene Data'!$E$12,0,10*ROW('Hygiene Data'!E188))="","",OFFSET('Hygiene Data'!$E$12,0,10*ROW('Hygiene Data'!E188)))</f>
        <v/>
      </c>
      <c r="DT194" s="280" t="str">
        <f ca="true">+IF(OFFSET('Hygiene Data'!$E$13,0,10*ROW('Hygiene Data'!E188))="","",OFFSET('Hygiene Data'!$E$13,0,10*ROW('Hygiene Data'!E188)))</f>
        <v/>
      </c>
      <c r="DU194" s="280" t="str">
        <f ca="true">+IF(OFFSET('Hygiene Data'!$F$11,0,10*ROW('Hygiene Data'!F188))="","",OFFSET('Hygiene Data'!$F$11,0,10*ROW('Hygiene Data'!F188)))</f>
        <v/>
      </c>
      <c r="DV194" s="280" t="str">
        <f ca="true">+IF(OFFSET('Hygiene Data'!$F$12,0,10*ROW('Hygiene Data'!F188))="","",OFFSET('Hygiene Data'!$F$12,0,10*ROW('Hygiene Data'!F188)))</f>
        <v/>
      </c>
      <c r="DW194" s="280" t="str">
        <f ca="true">+IF(OFFSET('Hygiene Data'!$F$13,0,10*ROW('Hygiene Data'!F188))="","",OFFSET('Hygiene Data'!$F$13,0,10*ROW('Hygiene Data'!F188)))</f>
        <v/>
      </c>
      <c r="DX194" s="280" t="str">
        <f ca="true">+IF(OFFSET('Hygiene Data'!$G$11,0,10*ROW('Hygiene Data'!G188))="","",OFFSET('Hygiene Data'!$G$11,0,10*ROW('Hygiene Data'!G188)))</f>
        <v/>
      </c>
      <c r="DY194" s="280" t="str">
        <f ca="true">+IF(OFFSET('Hygiene Data'!$G$12,0,10*ROW('Hygiene Data'!G188))="","",OFFSET('Hygiene Data'!$G$12,0,10*ROW('Hygiene Data'!G188)))</f>
        <v/>
      </c>
      <c r="DZ194" s="280" t="str">
        <f ca="true">+IF(OFFSET('Hygiene Data'!$G$13,0,10*ROW('Hygiene Data'!G188))="","",OFFSET('Hygiene Data'!$G$13,0,10*ROW('Hygiene Data'!G188)))</f>
        <v/>
      </c>
      <c r="EA194" s="280" t="str">
        <f ca="true">+IF(OFFSET('Hygiene Data'!$H$11,0,10*ROW('Hygiene Data'!H188))="","",OFFSET('Hygiene Data'!$H$11,0,10*ROW('Hygiene Data'!H188)))</f>
        <v/>
      </c>
      <c r="EB194" s="280" t="str">
        <f ca="true">+IF(OFFSET('Hygiene Data'!$H$12,0,10*ROW('Hygiene Data'!H188))="","",OFFSET('Hygiene Data'!$H$12,0,10*ROW('Hygiene Data'!H188)))</f>
        <v/>
      </c>
      <c r="EC194" s="280" t="str">
        <f ca="true">+IF(OFFSET('Hygiene Data'!$H$13,0,10*ROW('Hygiene Data'!H188))="","",OFFSET('Hygiene Data'!$H$13,0,10*ROW('Hygiene Data'!H188)))</f>
        <v/>
      </c>
      <c r="ED194" s="280" t="str">
        <f ca="true">+IF(OFFSET('Hygiene Data'!$I$11,0,10*ROW('Hygiene Data'!I188))="","",OFFSET('Hygiene Data'!$I$11,0,10*ROW('Hygiene Data'!I188)))</f>
        <v/>
      </c>
      <c r="EE194" s="280" t="str">
        <f ca="true">+IF(OFFSET('Hygiene Data'!$I$12,0,10*ROW('Hygiene Data'!I188))="","",OFFSET('Hygiene Data'!$I$12,0,10*ROW('Hygiene Data'!I188)))</f>
        <v/>
      </c>
      <c r="EF194" s="280" t="str">
        <f ca="true">+IF(OFFSET('Hygiene Data'!$I$13,0,10*ROW('Hygiene Data'!I188))="","",OFFSET('Hygiene Data'!$I$13,0,10*ROW('Hygiene Data'!I188)))</f>
        <v/>
      </c>
    </row>
    <row xmlns:x14ac="http://schemas.microsoft.com/office/spreadsheetml/2009/9/ac" r="195" x14ac:dyDescent="0.2">
      <c r="A195" s="34" t="str">
        <f ca="true">+IF(OFFSET('Water Data'!$B$2,0,10*ROW('Water Data'!E189))="","",OFFSET('Water Data'!$B$2,0,10*ROW('Water Data'!E189)))</f>
        <v/>
      </c>
      <c r="B195" s="34" t="str">
        <f ca="true">+IF(OFFSET('Water Data'!$C$2,0,10*ROW('Water Data'!F189))="","",OFFSET('Water Data'!$C$2,0,10*ROW('Water Data'!F189)))</f>
        <v/>
      </c>
      <c r="C195" s="336" t="str">
        <f t="shared" ca="true" si="2"/>
        <v/>
      </c>
      <c r="D195" s="8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0"/>
      <c r="BS195" s="280" t="str">
        <f ca="true">+IF(OFFSET('Water Data'!$D$27,0,10*ROW('Water Data'!D189))="","",OFFSET('Water Data'!$D$27,0,10*ROW('Water Data'!D189)))</f>
        <v/>
      </c>
      <c r="BT195" s="280" t="str">
        <f ca="true">+IF(OFFSET('Water Data'!$D$28,0,10*ROW('Water Data'!D189))="","",OFFSET('Water Data'!$D$28,0,10*ROW('Water Data'!D189)))</f>
        <v/>
      </c>
      <c r="BU195" s="280" t="str">
        <f ca="true">+IF(OFFSET('Water Data'!$D$29,0,10*ROW('Water Data'!D189))="","",OFFSET('Water Data'!$D$29,0,10*ROW('Water Data'!D189)))</f>
        <v/>
      </c>
      <c r="BV195" s="280" t="str">
        <f ca="true">+IF(OFFSET('Water Data'!$E$27,0,10*ROW('Water Data'!E189))="","",OFFSET('Water Data'!$E$27,0,10*ROW('Water Data'!E189)))</f>
        <v/>
      </c>
      <c r="BW195" s="280" t="str">
        <f ca="true">+IF(OFFSET('Water Data'!$E$28,0,10*ROW('Water Data'!E189))="","",OFFSET('Water Data'!$E$28,0,10*ROW('Water Data'!E189)))</f>
        <v/>
      </c>
      <c r="BX195" s="280" t="str">
        <f ca="true">+IF(OFFSET('Water Data'!$E$29,0,10*ROW('Water Data'!E189))="","",OFFSET('Water Data'!$E$29,0,10*ROW('Water Data'!E189)))</f>
        <v/>
      </c>
      <c r="BY195" s="280" t="str">
        <f ca="true">+IF(OFFSET('Water Data'!$F$27,0,10*ROW('Water Data'!F189))="","",OFFSET('Water Data'!$F$27,0,10*ROW('Water Data'!F189)))</f>
        <v/>
      </c>
      <c r="BZ195" s="280" t="str">
        <f ca="true">+IF(OFFSET('Water Data'!$F$28,0,10*ROW('Water Data'!F189))="","",OFFSET('Water Data'!$F$28,0,10*ROW('Water Data'!F189)))</f>
        <v/>
      </c>
      <c r="CA195" s="280" t="str">
        <f ca="true">+IF(OFFSET('Water Data'!$F$29,0,10*ROW('Water Data'!F189))="","",OFFSET('Water Data'!$F$29,0,10*ROW('Water Data'!F189)))</f>
        <v/>
      </c>
      <c r="CB195" s="280" t="str">
        <f ca="true">+IF(OFFSET('Water Data'!$G$27,0,10*ROW('Water Data'!G189))="","",OFFSET('Water Data'!$G$27,0,10*ROW('Water Data'!G189)))</f>
        <v/>
      </c>
      <c r="CC195" s="280" t="str">
        <f ca="true">+IF(OFFSET('Water Data'!$G$28,0,10*ROW('Water Data'!G189))="","",OFFSET('Water Data'!$G$28,0,10*ROW('Water Data'!G189)))</f>
        <v/>
      </c>
      <c r="CD195" s="280" t="str">
        <f ca="true">+IF(OFFSET('Water Data'!$G$29,0,10*ROW('Water Data'!G189))="","",OFFSET('Water Data'!$G$29,0,10*ROW('Water Data'!G189)))</f>
        <v/>
      </c>
      <c r="CE195" s="280" t="str">
        <f ca="true">+IF(OFFSET('Water Data'!$H$27,0,10*ROW('Water Data'!H189))="","",OFFSET('Water Data'!$H$27,0,10*ROW('Water Data'!H189)))</f>
        <v/>
      </c>
      <c r="CF195" s="280" t="str">
        <f ca="true">+IF(OFFSET('Water Data'!$H$28,0,10*ROW('Water Data'!H189))="","",OFFSET('Water Data'!$H$28,0,10*ROW('Water Data'!H189)))</f>
        <v/>
      </c>
      <c r="CG195" s="280" t="str">
        <f ca="true">+IF(OFFSET('Water Data'!$H$29,0,10*ROW('Water Data'!H189))="","",OFFSET('Water Data'!$H$29,0,10*ROW('Water Data'!H189)))</f>
        <v/>
      </c>
      <c r="CH195" s="280" t="str">
        <f ca="true">+IF(OFFSET('Water Data'!$I$27,0,10*ROW('Water Data'!I189))="","",OFFSET('Water Data'!$I$27,0,10*ROW('Water Data'!I189)))</f>
        <v/>
      </c>
      <c r="CI195" s="280" t="str">
        <f ca="true">+IF(OFFSET('Water Data'!$I$28,0,10*ROW('Water Data'!I189))="","",OFFSET('Water Data'!$I$28,0,10*ROW('Water Data'!I189)))</f>
        <v/>
      </c>
      <c r="CJ195" s="280" t="str">
        <f ca="true">+IF(OFFSET('Water Data'!$I$29,0,10*ROW('Water Data'!I189))="","",OFFSET('Water Data'!$I$29,0,10*ROW('Water Data'!I189)))</f>
        <v/>
      </c>
      <c r="CK195" s="280" t="str">
        <f ca="true">+IF(OFFSET('Sanitation Data'!$D$28,0,10*ROW('Sanitation Data'!D189))="","",OFFSET('Sanitation Data'!$D$28,0,10*ROW('Sanitation Data'!D189)))</f>
        <v/>
      </c>
      <c r="CL195" s="280" t="str">
        <f ca="true">+IF(OFFSET('Sanitation Data'!$D$29,0,10*ROW('Sanitation Data'!D189))="","",OFFSET('Sanitation Data'!$D$29,0,10*ROW('Sanitation Data'!D189)))</f>
        <v/>
      </c>
      <c r="CM195" s="280" t="str">
        <f ca="true">+IF(OFFSET('Sanitation Data'!$D$30,0,10*ROW('Sanitation Data'!D189))="","",OFFSET('Sanitation Data'!$D$30,0,10*ROW('Sanitation Data'!D189)))</f>
        <v/>
      </c>
      <c r="CN195" s="280" t="str">
        <f ca="true">+IF(OFFSET('Sanitation Data'!$D$31,0,10*ROW('Sanitation Data'!D189))="","",OFFSET('Sanitation Data'!$D$31,0,10*ROW('Sanitation Data'!D189)))</f>
        <v/>
      </c>
      <c r="CO195" s="280" t="str">
        <f ca="true">+IF(OFFSET('Sanitation Data'!$D$32,0,10*ROW('Sanitation Data'!D189))="","",OFFSET('Sanitation Data'!$D$32,0,10*ROW('Sanitation Data'!D189)))</f>
        <v/>
      </c>
      <c r="CP195" s="280" t="str">
        <f ca="true">+IF(OFFSET('Sanitation Data'!$E$28,0,10*ROW('Sanitation Data'!E189))="","",OFFSET('Sanitation Data'!$E$28,0,10*ROW('Sanitation Data'!E189)))</f>
        <v/>
      </c>
      <c r="CQ195" s="280" t="str">
        <f ca="true">+IF(OFFSET('Sanitation Data'!$E$29,0,10*ROW('Sanitation Data'!E189))="","",OFFSET('Sanitation Data'!$E$29,0,10*ROW('Sanitation Data'!E189)))</f>
        <v/>
      </c>
      <c r="CR195" s="280" t="str">
        <f ca="true">+IF(OFFSET('Sanitation Data'!$E$30,0,10*ROW('Sanitation Data'!E189))="","",OFFSET('Sanitation Data'!$E$30,0,10*ROW('Sanitation Data'!E189)))</f>
        <v/>
      </c>
      <c r="CS195" s="280" t="str">
        <f ca="true">+IF(OFFSET('Sanitation Data'!$E$31,0,10*ROW('Sanitation Data'!E189))="","",OFFSET('Sanitation Data'!$E$31,0,10*ROW('Sanitation Data'!E189)))</f>
        <v/>
      </c>
      <c r="CT195" s="280" t="str">
        <f ca="true">+IF(OFFSET('Sanitation Data'!$E$32,0,10*ROW('Sanitation Data'!E189))="","",OFFSET('Sanitation Data'!$E$32,0,10*ROW('Sanitation Data'!E189)))</f>
        <v/>
      </c>
      <c r="CU195" s="280" t="str">
        <f ca="true">+IF(OFFSET('Sanitation Data'!$F$28,0,10*ROW('Sanitation Data'!F189))="","",OFFSET('Sanitation Data'!$F$28,0,10*ROW('Sanitation Data'!F189)))</f>
        <v/>
      </c>
      <c r="CV195" s="280" t="str">
        <f ca="true">+IF(OFFSET('Sanitation Data'!$F$29,0,10*ROW('Sanitation Data'!F189))="","",OFFSET('Sanitation Data'!$F$29,0,10*ROW('Sanitation Data'!F189)))</f>
        <v/>
      </c>
      <c r="CW195" s="280" t="str">
        <f ca="true">+IF(OFFSET('Sanitation Data'!$F$30,0,10*ROW('Sanitation Data'!F189))="","",OFFSET('Sanitation Data'!$F$30,0,10*ROW('Sanitation Data'!F189)))</f>
        <v/>
      </c>
      <c r="CX195" s="280" t="str">
        <f ca="true">+IF(OFFSET('Sanitation Data'!$F$31,0,10*ROW('Sanitation Data'!F189))="","",OFFSET('Sanitation Data'!$F$31,0,10*ROW('Sanitation Data'!F189)))</f>
        <v/>
      </c>
      <c r="CY195" s="280" t="str">
        <f ca="true">+IF(OFFSET('Sanitation Data'!$F$32,0,10*ROW('Sanitation Data'!F189))="","",OFFSET('Sanitation Data'!$F$32,0,10*ROW('Sanitation Data'!F189)))</f>
        <v/>
      </c>
      <c r="CZ195" s="280" t="str">
        <f ca="true">+IF(OFFSET('Sanitation Data'!$G$28,0,10*ROW('Sanitation Data'!G189))="","",OFFSET('Sanitation Data'!$G$28,0,10*ROW('Sanitation Data'!G189)))</f>
        <v/>
      </c>
      <c r="DA195" s="280" t="str">
        <f ca="true">+IF(OFFSET('Sanitation Data'!$G$29,0,10*ROW('Sanitation Data'!G189))="","",OFFSET('Sanitation Data'!$G$29,0,10*ROW('Sanitation Data'!G189)))</f>
        <v/>
      </c>
      <c r="DB195" s="280" t="str">
        <f ca="true">+IF(OFFSET('Sanitation Data'!$G$30,0,10*ROW('Sanitation Data'!G189))="","",OFFSET('Sanitation Data'!$G$30,0,10*ROW('Sanitation Data'!G189)))</f>
        <v/>
      </c>
      <c r="DC195" s="280" t="str">
        <f ca="true">+IF(OFFSET('Sanitation Data'!$G$31,0,10*ROW('Sanitation Data'!G189))="","",OFFSET('Sanitation Data'!$G$31,0,10*ROW('Sanitation Data'!G189)))</f>
        <v/>
      </c>
      <c r="DD195" s="280" t="str">
        <f ca="true">+IF(OFFSET('Sanitation Data'!$G$32,0,10*ROW('Sanitation Data'!G189))="","",OFFSET('Sanitation Data'!$G$32,0,10*ROW('Sanitation Data'!G189)))</f>
        <v/>
      </c>
      <c r="DE195" s="280" t="str">
        <f ca="true">+IF(OFFSET('Sanitation Data'!$H$28,0,10*ROW('Sanitation Data'!H189))="","",OFFSET('Sanitation Data'!$H$28,0,10*ROW('Sanitation Data'!H189)))</f>
        <v/>
      </c>
      <c r="DF195" s="280" t="str">
        <f ca="true">+IF(OFFSET('Sanitation Data'!$H$29,0,10*ROW('Sanitation Data'!H189))="","",OFFSET('Sanitation Data'!$H$29,0,10*ROW('Sanitation Data'!H189)))</f>
        <v/>
      </c>
      <c r="DG195" s="280" t="str">
        <f ca="true">+IF(OFFSET('Sanitation Data'!$H$30,0,10*ROW('Sanitation Data'!H189))="","",OFFSET('Sanitation Data'!$H$30,0,10*ROW('Sanitation Data'!H189)))</f>
        <v/>
      </c>
      <c r="DH195" s="280" t="str">
        <f ca="true">+IF(OFFSET('Sanitation Data'!$H$31,0,10*ROW('Sanitation Data'!H189))="","",OFFSET('Sanitation Data'!$H$31,0,10*ROW('Sanitation Data'!H189)))</f>
        <v/>
      </c>
      <c r="DI195" s="280" t="str">
        <f ca="true">+IF(OFFSET('Sanitation Data'!$H$32,0,10*ROW('Sanitation Data'!H189))="","",OFFSET('Sanitation Data'!$H$32,0,10*ROW('Sanitation Data'!H189)))</f>
        <v/>
      </c>
      <c r="DJ195" s="280" t="str">
        <f ca="true">+IF(OFFSET('Sanitation Data'!$I$28,0,10*ROW('Sanitation Data'!I189))="","",OFFSET('Sanitation Data'!$I$28,0,10*ROW('Sanitation Data'!I189)))</f>
        <v/>
      </c>
      <c r="DK195" s="280" t="str">
        <f ca="true">+IF(OFFSET('Sanitation Data'!$I$29,0,10*ROW('Sanitation Data'!I189))="","",OFFSET('Sanitation Data'!$I$29,0,10*ROW('Sanitation Data'!I189)))</f>
        <v/>
      </c>
      <c r="DL195" s="280" t="str">
        <f ca="true">+IF(OFFSET('Sanitation Data'!$I$30,0,10*ROW('Sanitation Data'!I189))="","",OFFSET('Sanitation Data'!$I$30,0,10*ROW('Sanitation Data'!I189)))</f>
        <v/>
      </c>
      <c r="DM195" s="280" t="str">
        <f ca="true">+IF(OFFSET('Sanitation Data'!$I$31,0,10*ROW('Sanitation Data'!I189))="","",OFFSET('Sanitation Data'!$I$31,0,10*ROW('Sanitation Data'!I189)))</f>
        <v/>
      </c>
      <c r="DN195" s="280" t="str">
        <f ca="true">+IF(OFFSET('Sanitation Data'!$I$32,0,10*ROW('Sanitation Data'!I189))="","",OFFSET('Sanitation Data'!$I$32,0,10*ROW('Sanitation Data'!I189)))</f>
        <v/>
      </c>
      <c r="DO195" s="280" t="str">
        <f ca="true">+IF(OFFSET('Hygiene Data'!$D$11,0,10*ROW('Hygiene Data'!D189))="","",OFFSET('Hygiene Data'!$D$11,0,10*ROW('Hygiene Data'!D189)))</f>
        <v/>
      </c>
      <c r="DP195" s="280" t="str">
        <f ca="true">+IF(OFFSET('Hygiene Data'!$D$12,0,10*ROW('Hygiene Data'!D189))="","",OFFSET('Hygiene Data'!$D$12,0,10*ROW('Hygiene Data'!D189)))</f>
        <v/>
      </c>
      <c r="DQ195" s="280" t="str">
        <f ca="true">+IF(OFFSET('Hygiene Data'!$D$13,0,10*ROW('Hygiene Data'!D189))="","",OFFSET('Hygiene Data'!$D$13,0,10*ROW('Hygiene Data'!D189)))</f>
        <v/>
      </c>
      <c r="DR195" s="280" t="str">
        <f ca="true">+IF(OFFSET('Hygiene Data'!$E$11,0,10*ROW('Hygiene Data'!E189))="","",OFFSET('Hygiene Data'!$E$11,0,10*ROW('Hygiene Data'!E189)))</f>
        <v/>
      </c>
      <c r="DS195" s="280" t="str">
        <f ca="true">+IF(OFFSET('Hygiene Data'!$E$12,0,10*ROW('Hygiene Data'!E189))="","",OFFSET('Hygiene Data'!$E$12,0,10*ROW('Hygiene Data'!E189)))</f>
        <v/>
      </c>
      <c r="DT195" s="280" t="str">
        <f ca="true">+IF(OFFSET('Hygiene Data'!$E$13,0,10*ROW('Hygiene Data'!E189))="","",OFFSET('Hygiene Data'!$E$13,0,10*ROW('Hygiene Data'!E189)))</f>
        <v/>
      </c>
      <c r="DU195" s="280" t="str">
        <f ca="true">+IF(OFFSET('Hygiene Data'!$F$11,0,10*ROW('Hygiene Data'!F189))="","",OFFSET('Hygiene Data'!$F$11,0,10*ROW('Hygiene Data'!F189)))</f>
        <v/>
      </c>
      <c r="DV195" s="280" t="str">
        <f ca="true">+IF(OFFSET('Hygiene Data'!$F$12,0,10*ROW('Hygiene Data'!F189))="","",OFFSET('Hygiene Data'!$F$12,0,10*ROW('Hygiene Data'!F189)))</f>
        <v/>
      </c>
      <c r="DW195" s="280" t="str">
        <f ca="true">+IF(OFFSET('Hygiene Data'!$F$13,0,10*ROW('Hygiene Data'!F189))="","",OFFSET('Hygiene Data'!$F$13,0,10*ROW('Hygiene Data'!F189)))</f>
        <v/>
      </c>
      <c r="DX195" s="280" t="str">
        <f ca="true">+IF(OFFSET('Hygiene Data'!$G$11,0,10*ROW('Hygiene Data'!G189))="","",OFFSET('Hygiene Data'!$G$11,0,10*ROW('Hygiene Data'!G189)))</f>
        <v/>
      </c>
      <c r="DY195" s="280" t="str">
        <f ca="true">+IF(OFFSET('Hygiene Data'!$G$12,0,10*ROW('Hygiene Data'!G189))="","",OFFSET('Hygiene Data'!$G$12,0,10*ROW('Hygiene Data'!G189)))</f>
        <v/>
      </c>
      <c r="DZ195" s="280" t="str">
        <f ca="true">+IF(OFFSET('Hygiene Data'!$G$13,0,10*ROW('Hygiene Data'!G189))="","",OFFSET('Hygiene Data'!$G$13,0,10*ROW('Hygiene Data'!G189)))</f>
        <v/>
      </c>
      <c r="EA195" s="280" t="str">
        <f ca="true">+IF(OFFSET('Hygiene Data'!$H$11,0,10*ROW('Hygiene Data'!H189))="","",OFFSET('Hygiene Data'!$H$11,0,10*ROW('Hygiene Data'!H189)))</f>
        <v/>
      </c>
      <c r="EB195" s="280" t="str">
        <f ca="true">+IF(OFFSET('Hygiene Data'!$H$12,0,10*ROW('Hygiene Data'!H189))="","",OFFSET('Hygiene Data'!$H$12,0,10*ROW('Hygiene Data'!H189)))</f>
        <v/>
      </c>
      <c r="EC195" s="280" t="str">
        <f ca="true">+IF(OFFSET('Hygiene Data'!$H$13,0,10*ROW('Hygiene Data'!H189))="","",OFFSET('Hygiene Data'!$H$13,0,10*ROW('Hygiene Data'!H189)))</f>
        <v/>
      </c>
      <c r="ED195" s="280" t="str">
        <f ca="true">+IF(OFFSET('Hygiene Data'!$I$11,0,10*ROW('Hygiene Data'!I189))="","",OFFSET('Hygiene Data'!$I$11,0,10*ROW('Hygiene Data'!I189)))</f>
        <v/>
      </c>
      <c r="EE195" s="280" t="str">
        <f ca="true">+IF(OFFSET('Hygiene Data'!$I$12,0,10*ROW('Hygiene Data'!I189))="","",OFFSET('Hygiene Data'!$I$12,0,10*ROW('Hygiene Data'!I189)))</f>
        <v/>
      </c>
      <c r="EF195" s="280" t="str">
        <f ca="true">+IF(OFFSET('Hygiene Data'!$I$13,0,10*ROW('Hygiene Data'!I189))="","",OFFSET('Hygiene Data'!$I$13,0,10*ROW('Hygiene Data'!I189)))</f>
        <v/>
      </c>
    </row>
    <row xmlns:x14ac="http://schemas.microsoft.com/office/spreadsheetml/2009/9/ac" r="196" x14ac:dyDescent="0.2">
      <c r="A196" s="34" t="str">
        <f ca="true">+IF(OFFSET('Water Data'!$B$2,0,10*ROW('Water Data'!E190))="","",OFFSET('Water Data'!$B$2,0,10*ROW('Water Data'!E190)))</f>
        <v/>
      </c>
      <c r="B196" s="34" t="str">
        <f ca="true">+IF(OFFSET('Water Data'!$C$2,0,10*ROW('Water Data'!F190))="","",OFFSET('Water Data'!$C$2,0,10*ROW('Water Data'!F190)))</f>
        <v/>
      </c>
      <c r="C196" s="336" t="str">
        <f t="shared" ca="true" si="2"/>
        <v/>
      </c>
      <c r="D196" s="8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0"/>
      <c r="BS196" s="280" t="str">
        <f ca="true">+IF(OFFSET('Water Data'!$D$27,0,10*ROW('Water Data'!D190))="","",OFFSET('Water Data'!$D$27,0,10*ROW('Water Data'!D190)))</f>
        <v/>
      </c>
      <c r="BT196" s="280" t="str">
        <f ca="true">+IF(OFFSET('Water Data'!$D$28,0,10*ROW('Water Data'!D190))="","",OFFSET('Water Data'!$D$28,0,10*ROW('Water Data'!D190)))</f>
        <v/>
      </c>
      <c r="BU196" s="280" t="str">
        <f ca="true">+IF(OFFSET('Water Data'!$D$29,0,10*ROW('Water Data'!D190))="","",OFFSET('Water Data'!$D$29,0,10*ROW('Water Data'!D190)))</f>
        <v/>
      </c>
      <c r="BV196" s="280" t="str">
        <f ca="true">+IF(OFFSET('Water Data'!$E$27,0,10*ROW('Water Data'!E190))="","",OFFSET('Water Data'!$E$27,0,10*ROW('Water Data'!E190)))</f>
        <v/>
      </c>
      <c r="BW196" s="280" t="str">
        <f ca="true">+IF(OFFSET('Water Data'!$E$28,0,10*ROW('Water Data'!E190))="","",OFFSET('Water Data'!$E$28,0,10*ROW('Water Data'!E190)))</f>
        <v/>
      </c>
      <c r="BX196" s="280" t="str">
        <f ca="true">+IF(OFFSET('Water Data'!$E$29,0,10*ROW('Water Data'!E190))="","",OFFSET('Water Data'!$E$29,0,10*ROW('Water Data'!E190)))</f>
        <v/>
      </c>
      <c r="BY196" s="280" t="str">
        <f ca="true">+IF(OFFSET('Water Data'!$F$27,0,10*ROW('Water Data'!F190))="","",OFFSET('Water Data'!$F$27,0,10*ROW('Water Data'!F190)))</f>
        <v/>
      </c>
      <c r="BZ196" s="280" t="str">
        <f ca="true">+IF(OFFSET('Water Data'!$F$28,0,10*ROW('Water Data'!F190))="","",OFFSET('Water Data'!$F$28,0,10*ROW('Water Data'!F190)))</f>
        <v/>
      </c>
      <c r="CA196" s="280" t="str">
        <f ca="true">+IF(OFFSET('Water Data'!$F$29,0,10*ROW('Water Data'!F190))="","",OFFSET('Water Data'!$F$29,0,10*ROW('Water Data'!F190)))</f>
        <v/>
      </c>
      <c r="CB196" s="280" t="str">
        <f ca="true">+IF(OFFSET('Water Data'!$G$27,0,10*ROW('Water Data'!G190))="","",OFFSET('Water Data'!$G$27,0,10*ROW('Water Data'!G190)))</f>
        <v/>
      </c>
      <c r="CC196" s="280" t="str">
        <f ca="true">+IF(OFFSET('Water Data'!$G$28,0,10*ROW('Water Data'!G190))="","",OFFSET('Water Data'!$G$28,0,10*ROW('Water Data'!G190)))</f>
        <v/>
      </c>
      <c r="CD196" s="280" t="str">
        <f ca="true">+IF(OFFSET('Water Data'!$G$29,0,10*ROW('Water Data'!G190))="","",OFFSET('Water Data'!$G$29,0,10*ROW('Water Data'!G190)))</f>
        <v/>
      </c>
      <c r="CE196" s="280" t="str">
        <f ca="true">+IF(OFFSET('Water Data'!$H$27,0,10*ROW('Water Data'!H190))="","",OFFSET('Water Data'!$H$27,0,10*ROW('Water Data'!H190)))</f>
        <v/>
      </c>
      <c r="CF196" s="280" t="str">
        <f ca="true">+IF(OFFSET('Water Data'!$H$28,0,10*ROW('Water Data'!H190))="","",OFFSET('Water Data'!$H$28,0,10*ROW('Water Data'!H190)))</f>
        <v/>
      </c>
      <c r="CG196" s="280" t="str">
        <f ca="true">+IF(OFFSET('Water Data'!$H$29,0,10*ROW('Water Data'!H190))="","",OFFSET('Water Data'!$H$29,0,10*ROW('Water Data'!H190)))</f>
        <v/>
      </c>
      <c r="CH196" s="280" t="str">
        <f ca="true">+IF(OFFSET('Water Data'!$I$27,0,10*ROW('Water Data'!I190))="","",OFFSET('Water Data'!$I$27,0,10*ROW('Water Data'!I190)))</f>
        <v/>
      </c>
      <c r="CI196" s="280" t="str">
        <f ca="true">+IF(OFFSET('Water Data'!$I$28,0,10*ROW('Water Data'!I190))="","",OFFSET('Water Data'!$I$28,0,10*ROW('Water Data'!I190)))</f>
        <v/>
      </c>
      <c r="CJ196" s="280" t="str">
        <f ca="true">+IF(OFFSET('Water Data'!$I$29,0,10*ROW('Water Data'!I190))="","",OFFSET('Water Data'!$I$29,0,10*ROW('Water Data'!I190)))</f>
        <v/>
      </c>
      <c r="CK196" s="280" t="str">
        <f ca="true">+IF(OFFSET('Sanitation Data'!$D$28,0,10*ROW('Sanitation Data'!D190))="","",OFFSET('Sanitation Data'!$D$28,0,10*ROW('Sanitation Data'!D190)))</f>
        <v/>
      </c>
      <c r="CL196" s="280" t="str">
        <f ca="true">+IF(OFFSET('Sanitation Data'!$D$29,0,10*ROW('Sanitation Data'!D190))="","",OFFSET('Sanitation Data'!$D$29,0,10*ROW('Sanitation Data'!D190)))</f>
        <v/>
      </c>
      <c r="CM196" s="280" t="str">
        <f ca="true">+IF(OFFSET('Sanitation Data'!$D$30,0,10*ROW('Sanitation Data'!D190))="","",OFFSET('Sanitation Data'!$D$30,0,10*ROW('Sanitation Data'!D190)))</f>
        <v/>
      </c>
      <c r="CN196" s="280" t="str">
        <f ca="true">+IF(OFFSET('Sanitation Data'!$D$31,0,10*ROW('Sanitation Data'!D190))="","",OFFSET('Sanitation Data'!$D$31,0,10*ROW('Sanitation Data'!D190)))</f>
        <v/>
      </c>
      <c r="CO196" s="280" t="str">
        <f ca="true">+IF(OFFSET('Sanitation Data'!$D$32,0,10*ROW('Sanitation Data'!D190))="","",OFFSET('Sanitation Data'!$D$32,0,10*ROW('Sanitation Data'!D190)))</f>
        <v/>
      </c>
      <c r="CP196" s="280" t="str">
        <f ca="true">+IF(OFFSET('Sanitation Data'!$E$28,0,10*ROW('Sanitation Data'!E190))="","",OFFSET('Sanitation Data'!$E$28,0,10*ROW('Sanitation Data'!E190)))</f>
        <v/>
      </c>
      <c r="CQ196" s="280" t="str">
        <f ca="true">+IF(OFFSET('Sanitation Data'!$E$29,0,10*ROW('Sanitation Data'!E190))="","",OFFSET('Sanitation Data'!$E$29,0,10*ROW('Sanitation Data'!E190)))</f>
        <v/>
      </c>
      <c r="CR196" s="280" t="str">
        <f ca="true">+IF(OFFSET('Sanitation Data'!$E$30,0,10*ROW('Sanitation Data'!E190))="","",OFFSET('Sanitation Data'!$E$30,0,10*ROW('Sanitation Data'!E190)))</f>
        <v/>
      </c>
      <c r="CS196" s="280" t="str">
        <f ca="true">+IF(OFFSET('Sanitation Data'!$E$31,0,10*ROW('Sanitation Data'!E190))="","",OFFSET('Sanitation Data'!$E$31,0,10*ROW('Sanitation Data'!E190)))</f>
        <v/>
      </c>
      <c r="CT196" s="280" t="str">
        <f ca="true">+IF(OFFSET('Sanitation Data'!$E$32,0,10*ROW('Sanitation Data'!E190))="","",OFFSET('Sanitation Data'!$E$32,0,10*ROW('Sanitation Data'!E190)))</f>
        <v/>
      </c>
      <c r="CU196" s="280" t="str">
        <f ca="true">+IF(OFFSET('Sanitation Data'!$F$28,0,10*ROW('Sanitation Data'!F190))="","",OFFSET('Sanitation Data'!$F$28,0,10*ROW('Sanitation Data'!F190)))</f>
        <v/>
      </c>
      <c r="CV196" s="280" t="str">
        <f ca="true">+IF(OFFSET('Sanitation Data'!$F$29,0,10*ROW('Sanitation Data'!F190))="","",OFFSET('Sanitation Data'!$F$29,0,10*ROW('Sanitation Data'!F190)))</f>
        <v/>
      </c>
      <c r="CW196" s="280" t="str">
        <f ca="true">+IF(OFFSET('Sanitation Data'!$F$30,0,10*ROW('Sanitation Data'!F190))="","",OFFSET('Sanitation Data'!$F$30,0,10*ROW('Sanitation Data'!F190)))</f>
        <v/>
      </c>
      <c r="CX196" s="280" t="str">
        <f ca="true">+IF(OFFSET('Sanitation Data'!$F$31,0,10*ROW('Sanitation Data'!F190))="","",OFFSET('Sanitation Data'!$F$31,0,10*ROW('Sanitation Data'!F190)))</f>
        <v/>
      </c>
      <c r="CY196" s="280" t="str">
        <f ca="true">+IF(OFFSET('Sanitation Data'!$F$32,0,10*ROW('Sanitation Data'!F190))="","",OFFSET('Sanitation Data'!$F$32,0,10*ROW('Sanitation Data'!F190)))</f>
        <v/>
      </c>
      <c r="CZ196" s="280" t="str">
        <f ca="true">+IF(OFFSET('Sanitation Data'!$G$28,0,10*ROW('Sanitation Data'!G190))="","",OFFSET('Sanitation Data'!$G$28,0,10*ROW('Sanitation Data'!G190)))</f>
        <v/>
      </c>
      <c r="DA196" s="280" t="str">
        <f ca="true">+IF(OFFSET('Sanitation Data'!$G$29,0,10*ROW('Sanitation Data'!G190))="","",OFFSET('Sanitation Data'!$G$29,0,10*ROW('Sanitation Data'!G190)))</f>
        <v/>
      </c>
      <c r="DB196" s="280" t="str">
        <f ca="true">+IF(OFFSET('Sanitation Data'!$G$30,0,10*ROW('Sanitation Data'!G190))="","",OFFSET('Sanitation Data'!$G$30,0,10*ROW('Sanitation Data'!G190)))</f>
        <v/>
      </c>
      <c r="DC196" s="280" t="str">
        <f ca="true">+IF(OFFSET('Sanitation Data'!$G$31,0,10*ROW('Sanitation Data'!G190))="","",OFFSET('Sanitation Data'!$G$31,0,10*ROW('Sanitation Data'!G190)))</f>
        <v/>
      </c>
      <c r="DD196" s="280" t="str">
        <f ca="true">+IF(OFFSET('Sanitation Data'!$G$32,0,10*ROW('Sanitation Data'!G190))="","",OFFSET('Sanitation Data'!$G$32,0,10*ROW('Sanitation Data'!G190)))</f>
        <v/>
      </c>
      <c r="DE196" s="280" t="str">
        <f ca="true">+IF(OFFSET('Sanitation Data'!$H$28,0,10*ROW('Sanitation Data'!H190))="","",OFFSET('Sanitation Data'!$H$28,0,10*ROW('Sanitation Data'!H190)))</f>
        <v/>
      </c>
      <c r="DF196" s="280" t="str">
        <f ca="true">+IF(OFFSET('Sanitation Data'!$H$29,0,10*ROW('Sanitation Data'!H190))="","",OFFSET('Sanitation Data'!$H$29,0,10*ROW('Sanitation Data'!H190)))</f>
        <v/>
      </c>
      <c r="DG196" s="280" t="str">
        <f ca="true">+IF(OFFSET('Sanitation Data'!$H$30,0,10*ROW('Sanitation Data'!H190))="","",OFFSET('Sanitation Data'!$H$30,0,10*ROW('Sanitation Data'!H190)))</f>
        <v/>
      </c>
      <c r="DH196" s="280" t="str">
        <f ca="true">+IF(OFFSET('Sanitation Data'!$H$31,0,10*ROW('Sanitation Data'!H190))="","",OFFSET('Sanitation Data'!$H$31,0,10*ROW('Sanitation Data'!H190)))</f>
        <v/>
      </c>
      <c r="DI196" s="280" t="str">
        <f ca="true">+IF(OFFSET('Sanitation Data'!$H$32,0,10*ROW('Sanitation Data'!H190))="","",OFFSET('Sanitation Data'!$H$32,0,10*ROW('Sanitation Data'!H190)))</f>
        <v/>
      </c>
      <c r="DJ196" s="280" t="str">
        <f ca="true">+IF(OFFSET('Sanitation Data'!$I$28,0,10*ROW('Sanitation Data'!I190))="","",OFFSET('Sanitation Data'!$I$28,0,10*ROW('Sanitation Data'!I190)))</f>
        <v/>
      </c>
      <c r="DK196" s="280" t="str">
        <f ca="true">+IF(OFFSET('Sanitation Data'!$I$29,0,10*ROW('Sanitation Data'!I190))="","",OFFSET('Sanitation Data'!$I$29,0,10*ROW('Sanitation Data'!I190)))</f>
        <v/>
      </c>
      <c r="DL196" s="280" t="str">
        <f ca="true">+IF(OFFSET('Sanitation Data'!$I$30,0,10*ROW('Sanitation Data'!I190))="","",OFFSET('Sanitation Data'!$I$30,0,10*ROW('Sanitation Data'!I190)))</f>
        <v/>
      </c>
      <c r="DM196" s="280" t="str">
        <f ca="true">+IF(OFFSET('Sanitation Data'!$I$31,0,10*ROW('Sanitation Data'!I190))="","",OFFSET('Sanitation Data'!$I$31,0,10*ROW('Sanitation Data'!I190)))</f>
        <v/>
      </c>
      <c r="DN196" s="280" t="str">
        <f ca="true">+IF(OFFSET('Sanitation Data'!$I$32,0,10*ROW('Sanitation Data'!I190))="","",OFFSET('Sanitation Data'!$I$32,0,10*ROW('Sanitation Data'!I190)))</f>
        <v/>
      </c>
      <c r="DO196" s="280" t="str">
        <f ca="true">+IF(OFFSET('Hygiene Data'!$D$11,0,10*ROW('Hygiene Data'!D190))="","",OFFSET('Hygiene Data'!$D$11,0,10*ROW('Hygiene Data'!D190)))</f>
        <v/>
      </c>
      <c r="DP196" s="280" t="str">
        <f ca="true">+IF(OFFSET('Hygiene Data'!$D$12,0,10*ROW('Hygiene Data'!D190))="","",OFFSET('Hygiene Data'!$D$12,0,10*ROW('Hygiene Data'!D190)))</f>
        <v/>
      </c>
      <c r="DQ196" s="280" t="str">
        <f ca="true">+IF(OFFSET('Hygiene Data'!$D$13,0,10*ROW('Hygiene Data'!D190))="","",OFFSET('Hygiene Data'!$D$13,0,10*ROW('Hygiene Data'!D190)))</f>
        <v/>
      </c>
      <c r="DR196" s="280" t="str">
        <f ca="true">+IF(OFFSET('Hygiene Data'!$E$11,0,10*ROW('Hygiene Data'!E190))="","",OFFSET('Hygiene Data'!$E$11,0,10*ROW('Hygiene Data'!E190)))</f>
        <v/>
      </c>
      <c r="DS196" s="280" t="str">
        <f ca="true">+IF(OFFSET('Hygiene Data'!$E$12,0,10*ROW('Hygiene Data'!E190))="","",OFFSET('Hygiene Data'!$E$12,0,10*ROW('Hygiene Data'!E190)))</f>
        <v/>
      </c>
      <c r="DT196" s="280" t="str">
        <f ca="true">+IF(OFFSET('Hygiene Data'!$E$13,0,10*ROW('Hygiene Data'!E190))="","",OFFSET('Hygiene Data'!$E$13,0,10*ROW('Hygiene Data'!E190)))</f>
        <v/>
      </c>
      <c r="DU196" s="280" t="str">
        <f ca="true">+IF(OFFSET('Hygiene Data'!$F$11,0,10*ROW('Hygiene Data'!F190))="","",OFFSET('Hygiene Data'!$F$11,0,10*ROW('Hygiene Data'!F190)))</f>
        <v/>
      </c>
      <c r="DV196" s="280" t="str">
        <f ca="true">+IF(OFFSET('Hygiene Data'!$F$12,0,10*ROW('Hygiene Data'!F190))="","",OFFSET('Hygiene Data'!$F$12,0,10*ROW('Hygiene Data'!F190)))</f>
        <v/>
      </c>
      <c r="DW196" s="280" t="str">
        <f ca="true">+IF(OFFSET('Hygiene Data'!$F$13,0,10*ROW('Hygiene Data'!F190))="","",OFFSET('Hygiene Data'!$F$13,0,10*ROW('Hygiene Data'!F190)))</f>
        <v/>
      </c>
      <c r="DX196" s="280" t="str">
        <f ca="true">+IF(OFFSET('Hygiene Data'!$G$11,0,10*ROW('Hygiene Data'!G190))="","",OFFSET('Hygiene Data'!$G$11,0,10*ROW('Hygiene Data'!G190)))</f>
        <v/>
      </c>
      <c r="DY196" s="280" t="str">
        <f ca="true">+IF(OFFSET('Hygiene Data'!$G$12,0,10*ROW('Hygiene Data'!G190))="","",OFFSET('Hygiene Data'!$G$12,0,10*ROW('Hygiene Data'!G190)))</f>
        <v/>
      </c>
      <c r="DZ196" s="280" t="str">
        <f ca="true">+IF(OFFSET('Hygiene Data'!$G$13,0,10*ROW('Hygiene Data'!G190))="","",OFFSET('Hygiene Data'!$G$13,0,10*ROW('Hygiene Data'!G190)))</f>
        <v/>
      </c>
      <c r="EA196" s="280" t="str">
        <f ca="true">+IF(OFFSET('Hygiene Data'!$H$11,0,10*ROW('Hygiene Data'!H190))="","",OFFSET('Hygiene Data'!$H$11,0,10*ROW('Hygiene Data'!H190)))</f>
        <v/>
      </c>
      <c r="EB196" s="280" t="str">
        <f ca="true">+IF(OFFSET('Hygiene Data'!$H$12,0,10*ROW('Hygiene Data'!H190))="","",OFFSET('Hygiene Data'!$H$12,0,10*ROW('Hygiene Data'!H190)))</f>
        <v/>
      </c>
      <c r="EC196" s="280" t="str">
        <f ca="true">+IF(OFFSET('Hygiene Data'!$H$13,0,10*ROW('Hygiene Data'!H190))="","",OFFSET('Hygiene Data'!$H$13,0,10*ROW('Hygiene Data'!H190)))</f>
        <v/>
      </c>
      <c r="ED196" s="280" t="str">
        <f ca="true">+IF(OFFSET('Hygiene Data'!$I$11,0,10*ROW('Hygiene Data'!I190))="","",OFFSET('Hygiene Data'!$I$11,0,10*ROW('Hygiene Data'!I190)))</f>
        <v/>
      </c>
      <c r="EE196" s="280" t="str">
        <f ca="true">+IF(OFFSET('Hygiene Data'!$I$12,0,10*ROW('Hygiene Data'!I190))="","",OFFSET('Hygiene Data'!$I$12,0,10*ROW('Hygiene Data'!I190)))</f>
        <v/>
      </c>
      <c r="EF196" s="280" t="str">
        <f ca="true">+IF(OFFSET('Hygiene Data'!$I$13,0,10*ROW('Hygiene Data'!I190))="","",OFFSET('Hygiene Data'!$I$13,0,10*ROW('Hygiene Data'!I190)))</f>
        <v/>
      </c>
    </row>
    <row xmlns:x14ac="http://schemas.microsoft.com/office/spreadsheetml/2009/9/ac" r="197" x14ac:dyDescent="0.2">
      <c r="A197" s="34" t="str">
        <f ca="true">+IF(OFFSET('Water Data'!$B$2,0,10*ROW('Water Data'!E191))="","",OFFSET('Water Data'!$B$2,0,10*ROW('Water Data'!E191)))</f>
        <v/>
      </c>
      <c r="B197" s="34" t="str">
        <f ca="true">+IF(OFFSET('Water Data'!$C$2,0,10*ROW('Water Data'!F191))="","",OFFSET('Water Data'!$C$2,0,10*ROW('Water Data'!F191)))</f>
        <v/>
      </c>
      <c r="C197" s="336" t="str">
        <f t="shared" ca="true" si="2"/>
        <v/>
      </c>
      <c r="D197" s="8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0"/>
      <c r="BS197" s="280" t="str">
        <f ca="true">+IF(OFFSET('Water Data'!$D$27,0,10*ROW('Water Data'!D191))="","",OFFSET('Water Data'!$D$27,0,10*ROW('Water Data'!D191)))</f>
        <v/>
      </c>
      <c r="BT197" s="280" t="str">
        <f ca="true">+IF(OFFSET('Water Data'!$D$28,0,10*ROW('Water Data'!D191))="","",OFFSET('Water Data'!$D$28,0,10*ROW('Water Data'!D191)))</f>
        <v/>
      </c>
      <c r="BU197" s="280" t="str">
        <f ca="true">+IF(OFFSET('Water Data'!$D$29,0,10*ROW('Water Data'!D191))="","",OFFSET('Water Data'!$D$29,0,10*ROW('Water Data'!D191)))</f>
        <v/>
      </c>
      <c r="BV197" s="280" t="str">
        <f ca="true">+IF(OFFSET('Water Data'!$E$27,0,10*ROW('Water Data'!E191))="","",OFFSET('Water Data'!$E$27,0,10*ROW('Water Data'!E191)))</f>
        <v/>
      </c>
      <c r="BW197" s="280" t="str">
        <f ca="true">+IF(OFFSET('Water Data'!$E$28,0,10*ROW('Water Data'!E191))="","",OFFSET('Water Data'!$E$28,0,10*ROW('Water Data'!E191)))</f>
        <v/>
      </c>
      <c r="BX197" s="280" t="str">
        <f ca="true">+IF(OFFSET('Water Data'!$E$29,0,10*ROW('Water Data'!E191))="","",OFFSET('Water Data'!$E$29,0,10*ROW('Water Data'!E191)))</f>
        <v/>
      </c>
      <c r="BY197" s="280" t="str">
        <f ca="true">+IF(OFFSET('Water Data'!$F$27,0,10*ROW('Water Data'!F191))="","",OFFSET('Water Data'!$F$27,0,10*ROW('Water Data'!F191)))</f>
        <v/>
      </c>
      <c r="BZ197" s="280" t="str">
        <f ca="true">+IF(OFFSET('Water Data'!$F$28,0,10*ROW('Water Data'!F191))="","",OFFSET('Water Data'!$F$28,0,10*ROW('Water Data'!F191)))</f>
        <v/>
      </c>
      <c r="CA197" s="280" t="str">
        <f ca="true">+IF(OFFSET('Water Data'!$F$29,0,10*ROW('Water Data'!F191))="","",OFFSET('Water Data'!$F$29,0,10*ROW('Water Data'!F191)))</f>
        <v/>
      </c>
      <c r="CB197" s="280" t="str">
        <f ca="true">+IF(OFFSET('Water Data'!$G$27,0,10*ROW('Water Data'!G191))="","",OFFSET('Water Data'!$G$27,0,10*ROW('Water Data'!G191)))</f>
        <v/>
      </c>
      <c r="CC197" s="280" t="str">
        <f ca="true">+IF(OFFSET('Water Data'!$G$28,0,10*ROW('Water Data'!G191))="","",OFFSET('Water Data'!$G$28,0,10*ROW('Water Data'!G191)))</f>
        <v/>
      </c>
      <c r="CD197" s="280" t="str">
        <f ca="true">+IF(OFFSET('Water Data'!$G$29,0,10*ROW('Water Data'!G191))="","",OFFSET('Water Data'!$G$29,0,10*ROW('Water Data'!G191)))</f>
        <v/>
      </c>
      <c r="CE197" s="280" t="str">
        <f ca="true">+IF(OFFSET('Water Data'!$H$27,0,10*ROW('Water Data'!H191))="","",OFFSET('Water Data'!$H$27,0,10*ROW('Water Data'!H191)))</f>
        <v/>
      </c>
      <c r="CF197" s="280" t="str">
        <f ca="true">+IF(OFFSET('Water Data'!$H$28,0,10*ROW('Water Data'!H191))="","",OFFSET('Water Data'!$H$28,0,10*ROW('Water Data'!H191)))</f>
        <v/>
      </c>
      <c r="CG197" s="280" t="str">
        <f ca="true">+IF(OFFSET('Water Data'!$H$29,0,10*ROW('Water Data'!H191))="","",OFFSET('Water Data'!$H$29,0,10*ROW('Water Data'!H191)))</f>
        <v/>
      </c>
      <c r="CH197" s="280" t="str">
        <f ca="true">+IF(OFFSET('Water Data'!$I$27,0,10*ROW('Water Data'!I191))="","",OFFSET('Water Data'!$I$27,0,10*ROW('Water Data'!I191)))</f>
        <v/>
      </c>
      <c r="CI197" s="280" t="str">
        <f ca="true">+IF(OFFSET('Water Data'!$I$28,0,10*ROW('Water Data'!I191))="","",OFFSET('Water Data'!$I$28,0,10*ROW('Water Data'!I191)))</f>
        <v/>
      </c>
      <c r="CJ197" s="280" t="str">
        <f ca="true">+IF(OFFSET('Water Data'!$I$29,0,10*ROW('Water Data'!I191))="","",OFFSET('Water Data'!$I$29,0,10*ROW('Water Data'!I191)))</f>
        <v/>
      </c>
      <c r="CK197" s="280" t="str">
        <f ca="true">+IF(OFFSET('Sanitation Data'!$D$28,0,10*ROW('Sanitation Data'!D191))="","",OFFSET('Sanitation Data'!$D$28,0,10*ROW('Sanitation Data'!D191)))</f>
        <v/>
      </c>
      <c r="CL197" s="280" t="str">
        <f ca="true">+IF(OFFSET('Sanitation Data'!$D$29,0,10*ROW('Sanitation Data'!D191))="","",OFFSET('Sanitation Data'!$D$29,0,10*ROW('Sanitation Data'!D191)))</f>
        <v/>
      </c>
      <c r="CM197" s="280" t="str">
        <f ca="true">+IF(OFFSET('Sanitation Data'!$D$30,0,10*ROW('Sanitation Data'!D191))="","",OFFSET('Sanitation Data'!$D$30,0,10*ROW('Sanitation Data'!D191)))</f>
        <v/>
      </c>
      <c r="CN197" s="280" t="str">
        <f ca="true">+IF(OFFSET('Sanitation Data'!$D$31,0,10*ROW('Sanitation Data'!D191))="","",OFFSET('Sanitation Data'!$D$31,0,10*ROW('Sanitation Data'!D191)))</f>
        <v/>
      </c>
      <c r="CO197" s="280" t="str">
        <f ca="true">+IF(OFFSET('Sanitation Data'!$D$32,0,10*ROW('Sanitation Data'!D191))="","",OFFSET('Sanitation Data'!$D$32,0,10*ROW('Sanitation Data'!D191)))</f>
        <v/>
      </c>
      <c r="CP197" s="280" t="str">
        <f ca="true">+IF(OFFSET('Sanitation Data'!$E$28,0,10*ROW('Sanitation Data'!E191))="","",OFFSET('Sanitation Data'!$E$28,0,10*ROW('Sanitation Data'!E191)))</f>
        <v/>
      </c>
      <c r="CQ197" s="280" t="str">
        <f ca="true">+IF(OFFSET('Sanitation Data'!$E$29,0,10*ROW('Sanitation Data'!E191))="","",OFFSET('Sanitation Data'!$E$29,0,10*ROW('Sanitation Data'!E191)))</f>
        <v/>
      </c>
      <c r="CR197" s="280" t="str">
        <f ca="true">+IF(OFFSET('Sanitation Data'!$E$30,0,10*ROW('Sanitation Data'!E191))="","",OFFSET('Sanitation Data'!$E$30,0,10*ROW('Sanitation Data'!E191)))</f>
        <v/>
      </c>
      <c r="CS197" s="280" t="str">
        <f ca="true">+IF(OFFSET('Sanitation Data'!$E$31,0,10*ROW('Sanitation Data'!E191))="","",OFFSET('Sanitation Data'!$E$31,0,10*ROW('Sanitation Data'!E191)))</f>
        <v/>
      </c>
      <c r="CT197" s="280" t="str">
        <f ca="true">+IF(OFFSET('Sanitation Data'!$E$32,0,10*ROW('Sanitation Data'!E191))="","",OFFSET('Sanitation Data'!$E$32,0,10*ROW('Sanitation Data'!E191)))</f>
        <v/>
      </c>
      <c r="CU197" s="280" t="str">
        <f ca="true">+IF(OFFSET('Sanitation Data'!$F$28,0,10*ROW('Sanitation Data'!F191))="","",OFFSET('Sanitation Data'!$F$28,0,10*ROW('Sanitation Data'!F191)))</f>
        <v/>
      </c>
      <c r="CV197" s="280" t="str">
        <f ca="true">+IF(OFFSET('Sanitation Data'!$F$29,0,10*ROW('Sanitation Data'!F191))="","",OFFSET('Sanitation Data'!$F$29,0,10*ROW('Sanitation Data'!F191)))</f>
        <v/>
      </c>
      <c r="CW197" s="280" t="str">
        <f ca="true">+IF(OFFSET('Sanitation Data'!$F$30,0,10*ROW('Sanitation Data'!F191))="","",OFFSET('Sanitation Data'!$F$30,0,10*ROW('Sanitation Data'!F191)))</f>
        <v/>
      </c>
      <c r="CX197" s="280" t="str">
        <f ca="true">+IF(OFFSET('Sanitation Data'!$F$31,0,10*ROW('Sanitation Data'!F191))="","",OFFSET('Sanitation Data'!$F$31,0,10*ROW('Sanitation Data'!F191)))</f>
        <v/>
      </c>
      <c r="CY197" s="280" t="str">
        <f ca="true">+IF(OFFSET('Sanitation Data'!$F$32,0,10*ROW('Sanitation Data'!F191))="","",OFFSET('Sanitation Data'!$F$32,0,10*ROW('Sanitation Data'!F191)))</f>
        <v/>
      </c>
      <c r="CZ197" s="280" t="str">
        <f ca="true">+IF(OFFSET('Sanitation Data'!$G$28,0,10*ROW('Sanitation Data'!G191))="","",OFFSET('Sanitation Data'!$G$28,0,10*ROW('Sanitation Data'!G191)))</f>
        <v/>
      </c>
      <c r="DA197" s="280" t="str">
        <f ca="true">+IF(OFFSET('Sanitation Data'!$G$29,0,10*ROW('Sanitation Data'!G191))="","",OFFSET('Sanitation Data'!$G$29,0,10*ROW('Sanitation Data'!G191)))</f>
        <v/>
      </c>
      <c r="DB197" s="280" t="str">
        <f ca="true">+IF(OFFSET('Sanitation Data'!$G$30,0,10*ROW('Sanitation Data'!G191))="","",OFFSET('Sanitation Data'!$G$30,0,10*ROW('Sanitation Data'!G191)))</f>
        <v/>
      </c>
      <c r="DC197" s="280" t="str">
        <f ca="true">+IF(OFFSET('Sanitation Data'!$G$31,0,10*ROW('Sanitation Data'!G191))="","",OFFSET('Sanitation Data'!$G$31,0,10*ROW('Sanitation Data'!G191)))</f>
        <v/>
      </c>
      <c r="DD197" s="280" t="str">
        <f ca="true">+IF(OFFSET('Sanitation Data'!$G$32,0,10*ROW('Sanitation Data'!G191))="","",OFFSET('Sanitation Data'!$G$32,0,10*ROW('Sanitation Data'!G191)))</f>
        <v/>
      </c>
      <c r="DE197" s="280" t="str">
        <f ca="true">+IF(OFFSET('Sanitation Data'!$H$28,0,10*ROW('Sanitation Data'!H191))="","",OFFSET('Sanitation Data'!$H$28,0,10*ROW('Sanitation Data'!H191)))</f>
        <v/>
      </c>
      <c r="DF197" s="280" t="str">
        <f ca="true">+IF(OFFSET('Sanitation Data'!$H$29,0,10*ROW('Sanitation Data'!H191))="","",OFFSET('Sanitation Data'!$H$29,0,10*ROW('Sanitation Data'!H191)))</f>
        <v/>
      </c>
      <c r="DG197" s="280" t="str">
        <f ca="true">+IF(OFFSET('Sanitation Data'!$H$30,0,10*ROW('Sanitation Data'!H191))="","",OFFSET('Sanitation Data'!$H$30,0,10*ROW('Sanitation Data'!H191)))</f>
        <v/>
      </c>
      <c r="DH197" s="280" t="str">
        <f ca="true">+IF(OFFSET('Sanitation Data'!$H$31,0,10*ROW('Sanitation Data'!H191))="","",OFFSET('Sanitation Data'!$H$31,0,10*ROW('Sanitation Data'!H191)))</f>
        <v/>
      </c>
      <c r="DI197" s="280" t="str">
        <f ca="true">+IF(OFFSET('Sanitation Data'!$H$32,0,10*ROW('Sanitation Data'!H191))="","",OFFSET('Sanitation Data'!$H$32,0,10*ROW('Sanitation Data'!H191)))</f>
        <v/>
      </c>
      <c r="DJ197" s="280" t="str">
        <f ca="true">+IF(OFFSET('Sanitation Data'!$I$28,0,10*ROW('Sanitation Data'!I191))="","",OFFSET('Sanitation Data'!$I$28,0,10*ROW('Sanitation Data'!I191)))</f>
        <v/>
      </c>
      <c r="DK197" s="280" t="str">
        <f ca="true">+IF(OFFSET('Sanitation Data'!$I$29,0,10*ROW('Sanitation Data'!I191))="","",OFFSET('Sanitation Data'!$I$29,0,10*ROW('Sanitation Data'!I191)))</f>
        <v/>
      </c>
      <c r="DL197" s="280" t="str">
        <f ca="true">+IF(OFFSET('Sanitation Data'!$I$30,0,10*ROW('Sanitation Data'!I191))="","",OFFSET('Sanitation Data'!$I$30,0,10*ROW('Sanitation Data'!I191)))</f>
        <v/>
      </c>
      <c r="DM197" s="280" t="str">
        <f ca="true">+IF(OFFSET('Sanitation Data'!$I$31,0,10*ROW('Sanitation Data'!I191))="","",OFFSET('Sanitation Data'!$I$31,0,10*ROW('Sanitation Data'!I191)))</f>
        <v/>
      </c>
      <c r="DN197" s="280" t="str">
        <f ca="true">+IF(OFFSET('Sanitation Data'!$I$32,0,10*ROW('Sanitation Data'!I191))="","",OFFSET('Sanitation Data'!$I$32,0,10*ROW('Sanitation Data'!I191)))</f>
        <v/>
      </c>
      <c r="DO197" s="280" t="str">
        <f ca="true">+IF(OFFSET('Hygiene Data'!$D$11,0,10*ROW('Hygiene Data'!D191))="","",OFFSET('Hygiene Data'!$D$11,0,10*ROW('Hygiene Data'!D191)))</f>
        <v/>
      </c>
      <c r="DP197" s="280" t="str">
        <f ca="true">+IF(OFFSET('Hygiene Data'!$D$12,0,10*ROW('Hygiene Data'!D191))="","",OFFSET('Hygiene Data'!$D$12,0,10*ROW('Hygiene Data'!D191)))</f>
        <v/>
      </c>
      <c r="DQ197" s="280" t="str">
        <f ca="true">+IF(OFFSET('Hygiene Data'!$D$13,0,10*ROW('Hygiene Data'!D191))="","",OFFSET('Hygiene Data'!$D$13,0,10*ROW('Hygiene Data'!D191)))</f>
        <v/>
      </c>
      <c r="DR197" s="280" t="str">
        <f ca="true">+IF(OFFSET('Hygiene Data'!$E$11,0,10*ROW('Hygiene Data'!E191))="","",OFFSET('Hygiene Data'!$E$11,0,10*ROW('Hygiene Data'!E191)))</f>
        <v/>
      </c>
      <c r="DS197" s="280" t="str">
        <f ca="true">+IF(OFFSET('Hygiene Data'!$E$12,0,10*ROW('Hygiene Data'!E191))="","",OFFSET('Hygiene Data'!$E$12,0,10*ROW('Hygiene Data'!E191)))</f>
        <v/>
      </c>
      <c r="DT197" s="280" t="str">
        <f ca="true">+IF(OFFSET('Hygiene Data'!$E$13,0,10*ROW('Hygiene Data'!E191))="","",OFFSET('Hygiene Data'!$E$13,0,10*ROW('Hygiene Data'!E191)))</f>
        <v/>
      </c>
      <c r="DU197" s="280" t="str">
        <f ca="true">+IF(OFFSET('Hygiene Data'!$F$11,0,10*ROW('Hygiene Data'!F191))="","",OFFSET('Hygiene Data'!$F$11,0,10*ROW('Hygiene Data'!F191)))</f>
        <v/>
      </c>
      <c r="DV197" s="280" t="str">
        <f ca="true">+IF(OFFSET('Hygiene Data'!$F$12,0,10*ROW('Hygiene Data'!F191))="","",OFFSET('Hygiene Data'!$F$12,0,10*ROW('Hygiene Data'!F191)))</f>
        <v/>
      </c>
      <c r="DW197" s="280" t="str">
        <f ca="true">+IF(OFFSET('Hygiene Data'!$F$13,0,10*ROW('Hygiene Data'!F191))="","",OFFSET('Hygiene Data'!$F$13,0,10*ROW('Hygiene Data'!F191)))</f>
        <v/>
      </c>
      <c r="DX197" s="280" t="str">
        <f ca="true">+IF(OFFSET('Hygiene Data'!$G$11,0,10*ROW('Hygiene Data'!G191))="","",OFFSET('Hygiene Data'!$G$11,0,10*ROW('Hygiene Data'!G191)))</f>
        <v/>
      </c>
      <c r="DY197" s="280" t="str">
        <f ca="true">+IF(OFFSET('Hygiene Data'!$G$12,0,10*ROW('Hygiene Data'!G191))="","",OFFSET('Hygiene Data'!$G$12,0,10*ROW('Hygiene Data'!G191)))</f>
        <v/>
      </c>
      <c r="DZ197" s="280" t="str">
        <f ca="true">+IF(OFFSET('Hygiene Data'!$G$13,0,10*ROW('Hygiene Data'!G191))="","",OFFSET('Hygiene Data'!$G$13,0,10*ROW('Hygiene Data'!G191)))</f>
        <v/>
      </c>
      <c r="EA197" s="280" t="str">
        <f ca="true">+IF(OFFSET('Hygiene Data'!$H$11,0,10*ROW('Hygiene Data'!H191))="","",OFFSET('Hygiene Data'!$H$11,0,10*ROW('Hygiene Data'!H191)))</f>
        <v/>
      </c>
      <c r="EB197" s="280" t="str">
        <f ca="true">+IF(OFFSET('Hygiene Data'!$H$12,0,10*ROW('Hygiene Data'!H191))="","",OFFSET('Hygiene Data'!$H$12,0,10*ROW('Hygiene Data'!H191)))</f>
        <v/>
      </c>
      <c r="EC197" s="280" t="str">
        <f ca="true">+IF(OFFSET('Hygiene Data'!$H$13,0,10*ROW('Hygiene Data'!H191))="","",OFFSET('Hygiene Data'!$H$13,0,10*ROW('Hygiene Data'!H191)))</f>
        <v/>
      </c>
      <c r="ED197" s="280" t="str">
        <f ca="true">+IF(OFFSET('Hygiene Data'!$I$11,0,10*ROW('Hygiene Data'!I191))="","",OFFSET('Hygiene Data'!$I$11,0,10*ROW('Hygiene Data'!I191)))</f>
        <v/>
      </c>
      <c r="EE197" s="280" t="str">
        <f ca="true">+IF(OFFSET('Hygiene Data'!$I$12,0,10*ROW('Hygiene Data'!I191))="","",OFFSET('Hygiene Data'!$I$12,0,10*ROW('Hygiene Data'!I191)))</f>
        <v/>
      </c>
      <c r="EF197" s="280" t="str">
        <f ca="true">+IF(OFFSET('Hygiene Data'!$I$13,0,10*ROW('Hygiene Data'!I191))="","",OFFSET('Hygiene Data'!$I$13,0,10*ROW('Hygiene Data'!I191)))</f>
        <v/>
      </c>
    </row>
    <row xmlns:x14ac="http://schemas.microsoft.com/office/spreadsheetml/2009/9/ac" r="198" x14ac:dyDescent="0.2">
      <c r="A198" s="34" t="str">
        <f ca="true">+IF(OFFSET('Water Data'!$B$2,0,10*ROW('Water Data'!E192))="","",OFFSET('Water Data'!$B$2,0,10*ROW('Water Data'!E192)))</f>
        <v/>
      </c>
      <c r="B198" s="34" t="str">
        <f ca="true">+IF(OFFSET('Water Data'!$C$2,0,10*ROW('Water Data'!F192))="","",OFFSET('Water Data'!$C$2,0,10*ROW('Water Data'!F192)))</f>
        <v/>
      </c>
      <c r="C198" s="336" t="str">
        <f t="shared" ca="true" si="2"/>
        <v/>
      </c>
      <c r="D198" s="8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0"/>
      <c r="BS198" s="280" t="str">
        <f ca="true">+IF(OFFSET('Water Data'!$D$27,0,10*ROW('Water Data'!D192))="","",OFFSET('Water Data'!$D$27,0,10*ROW('Water Data'!D192)))</f>
        <v/>
      </c>
      <c r="BT198" s="280" t="str">
        <f ca="true">+IF(OFFSET('Water Data'!$D$28,0,10*ROW('Water Data'!D192))="","",OFFSET('Water Data'!$D$28,0,10*ROW('Water Data'!D192)))</f>
        <v/>
      </c>
      <c r="BU198" s="280" t="str">
        <f ca="true">+IF(OFFSET('Water Data'!$D$29,0,10*ROW('Water Data'!D192))="","",OFFSET('Water Data'!$D$29,0,10*ROW('Water Data'!D192)))</f>
        <v/>
      </c>
      <c r="BV198" s="280" t="str">
        <f ca="true">+IF(OFFSET('Water Data'!$E$27,0,10*ROW('Water Data'!E192))="","",OFFSET('Water Data'!$E$27,0,10*ROW('Water Data'!E192)))</f>
        <v/>
      </c>
      <c r="BW198" s="280" t="str">
        <f ca="true">+IF(OFFSET('Water Data'!$E$28,0,10*ROW('Water Data'!E192))="","",OFFSET('Water Data'!$E$28,0,10*ROW('Water Data'!E192)))</f>
        <v/>
      </c>
      <c r="BX198" s="280" t="str">
        <f ca="true">+IF(OFFSET('Water Data'!$E$29,0,10*ROW('Water Data'!E192))="","",OFFSET('Water Data'!$E$29,0,10*ROW('Water Data'!E192)))</f>
        <v/>
      </c>
      <c r="BY198" s="280" t="str">
        <f ca="true">+IF(OFFSET('Water Data'!$F$27,0,10*ROW('Water Data'!F192))="","",OFFSET('Water Data'!$F$27,0,10*ROW('Water Data'!F192)))</f>
        <v/>
      </c>
      <c r="BZ198" s="280" t="str">
        <f ca="true">+IF(OFFSET('Water Data'!$F$28,0,10*ROW('Water Data'!F192))="","",OFFSET('Water Data'!$F$28,0,10*ROW('Water Data'!F192)))</f>
        <v/>
      </c>
      <c r="CA198" s="280" t="str">
        <f ca="true">+IF(OFFSET('Water Data'!$F$29,0,10*ROW('Water Data'!F192))="","",OFFSET('Water Data'!$F$29,0,10*ROW('Water Data'!F192)))</f>
        <v/>
      </c>
      <c r="CB198" s="280" t="str">
        <f ca="true">+IF(OFFSET('Water Data'!$G$27,0,10*ROW('Water Data'!G192))="","",OFFSET('Water Data'!$G$27,0,10*ROW('Water Data'!G192)))</f>
        <v/>
      </c>
      <c r="CC198" s="280" t="str">
        <f ca="true">+IF(OFFSET('Water Data'!$G$28,0,10*ROW('Water Data'!G192))="","",OFFSET('Water Data'!$G$28,0,10*ROW('Water Data'!G192)))</f>
        <v/>
      </c>
      <c r="CD198" s="280" t="str">
        <f ca="true">+IF(OFFSET('Water Data'!$G$29,0,10*ROW('Water Data'!G192))="","",OFFSET('Water Data'!$G$29,0,10*ROW('Water Data'!G192)))</f>
        <v/>
      </c>
      <c r="CE198" s="280" t="str">
        <f ca="true">+IF(OFFSET('Water Data'!$H$27,0,10*ROW('Water Data'!H192))="","",OFFSET('Water Data'!$H$27,0,10*ROW('Water Data'!H192)))</f>
        <v/>
      </c>
      <c r="CF198" s="280" t="str">
        <f ca="true">+IF(OFFSET('Water Data'!$H$28,0,10*ROW('Water Data'!H192))="","",OFFSET('Water Data'!$H$28,0,10*ROW('Water Data'!H192)))</f>
        <v/>
      </c>
      <c r="CG198" s="280" t="str">
        <f ca="true">+IF(OFFSET('Water Data'!$H$29,0,10*ROW('Water Data'!H192))="","",OFFSET('Water Data'!$H$29,0,10*ROW('Water Data'!H192)))</f>
        <v/>
      </c>
      <c r="CH198" s="280" t="str">
        <f ca="true">+IF(OFFSET('Water Data'!$I$27,0,10*ROW('Water Data'!I192))="","",OFFSET('Water Data'!$I$27,0,10*ROW('Water Data'!I192)))</f>
        <v/>
      </c>
      <c r="CI198" s="280" t="str">
        <f ca="true">+IF(OFFSET('Water Data'!$I$28,0,10*ROW('Water Data'!I192))="","",OFFSET('Water Data'!$I$28,0,10*ROW('Water Data'!I192)))</f>
        <v/>
      </c>
      <c r="CJ198" s="280" t="str">
        <f ca="true">+IF(OFFSET('Water Data'!$I$29,0,10*ROW('Water Data'!I192))="","",OFFSET('Water Data'!$I$29,0,10*ROW('Water Data'!I192)))</f>
        <v/>
      </c>
      <c r="CK198" s="280" t="str">
        <f ca="true">+IF(OFFSET('Sanitation Data'!$D$28,0,10*ROW('Sanitation Data'!D192))="","",OFFSET('Sanitation Data'!$D$28,0,10*ROW('Sanitation Data'!D192)))</f>
        <v/>
      </c>
      <c r="CL198" s="280" t="str">
        <f ca="true">+IF(OFFSET('Sanitation Data'!$D$29,0,10*ROW('Sanitation Data'!D192))="","",OFFSET('Sanitation Data'!$D$29,0,10*ROW('Sanitation Data'!D192)))</f>
        <v/>
      </c>
      <c r="CM198" s="280" t="str">
        <f ca="true">+IF(OFFSET('Sanitation Data'!$D$30,0,10*ROW('Sanitation Data'!D192))="","",OFFSET('Sanitation Data'!$D$30,0,10*ROW('Sanitation Data'!D192)))</f>
        <v/>
      </c>
      <c r="CN198" s="280" t="str">
        <f ca="true">+IF(OFFSET('Sanitation Data'!$D$31,0,10*ROW('Sanitation Data'!D192))="","",OFFSET('Sanitation Data'!$D$31,0,10*ROW('Sanitation Data'!D192)))</f>
        <v/>
      </c>
      <c r="CO198" s="280" t="str">
        <f ca="true">+IF(OFFSET('Sanitation Data'!$D$32,0,10*ROW('Sanitation Data'!D192))="","",OFFSET('Sanitation Data'!$D$32,0,10*ROW('Sanitation Data'!D192)))</f>
        <v/>
      </c>
      <c r="CP198" s="280" t="str">
        <f ca="true">+IF(OFFSET('Sanitation Data'!$E$28,0,10*ROW('Sanitation Data'!E192))="","",OFFSET('Sanitation Data'!$E$28,0,10*ROW('Sanitation Data'!E192)))</f>
        <v/>
      </c>
      <c r="CQ198" s="280" t="str">
        <f ca="true">+IF(OFFSET('Sanitation Data'!$E$29,0,10*ROW('Sanitation Data'!E192))="","",OFFSET('Sanitation Data'!$E$29,0,10*ROW('Sanitation Data'!E192)))</f>
        <v/>
      </c>
      <c r="CR198" s="280" t="str">
        <f ca="true">+IF(OFFSET('Sanitation Data'!$E$30,0,10*ROW('Sanitation Data'!E192))="","",OFFSET('Sanitation Data'!$E$30,0,10*ROW('Sanitation Data'!E192)))</f>
        <v/>
      </c>
      <c r="CS198" s="280" t="str">
        <f ca="true">+IF(OFFSET('Sanitation Data'!$E$31,0,10*ROW('Sanitation Data'!E192))="","",OFFSET('Sanitation Data'!$E$31,0,10*ROW('Sanitation Data'!E192)))</f>
        <v/>
      </c>
      <c r="CT198" s="280" t="str">
        <f ca="true">+IF(OFFSET('Sanitation Data'!$E$32,0,10*ROW('Sanitation Data'!E192))="","",OFFSET('Sanitation Data'!$E$32,0,10*ROW('Sanitation Data'!E192)))</f>
        <v/>
      </c>
      <c r="CU198" s="280" t="str">
        <f ca="true">+IF(OFFSET('Sanitation Data'!$F$28,0,10*ROW('Sanitation Data'!F192))="","",OFFSET('Sanitation Data'!$F$28,0,10*ROW('Sanitation Data'!F192)))</f>
        <v/>
      </c>
      <c r="CV198" s="280" t="str">
        <f ca="true">+IF(OFFSET('Sanitation Data'!$F$29,0,10*ROW('Sanitation Data'!F192))="","",OFFSET('Sanitation Data'!$F$29,0,10*ROW('Sanitation Data'!F192)))</f>
        <v/>
      </c>
      <c r="CW198" s="280" t="str">
        <f ca="true">+IF(OFFSET('Sanitation Data'!$F$30,0,10*ROW('Sanitation Data'!F192))="","",OFFSET('Sanitation Data'!$F$30,0,10*ROW('Sanitation Data'!F192)))</f>
        <v/>
      </c>
      <c r="CX198" s="280" t="str">
        <f ca="true">+IF(OFFSET('Sanitation Data'!$F$31,0,10*ROW('Sanitation Data'!F192))="","",OFFSET('Sanitation Data'!$F$31,0,10*ROW('Sanitation Data'!F192)))</f>
        <v/>
      </c>
      <c r="CY198" s="280" t="str">
        <f ca="true">+IF(OFFSET('Sanitation Data'!$F$32,0,10*ROW('Sanitation Data'!F192))="","",OFFSET('Sanitation Data'!$F$32,0,10*ROW('Sanitation Data'!F192)))</f>
        <v/>
      </c>
      <c r="CZ198" s="280" t="str">
        <f ca="true">+IF(OFFSET('Sanitation Data'!$G$28,0,10*ROW('Sanitation Data'!G192))="","",OFFSET('Sanitation Data'!$G$28,0,10*ROW('Sanitation Data'!G192)))</f>
        <v/>
      </c>
      <c r="DA198" s="280" t="str">
        <f ca="true">+IF(OFFSET('Sanitation Data'!$G$29,0,10*ROW('Sanitation Data'!G192))="","",OFFSET('Sanitation Data'!$G$29,0,10*ROW('Sanitation Data'!G192)))</f>
        <v/>
      </c>
      <c r="DB198" s="280" t="str">
        <f ca="true">+IF(OFFSET('Sanitation Data'!$G$30,0,10*ROW('Sanitation Data'!G192))="","",OFFSET('Sanitation Data'!$G$30,0,10*ROW('Sanitation Data'!G192)))</f>
        <v/>
      </c>
      <c r="DC198" s="280" t="str">
        <f ca="true">+IF(OFFSET('Sanitation Data'!$G$31,0,10*ROW('Sanitation Data'!G192))="","",OFFSET('Sanitation Data'!$G$31,0,10*ROW('Sanitation Data'!G192)))</f>
        <v/>
      </c>
      <c r="DD198" s="280" t="str">
        <f ca="true">+IF(OFFSET('Sanitation Data'!$G$32,0,10*ROW('Sanitation Data'!G192))="","",OFFSET('Sanitation Data'!$G$32,0,10*ROW('Sanitation Data'!G192)))</f>
        <v/>
      </c>
      <c r="DE198" s="280" t="str">
        <f ca="true">+IF(OFFSET('Sanitation Data'!$H$28,0,10*ROW('Sanitation Data'!H192))="","",OFFSET('Sanitation Data'!$H$28,0,10*ROW('Sanitation Data'!H192)))</f>
        <v/>
      </c>
      <c r="DF198" s="280" t="str">
        <f ca="true">+IF(OFFSET('Sanitation Data'!$H$29,0,10*ROW('Sanitation Data'!H192))="","",OFFSET('Sanitation Data'!$H$29,0,10*ROW('Sanitation Data'!H192)))</f>
        <v/>
      </c>
      <c r="DG198" s="280" t="str">
        <f ca="true">+IF(OFFSET('Sanitation Data'!$H$30,0,10*ROW('Sanitation Data'!H192))="","",OFFSET('Sanitation Data'!$H$30,0,10*ROW('Sanitation Data'!H192)))</f>
        <v/>
      </c>
      <c r="DH198" s="280" t="str">
        <f ca="true">+IF(OFFSET('Sanitation Data'!$H$31,0,10*ROW('Sanitation Data'!H192))="","",OFFSET('Sanitation Data'!$H$31,0,10*ROW('Sanitation Data'!H192)))</f>
        <v/>
      </c>
      <c r="DI198" s="280" t="str">
        <f ca="true">+IF(OFFSET('Sanitation Data'!$H$32,0,10*ROW('Sanitation Data'!H192))="","",OFFSET('Sanitation Data'!$H$32,0,10*ROW('Sanitation Data'!H192)))</f>
        <v/>
      </c>
      <c r="DJ198" s="280" t="str">
        <f ca="true">+IF(OFFSET('Sanitation Data'!$I$28,0,10*ROW('Sanitation Data'!I192))="","",OFFSET('Sanitation Data'!$I$28,0,10*ROW('Sanitation Data'!I192)))</f>
        <v/>
      </c>
      <c r="DK198" s="280" t="str">
        <f ca="true">+IF(OFFSET('Sanitation Data'!$I$29,0,10*ROW('Sanitation Data'!I192))="","",OFFSET('Sanitation Data'!$I$29,0,10*ROW('Sanitation Data'!I192)))</f>
        <v/>
      </c>
      <c r="DL198" s="280" t="str">
        <f ca="true">+IF(OFFSET('Sanitation Data'!$I$30,0,10*ROW('Sanitation Data'!I192))="","",OFFSET('Sanitation Data'!$I$30,0,10*ROW('Sanitation Data'!I192)))</f>
        <v/>
      </c>
      <c r="DM198" s="280" t="str">
        <f ca="true">+IF(OFFSET('Sanitation Data'!$I$31,0,10*ROW('Sanitation Data'!I192))="","",OFFSET('Sanitation Data'!$I$31,0,10*ROW('Sanitation Data'!I192)))</f>
        <v/>
      </c>
      <c r="DN198" s="280" t="str">
        <f ca="true">+IF(OFFSET('Sanitation Data'!$I$32,0,10*ROW('Sanitation Data'!I192))="","",OFFSET('Sanitation Data'!$I$32,0,10*ROW('Sanitation Data'!I192)))</f>
        <v/>
      </c>
      <c r="DO198" s="280" t="str">
        <f ca="true">+IF(OFFSET('Hygiene Data'!$D$11,0,10*ROW('Hygiene Data'!D192))="","",OFFSET('Hygiene Data'!$D$11,0,10*ROW('Hygiene Data'!D192)))</f>
        <v/>
      </c>
      <c r="DP198" s="280" t="str">
        <f ca="true">+IF(OFFSET('Hygiene Data'!$D$12,0,10*ROW('Hygiene Data'!D192))="","",OFFSET('Hygiene Data'!$D$12,0,10*ROW('Hygiene Data'!D192)))</f>
        <v/>
      </c>
      <c r="DQ198" s="280" t="str">
        <f ca="true">+IF(OFFSET('Hygiene Data'!$D$13,0,10*ROW('Hygiene Data'!D192))="","",OFFSET('Hygiene Data'!$D$13,0,10*ROW('Hygiene Data'!D192)))</f>
        <v/>
      </c>
      <c r="DR198" s="280" t="str">
        <f ca="true">+IF(OFFSET('Hygiene Data'!$E$11,0,10*ROW('Hygiene Data'!E192))="","",OFFSET('Hygiene Data'!$E$11,0,10*ROW('Hygiene Data'!E192)))</f>
        <v/>
      </c>
      <c r="DS198" s="280" t="str">
        <f ca="true">+IF(OFFSET('Hygiene Data'!$E$12,0,10*ROW('Hygiene Data'!E192))="","",OFFSET('Hygiene Data'!$E$12,0,10*ROW('Hygiene Data'!E192)))</f>
        <v/>
      </c>
      <c r="DT198" s="280" t="str">
        <f ca="true">+IF(OFFSET('Hygiene Data'!$E$13,0,10*ROW('Hygiene Data'!E192))="","",OFFSET('Hygiene Data'!$E$13,0,10*ROW('Hygiene Data'!E192)))</f>
        <v/>
      </c>
      <c r="DU198" s="280" t="str">
        <f ca="true">+IF(OFFSET('Hygiene Data'!$F$11,0,10*ROW('Hygiene Data'!F192))="","",OFFSET('Hygiene Data'!$F$11,0,10*ROW('Hygiene Data'!F192)))</f>
        <v/>
      </c>
      <c r="DV198" s="280" t="str">
        <f ca="true">+IF(OFFSET('Hygiene Data'!$F$12,0,10*ROW('Hygiene Data'!F192))="","",OFFSET('Hygiene Data'!$F$12,0,10*ROW('Hygiene Data'!F192)))</f>
        <v/>
      </c>
      <c r="DW198" s="280" t="str">
        <f ca="true">+IF(OFFSET('Hygiene Data'!$F$13,0,10*ROW('Hygiene Data'!F192))="","",OFFSET('Hygiene Data'!$F$13,0,10*ROW('Hygiene Data'!F192)))</f>
        <v/>
      </c>
      <c r="DX198" s="280" t="str">
        <f ca="true">+IF(OFFSET('Hygiene Data'!$G$11,0,10*ROW('Hygiene Data'!G192))="","",OFFSET('Hygiene Data'!$G$11,0,10*ROW('Hygiene Data'!G192)))</f>
        <v/>
      </c>
      <c r="DY198" s="280" t="str">
        <f ca="true">+IF(OFFSET('Hygiene Data'!$G$12,0,10*ROW('Hygiene Data'!G192))="","",OFFSET('Hygiene Data'!$G$12,0,10*ROW('Hygiene Data'!G192)))</f>
        <v/>
      </c>
      <c r="DZ198" s="280" t="str">
        <f ca="true">+IF(OFFSET('Hygiene Data'!$G$13,0,10*ROW('Hygiene Data'!G192))="","",OFFSET('Hygiene Data'!$G$13,0,10*ROW('Hygiene Data'!G192)))</f>
        <v/>
      </c>
      <c r="EA198" s="280" t="str">
        <f ca="true">+IF(OFFSET('Hygiene Data'!$H$11,0,10*ROW('Hygiene Data'!H192))="","",OFFSET('Hygiene Data'!$H$11,0,10*ROW('Hygiene Data'!H192)))</f>
        <v/>
      </c>
      <c r="EB198" s="280" t="str">
        <f ca="true">+IF(OFFSET('Hygiene Data'!$H$12,0,10*ROW('Hygiene Data'!H192))="","",OFFSET('Hygiene Data'!$H$12,0,10*ROW('Hygiene Data'!H192)))</f>
        <v/>
      </c>
      <c r="EC198" s="280" t="str">
        <f ca="true">+IF(OFFSET('Hygiene Data'!$H$13,0,10*ROW('Hygiene Data'!H192))="","",OFFSET('Hygiene Data'!$H$13,0,10*ROW('Hygiene Data'!H192)))</f>
        <v/>
      </c>
      <c r="ED198" s="280" t="str">
        <f ca="true">+IF(OFFSET('Hygiene Data'!$I$11,0,10*ROW('Hygiene Data'!I192))="","",OFFSET('Hygiene Data'!$I$11,0,10*ROW('Hygiene Data'!I192)))</f>
        <v/>
      </c>
      <c r="EE198" s="280" t="str">
        <f ca="true">+IF(OFFSET('Hygiene Data'!$I$12,0,10*ROW('Hygiene Data'!I192))="","",OFFSET('Hygiene Data'!$I$12,0,10*ROW('Hygiene Data'!I192)))</f>
        <v/>
      </c>
      <c r="EF198" s="280" t="str">
        <f ca="true">+IF(OFFSET('Hygiene Data'!$I$13,0,10*ROW('Hygiene Data'!I192))="","",OFFSET('Hygiene Data'!$I$13,0,10*ROW('Hygiene Data'!I192)))</f>
        <v/>
      </c>
    </row>
    <row xmlns:x14ac="http://schemas.microsoft.com/office/spreadsheetml/2009/9/ac" r="199" x14ac:dyDescent="0.2">
      <c r="A199" s="34" t="str">
        <f ca="true">+IF(OFFSET('Water Data'!$B$2,0,10*ROW('Water Data'!E193))="","",OFFSET('Water Data'!$B$2,0,10*ROW('Water Data'!E193)))</f>
        <v/>
      </c>
      <c r="B199" s="34" t="str">
        <f ca="true">+IF(OFFSET('Water Data'!$C$2,0,10*ROW('Water Data'!F193))="","",OFFSET('Water Data'!$C$2,0,10*ROW('Water Data'!F193)))</f>
        <v/>
      </c>
      <c r="C199" s="336" t="str">
        <f t="shared" ref="C199:C207" ca="true" si="3">+IF(ISNUMBER(VALUE(MID(A199,5,4))), VALUE(MID(A199, 5,4)),"")</f>
        <v/>
      </c>
      <c r="D199" s="8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0"/>
      <c r="BS199" s="280" t="str">
        <f ca="true">+IF(OFFSET('Water Data'!$D$27,0,10*ROW('Water Data'!D193))="","",OFFSET('Water Data'!$D$27,0,10*ROW('Water Data'!D193)))</f>
        <v/>
      </c>
      <c r="BT199" s="280" t="str">
        <f ca="true">+IF(OFFSET('Water Data'!$D$28,0,10*ROW('Water Data'!D193))="","",OFFSET('Water Data'!$D$28,0,10*ROW('Water Data'!D193)))</f>
        <v/>
      </c>
      <c r="BU199" s="280" t="str">
        <f ca="true">+IF(OFFSET('Water Data'!$D$29,0,10*ROW('Water Data'!D193))="","",OFFSET('Water Data'!$D$29,0,10*ROW('Water Data'!D193)))</f>
        <v/>
      </c>
      <c r="BV199" s="280" t="str">
        <f ca="true">+IF(OFFSET('Water Data'!$E$27,0,10*ROW('Water Data'!E193))="","",OFFSET('Water Data'!$E$27,0,10*ROW('Water Data'!E193)))</f>
        <v/>
      </c>
      <c r="BW199" s="280" t="str">
        <f ca="true">+IF(OFFSET('Water Data'!$E$28,0,10*ROW('Water Data'!E193))="","",OFFSET('Water Data'!$E$28,0,10*ROW('Water Data'!E193)))</f>
        <v/>
      </c>
      <c r="BX199" s="280" t="str">
        <f ca="true">+IF(OFFSET('Water Data'!$E$29,0,10*ROW('Water Data'!E193))="","",OFFSET('Water Data'!$E$29,0,10*ROW('Water Data'!E193)))</f>
        <v/>
      </c>
      <c r="BY199" s="280" t="str">
        <f ca="true">+IF(OFFSET('Water Data'!$F$27,0,10*ROW('Water Data'!F193))="","",OFFSET('Water Data'!$F$27,0,10*ROW('Water Data'!F193)))</f>
        <v/>
      </c>
      <c r="BZ199" s="280" t="str">
        <f ca="true">+IF(OFFSET('Water Data'!$F$28,0,10*ROW('Water Data'!F193))="","",OFFSET('Water Data'!$F$28,0,10*ROW('Water Data'!F193)))</f>
        <v/>
      </c>
      <c r="CA199" s="280" t="str">
        <f ca="true">+IF(OFFSET('Water Data'!$F$29,0,10*ROW('Water Data'!F193))="","",OFFSET('Water Data'!$F$29,0,10*ROW('Water Data'!F193)))</f>
        <v/>
      </c>
      <c r="CB199" s="280" t="str">
        <f ca="true">+IF(OFFSET('Water Data'!$G$27,0,10*ROW('Water Data'!G193))="","",OFFSET('Water Data'!$G$27,0,10*ROW('Water Data'!G193)))</f>
        <v/>
      </c>
      <c r="CC199" s="280" t="str">
        <f ca="true">+IF(OFFSET('Water Data'!$G$28,0,10*ROW('Water Data'!G193))="","",OFFSET('Water Data'!$G$28,0,10*ROW('Water Data'!G193)))</f>
        <v/>
      </c>
      <c r="CD199" s="280" t="str">
        <f ca="true">+IF(OFFSET('Water Data'!$G$29,0,10*ROW('Water Data'!G193))="","",OFFSET('Water Data'!$G$29,0,10*ROW('Water Data'!G193)))</f>
        <v/>
      </c>
      <c r="CE199" s="280" t="str">
        <f ca="true">+IF(OFFSET('Water Data'!$H$27,0,10*ROW('Water Data'!H193))="","",OFFSET('Water Data'!$H$27,0,10*ROW('Water Data'!H193)))</f>
        <v/>
      </c>
      <c r="CF199" s="280" t="str">
        <f ca="true">+IF(OFFSET('Water Data'!$H$28,0,10*ROW('Water Data'!H193))="","",OFFSET('Water Data'!$H$28,0,10*ROW('Water Data'!H193)))</f>
        <v/>
      </c>
      <c r="CG199" s="280" t="str">
        <f ca="true">+IF(OFFSET('Water Data'!$H$29,0,10*ROW('Water Data'!H193))="","",OFFSET('Water Data'!$H$29,0,10*ROW('Water Data'!H193)))</f>
        <v/>
      </c>
      <c r="CH199" s="280" t="str">
        <f ca="true">+IF(OFFSET('Water Data'!$I$27,0,10*ROW('Water Data'!I193))="","",OFFSET('Water Data'!$I$27,0,10*ROW('Water Data'!I193)))</f>
        <v/>
      </c>
      <c r="CI199" s="280" t="str">
        <f ca="true">+IF(OFFSET('Water Data'!$I$28,0,10*ROW('Water Data'!I193))="","",OFFSET('Water Data'!$I$28,0,10*ROW('Water Data'!I193)))</f>
        <v/>
      </c>
      <c r="CJ199" s="280" t="str">
        <f ca="true">+IF(OFFSET('Water Data'!$I$29,0,10*ROW('Water Data'!I193))="","",OFFSET('Water Data'!$I$29,0,10*ROW('Water Data'!I193)))</f>
        <v/>
      </c>
      <c r="CK199" s="280" t="str">
        <f ca="true">+IF(OFFSET('Sanitation Data'!$D$28,0,10*ROW('Sanitation Data'!D193))="","",OFFSET('Sanitation Data'!$D$28,0,10*ROW('Sanitation Data'!D193)))</f>
        <v/>
      </c>
      <c r="CL199" s="280" t="str">
        <f ca="true">+IF(OFFSET('Sanitation Data'!$D$29,0,10*ROW('Sanitation Data'!D193))="","",OFFSET('Sanitation Data'!$D$29,0,10*ROW('Sanitation Data'!D193)))</f>
        <v/>
      </c>
      <c r="CM199" s="280" t="str">
        <f ca="true">+IF(OFFSET('Sanitation Data'!$D$30,0,10*ROW('Sanitation Data'!D193))="","",OFFSET('Sanitation Data'!$D$30,0,10*ROW('Sanitation Data'!D193)))</f>
        <v/>
      </c>
      <c r="CN199" s="280" t="str">
        <f ca="true">+IF(OFFSET('Sanitation Data'!$D$31,0,10*ROW('Sanitation Data'!D193))="","",OFFSET('Sanitation Data'!$D$31,0,10*ROW('Sanitation Data'!D193)))</f>
        <v/>
      </c>
      <c r="CO199" s="280" t="str">
        <f ca="true">+IF(OFFSET('Sanitation Data'!$D$32,0,10*ROW('Sanitation Data'!D193))="","",OFFSET('Sanitation Data'!$D$32,0,10*ROW('Sanitation Data'!D193)))</f>
        <v/>
      </c>
      <c r="CP199" s="280" t="str">
        <f ca="true">+IF(OFFSET('Sanitation Data'!$E$28,0,10*ROW('Sanitation Data'!E193))="","",OFFSET('Sanitation Data'!$E$28,0,10*ROW('Sanitation Data'!E193)))</f>
        <v/>
      </c>
      <c r="CQ199" s="280" t="str">
        <f ca="true">+IF(OFFSET('Sanitation Data'!$E$29,0,10*ROW('Sanitation Data'!E193))="","",OFFSET('Sanitation Data'!$E$29,0,10*ROW('Sanitation Data'!E193)))</f>
        <v/>
      </c>
      <c r="CR199" s="280" t="str">
        <f ca="true">+IF(OFFSET('Sanitation Data'!$E$30,0,10*ROW('Sanitation Data'!E193))="","",OFFSET('Sanitation Data'!$E$30,0,10*ROW('Sanitation Data'!E193)))</f>
        <v/>
      </c>
      <c r="CS199" s="280" t="str">
        <f ca="true">+IF(OFFSET('Sanitation Data'!$E$31,0,10*ROW('Sanitation Data'!E193))="","",OFFSET('Sanitation Data'!$E$31,0,10*ROW('Sanitation Data'!E193)))</f>
        <v/>
      </c>
      <c r="CT199" s="280" t="str">
        <f ca="true">+IF(OFFSET('Sanitation Data'!$E$32,0,10*ROW('Sanitation Data'!E193))="","",OFFSET('Sanitation Data'!$E$32,0,10*ROW('Sanitation Data'!E193)))</f>
        <v/>
      </c>
      <c r="CU199" s="280" t="str">
        <f ca="true">+IF(OFFSET('Sanitation Data'!$F$28,0,10*ROW('Sanitation Data'!F193))="","",OFFSET('Sanitation Data'!$F$28,0,10*ROW('Sanitation Data'!F193)))</f>
        <v/>
      </c>
      <c r="CV199" s="280" t="str">
        <f ca="true">+IF(OFFSET('Sanitation Data'!$F$29,0,10*ROW('Sanitation Data'!F193))="","",OFFSET('Sanitation Data'!$F$29,0,10*ROW('Sanitation Data'!F193)))</f>
        <v/>
      </c>
      <c r="CW199" s="280" t="str">
        <f ca="true">+IF(OFFSET('Sanitation Data'!$F$30,0,10*ROW('Sanitation Data'!F193))="","",OFFSET('Sanitation Data'!$F$30,0,10*ROW('Sanitation Data'!F193)))</f>
        <v/>
      </c>
      <c r="CX199" s="280" t="str">
        <f ca="true">+IF(OFFSET('Sanitation Data'!$F$31,0,10*ROW('Sanitation Data'!F193))="","",OFFSET('Sanitation Data'!$F$31,0,10*ROW('Sanitation Data'!F193)))</f>
        <v/>
      </c>
      <c r="CY199" s="280" t="str">
        <f ca="true">+IF(OFFSET('Sanitation Data'!$F$32,0,10*ROW('Sanitation Data'!F193))="","",OFFSET('Sanitation Data'!$F$32,0,10*ROW('Sanitation Data'!F193)))</f>
        <v/>
      </c>
      <c r="CZ199" s="280" t="str">
        <f ca="true">+IF(OFFSET('Sanitation Data'!$G$28,0,10*ROW('Sanitation Data'!G193))="","",OFFSET('Sanitation Data'!$G$28,0,10*ROW('Sanitation Data'!G193)))</f>
        <v/>
      </c>
      <c r="DA199" s="280" t="str">
        <f ca="true">+IF(OFFSET('Sanitation Data'!$G$29,0,10*ROW('Sanitation Data'!G193))="","",OFFSET('Sanitation Data'!$G$29,0,10*ROW('Sanitation Data'!G193)))</f>
        <v/>
      </c>
      <c r="DB199" s="280" t="str">
        <f ca="true">+IF(OFFSET('Sanitation Data'!$G$30,0,10*ROW('Sanitation Data'!G193))="","",OFFSET('Sanitation Data'!$G$30,0,10*ROW('Sanitation Data'!G193)))</f>
        <v/>
      </c>
      <c r="DC199" s="280" t="str">
        <f ca="true">+IF(OFFSET('Sanitation Data'!$G$31,0,10*ROW('Sanitation Data'!G193))="","",OFFSET('Sanitation Data'!$G$31,0,10*ROW('Sanitation Data'!G193)))</f>
        <v/>
      </c>
      <c r="DD199" s="280" t="str">
        <f ca="true">+IF(OFFSET('Sanitation Data'!$G$32,0,10*ROW('Sanitation Data'!G193))="","",OFFSET('Sanitation Data'!$G$32,0,10*ROW('Sanitation Data'!G193)))</f>
        <v/>
      </c>
      <c r="DE199" s="280" t="str">
        <f ca="true">+IF(OFFSET('Sanitation Data'!$H$28,0,10*ROW('Sanitation Data'!H193))="","",OFFSET('Sanitation Data'!$H$28,0,10*ROW('Sanitation Data'!H193)))</f>
        <v/>
      </c>
      <c r="DF199" s="280" t="str">
        <f ca="true">+IF(OFFSET('Sanitation Data'!$H$29,0,10*ROW('Sanitation Data'!H193))="","",OFFSET('Sanitation Data'!$H$29,0,10*ROW('Sanitation Data'!H193)))</f>
        <v/>
      </c>
      <c r="DG199" s="280" t="str">
        <f ca="true">+IF(OFFSET('Sanitation Data'!$H$30,0,10*ROW('Sanitation Data'!H193))="","",OFFSET('Sanitation Data'!$H$30,0,10*ROW('Sanitation Data'!H193)))</f>
        <v/>
      </c>
      <c r="DH199" s="280" t="str">
        <f ca="true">+IF(OFFSET('Sanitation Data'!$H$31,0,10*ROW('Sanitation Data'!H193))="","",OFFSET('Sanitation Data'!$H$31,0,10*ROW('Sanitation Data'!H193)))</f>
        <v/>
      </c>
      <c r="DI199" s="280" t="str">
        <f ca="true">+IF(OFFSET('Sanitation Data'!$H$32,0,10*ROW('Sanitation Data'!H193))="","",OFFSET('Sanitation Data'!$H$32,0,10*ROW('Sanitation Data'!H193)))</f>
        <v/>
      </c>
      <c r="DJ199" s="280" t="str">
        <f ca="true">+IF(OFFSET('Sanitation Data'!$I$28,0,10*ROW('Sanitation Data'!I193))="","",OFFSET('Sanitation Data'!$I$28,0,10*ROW('Sanitation Data'!I193)))</f>
        <v/>
      </c>
      <c r="DK199" s="280" t="str">
        <f ca="true">+IF(OFFSET('Sanitation Data'!$I$29,0,10*ROW('Sanitation Data'!I193))="","",OFFSET('Sanitation Data'!$I$29,0,10*ROW('Sanitation Data'!I193)))</f>
        <v/>
      </c>
      <c r="DL199" s="280" t="str">
        <f ca="true">+IF(OFFSET('Sanitation Data'!$I$30,0,10*ROW('Sanitation Data'!I193))="","",OFFSET('Sanitation Data'!$I$30,0,10*ROW('Sanitation Data'!I193)))</f>
        <v/>
      </c>
      <c r="DM199" s="280" t="str">
        <f ca="true">+IF(OFFSET('Sanitation Data'!$I$31,0,10*ROW('Sanitation Data'!I193))="","",OFFSET('Sanitation Data'!$I$31,0,10*ROW('Sanitation Data'!I193)))</f>
        <v/>
      </c>
      <c r="DN199" s="280" t="str">
        <f ca="true">+IF(OFFSET('Sanitation Data'!$I$32,0,10*ROW('Sanitation Data'!I193))="","",OFFSET('Sanitation Data'!$I$32,0,10*ROW('Sanitation Data'!I193)))</f>
        <v/>
      </c>
      <c r="DO199" s="280" t="str">
        <f ca="true">+IF(OFFSET('Hygiene Data'!$D$11,0,10*ROW('Hygiene Data'!D193))="","",OFFSET('Hygiene Data'!$D$11,0,10*ROW('Hygiene Data'!D193)))</f>
        <v/>
      </c>
      <c r="DP199" s="280" t="str">
        <f ca="true">+IF(OFFSET('Hygiene Data'!$D$12,0,10*ROW('Hygiene Data'!D193))="","",OFFSET('Hygiene Data'!$D$12,0,10*ROW('Hygiene Data'!D193)))</f>
        <v/>
      </c>
      <c r="DQ199" s="280" t="str">
        <f ca="true">+IF(OFFSET('Hygiene Data'!$D$13,0,10*ROW('Hygiene Data'!D193))="","",OFFSET('Hygiene Data'!$D$13,0,10*ROW('Hygiene Data'!D193)))</f>
        <v/>
      </c>
      <c r="DR199" s="280" t="str">
        <f ca="true">+IF(OFFSET('Hygiene Data'!$E$11,0,10*ROW('Hygiene Data'!E193))="","",OFFSET('Hygiene Data'!$E$11,0,10*ROW('Hygiene Data'!E193)))</f>
        <v/>
      </c>
      <c r="DS199" s="280" t="str">
        <f ca="true">+IF(OFFSET('Hygiene Data'!$E$12,0,10*ROW('Hygiene Data'!E193))="","",OFFSET('Hygiene Data'!$E$12,0,10*ROW('Hygiene Data'!E193)))</f>
        <v/>
      </c>
      <c r="DT199" s="280" t="str">
        <f ca="true">+IF(OFFSET('Hygiene Data'!$E$13,0,10*ROW('Hygiene Data'!E193))="","",OFFSET('Hygiene Data'!$E$13,0,10*ROW('Hygiene Data'!E193)))</f>
        <v/>
      </c>
      <c r="DU199" s="280" t="str">
        <f ca="true">+IF(OFFSET('Hygiene Data'!$F$11,0,10*ROW('Hygiene Data'!F193))="","",OFFSET('Hygiene Data'!$F$11,0,10*ROW('Hygiene Data'!F193)))</f>
        <v/>
      </c>
      <c r="DV199" s="280" t="str">
        <f ca="true">+IF(OFFSET('Hygiene Data'!$F$12,0,10*ROW('Hygiene Data'!F193))="","",OFFSET('Hygiene Data'!$F$12,0,10*ROW('Hygiene Data'!F193)))</f>
        <v/>
      </c>
      <c r="DW199" s="280" t="str">
        <f ca="true">+IF(OFFSET('Hygiene Data'!$F$13,0,10*ROW('Hygiene Data'!F193))="","",OFFSET('Hygiene Data'!$F$13,0,10*ROW('Hygiene Data'!F193)))</f>
        <v/>
      </c>
      <c r="DX199" s="280" t="str">
        <f ca="true">+IF(OFFSET('Hygiene Data'!$G$11,0,10*ROW('Hygiene Data'!G193))="","",OFFSET('Hygiene Data'!$G$11,0,10*ROW('Hygiene Data'!G193)))</f>
        <v/>
      </c>
      <c r="DY199" s="280" t="str">
        <f ca="true">+IF(OFFSET('Hygiene Data'!$G$12,0,10*ROW('Hygiene Data'!G193))="","",OFFSET('Hygiene Data'!$G$12,0,10*ROW('Hygiene Data'!G193)))</f>
        <v/>
      </c>
      <c r="DZ199" s="280" t="str">
        <f ca="true">+IF(OFFSET('Hygiene Data'!$G$13,0,10*ROW('Hygiene Data'!G193))="","",OFFSET('Hygiene Data'!$G$13,0,10*ROW('Hygiene Data'!G193)))</f>
        <v/>
      </c>
      <c r="EA199" s="280" t="str">
        <f ca="true">+IF(OFFSET('Hygiene Data'!$H$11,0,10*ROW('Hygiene Data'!H193))="","",OFFSET('Hygiene Data'!$H$11,0,10*ROW('Hygiene Data'!H193)))</f>
        <v/>
      </c>
      <c r="EB199" s="280" t="str">
        <f ca="true">+IF(OFFSET('Hygiene Data'!$H$12,0,10*ROW('Hygiene Data'!H193))="","",OFFSET('Hygiene Data'!$H$12,0,10*ROW('Hygiene Data'!H193)))</f>
        <v/>
      </c>
      <c r="EC199" s="280" t="str">
        <f ca="true">+IF(OFFSET('Hygiene Data'!$H$13,0,10*ROW('Hygiene Data'!H193))="","",OFFSET('Hygiene Data'!$H$13,0,10*ROW('Hygiene Data'!H193)))</f>
        <v/>
      </c>
      <c r="ED199" s="280" t="str">
        <f ca="true">+IF(OFFSET('Hygiene Data'!$I$11,0,10*ROW('Hygiene Data'!I193))="","",OFFSET('Hygiene Data'!$I$11,0,10*ROW('Hygiene Data'!I193)))</f>
        <v/>
      </c>
      <c r="EE199" s="280" t="str">
        <f ca="true">+IF(OFFSET('Hygiene Data'!$I$12,0,10*ROW('Hygiene Data'!I193))="","",OFFSET('Hygiene Data'!$I$12,0,10*ROW('Hygiene Data'!I193)))</f>
        <v/>
      </c>
      <c r="EF199" s="280" t="str">
        <f ca="true">+IF(OFFSET('Hygiene Data'!$I$13,0,10*ROW('Hygiene Data'!I193))="","",OFFSET('Hygiene Data'!$I$13,0,10*ROW('Hygiene Data'!I193)))</f>
        <v/>
      </c>
    </row>
    <row xmlns:x14ac="http://schemas.microsoft.com/office/spreadsheetml/2009/9/ac" r="200" x14ac:dyDescent="0.2">
      <c r="A200" s="34" t="str">
        <f ca="true">+IF(OFFSET('Water Data'!$B$2,0,10*ROW('Water Data'!E194))="","",OFFSET('Water Data'!$B$2,0,10*ROW('Water Data'!E194)))</f>
        <v/>
      </c>
      <c r="B200" s="34" t="str">
        <f ca="true">+IF(OFFSET('Water Data'!$C$2,0,10*ROW('Water Data'!F194))="","",OFFSET('Water Data'!$C$2,0,10*ROW('Water Data'!F194)))</f>
        <v/>
      </c>
      <c r="C200" s="336" t="str">
        <f t="shared" ca="true" si="3"/>
        <v/>
      </c>
      <c r="D200" s="8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0"/>
      <c r="BS200" s="280" t="str">
        <f ca="true">+IF(OFFSET('Water Data'!$D$27,0,10*ROW('Water Data'!D194))="","",OFFSET('Water Data'!$D$27,0,10*ROW('Water Data'!D194)))</f>
        <v/>
      </c>
      <c r="BT200" s="280" t="str">
        <f ca="true">+IF(OFFSET('Water Data'!$D$28,0,10*ROW('Water Data'!D194))="","",OFFSET('Water Data'!$D$28,0,10*ROW('Water Data'!D194)))</f>
        <v/>
      </c>
      <c r="BU200" s="280" t="str">
        <f ca="true">+IF(OFFSET('Water Data'!$D$29,0,10*ROW('Water Data'!D194))="","",OFFSET('Water Data'!$D$29,0,10*ROW('Water Data'!D194)))</f>
        <v/>
      </c>
      <c r="BV200" s="280" t="str">
        <f ca="true">+IF(OFFSET('Water Data'!$E$27,0,10*ROW('Water Data'!E194))="","",OFFSET('Water Data'!$E$27,0,10*ROW('Water Data'!E194)))</f>
        <v/>
      </c>
      <c r="BW200" s="280" t="str">
        <f ca="true">+IF(OFFSET('Water Data'!$E$28,0,10*ROW('Water Data'!E194))="","",OFFSET('Water Data'!$E$28,0,10*ROW('Water Data'!E194)))</f>
        <v/>
      </c>
      <c r="BX200" s="280" t="str">
        <f ca="true">+IF(OFFSET('Water Data'!$E$29,0,10*ROW('Water Data'!E194))="","",OFFSET('Water Data'!$E$29,0,10*ROW('Water Data'!E194)))</f>
        <v/>
      </c>
      <c r="BY200" s="280" t="str">
        <f ca="true">+IF(OFFSET('Water Data'!$F$27,0,10*ROW('Water Data'!F194))="","",OFFSET('Water Data'!$F$27,0,10*ROW('Water Data'!F194)))</f>
        <v/>
      </c>
      <c r="BZ200" s="280" t="str">
        <f ca="true">+IF(OFFSET('Water Data'!$F$28,0,10*ROW('Water Data'!F194))="","",OFFSET('Water Data'!$F$28,0,10*ROW('Water Data'!F194)))</f>
        <v/>
      </c>
      <c r="CA200" s="280" t="str">
        <f ca="true">+IF(OFFSET('Water Data'!$F$29,0,10*ROW('Water Data'!F194))="","",OFFSET('Water Data'!$F$29,0,10*ROW('Water Data'!F194)))</f>
        <v/>
      </c>
      <c r="CB200" s="280" t="str">
        <f ca="true">+IF(OFFSET('Water Data'!$G$27,0,10*ROW('Water Data'!G194))="","",OFFSET('Water Data'!$G$27,0,10*ROW('Water Data'!G194)))</f>
        <v/>
      </c>
      <c r="CC200" s="280" t="str">
        <f ca="true">+IF(OFFSET('Water Data'!$G$28,0,10*ROW('Water Data'!G194))="","",OFFSET('Water Data'!$G$28,0,10*ROW('Water Data'!G194)))</f>
        <v/>
      </c>
      <c r="CD200" s="280" t="str">
        <f ca="true">+IF(OFFSET('Water Data'!$G$29,0,10*ROW('Water Data'!G194))="","",OFFSET('Water Data'!$G$29,0,10*ROW('Water Data'!G194)))</f>
        <v/>
      </c>
      <c r="CE200" s="280" t="str">
        <f ca="true">+IF(OFFSET('Water Data'!$H$27,0,10*ROW('Water Data'!H194))="","",OFFSET('Water Data'!$H$27,0,10*ROW('Water Data'!H194)))</f>
        <v/>
      </c>
      <c r="CF200" s="280" t="str">
        <f ca="true">+IF(OFFSET('Water Data'!$H$28,0,10*ROW('Water Data'!H194))="","",OFFSET('Water Data'!$H$28,0,10*ROW('Water Data'!H194)))</f>
        <v/>
      </c>
      <c r="CG200" s="280" t="str">
        <f ca="true">+IF(OFFSET('Water Data'!$H$29,0,10*ROW('Water Data'!H194))="","",OFFSET('Water Data'!$H$29,0,10*ROW('Water Data'!H194)))</f>
        <v/>
      </c>
      <c r="CH200" s="280" t="str">
        <f ca="true">+IF(OFFSET('Water Data'!$I$27,0,10*ROW('Water Data'!I194))="","",OFFSET('Water Data'!$I$27,0,10*ROW('Water Data'!I194)))</f>
        <v/>
      </c>
      <c r="CI200" s="280" t="str">
        <f ca="true">+IF(OFFSET('Water Data'!$I$28,0,10*ROW('Water Data'!I194))="","",OFFSET('Water Data'!$I$28,0,10*ROW('Water Data'!I194)))</f>
        <v/>
      </c>
      <c r="CJ200" s="280" t="str">
        <f ca="true">+IF(OFFSET('Water Data'!$I$29,0,10*ROW('Water Data'!I194))="","",OFFSET('Water Data'!$I$29,0,10*ROW('Water Data'!I194)))</f>
        <v/>
      </c>
      <c r="CK200" s="280" t="str">
        <f ca="true">+IF(OFFSET('Sanitation Data'!$D$28,0,10*ROW('Sanitation Data'!D194))="","",OFFSET('Sanitation Data'!$D$28,0,10*ROW('Sanitation Data'!D194)))</f>
        <v/>
      </c>
      <c r="CL200" s="280" t="str">
        <f ca="true">+IF(OFFSET('Sanitation Data'!$D$29,0,10*ROW('Sanitation Data'!D194))="","",OFFSET('Sanitation Data'!$D$29,0,10*ROW('Sanitation Data'!D194)))</f>
        <v/>
      </c>
      <c r="CM200" s="280" t="str">
        <f ca="true">+IF(OFFSET('Sanitation Data'!$D$30,0,10*ROW('Sanitation Data'!D194))="","",OFFSET('Sanitation Data'!$D$30,0,10*ROW('Sanitation Data'!D194)))</f>
        <v/>
      </c>
      <c r="CN200" s="280" t="str">
        <f ca="true">+IF(OFFSET('Sanitation Data'!$D$31,0,10*ROW('Sanitation Data'!D194))="","",OFFSET('Sanitation Data'!$D$31,0,10*ROW('Sanitation Data'!D194)))</f>
        <v/>
      </c>
      <c r="CO200" s="280" t="str">
        <f ca="true">+IF(OFFSET('Sanitation Data'!$D$32,0,10*ROW('Sanitation Data'!D194))="","",OFFSET('Sanitation Data'!$D$32,0,10*ROW('Sanitation Data'!D194)))</f>
        <v/>
      </c>
      <c r="CP200" s="280" t="str">
        <f ca="true">+IF(OFFSET('Sanitation Data'!$E$28,0,10*ROW('Sanitation Data'!E194))="","",OFFSET('Sanitation Data'!$E$28,0,10*ROW('Sanitation Data'!E194)))</f>
        <v/>
      </c>
      <c r="CQ200" s="280" t="str">
        <f ca="true">+IF(OFFSET('Sanitation Data'!$E$29,0,10*ROW('Sanitation Data'!E194))="","",OFFSET('Sanitation Data'!$E$29,0,10*ROW('Sanitation Data'!E194)))</f>
        <v/>
      </c>
      <c r="CR200" s="280" t="str">
        <f ca="true">+IF(OFFSET('Sanitation Data'!$E$30,0,10*ROW('Sanitation Data'!E194))="","",OFFSET('Sanitation Data'!$E$30,0,10*ROW('Sanitation Data'!E194)))</f>
        <v/>
      </c>
      <c r="CS200" s="280" t="str">
        <f ca="true">+IF(OFFSET('Sanitation Data'!$E$31,0,10*ROW('Sanitation Data'!E194))="","",OFFSET('Sanitation Data'!$E$31,0,10*ROW('Sanitation Data'!E194)))</f>
        <v/>
      </c>
      <c r="CT200" s="280" t="str">
        <f ca="true">+IF(OFFSET('Sanitation Data'!$E$32,0,10*ROW('Sanitation Data'!E194))="","",OFFSET('Sanitation Data'!$E$32,0,10*ROW('Sanitation Data'!E194)))</f>
        <v/>
      </c>
      <c r="CU200" s="280" t="str">
        <f ca="true">+IF(OFFSET('Sanitation Data'!$F$28,0,10*ROW('Sanitation Data'!F194))="","",OFFSET('Sanitation Data'!$F$28,0,10*ROW('Sanitation Data'!F194)))</f>
        <v/>
      </c>
      <c r="CV200" s="280" t="str">
        <f ca="true">+IF(OFFSET('Sanitation Data'!$F$29,0,10*ROW('Sanitation Data'!F194))="","",OFFSET('Sanitation Data'!$F$29,0,10*ROW('Sanitation Data'!F194)))</f>
        <v/>
      </c>
      <c r="CW200" s="280" t="str">
        <f ca="true">+IF(OFFSET('Sanitation Data'!$F$30,0,10*ROW('Sanitation Data'!F194))="","",OFFSET('Sanitation Data'!$F$30,0,10*ROW('Sanitation Data'!F194)))</f>
        <v/>
      </c>
      <c r="CX200" s="280" t="str">
        <f ca="true">+IF(OFFSET('Sanitation Data'!$F$31,0,10*ROW('Sanitation Data'!F194))="","",OFFSET('Sanitation Data'!$F$31,0,10*ROW('Sanitation Data'!F194)))</f>
        <v/>
      </c>
      <c r="CY200" s="280" t="str">
        <f ca="true">+IF(OFFSET('Sanitation Data'!$F$32,0,10*ROW('Sanitation Data'!F194))="","",OFFSET('Sanitation Data'!$F$32,0,10*ROW('Sanitation Data'!F194)))</f>
        <v/>
      </c>
      <c r="CZ200" s="280" t="str">
        <f ca="true">+IF(OFFSET('Sanitation Data'!$G$28,0,10*ROW('Sanitation Data'!G194))="","",OFFSET('Sanitation Data'!$G$28,0,10*ROW('Sanitation Data'!G194)))</f>
        <v/>
      </c>
      <c r="DA200" s="280" t="str">
        <f ca="true">+IF(OFFSET('Sanitation Data'!$G$29,0,10*ROW('Sanitation Data'!G194))="","",OFFSET('Sanitation Data'!$G$29,0,10*ROW('Sanitation Data'!G194)))</f>
        <v/>
      </c>
      <c r="DB200" s="280" t="str">
        <f ca="true">+IF(OFFSET('Sanitation Data'!$G$30,0,10*ROW('Sanitation Data'!G194))="","",OFFSET('Sanitation Data'!$G$30,0,10*ROW('Sanitation Data'!G194)))</f>
        <v/>
      </c>
      <c r="DC200" s="280" t="str">
        <f ca="true">+IF(OFFSET('Sanitation Data'!$G$31,0,10*ROW('Sanitation Data'!G194))="","",OFFSET('Sanitation Data'!$G$31,0,10*ROW('Sanitation Data'!G194)))</f>
        <v/>
      </c>
      <c r="DD200" s="280" t="str">
        <f ca="true">+IF(OFFSET('Sanitation Data'!$G$32,0,10*ROW('Sanitation Data'!G194))="","",OFFSET('Sanitation Data'!$G$32,0,10*ROW('Sanitation Data'!G194)))</f>
        <v/>
      </c>
      <c r="DE200" s="280" t="str">
        <f ca="true">+IF(OFFSET('Sanitation Data'!$H$28,0,10*ROW('Sanitation Data'!H194))="","",OFFSET('Sanitation Data'!$H$28,0,10*ROW('Sanitation Data'!H194)))</f>
        <v/>
      </c>
      <c r="DF200" s="280" t="str">
        <f ca="true">+IF(OFFSET('Sanitation Data'!$H$29,0,10*ROW('Sanitation Data'!H194))="","",OFFSET('Sanitation Data'!$H$29,0,10*ROW('Sanitation Data'!H194)))</f>
        <v/>
      </c>
      <c r="DG200" s="280" t="str">
        <f ca="true">+IF(OFFSET('Sanitation Data'!$H$30,0,10*ROW('Sanitation Data'!H194))="","",OFFSET('Sanitation Data'!$H$30,0,10*ROW('Sanitation Data'!H194)))</f>
        <v/>
      </c>
      <c r="DH200" s="280" t="str">
        <f ca="true">+IF(OFFSET('Sanitation Data'!$H$31,0,10*ROW('Sanitation Data'!H194))="","",OFFSET('Sanitation Data'!$H$31,0,10*ROW('Sanitation Data'!H194)))</f>
        <v/>
      </c>
      <c r="DI200" s="280" t="str">
        <f ca="true">+IF(OFFSET('Sanitation Data'!$H$32,0,10*ROW('Sanitation Data'!H194))="","",OFFSET('Sanitation Data'!$H$32,0,10*ROW('Sanitation Data'!H194)))</f>
        <v/>
      </c>
      <c r="DJ200" s="280" t="str">
        <f ca="true">+IF(OFFSET('Sanitation Data'!$I$28,0,10*ROW('Sanitation Data'!I194))="","",OFFSET('Sanitation Data'!$I$28,0,10*ROW('Sanitation Data'!I194)))</f>
        <v/>
      </c>
      <c r="DK200" s="280" t="str">
        <f ca="true">+IF(OFFSET('Sanitation Data'!$I$29,0,10*ROW('Sanitation Data'!I194))="","",OFFSET('Sanitation Data'!$I$29,0,10*ROW('Sanitation Data'!I194)))</f>
        <v/>
      </c>
      <c r="DL200" s="280" t="str">
        <f ca="true">+IF(OFFSET('Sanitation Data'!$I$30,0,10*ROW('Sanitation Data'!I194))="","",OFFSET('Sanitation Data'!$I$30,0,10*ROW('Sanitation Data'!I194)))</f>
        <v/>
      </c>
      <c r="DM200" s="280" t="str">
        <f ca="true">+IF(OFFSET('Sanitation Data'!$I$31,0,10*ROW('Sanitation Data'!I194))="","",OFFSET('Sanitation Data'!$I$31,0,10*ROW('Sanitation Data'!I194)))</f>
        <v/>
      </c>
      <c r="DN200" s="280" t="str">
        <f ca="true">+IF(OFFSET('Sanitation Data'!$I$32,0,10*ROW('Sanitation Data'!I194))="","",OFFSET('Sanitation Data'!$I$32,0,10*ROW('Sanitation Data'!I194)))</f>
        <v/>
      </c>
      <c r="DO200" s="280" t="str">
        <f ca="true">+IF(OFFSET('Hygiene Data'!$D$11,0,10*ROW('Hygiene Data'!D194))="","",OFFSET('Hygiene Data'!$D$11,0,10*ROW('Hygiene Data'!D194)))</f>
        <v/>
      </c>
      <c r="DP200" s="280" t="str">
        <f ca="true">+IF(OFFSET('Hygiene Data'!$D$12,0,10*ROW('Hygiene Data'!D194))="","",OFFSET('Hygiene Data'!$D$12,0,10*ROW('Hygiene Data'!D194)))</f>
        <v/>
      </c>
      <c r="DQ200" s="280" t="str">
        <f ca="true">+IF(OFFSET('Hygiene Data'!$D$13,0,10*ROW('Hygiene Data'!D194))="","",OFFSET('Hygiene Data'!$D$13,0,10*ROW('Hygiene Data'!D194)))</f>
        <v/>
      </c>
      <c r="DR200" s="280" t="str">
        <f ca="true">+IF(OFFSET('Hygiene Data'!$E$11,0,10*ROW('Hygiene Data'!E194))="","",OFFSET('Hygiene Data'!$E$11,0,10*ROW('Hygiene Data'!E194)))</f>
        <v/>
      </c>
      <c r="DS200" s="280" t="str">
        <f ca="true">+IF(OFFSET('Hygiene Data'!$E$12,0,10*ROW('Hygiene Data'!E194))="","",OFFSET('Hygiene Data'!$E$12,0,10*ROW('Hygiene Data'!E194)))</f>
        <v/>
      </c>
      <c r="DT200" s="280" t="str">
        <f ca="true">+IF(OFFSET('Hygiene Data'!$E$13,0,10*ROW('Hygiene Data'!E194))="","",OFFSET('Hygiene Data'!$E$13,0,10*ROW('Hygiene Data'!E194)))</f>
        <v/>
      </c>
      <c r="DU200" s="280" t="str">
        <f ca="true">+IF(OFFSET('Hygiene Data'!$F$11,0,10*ROW('Hygiene Data'!F194))="","",OFFSET('Hygiene Data'!$F$11,0,10*ROW('Hygiene Data'!F194)))</f>
        <v/>
      </c>
      <c r="DV200" s="280" t="str">
        <f ca="true">+IF(OFFSET('Hygiene Data'!$F$12,0,10*ROW('Hygiene Data'!F194))="","",OFFSET('Hygiene Data'!$F$12,0,10*ROW('Hygiene Data'!F194)))</f>
        <v/>
      </c>
      <c r="DW200" s="280" t="str">
        <f ca="true">+IF(OFFSET('Hygiene Data'!$F$13,0,10*ROW('Hygiene Data'!F194))="","",OFFSET('Hygiene Data'!$F$13,0,10*ROW('Hygiene Data'!F194)))</f>
        <v/>
      </c>
      <c r="DX200" s="280" t="str">
        <f ca="true">+IF(OFFSET('Hygiene Data'!$G$11,0,10*ROW('Hygiene Data'!G194))="","",OFFSET('Hygiene Data'!$G$11,0,10*ROW('Hygiene Data'!G194)))</f>
        <v/>
      </c>
      <c r="DY200" s="280" t="str">
        <f ca="true">+IF(OFFSET('Hygiene Data'!$G$12,0,10*ROW('Hygiene Data'!G194))="","",OFFSET('Hygiene Data'!$G$12,0,10*ROW('Hygiene Data'!G194)))</f>
        <v/>
      </c>
      <c r="DZ200" s="280" t="str">
        <f ca="true">+IF(OFFSET('Hygiene Data'!$G$13,0,10*ROW('Hygiene Data'!G194))="","",OFFSET('Hygiene Data'!$G$13,0,10*ROW('Hygiene Data'!G194)))</f>
        <v/>
      </c>
      <c r="EA200" s="280" t="str">
        <f ca="true">+IF(OFFSET('Hygiene Data'!$H$11,0,10*ROW('Hygiene Data'!H194))="","",OFFSET('Hygiene Data'!$H$11,0,10*ROW('Hygiene Data'!H194)))</f>
        <v/>
      </c>
      <c r="EB200" s="280" t="str">
        <f ca="true">+IF(OFFSET('Hygiene Data'!$H$12,0,10*ROW('Hygiene Data'!H194))="","",OFFSET('Hygiene Data'!$H$12,0,10*ROW('Hygiene Data'!H194)))</f>
        <v/>
      </c>
      <c r="EC200" s="280" t="str">
        <f ca="true">+IF(OFFSET('Hygiene Data'!$H$13,0,10*ROW('Hygiene Data'!H194))="","",OFFSET('Hygiene Data'!$H$13,0,10*ROW('Hygiene Data'!H194)))</f>
        <v/>
      </c>
      <c r="ED200" s="280" t="str">
        <f ca="true">+IF(OFFSET('Hygiene Data'!$I$11,0,10*ROW('Hygiene Data'!I194))="","",OFFSET('Hygiene Data'!$I$11,0,10*ROW('Hygiene Data'!I194)))</f>
        <v/>
      </c>
      <c r="EE200" s="280" t="str">
        <f ca="true">+IF(OFFSET('Hygiene Data'!$I$12,0,10*ROW('Hygiene Data'!I194))="","",OFFSET('Hygiene Data'!$I$12,0,10*ROW('Hygiene Data'!I194)))</f>
        <v/>
      </c>
      <c r="EF200" s="280" t="str">
        <f ca="true">+IF(OFFSET('Hygiene Data'!$I$13,0,10*ROW('Hygiene Data'!I194))="","",OFFSET('Hygiene Data'!$I$13,0,10*ROW('Hygiene Data'!I194)))</f>
        <v/>
      </c>
    </row>
    <row xmlns:x14ac="http://schemas.microsoft.com/office/spreadsheetml/2009/9/ac" r="201" x14ac:dyDescent="0.2">
      <c r="A201" s="34" t="str">
        <f ca="true">+IF(OFFSET('Water Data'!$B$2,0,10*ROW('Water Data'!E195))="","",OFFSET('Water Data'!$B$2,0,10*ROW('Water Data'!E195)))</f>
        <v/>
      </c>
      <c r="B201" s="34" t="str">
        <f ca="true">+IF(OFFSET('Water Data'!$C$2,0,10*ROW('Water Data'!F195))="","",OFFSET('Water Data'!$C$2,0,10*ROW('Water Data'!F195)))</f>
        <v/>
      </c>
      <c r="C201" s="336" t="str">
        <f t="shared" ca="true" si="3"/>
        <v/>
      </c>
      <c r="D201" s="8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0"/>
      <c r="BS201" s="280" t="str">
        <f ca="true">+IF(OFFSET('Water Data'!$D$27,0,10*ROW('Water Data'!D195))="","",OFFSET('Water Data'!$D$27,0,10*ROW('Water Data'!D195)))</f>
        <v/>
      </c>
      <c r="BT201" s="280" t="str">
        <f ca="true">+IF(OFFSET('Water Data'!$D$28,0,10*ROW('Water Data'!D195))="","",OFFSET('Water Data'!$D$28,0,10*ROW('Water Data'!D195)))</f>
        <v/>
      </c>
      <c r="BU201" s="280" t="str">
        <f ca="true">+IF(OFFSET('Water Data'!$D$29,0,10*ROW('Water Data'!D195))="","",OFFSET('Water Data'!$D$29,0,10*ROW('Water Data'!D195)))</f>
        <v/>
      </c>
      <c r="BV201" s="280" t="str">
        <f ca="true">+IF(OFFSET('Water Data'!$E$27,0,10*ROW('Water Data'!E195))="","",OFFSET('Water Data'!$E$27,0,10*ROW('Water Data'!E195)))</f>
        <v/>
      </c>
      <c r="BW201" s="280" t="str">
        <f ca="true">+IF(OFFSET('Water Data'!$E$28,0,10*ROW('Water Data'!E195))="","",OFFSET('Water Data'!$E$28,0,10*ROW('Water Data'!E195)))</f>
        <v/>
      </c>
      <c r="BX201" s="280" t="str">
        <f ca="true">+IF(OFFSET('Water Data'!$E$29,0,10*ROW('Water Data'!E195))="","",OFFSET('Water Data'!$E$29,0,10*ROW('Water Data'!E195)))</f>
        <v/>
      </c>
      <c r="BY201" s="280" t="str">
        <f ca="true">+IF(OFFSET('Water Data'!$F$27,0,10*ROW('Water Data'!F195))="","",OFFSET('Water Data'!$F$27,0,10*ROW('Water Data'!F195)))</f>
        <v/>
      </c>
      <c r="BZ201" s="280" t="str">
        <f ca="true">+IF(OFFSET('Water Data'!$F$28,0,10*ROW('Water Data'!F195))="","",OFFSET('Water Data'!$F$28,0,10*ROW('Water Data'!F195)))</f>
        <v/>
      </c>
      <c r="CA201" s="280" t="str">
        <f ca="true">+IF(OFFSET('Water Data'!$F$29,0,10*ROW('Water Data'!F195))="","",OFFSET('Water Data'!$F$29,0,10*ROW('Water Data'!F195)))</f>
        <v/>
      </c>
      <c r="CB201" s="280" t="str">
        <f ca="true">+IF(OFFSET('Water Data'!$G$27,0,10*ROW('Water Data'!G195))="","",OFFSET('Water Data'!$G$27,0,10*ROW('Water Data'!G195)))</f>
        <v/>
      </c>
      <c r="CC201" s="280" t="str">
        <f ca="true">+IF(OFFSET('Water Data'!$G$28,0,10*ROW('Water Data'!G195))="","",OFFSET('Water Data'!$G$28,0,10*ROW('Water Data'!G195)))</f>
        <v/>
      </c>
      <c r="CD201" s="280" t="str">
        <f ca="true">+IF(OFFSET('Water Data'!$G$29,0,10*ROW('Water Data'!G195))="","",OFFSET('Water Data'!$G$29,0,10*ROW('Water Data'!G195)))</f>
        <v/>
      </c>
      <c r="CE201" s="280" t="str">
        <f ca="true">+IF(OFFSET('Water Data'!$H$27,0,10*ROW('Water Data'!H195))="","",OFFSET('Water Data'!$H$27,0,10*ROW('Water Data'!H195)))</f>
        <v/>
      </c>
      <c r="CF201" s="280" t="str">
        <f ca="true">+IF(OFFSET('Water Data'!$H$28,0,10*ROW('Water Data'!H195))="","",OFFSET('Water Data'!$H$28,0,10*ROW('Water Data'!H195)))</f>
        <v/>
      </c>
      <c r="CG201" s="280" t="str">
        <f ca="true">+IF(OFFSET('Water Data'!$H$29,0,10*ROW('Water Data'!H195))="","",OFFSET('Water Data'!$H$29,0,10*ROW('Water Data'!H195)))</f>
        <v/>
      </c>
      <c r="CH201" s="280" t="str">
        <f ca="true">+IF(OFFSET('Water Data'!$I$27,0,10*ROW('Water Data'!I195))="","",OFFSET('Water Data'!$I$27,0,10*ROW('Water Data'!I195)))</f>
        <v/>
      </c>
      <c r="CI201" s="280" t="str">
        <f ca="true">+IF(OFFSET('Water Data'!$I$28,0,10*ROW('Water Data'!I195))="","",OFFSET('Water Data'!$I$28,0,10*ROW('Water Data'!I195)))</f>
        <v/>
      </c>
      <c r="CJ201" s="280" t="str">
        <f ca="true">+IF(OFFSET('Water Data'!$I$29,0,10*ROW('Water Data'!I195))="","",OFFSET('Water Data'!$I$29,0,10*ROW('Water Data'!I195)))</f>
        <v/>
      </c>
      <c r="CK201" s="280" t="str">
        <f ca="true">+IF(OFFSET('Sanitation Data'!$D$28,0,10*ROW('Sanitation Data'!D195))="","",OFFSET('Sanitation Data'!$D$28,0,10*ROW('Sanitation Data'!D195)))</f>
        <v/>
      </c>
      <c r="CL201" s="280" t="str">
        <f ca="true">+IF(OFFSET('Sanitation Data'!$D$29,0,10*ROW('Sanitation Data'!D195))="","",OFFSET('Sanitation Data'!$D$29,0,10*ROW('Sanitation Data'!D195)))</f>
        <v/>
      </c>
      <c r="CM201" s="280" t="str">
        <f ca="true">+IF(OFFSET('Sanitation Data'!$D$30,0,10*ROW('Sanitation Data'!D195))="","",OFFSET('Sanitation Data'!$D$30,0,10*ROW('Sanitation Data'!D195)))</f>
        <v/>
      </c>
      <c r="CN201" s="280" t="str">
        <f ca="true">+IF(OFFSET('Sanitation Data'!$D$31,0,10*ROW('Sanitation Data'!D195))="","",OFFSET('Sanitation Data'!$D$31,0,10*ROW('Sanitation Data'!D195)))</f>
        <v/>
      </c>
      <c r="CO201" s="280" t="str">
        <f ca="true">+IF(OFFSET('Sanitation Data'!$D$32,0,10*ROW('Sanitation Data'!D195))="","",OFFSET('Sanitation Data'!$D$32,0,10*ROW('Sanitation Data'!D195)))</f>
        <v/>
      </c>
      <c r="CP201" s="280" t="str">
        <f ca="true">+IF(OFFSET('Sanitation Data'!$E$28,0,10*ROW('Sanitation Data'!E195))="","",OFFSET('Sanitation Data'!$E$28,0,10*ROW('Sanitation Data'!E195)))</f>
        <v/>
      </c>
      <c r="CQ201" s="280" t="str">
        <f ca="true">+IF(OFFSET('Sanitation Data'!$E$29,0,10*ROW('Sanitation Data'!E195))="","",OFFSET('Sanitation Data'!$E$29,0,10*ROW('Sanitation Data'!E195)))</f>
        <v/>
      </c>
      <c r="CR201" s="280" t="str">
        <f ca="true">+IF(OFFSET('Sanitation Data'!$E$30,0,10*ROW('Sanitation Data'!E195))="","",OFFSET('Sanitation Data'!$E$30,0,10*ROW('Sanitation Data'!E195)))</f>
        <v/>
      </c>
      <c r="CS201" s="280" t="str">
        <f ca="true">+IF(OFFSET('Sanitation Data'!$E$31,0,10*ROW('Sanitation Data'!E195))="","",OFFSET('Sanitation Data'!$E$31,0,10*ROW('Sanitation Data'!E195)))</f>
        <v/>
      </c>
      <c r="CT201" s="280" t="str">
        <f ca="true">+IF(OFFSET('Sanitation Data'!$E$32,0,10*ROW('Sanitation Data'!E195))="","",OFFSET('Sanitation Data'!$E$32,0,10*ROW('Sanitation Data'!E195)))</f>
        <v/>
      </c>
      <c r="CU201" s="280" t="str">
        <f ca="true">+IF(OFFSET('Sanitation Data'!$F$28,0,10*ROW('Sanitation Data'!F195))="","",OFFSET('Sanitation Data'!$F$28,0,10*ROW('Sanitation Data'!F195)))</f>
        <v/>
      </c>
      <c r="CV201" s="280" t="str">
        <f ca="true">+IF(OFFSET('Sanitation Data'!$F$29,0,10*ROW('Sanitation Data'!F195))="","",OFFSET('Sanitation Data'!$F$29,0,10*ROW('Sanitation Data'!F195)))</f>
        <v/>
      </c>
      <c r="CW201" s="280" t="str">
        <f ca="true">+IF(OFFSET('Sanitation Data'!$F$30,0,10*ROW('Sanitation Data'!F195))="","",OFFSET('Sanitation Data'!$F$30,0,10*ROW('Sanitation Data'!F195)))</f>
        <v/>
      </c>
      <c r="CX201" s="280" t="str">
        <f ca="true">+IF(OFFSET('Sanitation Data'!$F$31,0,10*ROW('Sanitation Data'!F195))="","",OFFSET('Sanitation Data'!$F$31,0,10*ROW('Sanitation Data'!F195)))</f>
        <v/>
      </c>
      <c r="CY201" s="280" t="str">
        <f ca="true">+IF(OFFSET('Sanitation Data'!$F$32,0,10*ROW('Sanitation Data'!F195))="","",OFFSET('Sanitation Data'!$F$32,0,10*ROW('Sanitation Data'!F195)))</f>
        <v/>
      </c>
      <c r="CZ201" s="280" t="str">
        <f ca="true">+IF(OFFSET('Sanitation Data'!$G$28,0,10*ROW('Sanitation Data'!G195))="","",OFFSET('Sanitation Data'!$G$28,0,10*ROW('Sanitation Data'!G195)))</f>
        <v/>
      </c>
      <c r="DA201" s="280" t="str">
        <f ca="true">+IF(OFFSET('Sanitation Data'!$G$29,0,10*ROW('Sanitation Data'!G195))="","",OFFSET('Sanitation Data'!$G$29,0,10*ROW('Sanitation Data'!G195)))</f>
        <v/>
      </c>
      <c r="DB201" s="280" t="str">
        <f ca="true">+IF(OFFSET('Sanitation Data'!$G$30,0,10*ROW('Sanitation Data'!G195))="","",OFFSET('Sanitation Data'!$G$30,0,10*ROW('Sanitation Data'!G195)))</f>
        <v/>
      </c>
      <c r="DC201" s="280" t="str">
        <f ca="true">+IF(OFFSET('Sanitation Data'!$G$31,0,10*ROW('Sanitation Data'!G195))="","",OFFSET('Sanitation Data'!$G$31,0,10*ROW('Sanitation Data'!G195)))</f>
        <v/>
      </c>
      <c r="DD201" s="280" t="str">
        <f ca="true">+IF(OFFSET('Sanitation Data'!$G$32,0,10*ROW('Sanitation Data'!G195))="","",OFFSET('Sanitation Data'!$G$32,0,10*ROW('Sanitation Data'!G195)))</f>
        <v/>
      </c>
      <c r="DE201" s="280" t="str">
        <f ca="true">+IF(OFFSET('Sanitation Data'!$H$28,0,10*ROW('Sanitation Data'!H195))="","",OFFSET('Sanitation Data'!$H$28,0,10*ROW('Sanitation Data'!H195)))</f>
        <v/>
      </c>
      <c r="DF201" s="280" t="str">
        <f ca="true">+IF(OFFSET('Sanitation Data'!$H$29,0,10*ROW('Sanitation Data'!H195))="","",OFFSET('Sanitation Data'!$H$29,0,10*ROW('Sanitation Data'!H195)))</f>
        <v/>
      </c>
      <c r="DG201" s="280" t="str">
        <f ca="true">+IF(OFFSET('Sanitation Data'!$H$30,0,10*ROW('Sanitation Data'!H195))="","",OFFSET('Sanitation Data'!$H$30,0,10*ROW('Sanitation Data'!H195)))</f>
        <v/>
      </c>
      <c r="DH201" s="280" t="str">
        <f ca="true">+IF(OFFSET('Sanitation Data'!$H$31,0,10*ROW('Sanitation Data'!H195))="","",OFFSET('Sanitation Data'!$H$31,0,10*ROW('Sanitation Data'!H195)))</f>
        <v/>
      </c>
      <c r="DI201" s="280" t="str">
        <f ca="true">+IF(OFFSET('Sanitation Data'!$H$32,0,10*ROW('Sanitation Data'!H195))="","",OFFSET('Sanitation Data'!$H$32,0,10*ROW('Sanitation Data'!H195)))</f>
        <v/>
      </c>
      <c r="DJ201" s="280" t="str">
        <f ca="true">+IF(OFFSET('Sanitation Data'!$I$28,0,10*ROW('Sanitation Data'!I195))="","",OFFSET('Sanitation Data'!$I$28,0,10*ROW('Sanitation Data'!I195)))</f>
        <v/>
      </c>
      <c r="DK201" s="280" t="str">
        <f ca="true">+IF(OFFSET('Sanitation Data'!$I$29,0,10*ROW('Sanitation Data'!I195))="","",OFFSET('Sanitation Data'!$I$29,0,10*ROW('Sanitation Data'!I195)))</f>
        <v/>
      </c>
      <c r="DL201" s="280" t="str">
        <f ca="true">+IF(OFFSET('Sanitation Data'!$I$30,0,10*ROW('Sanitation Data'!I195))="","",OFFSET('Sanitation Data'!$I$30,0,10*ROW('Sanitation Data'!I195)))</f>
        <v/>
      </c>
      <c r="DM201" s="280" t="str">
        <f ca="true">+IF(OFFSET('Sanitation Data'!$I$31,0,10*ROW('Sanitation Data'!I195))="","",OFFSET('Sanitation Data'!$I$31,0,10*ROW('Sanitation Data'!I195)))</f>
        <v/>
      </c>
      <c r="DN201" s="280" t="str">
        <f ca="true">+IF(OFFSET('Sanitation Data'!$I$32,0,10*ROW('Sanitation Data'!I195))="","",OFFSET('Sanitation Data'!$I$32,0,10*ROW('Sanitation Data'!I195)))</f>
        <v/>
      </c>
      <c r="DO201" s="280" t="str">
        <f ca="true">+IF(OFFSET('Hygiene Data'!$D$11,0,10*ROW('Hygiene Data'!D195))="","",OFFSET('Hygiene Data'!$D$11,0,10*ROW('Hygiene Data'!D195)))</f>
        <v/>
      </c>
      <c r="DP201" s="280" t="str">
        <f ca="true">+IF(OFFSET('Hygiene Data'!$D$12,0,10*ROW('Hygiene Data'!D195))="","",OFFSET('Hygiene Data'!$D$12,0,10*ROW('Hygiene Data'!D195)))</f>
        <v/>
      </c>
      <c r="DQ201" s="280" t="str">
        <f ca="true">+IF(OFFSET('Hygiene Data'!$D$13,0,10*ROW('Hygiene Data'!D195))="","",OFFSET('Hygiene Data'!$D$13,0,10*ROW('Hygiene Data'!D195)))</f>
        <v/>
      </c>
      <c r="DR201" s="280" t="str">
        <f ca="true">+IF(OFFSET('Hygiene Data'!$E$11,0,10*ROW('Hygiene Data'!E195))="","",OFFSET('Hygiene Data'!$E$11,0,10*ROW('Hygiene Data'!E195)))</f>
        <v/>
      </c>
      <c r="DS201" s="280" t="str">
        <f ca="true">+IF(OFFSET('Hygiene Data'!$E$12,0,10*ROW('Hygiene Data'!E195))="","",OFFSET('Hygiene Data'!$E$12,0,10*ROW('Hygiene Data'!E195)))</f>
        <v/>
      </c>
      <c r="DT201" s="280" t="str">
        <f ca="true">+IF(OFFSET('Hygiene Data'!$E$13,0,10*ROW('Hygiene Data'!E195))="","",OFFSET('Hygiene Data'!$E$13,0,10*ROW('Hygiene Data'!E195)))</f>
        <v/>
      </c>
      <c r="DU201" s="280" t="str">
        <f ca="true">+IF(OFFSET('Hygiene Data'!$F$11,0,10*ROW('Hygiene Data'!F195))="","",OFFSET('Hygiene Data'!$F$11,0,10*ROW('Hygiene Data'!F195)))</f>
        <v/>
      </c>
      <c r="DV201" s="280" t="str">
        <f ca="true">+IF(OFFSET('Hygiene Data'!$F$12,0,10*ROW('Hygiene Data'!F195))="","",OFFSET('Hygiene Data'!$F$12,0,10*ROW('Hygiene Data'!F195)))</f>
        <v/>
      </c>
      <c r="DW201" s="280" t="str">
        <f ca="true">+IF(OFFSET('Hygiene Data'!$F$13,0,10*ROW('Hygiene Data'!F195))="","",OFFSET('Hygiene Data'!$F$13,0,10*ROW('Hygiene Data'!F195)))</f>
        <v/>
      </c>
      <c r="DX201" s="280" t="str">
        <f ca="true">+IF(OFFSET('Hygiene Data'!$G$11,0,10*ROW('Hygiene Data'!G195))="","",OFFSET('Hygiene Data'!$G$11,0,10*ROW('Hygiene Data'!G195)))</f>
        <v/>
      </c>
      <c r="DY201" s="280" t="str">
        <f ca="true">+IF(OFFSET('Hygiene Data'!$G$12,0,10*ROW('Hygiene Data'!G195))="","",OFFSET('Hygiene Data'!$G$12,0,10*ROW('Hygiene Data'!G195)))</f>
        <v/>
      </c>
      <c r="DZ201" s="280" t="str">
        <f ca="true">+IF(OFFSET('Hygiene Data'!$G$13,0,10*ROW('Hygiene Data'!G195))="","",OFFSET('Hygiene Data'!$G$13,0,10*ROW('Hygiene Data'!G195)))</f>
        <v/>
      </c>
      <c r="EA201" s="280" t="str">
        <f ca="true">+IF(OFFSET('Hygiene Data'!$H$11,0,10*ROW('Hygiene Data'!H195))="","",OFFSET('Hygiene Data'!$H$11,0,10*ROW('Hygiene Data'!H195)))</f>
        <v/>
      </c>
      <c r="EB201" s="280" t="str">
        <f ca="true">+IF(OFFSET('Hygiene Data'!$H$12,0,10*ROW('Hygiene Data'!H195))="","",OFFSET('Hygiene Data'!$H$12,0,10*ROW('Hygiene Data'!H195)))</f>
        <v/>
      </c>
      <c r="EC201" s="280" t="str">
        <f ca="true">+IF(OFFSET('Hygiene Data'!$H$13,0,10*ROW('Hygiene Data'!H195))="","",OFFSET('Hygiene Data'!$H$13,0,10*ROW('Hygiene Data'!H195)))</f>
        <v/>
      </c>
      <c r="ED201" s="280" t="str">
        <f ca="true">+IF(OFFSET('Hygiene Data'!$I$11,0,10*ROW('Hygiene Data'!I195))="","",OFFSET('Hygiene Data'!$I$11,0,10*ROW('Hygiene Data'!I195)))</f>
        <v/>
      </c>
      <c r="EE201" s="280" t="str">
        <f ca="true">+IF(OFFSET('Hygiene Data'!$I$12,0,10*ROW('Hygiene Data'!I195))="","",OFFSET('Hygiene Data'!$I$12,0,10*ROW('Hygiene Data'!I195)))</f>
        <v/>
      </c>
      <c r="EF201" s="280" t="str">
        <f ca="true">+IF(OFFSET('Hygiene Data'!$I$13,0,10*ROW('Hygiene Data'!I195))="","",OFFSET('Hygiene Data'!$I$13,0,10*ROW('Hygiene Data'!I195)))</f>
        <v/>
      </c>
    </row>
    <row xmlns:x14ac="http://schemas.microsoft.com/office/spreadsheetml/2009/9/ac" r="202" x14ac:dyDescent="0.2">
      <c r="A202" s="34" t="str">
        <f ca="true">+IF(OFFSET('Water Data'!$B$2,0,10*ROW('Water Data'!E196))="","",OFFSET('Water Data'!$B$2,0,10*ROW('Water Data'!E196)))</f>
        <v/>
      </c>
      <c r="B202" s="34" t="str">
        <f ca="true">+IF(OFFSET('Water Data'!$C$2,0,10*ROW('Water Data'!F196))="","",OFFSET('Water Data'!$C$2,0,10*ROW('Water Data'!F196)))</f>
        <v/>
      </c>
      <c r="C202" s="336" t="str">
        <f t="shared" ca="true" si="3"/>
        <v/>
      </c>
      <c r="D202" s="8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0"/>
      <c r="BS202" s="280" t="str">
        <f ca="true">+IF(OFFSET('Water Data'!$D$27,0,10*ROW('Water Data'!D196))="","",OFFSET('Water Data'!$D$27,0,10*ROW('Water Data'!D196)))</f>
        <v/>
      </c>
      <c r="BT202" s="280" t="str">
        <f ca="true">+IF(OFFSET('Water Data'!$D$28,0,10*ROW('Water Data'!D196))="","",OFFSET('Water Data'!$D$28,0,10*ROW('Water Data'!D196)))</f>
        <v/>
      </c>
      <c r="BU202" s="280" t="str">
        <f ca="true">+IF(OFFSET('Water Data'!$D$29,0,10*ROW('Water Data'!D196))="","",OFFSET('Water Data'!$D$29,0,10*ROW('Water Data'!D196)))</f>
        <v/>
      </c>
      <c r="BV202" s="280" t="str">
        <f ca="true">+IF(OFFSET('Water Data'!$E$27,0,10*ROW('Water Data'!E196))="","",OFFSET('Water Data'!$E$27,0,10*ROW('Water Data'!E196)))</f>
        <v/>
      </c>
      <c r="BW202" s="280" t="str">
        <f ca="true">+IF(OFFSET('Water Data'!$E$28,0,10*ROW('Water Data'!E196))="","",OFFSET('Water Data'!$E$28,0,10*ROW('Water Data'!E196)))</f>
        <v/>
      </c>
      <c r="BX202" s="280" t="str">
        <f ca="true">+IF(OFFSET('Water Data'!$E$29,0,10*ROW('Water Data'!E196))="","",OFFSET('Water Data'!$E$29,0,10*ROW('Water Data'!E196)))</f>
        <v/>
      </c>
      <c r="BY202" s="280" t="str">
        <f ca="true">+IF(OFFSET('Water Data'!$F$27,0,10*ROW('Water Data'!F196))="","",OFFSET('Water Data'!$F$27,0,10*ROW('Water Data'!F196)))</f>
        <v/>
      </c>
      <c r="BZ202" s="280" t="str">
        <f ca="true">+IF(OFFSET('Water Data'!$F$28,0,10*ROW('Water Data'!F196))="","",OFFSET('Water Data'!$F$28,0,10*ROW('Water Data'!F196)))</f>
        <v/>
      </c>
      <c r="CA202" s="280" t="str">
        <f ca="true">+IF(OFFSET('Water Data'!$F$29,0,10*ROW('Water Data'!F196))="","",OFFSET('Water Data'!$F$29,0,10*ROW('Water Data'!F196)))</f>
        <v/>
      </c>
      <c r="CB202" s="280" t="str">
        <f ca="true">+IF(OFFSET('Water Data'!$G$27,0,10*ROW('Water Data'!G196))="","",OFFSET('Water Data'!$G$27,0,10*ROW('Water Data'!G196)))</f>
        <v/>
      </c>
      <c r="CC202" s="280" t="str">
        <f ca="true">+IF(OFFSET('Water Data'!$G$28,0,10*ROW('Water Data'!G196))="","",OFFSET('Water Data'!$G$28,0,10*ROW('Water Data'!G196)))</f>
        <v/>
      </c>
      <c r="CD202" s="280" t="str">
        <f ca="true">+IF(OFFSET('Water Data'!$G$29,0,10*ROW('Water Data'!G196))="","",OFFSET('Water Data'!$G$29,0,10*ROW('Water Data'!G196)))</f>
        <v/>
      </c>
      <c r="CE202" s="280" t="str">
        <f ca="true">+IF(OFFSET('Water Data'!$H$27,0,10*ROW('Water Data'!H196))="","",OFFSET('Water Data'!$H$27,0,10*ROW('Water Data'!H196)))</f>
        <v/>
      </c>
      <c r="CF202" s="280" t="str">
        <f ca="true">+IF(OFFSET('Water Data'!$H$28,0,10*ROW('Water Data'!H196))="","",OFFSET('Water Data'!$H$28,0,10*ROW('Water Data'!H196)))</f>
        <v/>
      </c>
      <c r="CG202" s="280" t="str">
        <f ca="true">+IF(OFFSET('Water Data'!$H$29,0,10*ROW('Water Data'!H196))="","",OFFSET('Water Data'!$H$29,0,10*ROW('Water Data'!H196)))</f>
        <v/>
      </c>
      <c r="CH202" s="280" t="str">
        <f ca="true">+IF(OFFSET('Water Data'!$I$27,0,10*ROW('Water Data'!I196))="","",OFFSET('Water Data'!$I$27,0,10*ROW('Water Data'!I196)))</f>
        <v/>
      </c>
      <c r="CI202" s="280" t="str">
        <f ca="true">+IF(OFFSET('Water Data'!$I$28,0,10*ROW('Water Data'!I196))="","",OFFSET('Water Data'!$I$28,0,10*ROW('Water Data'!I196)))</f>
        <v/>
      </c>
      <c r="CJ202" s="280" t="str">
        <f ca="true">+IF(OFFSET('Water Data'!$I$29,0,10*ROW('Water Data'!I196))="","",OFFSET('Water Data'!$I$29,0,10*ROW('Water Data'!I196)))</f>
        <v/>
      </c>
      <c r="CK202" s="280" t="str">
        <f ca="true">+IF(OFFSET('Sanitation Data'!$D$28,0,10*ROW('Sanitation Data'!D196))="","",OFFSET('Sanitation Data'!$D$28,0,10*ROW('Sanitation Data'!D196)))</f>
        <v/>
      </c>
      <c r="CL202" s="280" t="str">
        <f ca="true">+IF(OFFSET('Sanitation Data'!$D$29,0,10*ROW('Sanitation Data'!D196))="","",OFFSET('Sanitation Data'!$D$29,0,10*ROW('Sanitation Data'!D196)))</f>
        <v/>
      </c>
      <c r="CM202" s="280" t="str">
        <f ca="true">+IF(OFFSET('Sanitation Data'!$D$30,0,10*ROW('Sanitation Data'!D196))="","",OFFSET('Sanitation Data'!$D$30,0,10*ROW('Sanitation Data'!D196)))</f>
        <v/>
      </c>
      <c r="CN202" s="280" t="str">
        <f ca="true">+IF(OFFSET('Sanitation Data'!$D$31,0,10*ROW('Sanitation Data'!D196))="","",OFFSET('Sanitation Data'!$D$31,0,10*ROW('Sanitation Data'!D196)))</f>
        <v/>
      </c>
      <c r="CO202" s="280" t="str">
        <f ca="true">+IF(OFFSET('Sanitation Data'!$D$32,0,10*ROW('Sanitation Data'!D196))="","",OFFSET('Sanitation Data'!$D$32,0,10*ROW('Sanitation Data'!D196)))</f>
        <v/>
      </c>
      <c r="CP202" s="280" t="str">
        <f ca="true">+IF(OFFSET('Sanitation Data'!$E$28,0,10*ROW('Sanitation Data'!E196))="","",OFFSET('Sanitation Data'!$E$28,0,10*ROW('Sanitation Data'!E196)))</f>
        <v/>
      </c>
      <c r="CQ202" s="280" t="str">
        <f ca="true">+IF(OFFSET('Sanitation Data'!$E$29,0,10*ROW('Sanitation Data'!E196))="","",OFFSET('Sanitation Data'!$E$29,0,10*ROW('Sanitation Data'!E196)))</f>
        <v/>
      </c>
      <c r="CR202" s="280" t="str">
        <f ca="true">+IF(OFFSET('Sanitation Data'!$E$30,0,10*ROW('Sanitation Data'!E196))="","",OFFSET('Sanitation Data'!$E$30,0,10*ROW('Sanitation Data'!E196)))</f>
        <v/>
      </c>
      <c r="CS202" s="280" t="str">
        <f ca="true">+IF(OFFSET('Sanitation Data'!$E$31,0,10*ROW('Sanitation Data'!E196))="","",OFFSET('Sanitation Data'!$E$31,0,10*ROW('Sanitation Data'!E196)))</f>
        <v/>
      </c>
      <c r="CT202" s="280" t="str">
        <f ca="true">+IF(OFFSET('Sanitation Data'!$E$32,0,10*ROW('Sanitation Data'!E196))="","",OFFSET('Sanitation Data'!$E$32,0,10*ROW('Sanitation Data'!E196)))</f>
        <v/>
      </c>
      <c r="CU202" s="280" t="str">
        <f ca="true">+IF(OFFSET('Sanitation Data'!$F$28,0,10*ROW('Sanitation Data'!F196))="","",OFFSET('Sanitation Data'!$F$28,0,10*ROW('Sanitation Data'!F196)))</f>
        <v/>
      </c>
      <c r="CV202" s="280" t="str">
        <f ca="true">+IF(OFFSET('Sanitation Data'!$F$29,0,10*ROW('Sanitation Data'!F196))="","",OFFSET('Sanitation Data'!$F$29,0,10*ROW('Sanitation Data'!F196)))</f>
        <v/>
      </c>
      <c r="CW202" s="280" t="str">
        <f ca="true">+IF(OFFSET('Sanitation Data'!$F$30,0,10*ROW('Sanitation Data'!F196))="","",OFFSET('Sanitation Data'!$F$30,0,10*ROW('Sanitation Data'!F196)))</f>
        <v/>
      </c>
      <c r="CX202" s="280" t="str">
        <f ca="true">+IF(OFFSET('Sanitation Data'!$F$31,0,10*ROW('Sanitation Data'!F196))="","",OFFSET('Sanitation Data'!$F$31,0,10*ROW('Sanitation Data'!F196)))</f>
        <v/>
      </c>
      <c r="CY202" s="280" t="str">
        <f ca="true">+IF(OFFSET('Sanitation Data'!$F$32,0,10*ROW('Sanitation Data'!F196))="","",OFFSET('Sanitation Data'!$F$32,0,10*ROW('Sanitation Data'!F196)))</f>
        <v/>
      </c>
      <c r="CZ202" s="280" t="str">
        <f ca="true">+IF(OFFSET('Sanitation Data'!$G$28,0,10*ROW('Sanitation Data'!G196))="","",OFFSET('Sanitation Data'!$G$28,0,10*ROW('Sanitation Data'!G196)))</f>
        <v/>
      </c>
      <c r="DA202" s="280" t="str">
        <f ca="true">+IF(OFFSET('Sanitation Data'!$G$29,0,10*ROW('Sanitation Data'!G196))="","",OFFSET('Sanitation Data'!$G$29,0,10*ROW('Sanitation Data'!G196)))</f>
        <v/>
      </c>
      <c r="DB202" s="280" t="str">
        <f ca="true">+IF(OFFSET('Sanitation Data'!$G$30,0,10*ROW('Sanitation Data'!G196))="","",OFFSET('Sanitation Data'!$G$30,0,10*ROW('Sanitation Data'!G196)))</f>
        <v/>
      </c>
      <c r="DC202" s="280" t="str">
        <f ca="true">+IF(OFFSET('Sanitation Data'!$G$31,0,10*ROW('Sanitation Data'!G196))="","",OFFSET('Sanitation Data'!$G$31,0,10*ROW('Sanitation Data'!G196)))</f>
        <v/>
      </c>
      <c r="DD202" s="280" t="str">
        <f ca="true">+IF(OFFSET('Sanitation Data'!$G$32,0,10*ROW('Sanitation Data'!G196))="","",OFFSET('Sanitation Data'!$G$32,0,10*ROW('Sanitation Data'!G196)))</f>
        <v/>
      </c>
      <c r="DE202" s="280" t="str">
        <f ca="true">+IF(OFFSET('Sanitation Data'!$H$28,0,10*ROW('Sanitation Data'!H196))="","",OFFSET('Sanitation Data'!$H$28,0,10*ROW('Sanitation Data'!H196)))</f>
        <v/>
      </c>
      <c r="DF202" s="280" t="str">
        <f ca="true">+IF(OFFSET('Sanitation Data'!$H$29,0,10*ROW('Sanitation Data'!H196))="","",OFFSET('Sanitation Data'!$H$29,0,10*ROW('Sanitation Data'!H196)))</f>
        <v/>
      </c>
      <c r="DG202" s="280" t="str">
        <f ca="true">+IF(OFFSET('Sanitation Data'!$H$30,0,10*ROW('Sanitation Data'!H196))="","",OFFSET('Sanitation Data'!$H$30,0,10*ROW('Sanitation Data'!H196)))</f>
        <v/>
      </c>
      <c r="DH202" s="280" t="str">
        <f ca="true">+IF(OFFSET('Sanitation Data'!$H$31,0,10*ROW('Sanitation Data'!H196))="","",OFFSET('Sanitation Data'!$H$31,0,10*ROW('Sanitation Data'!H196)))</f>
        <v/>
      </c>
      <c r="DI202" s="280" t="str">
        <f ca="true">+IF(OFFSET('Sanitation Data'!$H$32,0,10*ROW('Sanitation Data'!H196))="","",OFFSET('Sanitation Data'!$H$32,0,10*ROW('Sanitation Data'!H196)))</f>
        <v/>
      </c>
      <c r="DJ202" s="280" t="str">
        <f ca="true">+IF(OFFSET('Sanitation Data'!$I$28,0,10*ROW('Sanitation Data'!I196))="","",OFFSET('Sanitation Data'!$I$28,0,10*ROW('Sanitation Data'!I196)))</f>
        <v/>
      </c>
      <c r="DK202" s="280" t="str">
        <f ca="true">+IF(OFFSET('Sanitation Data'!$I$29,0,10*ROW('Sanitation Data'!I196))="","",OFFSET('Sanitation Data'!$I$29,0,10*ROW('Sanitation Data'!I196)))</f>
        <v/>
      </c>
      <c r="DL202" s="280" t="str">
        <f ca="true">+IF(OFFSET('Sanitation Data'!$I$30,0,10*ROW('Sanitation Data'!I196))="","",OFFSET('Sanitation Data'!$I$30,0,10*ROW('Sanitation Data'!I196)))</f>
        <v/>
      </c>
      <c r="DM202" s="280" t="str">
        <f ca="true">+IF(OFFSET('Sanitation Data'!$I$31,0,10*ROW('Sanitation Data'!I196))="","",OFFSET('Sanitation Data'!$I$31,0,10*ROW('Sanitation Data'!I196)))</f>
        <v/>
      </c>
      <c r="DN202" s="280" t="str">
        <f ca="true">+IF(OFFSET('Sanitation Data'!$I$32,0,10*ROW('Sanitation Data'!I196))="","",OFFSET('Sanitation Data'!$I$32,0,10*ROW('Sanitation Data'!I196)))</f>
        <v/>
      </c>
      <c r="DO202" s="280" t="str">
        <f ca="true">+IF(OFFSET('Hygiene Data'!$D$11,0,10*ROW('Hygiene Data'!D196))="","",OFFSET('Hygiene Data'!$D$11,0,10*ROW('Hygiene Data'!D196)))</f>
        <v/>
      </c>
      <c r="DP202" s="280" t="str">
        <f ca="true">+IF(OFFSET('Hygiene Data'!$D$12,0,10*ROW('Hygiene Data'!D196))="","",OFFSET('Hygiene Data'!$D$12,0,10*ROW('Hygiene Data'!D196)))</f>
        <v/>
      </c>
      <c r="DQ202" s="280" t="str">
        <f ca="true">+IF(OFFSET('Hygiene Data'!$D$13,0,10*ROW('Hygiene Data'!D196))="","",OFFSET('Hygiene Data'!$D$13,0,10*ROW('Hygiene Data'!D196)))</f>
        <v/>
      </c>
      <c r="DR202" s="280" t="str">
        <f ca="true">+IF(OFFSET('Hygiene Data'!$E$11,0,10*ROW('Hygiene Data'!E196))="","",OFFSET('Hygiene Data'!$E$11,0,10*ROW('Hygiene Data'!E196)))</f>
        <v/>
      </c>
      <c r="DS202" s="280" t="str">
        <f ca="true">+IF(OFFSET('Hygiene Data'!$E$12,0,10*ROW('Hygiene Data'!E196))="","",OFFSET('Hygiene Data'!$E$12,0,10*ROW('Hygiene Data'!E196)))</f>
        <v/>
      </c>
      <c r="DT202" s="280" t="str">
        <f ca="true">+IF(OFFSET('Hygiene Data'!$E$13,0,10*ROW('Hygiene Data'!E196))="","",OFFSET('Hygiene Data'!$E$13,0,10*ROW('Hygiene Data'!E196)))</f>
        <v/>
      </c>
      <c r="DU202" s="280" t="str">
        <f ca="true">+IF(OFFSET('Hygiene Data'!$F$11,0,10*ROW('Hygiene Data'!F196))="","",OFFSET('Hygiene Data'!$F$11,0,10*ROW('Hygiene Data'!F196)))</f>
        <v/>
      </c>
      <c r="DV202" s="280" t="str">
        <f ca="true">+IF(OFFSET('Hygiene Data'!$F$12,0,10*ROW('Hygiene Data'!F196))="","",OFFSET('Hygiene Data'!$F$12,0,10*ROW('Hygiene Data'!F196)))</f>
        <v/>
      </c>
      <c r="DW202" s="280" t="str">
        <f ca="true">+IF(OFFSET('Hygiene Data'!$F$13,0,10*ROW('Hygiene Data'!F196))="","",OFFSET('Hygiene Data'!$F$13,0,10*ROW('Hygiene Data'!F196)))</f>
        <v/>
      </c>
      <c r="DX202" s="280" t="str">
        <f ca="true">+IF(OFFSET('Hygiene Data'!$G$11,0,10*ROW('Hygiene Data'!G196))="","",OFFSET('Hygiene Data'!$G$11,0,10*ROW('Hygiene Data'!G196)))</f>
        <v/>
      </c>
      <c r="DY202" s="280" t="str">
        <f ca="true">+IF(OFFSET('Hygiene Data'!$G$12,0,10*ROW('Hygiene Data'!G196))="","",OFFSET('Hygiene Data'!$G$12,0,10*ROW('Hygiene Data'!G196)))</f>
        <v/>
      </c>
      <c r="DZ202" s="280" t="str">
        <f ca="true">+IF(OFFSET('Hygiene Data'!$G$13,0,10*ROW('Hygiene Data'!G196))="","",OFFSET('Hygiene Data'!$G$13,0,10*ROW('Hygiene Data'!G196)))</f>
        <v/>
      </c>
      <c r="EA202" s="280" t="str">
        <f ca="true">+IF(OFFSET('Hygiene Data'!$H$11,0,10*ROW('Hygiene Data'!H196))="","",OFFSET('Hygiene Data'!$H$11,0,10*ROW('Hygiene Data'!H196)))</f>
        <v/>
      </c>
      <c r="EB202" s="280" t="str">
        <f ca="true">+IF(OFFSET('Hygiene Data'!$H$12,0,10*ROW('Hygiene Data'!H196))="","",OFFSET('Hygiene Data'!$H$12,0,10*ROW('Hygiene Data'!H196)))</f>
        <v/>
      </c>
      <c r="EC202" s="280" t="str">
        <f ca="true">+IF(OFFSET('Hygiene Data'!$H$13,0,10*ROW('Hygiene Data'!H196))="","",OFFSET('Hygiene Data'!$H$13,0,10*ROW('Hygiene Data'!H196)))</f>
        <v/>
      </c>
      <c r="ED202" s="280" t="str">
        <f ca="true">+IF(OFFSET('Hygiene Data'!$I$11,0,10*ROW('Hygiene Data'!I196))="","",OFFSET('Hygiene Data'!$I$11,0,10*ROW('Hygiene Data'!I196)))</f>
        <v/>
      </c>
      <c r="EE202" s="280" t="str">
        <f ca="true">+IF(OFFSET('Hygiene Data'!$I$12,0,10*ROW('Hygiene Data'!I196))="","",OFFSET('Hygiene Data'!$I$12,0,10*ROW('Hygiene Data'!I196)))</f>
        <v/>
      </c>
      <c r="EF202" s="280" t="str">
        <f ca="true">+IF(OFFSET('Hygiene Data'!$I$13,0,10*ROW('Hygiene Data'!I196))="","",OFFSET('Hygiene Data'!$I$13,0,10*ROW('Hygiene Data'!I196)))</f>
        <v/>
      </c>
    </row>
    <row xmlns:x14ac="http://schemas.microsoft.com/office/spreadsheetml/2009/9/ac" r="203" x14ac:dyDescent="0.2">
      <c r="A203" s="34" t="str">
        <f ca="true">+IF(OFFSET('Water Data'!$B$2,0,10*ROW('Water Data'!E197))="","",OFFSET('Water Data'!$B$2,0,10*ROW('Water Data'!E197)))</f>
        <v/>
      </c>
      <c r="B203" s="34" t="str">
        <f ca="true">+IF(OFFSET('Water Data'!$C$2,0,10*ROW('Water Data'!F197))="","",OFFSET('Water Data'!$C$2,0,10*ROW('Water Data'!F197)))</f>
        <v/>
      </c>
      <c r="C203" s="336" t="str">
        <f t="shared" ca="true" si="3"/>
        <v/>
      </c>
      <c r="D203" s="8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0"/>
      <c r="BS203" s="280" t="str">
        <f ca="true">+IF(OFFSET('Water Data'!$D$27,0,10*ROW('Water Data'!D197))="","",OFFSET('Water Data'!$D$27,0,10*ROW('Water Data'!D197)))</f>
        <v/>
      </c>
      <c r="BT203" s="280" t="str">
        <f ca="true">+IF(OFFSET('Water Data'!$D$28,0,10*ROW('Water Data'!D197))="","",OFFSET('Water Data'!$D$28,0,10*ROW('Water Data'!D197)))</f>
        <v/>
      </c>
      <c r="BU203" s="280" t="str">
        <f ca="true">+IF(OFFSET('Water Data'!$D$29,0,10*ROW('Water Data'!D197))="","",OFFSET('Water Data'!$D$29,0,10*ROW('Water Data'!D197)))</f>
        <v/>
      </c>
      <c r="BV203" s="280" t="str">
        <f ca="true">+IF(OFFSET('Water Data'!$E$27,0,10*ROW('Water Data'!E197))="","",OFFSET('Water Data'!$E$27,0,10*ROW('Water Data'!E197)))</f>
        <v/>
      </c>
      <c r="BW203" s="280" t="str">
        <f ca="true">+IF(OFFSET('Water Data'!$E$28,0,10*ROW('Water Data'!E197))="","",OFFSET('Water Data'!$E$28,0,10*ROW('Water Data'!E197)))</f>
        <v/>
      </c>
      <c r="BX203" s="280" t="str">
        <f ca="true">+IF(OFFSET('Water Data'!$E$29,0,10*ROW('Water Data'!E197))="","",OFFSET('Water Data'!$E$29,0,10*ROW('Water Data'!E197)))</f>
        <v/>
      </c>
      <c r="BY203" s="280" t="str">
        <f ca="true">+IF(OFFSET('Water Data'!$F$27,0,10*ROW('Water Data'!F197))="","",OFFSET('Water Data'!$F$27,0,10*ROW('Water Data'!F197)))</f>
        <v/>
      </c>
      <c r="BZ203" s="280" t="str">
        <f ca="true">+IF(OFFSET('Water Data'!$F$28,0,10*ROW('Water Data'!F197))="","",OFFSET('Water Data'!$F$28,0,10*ROW('Water Data'!F197)))</f>
        <v/>
      </c>
      <c r="CA203" s="280" t="str">
        <f ca="true">+IF(OFFSET('Water Data'!$F$29,0,10*ROW('Water Data'!F197))="","",OFFSET('Water Data'!$F$29,0,10*ROW('Water Data'!F197)))</f>
        <v/>
      </c>
      <c r="CB203" s="280" t="str">
        <f ca="true">+IF(OFFSET('Water Data'!$G$27,0,10*ROW('Water Data'!G197))="","",OFFSET('Water Data'!$G$27,0,10*ROW('Water Data'!G197)))</f>
        <v/>
      </c>
      <c r="CC203" s="280" t="str">
        <f ca="true">+IF(OFFSET('Water Data'!$G$28,0,10*ROW('Water Data'!G197))="","",OFFSET('Water Data'!$G$28,0,10*ROW('Water Data'!G197)))</f>
        <v/>
      </c>
      <c r="CD203" s="280" t="str">
        <f ca="true">+IF(OFFSET('Water Data'!$G$29,0,10*ROW('Water Data'!G197))="","",OFFSET('Water Data'!$G$29,0,10*ROW('Water Data'!G197)))</f>
        <v/>
      </c>
      <c r="CE203" s="280" t="str">
        <f ca="true">+IF(OFFSET('Water Data'!$H$27,0,10*ROW('Water Data'!H197))="","",OFFSET('Water Data'!$H$27,0,10*ROW('Water Data'!H197)))</f>
        <v/>
      </c>
      <c r="CF203" s="280" t="str">
        <f ca="true">+IF(OFFSET('Water Data'!$H$28,0,10*ROW('Water Data'!H197))="","",OFFSET('Water Data'!$H$28,0,10*ROW('Water Data'!H197)))</f>
        <v/>
      </c>
      <c r="CG203" s="280" t="str">
        <f ca="true">+IF(OFFSET('Water Data'!$H$29,0,10*ROW('Water Data'!H197))="","",OFFSET('Water Data'!$H$29,0,10*ROW('Water Data'!H197)))</f>
        <v/>
      </c>
      <c r="CH203" s="280" t="str">
        <f ca="true">+IF(OFFSET('Water Data'!$I$27,0,10*ROW('Water Data'!I197))="","",OFFSET('Water Data'!$I$27,0,10*ROW('Water Data'!I197)))</f>
        <v/>
      </c>
      <c r="CI203" s="280" t="str">
        <f ca="true">+IF(OFFSET('Water Data'!$I$28,0,10*ROW('Water Data'!I197))="","",OFFSET('Water Data'!$I$28,0,10*ROW('Water Data'!I197)))</f>
        <v/>
      </c>
      <c r="CJ203" s="280" t="str">
        <f ca="true">+IF(OFFSET('Water Data'!$I$29,0,10*ROW('Water Data'!I197))="","",OFFSET('Water Data'!$I$29,0,10*ROW('Water Data'!I197)))</f>
        <v/>
      </c>
      <c r="CK203" s="280" t="str">
        <f ca="true">+IF(OFFSET('Sanitation Data'!$D$28,0,10*ROW('Sanitation Data'!D197))="","",OFFSET('Sanitation Data'!$D$28,0,10*ROW('Sanitation Data'!D197)))</f>
        <v/>
      </c>
      <c r="CL203" s="280" t="str">
        <f ca="true">+IF(OFFSET('Sanitation Data'!$D$29,0,10*ROW('Sanitation Data'!D197))="","",OFFSET('Sanitation Data'!$D$29,0,10*ROW('Sanitation Data'!D197)))</f>
        <v/>
      </c>
      <c r="CM203" s="280" t="str">
        <f ca="true">+IF(OFFSET('Sanitation Data'!$D$30,0,10*ROW('Sanitation Data'!D197))="","",OFFSET('Sanitation Data'!$D$30,0,10*ROW('Sanitation Data'!D197)))</f>
        <v/>
      </c>
      <c r="CN203" s="280" t="str">
        <f ca="true">+IF(OFFSET('Sanitation Data'!$D$31,0,10*ROW('Sanitation Data'!D197))="","",OFFSET('Sanitation Data'!$D$31,0,10*ROW('Sanitation Data'!D197)))</f>
        <v/>
      </c>
      <c r="CO203" s="280" t="str">
        <f ca="true">+IF(OFFSET('Sanitation Data'!$D$32,0,10*ROW('Sanitation Data'!D197))="","",OFFSET('Sanitation Data'!$D$32,0,10*ROW('Sanitation Data'!D197)))</f>
        <v/>
      </c>
      <c r="CP203" s="280" t="str">
        <f ca="true">+IF(OFFSET('Sanitation Data'!$E$28,0,10*ROW('Sanitation Data'!E197))="","",OFFSET('Sanitation Data'!$E$28,0,10*ROW('Sanitation Data'!E197)))</f>
        <v/>
      </c>
      <c r="CQ203" s="280" t="str">
        <f ca="true">+IF(OFFSET('Sanitation Data'!$E$29,0,10*ROW('Sanitation Data'!E197))="","",OFFSET('Sanitation Data'!$E$29,0,10*ROW('Sanitation Data'!E197)))</f>
        <v/>
      </c>
      <c r="CR203" s="280" t="str">
        <f ca="true">+IF(OFFSET('Sanitation Data'!$E$30,0,10*ROW('Sanitation Data'!E197))="","",OFFSET('Sanitation Data'!$E$30,0,10*ROW('Sanitation Data'!E197)))</f>
        <v/>
      </c>
      <c r="CS203" s="280" t="str">
        <f ca="true">+IF(OFFSET('Sanitation Data'!$E$31,0,10*ROW('Sanitation Data'!E197))="","",OFFSET('Sanitation Data'!$E$31,0,10*ROW('Sanitation Data'!E197)))</f>
        <v/>
      </c>
      <c r="CT203" s="280" t="str">
        <f ca="true">+IF(OFFSET('Sanitation Data'!$E$32,0,10*ROW('Sanitation Data'!E197))="","",OFFSET('Sanitation Data'!$E$32,0,10*ROW('Sanitation Data'!E197)))</f>
        <v/>
      </c>
      <c r="CU203" s="280" t="str">
        <f ca="true">+IF(OFFSET('Sanitation Data'!$F$28,0,10*ROW('Sanitation Data'!F197))="","",OFFSET('Sanitation Data'!$F$28,0,10*ROW('Sanitation Data'!F197)))</f>
        <v/>
      </c>
      <c r="CV203" s="280" t="str">
        <f ca="true">+IF(OFFSET('Sanitation Data'!$F$29,0,10*ROW('Sanitation Data'!F197))="","",OFFSET('Sanitation Data'!$F$29,0,10*ROW('Sanitation Data'!F197)))</f>
        <v/>
      </c>
      <c r="CW203" s="280" t="str">
        <f ca="true">+IF(OFFSET('Sanitation Data'!$F$30,0,10*ROW('Sanitation Data'!F197))="","",OFFSET('Sanitation Data'!$F$30,0,10*ROW('Sanitation Data'!F197)))</f>
        <v/>
      </c>
      <c r="CX203" s="280" t="str">
        <f ca="true">+IF(OFFSET('Sanitation Data'!$F$31,0,10*ROW('Sanitation Data'!F197))="","",OFFSET('Sanitation Data'!$F$31,0,10*ROW('Sanitation Data'!F197)))</f>
        <v/>
      </c>
      <c r="CY203" s="280" t="str">
        <f ca="true">+IF(OFFSET('Sanitation Data'!$F$32,0,10*ROW('Sanitation Data'!F197))="","",OFFSET('Sanitation Data'!$F$32,0,10*ROW('Sanitation Data'!F197)))</f>
        <v/>
      </c>
      <c r="CZ203" s="280" t="str">
        <f ca="true">+IF(OFFSET('Sanitation Data'!$G$28,0,10*ROW('Sanitation Data'!G197))="","",OFFSET('Sanitation Data'!$G$28,0,10*ROW('Sanitation Data'!G197)))</f>
        <v/>
      </c>
      <c r="DA203" s="280" t="str">
        <f ca="true">+IF(OFFSET('Sanitation Data'!$G$29,0,10*ROW('Sanitation Data'!G197))="","",OFFSET('Sanitation Data'!$G$29,0,10*ROW('Sanitation Data'!G197)))</f>
        <v/>
      </c>
      <c r="DB203" s="280" t="str">
        <f ca="true">+IF(OFFSET('Sanitation Data'!$G$30,0,10*ROW('Sanitation Data'!G197))="","",OFFSET('Sanitation Data'!$G$30,0,10*ROW('Sanitation Data'!G197)))</f>
        <v/>
      </c>
      <c r="DC203" s="280" t="str">
        <f ca="true">+IF(OFFSET('Sanitation Data'!$G$31,0,10*ROW('Sanitation Data'!G197))="","",OFFSET('Sanitation Data'!$G$31,0,10*ROW('Sanitation Data'!G197)))</f>
        <v/>
      </c>
      <c r="DD203" s="280" t="str">
        <f ca="true">+IF(OFFSET('Sanitation Data'!$G$32,0,10*ROW('Sanitation Data'!G197))="","",OFFSET('Sanitation Data'!$G$32,0,10*ROW('Sanitation Data'!G197)))</f>
        <v/>
      </c>
      <c r="DE203" s="280" t="str">
        <f ca="true">+IF(OFFSET('Sanitation Data'!$H$28,0,10*ROW('Sanitation Data'!H197))="","",OFFSET('Sanitation Data'!$H$28,0,10*ROW('Sanitation Data'!H197)))</f>
        <v/>
      </c>
      <c r="DF203" s="280" t="str">
        <f ca="true">+IF(OFFSET('Sanitation Data'!$H$29,0,10*ROW('Sanitation Data'!H197))="","",OFFSET('Sanitation Data'!$H$29,0,10*ROW('Sanitation Data'!H197)))</f>
        <v/>
      </c>
      <c r="DG203" s="280" t="str">
        <f ca="true">+IF(OFFSET('Sanitation Data'!$H$30,0,10*ROW('Sanitation Data'!H197))="","",OFFSET('Sanitation Data'!$H$30,0,10*ROW('Sanitation Data'!H197)))</f>
        <v/>
      </c>
      <c r="DH203" s="280" t="str">
        <f ca="true">+IF(OFFSET('Sanitation Data'!$H$31,0,10*ROW('Sanitation Data'!H197))="","",OFFSET('Sanitation Data'!$H$31,0,10*ROW('Sanitation Data'!H197)))</f>
        <v/>
      </c>
      <c r="DI203" s="280" t="str">
        <f ca="true">+IF(OFFSET('Sanitation Data'!$H$32,0,10*ROW('Sanitation Data'!H197))="","",OFFSET('Sanitation Data'!$H$32,0,10*ROW('Sanitation Data'!H197)))</f>
        <v/>
      </c>
      <c r="DJ203" s="280" t="str">
        <f ca="true">+IF(OFFSET('Sanitation Data'!$I$28,0,10*ROW('Sanitation Data'!I197))="","",OFFSET('Sanitation Data'!$I$28,0,10*ROW('Sanitation Data'!I197)))</f>
        <v/>
      </c>
      <c r="DK203" s="280" t="str">
        <f ca="true">+IF(OFFSET('Sanitation Data'!$I$29,0,10*ROW('Sanitation Data'!I197))="","",OFFSET('Sanitation Data'!$I$29,0,10*ROW('Sanitation Data'!I197)))</f>
        <v/>
      </c>
      <c r="DL203" s="280" t="str">
        <f ca="true">+IF(OFFSET('Sanitation Data'!$I$30,0,10*ROW('Sanitation Data'!I197))="","",OFFSET('Sanitation Data'!$I$30,0,10*ROW('Sanitation Data'!I197)))</f>
        <v/>
      </c>
      <c r="DM203" s="280" t="str">
        <f ca="true">+IF(OFFSET('Sanitation Data'!$I$31,0,10*ROW('Sanitation Data'!I197))="","",OFFSET('Sanitation Data'!$I$31,0,10*ROW('Sanitation Data'!I197)))</f>
        <v/>
      </c>
      <c r="DN203" s="280" t="str">
        <f ca="true">+IF(OFFSET('Sanitation Data'!$I$32,0,10*ROW('Sanitation Data'!I197))="","",OFFSET('Sanitation Data'!$I$32,0,10*ROW('Sanitation Data'!I197)))</f>
        <v/>
      </c>
      <c r="DO203" s="280" t="str">
        <f ca="true">+IF(OFFSET('Hygiene Data'!$D$11,0,10*ROW('Hygiene Data'!D197))="","",OFFSET('Hygiene Data'!$D$11,0,10*ROW('Hygiene Data'!D197)))</f>
        <v/>
      </c>
      <c r="DP203" s="280" t="str">
        <f ca="true">+IF(OFFSET('Hygiene Data'!$D$12,0,10*ROW('Hygiene Data'!D197))="","",OFFSET('Hygiene Data'!$D$12,0,10*ROW('Hygiene Data'!D197)))</f>
        <v/>
      </c>
      <c r="DQ203" s="280" t="str">
        <f ca="true">+IF(OFFSET('Hygiene Data'!$D$13,0,10*ROW('Hygiene Data'!D197))="","",OFFSET('Hygiene Data'!$D$13,0,10*ROW('Hygiene Data'!D197)))</f>
        <v/>
      </c>
      <c r="DR203" s="280" t="str">
        <f ca="true">+IF(OFFSET('Hygiene Data'!$E$11,0,10*ROW('Hygiene Data'!E197))="","",OFFSET('Hygiene Data'!$E$11,0,10*ROW('Hygiene Data'!E197)))</f>
        <v/>
      </c>
      <c r="DS203" s="280" t="str">
        <f ca="true">+IF(OFFSET('Hygiene Data'!$E$12,0,10*ROW('Hygiene Data'!E197))="","",OFFSET('Hygiene Data'!$E$12,0,10*ROW('Hygiene Data'!E197)))</f>
        <v/>
      </c>
      <c r="DT203" s="280" t="str">
        <f ca="true">+IF(OFFSET('Hygiene Data'!$E$13,0,10*ROW('Hygiene Data'!E197))="","",OFFSET('Hygiene Data'!$E$13,0,10*ROW('Hygiene Data'!E197)))</f>
        <v/>
      </c>
      <c r="DU203" s="280" t="str">
        <f ca="true">+IF(OFFSET('Hygiene Data'!$F$11,0,10*ROW('Hygiene Data'!F197))="","",OFFSET('Hygiene Data'!$F$11,0,10*ROW('Hygiene Data'!F197)))</f>
        <v/>
      </c>
      <c r="DV203" s="280" t="str">
        <f ca="true">+IF(OFFSET('Hygiene Data'!$F$12,0,10*ROW('Hygiene Data'!F197))="","",OFFSET('Hygiene Data'!$F$12,0,10*ROW('Hygiene Data'!F197)))</f>
        <v/>
      </c>
      <c r="DW203" s="280" t="str">
        <f ca="true">+IF(OFFSET('Hygiene Data'!$F$13,0,10*ROW('Hygiene Data'!F197))="","",OFFSET('Hygiene Data'!$F$13,0,10*ROW('Hygiene Data'!F197)))</f>
        <v/>
      </c>
      <c r="DX203" s="280" t="str">
        <f ca="true">+IF(OFFSET('Hygiene Data'!$G$11,0,10*ROW('Hygiene Data'!G197))="","",OFFSET('Hygiene Data'!$G$11,0,10*ROW('Hygiene Data'!G197)))</f>
        <v/>
      </c>
      <c r="DY203" s="280" t="str">
        <f ca="true">+IF(OFFSET('Hygiene Data'!$G$12,0,10*ROW('Hygiene Data'!G197))="","",OFFSET('Hygiene Data'!$G$12,0,10*ROW('Hygiene Data'!G197)))</f>
        <v/>
      </c>
      <c r="DZ203" s="280" t="str">
        <f ca="true">+IF(OFFSET('Hygiene Data'!$G$13,0,10*ROW('Hygiene Data'!G197))="","",OFFSET('Hygiene Data'!$G$13,0,10*ROW('Hygiene Data'!G197)))</f>
        <v/>
      </c>
      <c r="EA203" s="280" t="str">
        <f ca="true">+IF(OFFSET('Hygiene Data'!$H$11,0,10*ROW('Hygiene Data'!H197))="","",OFFSET('Hygiene Data'!$H$11,0,10*ROW('Hygiene Data'!H197)))</f>
        <v/>
      </c>
      <c r="EB203" s="280" t="str">
        <f ca="true">+IF(OFFSET('Hygiene Data'!$H$12,0,10*ROW('Hygiene Data'!H197))="","",OFFSET('Hygiene Data'!$H$12,0,10*ROW('Hygiene Data'!H197)))</f>
        <v/>
      </c>
      <c r="EC203" s="280" t="str">
        <f ca="true">+IF(OFFSET('Hygiene Data'!$H$13,0,10*ROW('Hygiene Data'!H197))="","",OFFSET('Hygiene Data'!$H$13,0,10*ROW('Hygiene Data'!H197)))</f>
        <v/>
      </c>
      <c r="ED203" s="280" t="str">
        <f ca="true">+IF(OFFSET('Hygiene Data'!$I$11,0,10*ROW('Hygiene Data'!I197))="","",OFFSET('Hygiene Data'!$I$11,0,10*ROW('Hygiene Data'!I197)))</f>
        <v/>
      </c>
      <c r="EE203" s="280" t="str">
        <f ca="true">+IF(OFFSET('Hygiene Data'!$I$12,0,10*ROW('Hygiene Data'!I197))="","",OFFSET('Hygiene Data'!$I$12,0,10*ROW('Hygiene Data'!I197)))</f>
        <v/>
      </c>
      <c r="EF203" s="280" t="str">
        <f ca="true">+IF(OFFSET('Hygiene Data'!$I$13,0,10*ROW('Hygiene Data'!I197))="","",OFFSET('Hygiene Data'!$I$13,0,10*ROW('Hygiene Data'!I197)))</f>
        <v/>
      </c>
    </row>
    <row xmlns:x14ac="http://schemas.microsoft.com/office/spreadsheetml/2009/9/ac" r="204" x14ac:dyDescent="0.2">
      <c r="A204" s="34" t="str">
        <f ca="true">+IF(OFFSET('Water Data'!$B$2,0,10*ROW('Water Data'!E198))="","",OFFSET('Water Data'!$B$2,0,10*ROW('Water Data'!E198)))</f>
        <v/>
      </c>
      <c r="B204" s="34" t="str">
        <f ca="true">+IF(OFFSET('Water Data'!$C$2,0,10*ROW('Water Data'!F198))="","",OFFSET('Water Data'!$C$2,0,10*ROW('Water Data'!F198)))</f>
        <v/>
      </c>
      <c r="C204" s="336" t="str">
        <f t="shared" ca="true" si="3"/>
        <v/>
      </c>
      <c r="D204" s="8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0"/>
      <c r="BS204" s="280" t="str">
        <f ca="true">+IF(OFFSET('Water Data'!$D$27,0,10*ROW('Water Data'!D198))="","",OFFSET('Water Data'!$D$27,0,10*ROW('Water Data'!D198)))</f>
        <v/>
      </c>
      <c r="BT204" s="280" t="str">
        <f ca="true">+IF(OFFSET('Water Data'!$D$28,0,10*ROW('Water Data'!D198))="","",OFFSET('Water Data'!$D$28,0,10*ROW('Water Data'!D198)))</f>
        <v/>
      </c>
      <c r="BU204" s="280" t="str">
        <f ca="true">+IF(OFFSET('Water Data'!$D$29,0,10*ROW('Water Data'!D198))="","",OFFSET('Water Data'!$D$29,0,10*ROW('Water Data'!D198)))</f>
        <v/>
      </c>
      <c r="BV204" s="280" t="str">
        <f ca="true">+IF(OFFSET('Water Data'!$E$27,0,10*ROW('Water Data'!E198))="","",OFFSET('Water Data'!$E$27,0,10*ROW('Water Data'!E198)))</f>
        <v/>
      </c>
      <c r="BW204" s="280" t="str">
        <f ca="true">+IF(OFFSET('Water Data'!$E$28,0,10*ROW('Water Data'!E198))="","",OFFSET('Water Data'!$E$28,0,10*ROW('Water Data'!E198)))</f>
        <v/>
      </c>
      <c r="BX204" s="280" t="str">
        <f ca="true">+IF(OFFSET('Water Data'!$E$29,0,10*ROW('Water Data'!E198))="","",OFFSET('Water Data'!$E$29,0,10*ROW('Water Data'!E198)))</f>
        <v/>
      </c>
      <c r="BY204" s="280" t="str">
        <f ca="true">+IF(OFFSET('Water Data'!$F$27,0,10*ROW('Water Data'!F198))="","",OFFSET('Water Data'!$F$27,0,10*ROW('Water Data'!F198)))</f>
        <v/>
      </c>
      <c r="BZ204" s="280" t="str">
        <f ca="true">+IF(OFFSET('Water Data'!$F$28,0,10*ROW('Water Data'!F198))="","",OFFSET('Water Data'!$F$28,0,10*ROW('Water Data'!F198)))</f>
        <v/>
      </c>
      <c r="CA204" s="280" t="str">
        <f ca="true">+IF(OFFSET('Water Data'!$F$29,0,10*ROW('Water Data'!F198))="","",OFFSET('Water Data'!$F$29,0,10*ROW('Water Data'!F198)))</f>
        <v/>
      </c>
      <c r="CB204" s="280" t="str">
        <f ca="true">+IF(OFFSET('Water Data'!$G$27,0,10*ROW('Water Data'!G198))="","",OFFSET('Water Data'!$G$27,0,10*ROW('Water Data'!G198)))</f>
        <v/>
      </c>
      <c r="CC204" s="280" t="str">
        <f ca="true">+IF(OFFSET('Water Data'!$G$28,0,10*ROW('Water Data'!G198))="","",OFFSET('Water Data'!$G$28,0,10*ROW('Water Data'!G198)))</f>
        <v/>
      </c>
      <c r="CD204" s="280" t="str">
        <f ca="true">+IF(OFFSET('Water Data'!$G$29,0,10*ROW('Water Data'!G198))="","",OFFSET('Water Data'!$G$29,0,10*ROW('Water Data'!G198)))</f>
        <v/>
      </c>
      <c r="CE204" s="280" t="str">
        <f ca="true">+IF(OFFSET('Water Data'!$H$27,0,10*ROW('Water Data'!H198))="","",OFFSET('Water Data'!$H$27,0,10*ROW('Water Data'!H198)))</f>
        <v/>
      </c>
      <c r="CF204" s="280" t="str">
        <f ca="true">+IF(OFFSET('Water Data'!$H$28,0,10*ROW('Water Data'!H198))="","",OFFSET('Water Data'!$H$28,0,10*ROW('Water Data'!H198)))</f>
        <v/>
      </c>
      <c r="CG204" s="280" t="str">
        <f ca="true">+IF(OFFSET('Water Data'!$H$29,0,10*ROW('Water Data'!H198))="","",OFFSET('Water Data'!$H$29,0,10*ROW('Water Data'!H198)))</f>
        <v/>
      </c>
      <c r="CH204" s="280" t="str">
        <f ca="true">+IF(OFFSET('Water Data'!$I$27,0,10*ROW('Water Data'!I198))="","",OFFSET('Water Data'!$I$27,0,10*ROW('Water Data'!I198)))</f>
        <v/>
      </c>
      <c r="CI204" s="280" t="str">
        <f ca="true">+IF(OFFSET('Water Data'!$I$28,0,10*ROW('Water Data'!I198))="","",OFFSET('Water Data'!$I$28,0,10*ROW('Water Data'!I198)))</f>
        <v/>
      </c>
      <c r="CJ204" s="280" t="str">
        <f ca="true">+IF(OFFSET('Water Data'!$I$29,0,10*ROW('Water Data'!I198))="","",OFFSET('Water Data'!$I$29,0,10*ROW('Water Data'!I198)))</f>
        <v/>
      </c>
      <c r="CK204" s="280" t="str">
        <f ca="true">+IF(OFFSET('Sanitation Data'!$D$28,0,10*ROW('Sanitation Data'!D198))="","",OFFSET('Sanitation Data'!$D$28,0,10*ROW('Sanitation Data'!D198)))</f>
        <v/>
      </c>
      <c r="CL204" s="280" t="str">
        <f ca="true">+IF(OFFSET('Sanitation Data'!$D$29,0,10*ROW('Sanitation Data'!D198))="","",OFFSET('Sanitation Data'!$D$29,0,10*ROW('Sanitation Data'!D198)))</f>
        <v/>
      </c>
      <c r="CM204" s="280" t="str">
        <f ca="true">+IF(OFFSET('Sanitation Data'!$D$30,0,10*ROW('Sanitation Data'!D198))="","",OFFSET('Sanitation Data'!$D$30,0,10*ROW('Sanitation Data'!D198)))</f>
        <v/>
      </c>
      <c r="CN204" s="280" t="str">
        <f ca="true">+IF(OFFSET('Sanitation Data'!$D$31,0,10*ROW('Sanitation Data'!D198))="","",OFFSET('Sanitation Data'!$D$31,0,10*ROW('Sanitation Data'!D198)))</f>
        <v/>
      </c>
      <c r="CO204" s="280" t="str">
        <f ca="true">+IF(OFFSET('Sanitation Data'!$D$32,0,10*ROW('Sanitation Data'!D198))="","",OFFSET('Sanitation Data'!$D$32,0,10*ROW('Sanitation Data'!D198)))</f>
        <v/>
      </c>
      <c r="CP204" s="280" t="str">
        <f ca="true">+IF(OFFSET('Sanitation Data'!$E$28,0,10*ROW('Sanitation Data'!E198))="","",OFFSET('Sanitation Data'!$E$28,0,10*ROW('Sanitation Data'!E198)))</f>
        <v/>
      </c>
      <c r="CQ204" s="280" t="str">
        <f ca="true">+IF(OFFSET('Sanitation Data'!$E$29,0,10*ROW('Sanitation Data'!E198))="","",OFFSET('Sanitation Data'!$E$29,0,10*ROW('Sanitation Data'!E198)))</f>
        <v/>
      </c>
      <c r="CR204" s="280" t="str">
        <f ca="true">+IF(OFFSET('Sanitation Data'!$E$30,0,10*ROW('Sanitation Data'!E198))="","",OFFSET('Sanitation Data'!$E$30,0,10*ROW('Sanitation Data'!E198)))</f>
        <v/>
      </c>
      <c r="CS204" s="280" t="str">
        <f ca="true">+IF(OFFSET('Sanitation Data'!$E$31,0,10*ROW('Sanitation Data'!E198))="","",OFFSET('Sanitation Data'!$E$31,0,10*ROW('Sanitation Data'!E198)))</f>
        <v/>
      </c>
      <c r="CT204" s="280" t="str">
        <f ca="true">+IF(OFFSET('Sanitation Data'!$E$32,0,10*ROW('Sanitation Data'!E198))="","",OFFSET('Sanitation Data'!$E$32,0,10*ROW('Sanitation Data'!E198)))</f>
        <v/>
      </c>
      <c r="CU204" s="280" t="str">
        <f ca="true">+IF(OFFSET('Sanitation Data'!$F$28,0,10*ROW('Sanitation Data'!F198))="","",OFFSET('Sanitation Data'!$F$28,0,10*ROW('Sanitation Data'!F198)))</f>
        <v/>
      </c>
      <c r="CV204" s="280" t="str">
        <f ca="true">+IF(OFFSET('Sanitation Data'!$F$29,0,10*ROW('Sanitation Data'!F198))="","",OFFSET('Sanitation Data'!$F$29,0,10*ROW('Sanitation Data'!F198)))</f>
        <v/>
      </c>
      <c r="CW204" s="280" t="str">
        <f ca="true">+IF(OFFSET('Sanitation Data'!$F$30,0,10*ROW('Sanitation Data'!F198))="","",OFFSET('Sanitation Data'!$F$30,0,10*ROW('Sanitation Data'!F198)))</f>
        <v/>
      </c>
      <c r="CX204" s="280" t="str">
        <f ca="true">+IF(OFFSET('Sanitation Data'!$F$31,0,10*ROW('Sanitation Data'!F198))="","",OFFSET('Sanitation Data'!$F$31,0,10*ROW('Sanitation Data'!F198)))</f>
        <v/>
      </c>
      <c r="CY204" s="280" t="str">
        <f ca="true">+IF(OFFSET('Sanitation Data'!$F$32,0,10*ROW('Sanitation Data'!F198))="","",OFFSET('Sanitation Data'!$F$32,0,10*ROW('Sanitation Data'!F198)))</f>
        <v/>
      </c>
      <c r="CZ204" s="280" t="str">
        <f ca="true">+IF(OFFSET('Sanitation Data'!$G$28,0,10*ROW('Sanitation Data'!G198))="","",OFFSET('Sanitation Data'!$G$28,0,10*ROW('Sanitation Data'!G198)))</f>
        <v/>
      </c>
      <c r="DA204" s="280" t="str">
        <f ca="true">+IF(OFFSET('Sanitation Data'!$G$29,0,10*ROW('Sanitation Data'!G198))="","",OFFSET('Sanitation Data'!$G$29,0,10*ROW('Sanitation Data'!G198)))</f>
        <v/>
      </c>
      <c r="DB204" s="280" t="str">
        <f ca="true">+IF(OFFSET('Sanitation Data'!$G$30,0,10*ROW('Sanitation Data'!G198))="","",OFFSET('Sanitation Data'!$G$30,0,10*ROW('Sanitation Data'!G198)))</f>
        <v/>
      </c>
      <c r="DC204" s="280" t="str">
        <f ca="true">+IF(OFFSET('Sanitation Data'!$G$31,0,10*ROW('Sanitation Data'!G198))="","",OFFSET('Sanitation Data'!$G$31,0,10*ROW('Sanitation Data'!G198)))</f>
        <v/>
      </c>
      <c r="DD204" s="280" t="str">
        <f ca="true">+IF(OFFSET('Sanitation Data'!$G$32,0,10*ROW('Sanitation Data'!G198))="","",OFFSET('Sanitation Data'!$G$32,0,10*ROW('Sanitation Data'!G198)))</f>
        <v/>
      </c>
      <c r="DE204" s="280" t="str">
        <f ca="true">+IF(OFFSET('Sanitation Data'!$H$28,0,10*ROW('Sanitation Data'!H198))="","",OFFSET('Sanitation Data'!$H$28,0,10*ROW('Sanitation Data'!H198)))</f>
        <v/>
      </c>
      <c r="DF204" s="280" t="str">
        <f ca="true">+IF(OFFSET('Sanitation Data'!$H$29,0,10*ROW('Sanitation Data'!H198))="","",OFFSET('Sanitation Data'!$H$29,0,10*ROW('Sanitation Data'!H198)))</f>
        <v/>
      </c>
      <c r="DG204" s="280" t="str">
        <f ca="true">+IF(OFFSET('Sanitation Data'!$H$30,0,10*ROW('Sanitation Data'!H198))="","",OFFSET('Sanitation Data'!$H$30,0,10*ROW('Sanitation Data'!H198)))</f>
        <v/>
      </c>
      <c r="DH204" s="280" t="str">
        <f ca="true">+IF(OFFSET('Sanitation Data'!$H$31,0,10*ROW('Sanitation Data'!H198))="","",OFFSET('Sanitation Data'!$H$31,0,10*ROW('Sanitation Data'!H198)))</f>
        <v/>
      </c>
      <c r="DI204" s="280" t="str">
        <f ca="true">+IF(OFFSET('Sanitation Data'!$H$32,0,10*ROW('Sanitation Data'!H198))="","",OFFSET('Sanitation Data'!$H$32,0,10*ROW('Sanitation Data'!H198)))</f>
        <v/>
      </c>
      <c r="DJ204" s="280" t="str">
        <f ca="true">+IF(OFFSET('Sanitation Data'!$I$28,0,10*ROW('Sanitation Data'!I198))="","",OFFSET('Sanitation Data'!$I$28,0,10*ROW('Sanitation Data'!I198)))</f>
        <v/>
      </c>
      <c r="DK204" s="280" t="str">
        <f ca="true">+IF(OFFSET('Sanitation Data'!$I$29,0,10*ROW('Sanitation Data'!I198))="","",OFFSET('Sanitation Data'!$I$29,0,10*ROW('Sanitation Data'!I198)))</f>
        <v/>
      </c>
      <c r="DL204" s="280" t="str">
        <f ca="true">+IF(OFFSET('Sanitation Data'!$I$30,0,10*ROW('Sanitation Data'!I198))="","",OFFSET('Sanitation Data'!$I$30,0,10*ROW('Sanitation Data'!I198)))</f>
        <v/>
      </c>
      <c r="DM204" s="280" t="str">
        <f ca="true">+IF(OFFSET('Sanitation Data'!$I$31,0,10*ROW('Sanitation Data'!I198))="","",OFFSET('Sanitation Data'!$I$31,0,10*ROW('Sanitation Data'!I198)))</f>
        <v/>
      </c>
      <c r="DN204" s="280" t="str">
        <f ca="true">+IF(OFFSET('Sanitation Data'!$I$32,0,10*ROW('Sanitation Data'!I198))="","",OFFSET('Sanitation Data'!$I$32,0,10*ROW('Sanitation Data'!I198)))</f>
        <v/>
      </c>
      <c r="DO204" s="280" t="str">
        <f ca="true">+IF(OFFSET('Hygiene Data'!$D$11,0,10*ROW('Hygiene Data'!D198))="","",OFFSET('Hygiene Data'!$D$11,0,10*ROW('Hygiene Data'!D198)))</f>
        <v/>
      </c>
      <c r="DP204" s="280" t="str">
        <f ca="true">+IF(OFFSET('Hygiene Data'!$D$12,0,10*ROW('Hygiene Data'!D198))="","",OFFSET('Hygiene Data'!$D$12,0,10*ROW('Hygiene Data'!D198)))</f>
        <v/>
      </c>
      <c r="DQ204" s="280" t="str">
        <f ca="true">+IF(OFFSET('Hygiene Data'!$D$13,0,10*ROW('Hygiene Data'!D198))="","",OFFSET('Hygiene Data'!$D$13,0,10*ROW('Hygiene Data'!D198)))</f>
        <v/>
      </c>
      <c r="DR204" s="280" t="str">
        <f ca="true">+IF(OFFSET('Hygiene Data'!$E$11,0,10*ROW('Hygiene Data'!E198))="","",OFFSET('Hygiene Data'!$E$11,0,10*ROW('Hygiene Data'!E198)))</f>
        <v/>
      </c>
      <c r="DS204" s="280" t="str">
        <f ca="true">+IF(OFFSET('Hygiene Data'!$E$12,0,10*ROW('Hygiene Data'!E198))="","",OFFSET('Hygiene Data'!$E$12,0,10*ROW('Hygiene Data'!E198)))</f>
        <v/>
      </c>
      <c r="DT204" s="280" t="str">
        <f ca="true">+IF(OFFSET('Hygiene Data'!$E$13,0,10*ROW('Hygiene Data'!E198))="","",OFFSET('Hygiene Data'!$E$13,0,10*ROW('Hygiene Data'!E198)))</f>
        <v/>
      </c>
      <c r="DU204" s="280" t="str">
        <f ca="true">+IF(OFFSET('Hygiene Data'!$F$11,0,10*ROW('Hygiene Data'!F198))="","",OFFSET('Hygiene Data'!$F$11,0,10*ROW('Hygiene Data'!F198)))</f>
        <v/>
      </c>
      <c r="DV204" s="280" t="str">
        <f ca="true">+IF(OFFSET('Hygiene Data'!$F$12,0,10*ROW('Hygiene Data'!F198))="","",OFFSET('Hygiene Data'!$F$12,0,10*ROW('Hygiene Data'!F198)))</f>
        <v/>
      </c>
      <c r="DW204" s="280" t="str">
        <f ca="true">+IF(OFFSET('Hygiene Data'!$F$13,0,10*ROW('Hygiene Data'!F198))="","",OFFSET('Hygiene Data'!$F$13,0,10*ROW('Hygiene Data'!F198)))</f>
        <v/>
      </c>
      <c r="DX204" s="280" t="str">
        <f ca="true">+IF(OFFSET('Hygiene Data'!$G$11,0,10*ROW('Hygiene Data'!G198))="","",OFFSET('Hygiene Data'!$G$11,0,10*ROW('Hygiene Data'!G198)))</f>
        <v/>
      </c>
      <c r="DY204" s="280" t="str">
        <f ca="true">+IF(OFFSET('Hygiene Data'!$G$12,0,10*ROW('Hygiene Data'!G198))="","",OFFSET('Hygiene Data'!$G$12,0,10*ROW('Hygiene Data'!G198)))</f>
        <v/>
      </c>
      <c r="DZ204" s="280" t="str">
        <f ca="true">+IF(OFFSET('Hygiene Data'!$G$13,0,10*ROW('Hygiene Data'!G198))="","",OFFSET('Hygiene Data'!$G$13,0,10*ROW('Hygiene Data'!G198)))</f>
        <v/>
      </c>
      <c r="EA204" s="280" t="str">
        <f ca="true">+IF(OFFSET('Hygiene Data'!$H$11,0,10*ROW('Hygiene Data'!H198))="","",OFFSET('Hygiene Data'!$H$11,0,10*ROW('Hygiene Data'!H198)))</f>
        <v/>
      </c>
      <c r="EB204" s="280" t="str">
        <f ca="true">+IF(OFFSET('Hygiene Data'!$H$12,0,10*ROW('Hygiene Data'!H198))="","",OFFSET('Hygiene Data'!$H$12,0,10*ROW('Hygiene Data'!H198)))</f>
        <v/>
      </c>
      <c r="EC204" s="280" t="str">
        <f ca="true">+IF(OFFSET('Hygiene Data'!$H$13,0,10*ROW('Hygiene Data'!H198))="","",OFFSET('Hygiene Data'!$H$13,0,10*ROW('Hygiene Data'!H198)))</f>
        <v/>
      </c>
      <c r="ED204" s="280" t="str">
        <f ca="true">+IF(OFFSET('Hygiene Data'!$I$11,0,10*ROW('Hygiene Data'!I198))="","",OFFSET('Hygiene Data'!$I$11,0,10*ROW('Hygiene Data'!I198)))</f>
        <v/>
      </c>
      <c r="EE204" s="280" t="str">
        <f ca="true">+IF(OFFSET('Hygiene Data'!$I$12,0,10*ROW('Hygiene Data'!I198))="","",OFFSET('Hygiene Data'!$I$12,0,10*ROW('Hygiene Data'!I198)))</f>
        <v/>
      </c>
      <c r="EF204" s="280" t="str">
        <f ca="true">+IF(OFFSET('Hygiene Data'!$I$13,0,10*ROW('Hygiene Data'!I198))="","",OFFSET('Hygiene Data'!$I$13,0,10*ROW('Hygiene Data'!I198)))</f>
        <v/>
      </c>
    </row>
    <row xmlns:x14ac="http://schemas.microsoft.com/office/spreadsheetml/2009/9/ac" r="205" x14ac:dyDescent="0.2">
      <c r="A205" s="34" t="str">
        <f ca="true">+IF(OFFSET('Water Data'!$B$2,0,10*ROW('Water Data'!E199))="","",OFFSET('Water Data'!$B$2,0,10*ROW('Water Data'!E199)))</f>
        <v/>
      </c>
      <c r="B205" s="34" t="str">
        <f ca="true">+IF(OFFSET('Water Data'!$C$2,0,10*ROW('Water Data'!F199))="","",OFFSET('Water Data'!$C$2,0,10*ROW('Water Data'!F199)))</f>
        <v/>
      </c>
      <c r="C205" s="336" t="str">
        <f t="shared" ca="true" si="3"/>
        <v/>
      </c>
      <c r="D205" s="8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0"/>
      <c r="BS205" s="280" t="str">
        <f ca="true">+IF(OFFSET('Water Data'!$D$27,0,10*ROW('Water Data'!D199))="","",OFFSET('Water Data'!$D$27,0,10*ROW('Water Data'!D199)))</f>
        <v/>
      </c>
      <c r="BT205" s="280" t="str">
        <f ca="true">+IF(OFFSET('Water Data'!$D$28,0,10*ROW('Water Data'!D199))="","",OFFSET('Water Data'!$D$28,0,10*ROW('Water Data'!D199)))</f>
        <v/>
      </c>
      <c r="BU205" s="280" t="str">
        <f ca="true">+IF(OFFSET('Water Data'!$D$29,0,10*ROW('Water Data'!D199))="","",OFFSET('Water Data'!$D$29,0,10*ROW('Water Data'!D199)))</f>
        <v/>
      </c>
      <c r="BV205" s="280" t="str">
        <f ca="true">+IF(OFFSET('Water Data'!$E$27,0,10*ROW('Water Data'!E199))="","",OFFSET('Water Data'!$E$27,0,10*ROW('Water Data'!E199)))</f>
        <v/>
      </c>
      <c r="BW205" s="280" t="str">
        <f ca="true">+IF(OFFSET('Water Data'!$E$28,0,10*ROW('Water Data'!E199))="","",OFFSET('Water Data'!$E$28,0,10*ROW('Water Data'!E199)))</f>
        <v/>
      </c>
      <c r="BX205" s="280" t="str">
        <f ca="true">+IF(OFFSET('Water Data'!$E$29,0,10*ROW('Water Data'!E199))="","",OFFSET('Water Data'!$E$29,0,10*ROW('Water Data'!E199)))</f>
        <v/>
      </c>
      <c r="BY205" s="280" t="str">
        <f ca="true">+IF(OFFSET('Water Data'!$F$27,0,10*ROW('Water Data'!F199))="","",OFFSET('Water Data'!$F$27,0,10*ROW('Water Data'!F199)))</f>
        <v/>
      </c>
      <c r="BZ205" s="280" t="str">
        <f ca="true">+IF(OFFSET('Water Data'!$F$28,0,10*ROW('Water Data'!F199))="","",OFFSET('Water Data'!$F$28,0,10*ROW('Water Data'!F199)))</f>
        <v/>
      </c>
      <c r="CA205" s="280" t="str">
        <f ca="true">+IF(OFFSET('Water Data'!$F$29,0,10*ROW('Water Data'!F199))="","",OFFSET('Water Data'!$F$29,0,10*ROW('Water Data'!F199)))</f>
        <v/>
      </c>
      <c r="CB205" s="280" t="str">
        <f ca="true">+IF(OFFSET('Water Data'!$G$27,0,10*ROW('Water Data'!G199))="","",OFFSET('Water Data'!$G$27,0,10*ROW('Water Data'!G199)))</f>
        <v/>
      </c>
      <c r="CC205" s="280" t="str">
        <f ca="true">+IF(OFFSET('Water Data'!$G$28,0,10*ROW('Water Data'!G199))="","",OFFSET('Water Data'!$G$28,0,10*ROW('Water Data'!G199)))</f>
        <v/>
      </c>
      <c r="CD205" s="280" t="str">
        <f ca="true">+IF(OFFSET('Water Data'!$G$29,0,10*ROW('Water Data'!G199))="","",OFFSET('Water Data'!$G$29,0,10*ROW('Water Data'!G199)))</f>
        <v/>
      </c>
      <c r="CE205" s="280" t="str">
        <f ca="true">+IF(OFFSET('Water Data'!$H$27,0,10*ROW('Water Data'!H199))="","",OFFSET('Water Data'!$H$27,0,10*ROW('Water Data'!H199)))</f>
        <v/>
      </c>
      <c r="CF205" s="280" t="str">
        <f ca="true">+IF(OFFSET('Water Data'!$H$28,0,10*ROW('Water Data'!H199))="","",OFFSET('Water Data'!$H$28,0,10*ROW('Water Data'!H199)))</f>
        <v/>
      </c>
      <c r="CG205" s="280" t="str">
        <f ca="true">+IF(OFFSET('Water Data'!$H$29,0,10*ROW('Water Data'!H199))="","",OFFSET('Water Data'!$H$29,0,10*ROW('Water Data'!H199)))</f>
        <v/>
      </c>
      <c r="CH205" s="280" t="str">
        <f ca="true">+IF(OFFSET('Water Data'!$I$27,0,10*ROW('Water Data'!I199))="","",OFFSET('Water Data'!$I$27,0,10*ROW('Water Data'!I199)))</f>
        <v/>
      </c>
      <c r="CI205" s="280" t="str">
        <f ca="true">+IF(OFFSET('Water Data'!$I$28,0,10*ROW('Water Data'!I199))="","",OFFSET('Water Data'!$I$28,0,10*ROW('Water Data'!I199)))</f>
        <v/>
      </c>
      <c r="CJ205" s="280" t="str">
        <f ca="true">+IF(OFFSET('Water Data'!$I$29,0,10*ROW('Water Data'!I199))="","",OFFSET('Water Data'!$I$29,0,10*ROW('Water Data'!I199)))</f>
        <v/>
      </c>
      <c r="CK205" s="280" t="str">
        <f ca="true">+IF(OFFSET('Sanitation Data'!$D$28,0,10*ROW('Sanitation Data'!D199))="","",OFFSET('Sanitation Data'!$D$28,0,10*ROW('Sanitation Data'!D199)))</f>
        <v/>
      </c>
      <c r="CL205" s="280" t="str">
        <f ca="true">+IF(OFFSET('Sanitation Data'!$D$29,0,10*ROW('Sanitation Data'!D199))="","",OFFSET('Sanitation Data'!$D$29,0,10*ROW('Sanitation Data'!D199)))</f>
        <v/>
      </c>
      <c r="CM205" s="280" t="str">
        <f ca="true">+IF(OFFSET('Sanitation Data'!$D$30,0,10*ROW('Sanitation Data'!D199))="","",OFFSET('Sanitation Data'!$D$30,0,10*ROW('Sanitation Data'!D199)))</f>
        <v/>
      </c>
      <c r="CN205" s="280" t="str">
        <f ca="true">+IF(OFFSET('Sanitation Data'!$D$31,0,10*ROW('Sanitation Data'!D199))="","",OFFSET('Sanitation Data'!$D$31,0,10*ROW('Sanitation Data'!D199)))</f>
        <v/>
      </c>
      <c r="CO205" s="280" t="str">
        <f ca="true">+IF(OFFSET('Sanitation Data'!$D$32,0,10*ROW('Sanitation Data'!D199))="","",OFFSET('Sanitation Data'!$D$32,0,10*ROW('Sanitation Data'!D199)))</f>
        <v/>
      </c>
      <c r="CP205" s="280" t="str">
        <f ca="true">+IF(OFFSET('Sanitation Data'!$E$28,0,10*ROW('Sanitation Data'!E199))="","",OFFSET('Sanitation Data'!$E$28,0,10*ROW('Sanitation Data'!E199)))</f>
        <v/>
      </c>
      <c r="CQ205" s="280" t="str">
        <f ca="true">+IF(OFFSET('Sanitation Data'!$E$29,0,10*ROW('Sanitation Data'!E199))="","",OFFSET('Sanitation Data'!$E$29,0,10*ROW('Sanitation Data'!E199)))</f>
        <v/>
      </c>
      <c r="CR205" s="280" t="str">
        <f ca="true">+IF(OFFSET('Sanitation Data'!$E$30,0,10*ROW('Sanitation Data'!E199))="","",OFFSET('Sanitation Data'!$E$30,0,10*ROW('Sanitation Data'!E199)))</f>
        <v/>
      </c>
      <c r="CS205" s="280" t="str">
        <f ca="true">+IF(OFFSET('Sanitation Data'!$E$31,0,10*ROW('Sanitation Data'!E199))="","",OFFSET('Sanitation Data'!$E$31,0,10*ROW('Sanitation Data'!E199)))</f>
        <v/>
      </c>
      <c r="CT205" s="280" t="str">
        <f ca="true">+IF(OFFSET('Sanitation Data'!$E$32,0,10*ROW('Sanitation Data'!E199))="","",OFFSET('Sanitation Data'!$E$32,0,10*ROW('Sanitation Data'!E199)))</f>
        <v/>
      </c>
      <c r="CU205" s="280" t="str">
        <f ca="true">+IF(OFFSET('Sanitation Data'!$F$28,0,10*ROW('Sanitation Data'!F199))="","",OFFSET('Sanitation Data'!$F$28,0,10*ROW('Sanitation Data'!F199)))</f>
        <v/>
      </c>
      <c r="CV205" s="280" t="str">
        <f ca="true">+IF(OFFSET('Sanitation Data'!$F$29,0,10*ROW('Sanitation Data'!F199))="","",OFFSET('Sanitation Data'!$F$29,0,10*ROW('Sanitation Data'!F199)))</f>
        <v/>
      </c>
      <c r="CW205" s="280" t="str">
        <f ca="true">+IF(OFFSET('Sanitation Data'!$F$30,0,10*ROW('Sanitation Data'!F199))="","",OFFSET('Sanitation Data'!$F$30,0,10*ROW('Sanitation Data'!F199)))</f>
        <v/>
      </c>
      <c r="CX205" s="280" t="str">
        <f ca="true">+IF(OFFSET('Sanitation Data'!$F$31,0,10*ROW('Sanitation Data'!F199))="","",OFFSET('Sanitation Data'!$F$31,0,10*ROW('Sanitation Data'!F199)))</f>
        <v/>
      </c>
      <c r="CY205" s="280" t="str">
        <f ca="true">+IF(OFFSET('Sanitation Data'!$F$32,0,10*ROW('Sanitation Data'!F199))="","",OFFSET('Sanitation Data'!$F$32,0,10*ROW('Sanitation Data'!F199)))</f>
        <v/>
      </c>
      <c r="CZ205" s="280" t="str">
        <f ca="true">+IF(OFFSET('Sanitation Data'!$G$28,0,10*ROW('Sanitation Data'!G199))="","",OFFSET('Sanitation Data'!$G$28,0,10*ROW('Sanitation Data'!G199)))</f>
        <v/>
      </c>
      <c r="DA205" s="280" t="str">
        <f ca="true">+IF(OFFSET('Sanitation Data'!$G$29,0,10*ROW('Sanitation Data'!G199))="","",OFFSET('Sanitation Data'!$G$29,0,10*ROW('Sanitation Data'!G199)))</f>
        <v/>
      </c>
      <c r="DB205" s="280" t="str">
        <f ca="true">+IF(OFFSET('Sanitation Data'!$G$30,0,10*ROW('Sanitation Data'!G199))="","",OFFSET('Sanitation Data'!$G$30,0,10*ROW('Sanitation Data'!G199)))</f>
        <v/>
      </c>
      <c r="DC205" s="280" t="str">
        <f ca="true">+IF(OFFSET('Sanitation Data'!$G$31,0,10*ROW('Sanitation Data'!G199))="","",OFFSET('Sanitation Data'!$G$31,0,10*ROW('Sanitation Data'!G199)))</f>
        <v/>
      </c>
      <c r="DD205" s="280" t="str">
        <f ca="true">+IF(OFFSET('Sanitation Data'!$G$32,0,10*ROW('Sanitation Data'!G199))="","",OFFSET('Sanitation Data'!$G$32,0,10*ROW('Sanitation Data'!G199)))</f>
        <v/>
      </c>
      <c r="DE205" s="280" t="str">
        <f ca="true">+IF(OFFSET('Sanitation Data'!$H$28,0,10*ROW('Sanitation Data'!H199))="","",OFFSET('Sanitation Data'!$H$28,0,10*ROW('Sanitation Data'!H199)))</f>
        <v/>
      </c>
      <c r="DF205" s="280" t="str">
        <f ca="true">+IF(OFFSET('Sanitation Data'!$H$29,0,10*ROW('Sanitation Data'!H199))="","",OFFSET('Sanitation Data'!$H$29,0,10*ROW('Sanitation Data'!H199)))</f>
        <v/>
      </c>
      <c r="DG205" s="280" t="str">
        <f ca="true">+IF(OFFSET('Sanitation Data'!$H$30,0,10*ROW('Sanitation Data'!H199))="","",OFFSET('Sanitation Data'!$H$30,0,10*ROW('Sanitation Data'!H199)))</f>
        <v/>
      </c>
      <c r="DH205" s="280" t="str">
        <f ca="true">+IF(OFFSET('Sanitation Data'!$H$31,0,10*ROW('Sanitation Data'!H199))="","",OFFSET('Sanitation Data'!$H$31,0,10*ROW('Sanitation Data'!H199)))</f>
        <v/>
      </c>
      <c r="DI205" s="280" t="str">
        <f ca="true">+IF(OFFSET('Sanitation Data'!$H$32,0,10*ROW('Sanitation Data'!H199))="","",OFFSET('Sanitation Data'!$H$32,0,10*ROW('Sanitation Data'!H199)))</f>
        <v/>
      </c>
      <c r="DJ205" s="280" t="str">
        <f ca="true">+IF(OFFSET('Sanitation Data'!$I$28,0,10*ROW('Sanitation Data'!I199))="","",OFFSET('Sanitation Data'!$I$28,0,10*ROW('Sanitation Data'!I199)))</f>
        <v/>
      </c>
      <c r="DK205" s="280" t="str">
        <f ca="true">+IF(OFFSET('Sanitation Data'!$I$29,0,10*ROW('Sanitation Data'!I199))="","",OFFSET('Sanitation Data'!$I$29,0,10*ROW('Sanitation Data'!I199)))</f>
        <v/>
      </c>
      <c r="DL205" s="280" t="str">
        <f ca="true">+IF(OFFSET('Sanitation Data'!$I$30,0,10*ROW('Sanitation Data'!I199))="","",OFFSET('Sanitation Data'!$I$30,0,10*ROW('Sanitation Data'!I199)))</f>
        <v/>
      </c>
      <c r="DM205" s="280" t="str">
        <f ca="true">+IF(OFFSET('Sanitation Data'!$I$31,0,10*ROW('Sanitation Data'!I199))="","",OFFSET('Sanitation Data'!$I$31,0,10*ROW('Sanitation Data'!I199)))</f>
        <v/>
      </c>
      <c r="DN205" s="280" t="str">
        <f ca="true">+IF(OFFSET('Sanitation Data'!$I$32,0,10*ROW('Sanitation Data'!I199))="","",OFFSET('Sanitation Data'!$I$32,0,10*ROW('Sanitation Data'!I199)))</f>
        <v/>
      </c>
      <c r="DO205" s="280" t="str">
        <f ca="true">+IF(OFFSET('Hygiene Data'!$D$11,0,10*ROW('Hygiene Data'!D199))="","",OFFSET('Hygiene Data'!$D$11,0,10*ROW('Hygiene Data'!D199)))</f>
        <v/>
      </c>
      <c r="DP205" s="280" t="str">
        <f ca="true">+IF(OFFSET('Hygiene Data'!$D$12,0,10*ROW('Hygiene Data'!D199))="","",OFFSET('Hygiene Data'!$D$12,0,10*ROW('Hygiene Data'!D199)))</f>
        <v/>
      </c>
      <c r="DQ205" s="280" t="str">
        <f ca="true">+IF(OFFSET('Hygiene Data'!$D$13,0,10*ROW('Hygiene Data'!D199))="","",OFFSET('Hygiene Data'!$D$13,0,10*ROW('Hygiene Data'!D199)))</f>
        <v/>
      </c>
      <c r="DR205" s="280" t="str">
        <f ca="true">+IF(OFFSET('Hygiene Data'!$E$11,0,10*ROW('Hygiene Data'!E199))="","",OFFSET('Hygiene Data'!$E$11,0,10*ROW('Hygiene Data'!E199)))</f>
        <v/>
      </c>
      <c r="DS205" s="280" t="str">
        <f ca="true">+IF(OFFSET('Hygiene Data'!$E$12,0,10*ROW('Hygiene Data'!E199))="","",OFFSET('Hygiene Data'!$E$12,0,10*ROW('Hygiene Data'!E199)))</f>
        <v/>
      </c>
      <c r="DT205" s="280" t="str">
        <f ca="true">+IF(OFFSET('Hygiene Data'!$E$13,0,10*ROW('Hygiene Data'!E199))="","",OFFSET('Hygiene Data'!$E$13,0,10*ROW('Hygiene Data'!E199)))</f>
        <v/>
      </c>
      <c r="DU205" s="280" t="str">
        <f ca="true">+IF(OFFSET('Hygiene Data'!$F$11,0,10*ROW('Hygiene Data'!F199))="","",OFFSET('Hygiene Data'!$F$11,0,10*ROW('Hygiene Data'!F199)))</f>
        <v/>
      </c>
      <c r="DV205" s="280" t="str">
        <f ca="true">+IF(OFFSET('Hygiene Data'!$F$12,0,10*ROW('Hygiene Data'!F199))="","",OFFSET('Hygiene Data'!$F$12,0,10*ROW('Hygiene Data'!F199)))</f>
        <v/>
      </c>
      <c r="DW205" s="280" t="str">
        <f ca="true">+IF(OFFSET('Hygiene Data'!$F$13,0,10*ROW('Hygiene Data'!F199))="","",OFFSET('Hygiene Data'!$F$13,0,10*ROW('Hygiene Data'!F199)))</f>
        <v/>
      </c>
      <c r="DX205" s="280" t="str">
        <f ca="true">+IF(OFFSET('Hygiene Data'!$G$11,0,10*ROW('Hygiene Data'!G199))="","",OFFSET('Hygiene Data'!$G$11,0,10*ROW('Hygiene Data'!G199)))</f>
        <v/>
      </c>
      <c r="DY205" s="280" t="str">
        <f ca="true">+IF(OFFSET('Hygiene Data'!$G$12,0,10*ROW('Hygiene Data'!G199))="","",OFFSET('Hygiene Data'!$G$12,0,10*ROW('Hygiene Data'!G199)))</f>
        <v/>
      </c>
      <c r="DZ205" s="280" t="str">
        <f ca="true">+IF(OFFSET('Hygiene Data'!$G$13,0,10*ROW('Hygiene Data'!G199))="","",OFFSET('Hygiene Data'!$G$13,0,10*ROW('Hygiene Data'!G199)))</f>
        <v/>
      </c>
      <c r="EA205" s="280" t="str">
        <f ca="true">+IF(OFFSET('Hygiene Data'!$H$11,0,10*ROW('Hygiene Data'!H199))="","",OFFSET('Hygiene Data'!$H$11,0,10*ROW('Hygiene Data'!H199)))</f>
        <v/>
      </c>
      <c r="EB205" s="280" t="str">
        <f ca="true">+IF(OFFSET('Hygiene Data'!$H$12,0,10*ROW('Hygiene Data'!H199))="","",OFFSET('Hygiene Data'!$H$12,0,10*ROW('Hygiene Data'!H199)))</f>
        <v/>
      </c>
      <c r="EC205" s="280" t="str">
        <f ca="true">+IF(OFFSET('Hygiene Data'!$H$13,0,10*ROW('Hygiene Data'!H199))="","",OFFSET('Hygiene Data'!$H$13,0,10*ROW('Hygiene Data'!H199)))</f>
        <v/>
      </c>
      <c r="ED205" s="280" t="str">
        <f ca="true">+IF(OFFSET('Hygiene Data'!$I$11,0,10*ROW('Hygiene Data'!I199))="","",OFFSET('Hygiene Data'!$I$11,0,10*ROW('Hygiene Data'!I199)))</f>
        <v/>
      </c>
      <c r="EE205" s="280" t="str">
        <f ca="true">+IF(OFFSET('Hygiene Data'!$I$12,0,10*ROW('Hygiene Data'!I199))="","",OFFSET('Hygiene Data'!$I$12,0,10*ROW('Hygiene Data'!I199)))</f>
        <v/>
      </c>
      <c r="EF205" s="280" t="str">
        <f ca="true">+IF(OFFSET('Hygiene Data'!$I$13,0,10*ROW('Hygiene Data'!I199))="","",OFFSET('Hygiene Data'!$I$13,0,10*ROW('Hygiene Data'!I199)))</f>
        <v/>
      </c>
    </row>
    <row xmlns:x14ac="http://schemas.microsoft.com/office/spreadsheetml/2009/9/ac" r="206" x14ac:dyDescent="0.2">
      <c r="A206" s="34" t="str">
        <f ca="true">+IF(OFFSET('Water Data'!$B$2,0,10*ROW('Water Data'!E200))="","",OFFSET('Water Data'!$B$2,0,10*ROW('Water Data'!E200)))</f>
        <v/>
      </c>
      <c r="B206" s="34" t="str">
        <f ca="true">+IF(OFFSET('Water Data'!$C$2,0,10*ROW('Water Data'!F200))="","",OFFSET('Water Data'!$C$2,0,10*ROW('Water Data'!F200)))</f>
        <v/>
      </c>
      <c r="C206" s="336" t="str">
        <f t="shared" ca="true" si="3"/>
        <v/>
      </c>
      <c r="D206" s="8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0"/>
      <c r="BS206" s="280" t="str">
        <f ca="true">+IF(OFFSET('Water Data'!$D$27,0,10*ROW('Water Data'!D200))="","",OFFSET('Water Data'!$D$27,0,10*ROW('Water Data'!D200)))</f>
        <v/>
      </c>
      <c r="BT206" s="280" t="str">
        <f ca="true">+IF(OFFSET('Water Data'!$D$28,0,10*ROW('Water Data'!D200))="","",OFFSET('Water Data'!$D$28,0,10*ROW('Water Data'!D200)))</f>
        <v/>
      </c>
      <c r="BU206" s="280" t="str">
        <f ca="true">+IF(OFFSET('Water Data'!$D$29,0,10*ROW('Water Data'!D200))="","",OFFSET('Water Data'!$D$29,0,10*ROW('Water Data'!D200)))</f>
        <v/>
      </c>
      <c r="BV206" s="280" t="str">
        <f ca="true">+IF(OFFSET('Water Data'!$E$27,0,10*ROW('Water Data'!E200))="","",OFFSET('Water Data'!$E$27,0,10*ROW('Water Data'!E200)))</f>
        <v/>
      </c>
      <c r="BW206" s="280" t="str">
        <f ca="true">+IF(OFFSET('Water Data'!$E$28,0,10*ROW('Water Data'!E200))="","",OFFSET('Water Data'!$E$28,0,10*ROW('Water Data'!E200)))</f>
        <v/>
      </c>
      <c r="BX206" s="280" t="str">
        <f ca="true">+IF(OFFSET('Water Data'!$E$29,0,10*ROW('Water Data'!E200))="","",OFFSET('Water Data'!$E$29,0,10*ROW('Water Data'!E200)))</f>
        <v/>
      </c>
      <c r="BY206" s="280" t="str">
        <f ca="true">+IF(OFFSET('Water Data'!$F$27,0,10*ROW('Water Data'!F200))="","",OFFSET('Water Data'!$F$27,0,10*ROW('Water Data'!F200)))</f>
        <v/>
      </c>
      <c r="BZ206" s="280" t="str">
        <f ca="true">+IF(OFFSET('Water Data'!$F$28,0,10*ROW('Water Data'!F200))="","",OFFSET('Water Data'!$F$28,0,10*ROW('Water Data'!F200)))</f>
        <v/>
      </c>
      <c r="CA206" s="280" t="str">
        <f ca="true">+IF(OFFSET('Water Data'!$F$29,0,10*ROW('Water Data'!F200))="","",OFFSET('Water Data'!$F$29,0,10*ROW('Water Data'!F200)))</f>
        <v/>
      </c>
      <c r="CB206" s="280" t="str">
        <f ca="true">+IF(OFFSET('Water Data'!$G$27,0,10*ROW('Water Data'!G200))="","",OFFSET('Water Data'!$G$27,0,10*ROW('Water Data'!G200)))</f>
        <v/>
      </c>
      <c r="CC206" s="280" t="str">
        <f ca="true">+IF(OFFSET('Water Data'!$G$28,0,10*ROW('Water Data'!G200))="","",OFFSET('Water Data'!$G$28,0,10*ROW('Water Data'!G200)))</f>
        <v/>
      </c>
      <c r="CD206" s="280" t="str">
        <f ca="true">+IF(OFFSET('Water Data'!$G$29,0,10*ROW('Water Data'!G200))="","",OFFSET('Water Data'!$G$29,0,10*ROW('Water Data'!G200)))</f>
        <v/>
      </c>
      <c r="CE206" s="280" t="str">
        <f ca="true">+IF(OFFSET('Water Data'!$H$27,0,10*ROW('Water Data'!H200))="","",OFFSET('Water Data'!$H$27,0,10*ROW('Water Data'!H200)))</f>
        <v/>
      </c>
      <c r="CF206" s="280" t="str">
        <f ca="true">+IF(OFFSET('Water Data'!$H$28,0,10*ROW('Water Data'!H200))="","",OFFSET('Water Data'!$H$28,0,10*ROW('Water Data'!H200)))</f>
        <v/>
      </c>
      <c r="CG206" s="280" t="str">
        <f ca="true">+IF(OFFSET('Water Data'!$H$29,0,10*ROW('Water Data'!H200))="","",OFFSET('Water Data'!$H$29,0,10*ROW('Water Data'!H200)))</f>
        <v/>
      </c>
      <c r="CH206" s="280" t="str">
        <f ca="true">+IF(OFFSET('Water Data'!$I$27,0,10*ROW('Water Data'!I200))="","",OFFSET('Water Data'!$I$27,0,10*ROW('Water Data'!I200)))</f>
        <v/>
      </c>
      <c r="CI206" s="280" t="str">
        <f ca="true">+IF(OFFSET('Water Data'!$I$28,0,10*ROW('Water Data'!I200))="","",OFFSET('Water Data'!$I$28,0,10*ROW('Water Data'!I200)))</f>
        <v/>
      </c>
      <c r="CJ206" s="280" t="str">
        <f ca="true">+IF(OFFSET('Water Data'!$I$29,0,10*ROW('Water Data'!I200))="","",OFFSET('Water Data'!$I$29,0,10*ROW('Water Data'!I200)))</f>
        <v/>
      </c>
      <c r="CK206" s="280" t="str">
        <f ca="true">+IF(OFFSET('Sanitation Data'!$D$28,0,10*ROW('Sanitation Data'!D200))="","",OFFSET('Sanitation Data'!$D$28,0,10*ROW('Sanitation Data'!D200)))</f>
        <v/>
      </c>
      <c r="CL206" s="280" t="str">
        <f ca="true">+IF(OFFSET('Sanitation Data'!$D$29,0,10*ROW('Sanitation Data'!D200))="","",OFFSET('Sanitation Data'!$D$29,0,10*ROW('Sanitation Data'!D200)))</f>
        <v/>
      </c>
      <c r="CM206" s="280" t="str">
        <f ca="true">+IF(OFFSET('Sanitation Data'!$D$30,0,10*ROW('Sanitation Data'!D200))="","",OFFSET('Sanitation Data'!$D$30,0,10*ROW('Sanitation Data'!D200)))</f>
        <v/>
      </c>
      <c r="CN206" s="280" t="str">
        <f ca="true">+IF(OFFSET('Sanitation Data'!$D$31,0,10*ROW('Sanitation Data'!D200))="","",OFFSET('Sanitation Data'!$D$31,0,10*ROW('Sanitation Data'!D200)))</f>
        <v/>
      </c>
      <c r="CO206" s="280" t="str">
        <f ca="true">+IF(OFFSET('Sanitation Data'!$D$32,0,10*ROW('Sanitation Data'!D200))="","",OFFSET('Sanitation Data'!$D$32,0,10*ROW('Sanitation Data'!D200)))</f>
        <v/>
      </c>
      <c r="CP206" s="280" t="str">
        <f ca="true">+IF(OFFSET('Sanitation Data'!$E$28,0,10*ROW('Sanitation Data'!E200))="","",OFFSET('Sanitation Data'!$E$28,0,10*ROW('Sanitation Data'!E200)))</f>
        <v/>
      </c>
      <c r="CQ206" s="280" t="str">
        <f ca="true">+IF(OFFSET('Sanitation Data'!$E$29,0,10*ROW('Sanitation Data'!E200))="","",OFFSET('Sanitation Data'!$E$29,0,10*ROW('Sanitation Data'!E200)))</f>
        <v/>
      </c>
      <c r="CR206" s="280" t="str">
        <f ca="true">+IF(OFFSET('Sanitation Data'!$E$30,0,10*ROW('Sanitation Data'!E200))="","",OFFSET('Sanitation Data'!$E$30,0,10*ROW('Sanitation Data'!E200)))</f>
        <v/>
      </c>
      <c r="CS206" s="280" t="str">
        <f ca="true">+IF(OFFSET('Sanitation Data'!$E$31,0,10*ROW('Sanitation Data'!E200))="","",OFFSET('Sanitation Data'!$E$31,0,10*ROW('Sanitation Data'!E200)))</f>
        <v/>
      </c>
      <c r="CT206" s="280" t="str">
        <f ca="true">+IF(OFFSET('Sanitation Data'!$E$32,0,10*ROW('Sanitation Data'!E200))="","",OFFSET('Sanitation Data'!$E$32,0,10*ROW('Sanitation Data'!E200)))</f>
        <v/>
      </c>
      <c r="CU206" s="280" t="str">
        <f ca="true">+IF(OFFSET('Sanitation Data'!$F$28,0,10*ROW('Sanitation Data'!F200))="","",OFFSET('Sanitation Data'!$F$28,0,10*ROW('Sanitation Data'!F200)))</f>
        <v/>
      </c>
      <c r="CV206" s="280" t="str">
        <f ca="true">+IF(OFFSET('Sanitation Data'!$F$29,0,10*ROW('Sanitation Data'!F200))="","",OFFSET('Sanitation Data'!$F$29,0,10*ROW('Sanitation Data'!F200)))</f>
        <v/>
      </c>
      <c r="CW206" s="280" t="str">
        <f ca="true">+IF(OFFSET('Sanitation Data'!$F$30,0,10*ROW('Sanitation Data'!F200))="","",OFFSET('Sanitation Data'!$F$30,0,10*ROW('Sanitation Data'!F200)))</f>
        <v/>
      </c>
      <c r="CX206" s="280" t="str">
        <f ca="true">+IF(OFFSET('Sanitation Data'!$F$31,0,10*ROW('Sanitation Data'!F200))="","",OFFSET('Sanitation Data'!$F$31,0,10*ROW('Sanitation Data'!F200)))</f>
        <v/>
      </c>
      <c r="CY206" s="280" t="str">
        <f ca="true">+IF(OFFSET('Sanitation Data'!$F$32,0,10*ROW('Sanitation Data'!F200))="","",OFFSET('Sanitation Data'!$F$32,0,10*ROW('Sanitation Data'!F200)))</f>
        <v/>
      </c>
      <c r="CZ206" s="280" t="str">
        <f ca="true">+IF(OFFSET('Sanitation Data'!$G$28,0,10*ROW('Sanitation Data'!G200))="","",OFFSET('Sanitation Data'!$G$28,0,10*ROW('Sanitation Data'!G200)))</f>
        <v/>
      </c>
      <c r="DA206" s="280" t="str">
        <f ca="true">+IF(OFFSET('Sanitation Data'!$G$29,0,10*ROW('Sanitation Data'!G200))="","",OFFSET('Sanitation Data'!$G$29,0,10*ROW('Sanitation Data'!G200)))</f>
        <v/>
      </c>
      <c r="DB206" s="280" t="str">
        <f ca="true">+IF(OFFSET('Sanitation Data'!$G$30,0,10*ROW('Sanitation Data'!G200))="","",OFFSET('Sanitation Data'!$G$30,0,10*ROW('Sanitation Data'!G200)))</f>
        <v/>
      </c>
      <c r="DC206" s="280" t="str">
        <f ca="true">+IF(OFFSET('Sanitation Data'!$G$31,0,10*ROW('Sanitation Data'!G200))="","",OFFSET('Sanitation Data'!$G$31,0,10*ROW('Sanitation Data'!G200)))</f>
        <v/>
      </c>
      <c r="DD206" s="280" t="str">
        <f ca="true">+IF(OFFSET('Sanitation Data'!$G$32,0,10*ROW('Sanitation Data'!G200))="","",OFFSET('Sanitation Data'!$G$32,0,10*ROW('Sanitation Data'!G200)))</f>
        <v/>
      </c>
      <c r="DE206" s="280" t="str">
        <f ca="true">+IF(OFFSET('Sanitation Data'!$H$28,0,10*ROW('Sanitation Data'!H200))="","",OFFSET('Sanitation Data'!$H$28,0,10*ROW('Sanitation Data'!H200)))</f>
        <v/>
      </c>
      <c r="DF206" s="280" t="str">
        <f ca="true">+IF(OFFSET('Sanitation Data'!$H$29,0,10*ROW('Sanitation Data'!H200))="","",OFFSET('Sanitation Data'!$H$29,0,10*ROW('Sanitation Data'!H200)))</f>
        <v/>
      </c>
      <c r="DG206" s="280" t="str">
        <f ca="true">+IF(OFFSET('Sanitation Data'!$H$30,0,10*ROW('Sanitation Data'!H200))="","",OFFSET('Sanitation Data'!$H$30,0,10*ROW('Sanitation Data'!H200)))</f>
        <v/>
      </c>
      <c r="DH206" s="280" t="str">
        <f ca="true">+IF(OFFSET('Sanitation Data'!$H$31,0,10*ROW('Sanitation Data'!H200))="","",OFFSET('Sanitation Data'!$H$31,0,10*ROW('Sanitation Data'!H200)))</f>
        <v/>
      </c>
      <c r="DI206" s="280" t="str">
        <f ca="true">+IF(OFFSET('Sanitation Data'!$H$32,0,10*ROW('Sanitation Data'!H200))="","",OFFSET('Sanitation Data'!$H$32,0,10*ROW('Sanitation Data'!H200)))</f>
        <v/>
      </c>
      <c r="DJ206" s="280" t="str">
        <f ca="true">+IF(OFFSET('Sanitation Data'!$I$28,0,10*ROW('Sanitation Data'!I200))="","",OFFSET('Sanitation Data'!$I$28,0,10*ROW('Sanitation Data'!I200)))</f>
        <v/>
      </c>
      <c r="DK206" s="280" t="str">
        <f ca="true">+IF(OFFSET('Sanitation Data'!$I$29,0,10*ROW('Sanitation Data'!I200))="","",OFFSET('Sanitation Data'!$I$29,0,10*ROW('Sanitation Data'!I200)))</f>
        <v/>
      </c>
      <c r="DL206" s="280" t="str">
        <f ca="true">+IF(OFFSET('Sanitation Data'!$I$30,0,10*ROW('Sanitation Data'!I200))="","",OFFSET('Sanitation Data'!$I$30,0,10*ROW('Sanitation Data'!I200)))</f>
        <v/>
      </c>
      <c r="DM206" s="280" t="str">
        <f ca="true">+IF(OFFSET('Sanitation Data'!$I$31,0,10*ROW('Sanitation Data'!I200))="","",OFFSET('Sanitation Data'!$I$31,0,10*ROW('Sanitation Data'!I200)))</f>
        <v/>
      </c>
      <c r="DN206" s="280" t="str">
        <f ca="true">+IF(OFFSET('Sanitation Data'!$I$32,0,10*ROW('Sanitation Data'!I200))="","",OFFSET('Sanitation Data'!$I$32,0,10*ROW('Sanitation Data'!I200)))</f>
        <v/>
      </c>
      <c r="DO206" s="280" t="str">
        <f ca="true">+IF(OFFSET('Hygiene Data'!$D$11,0,10*ROW('Hygiene Data'!D200))="","",OFFSET('Hygiene Data'!$D$11,0,10*ROW('Hygiene Data'!D200)))</f>
        <v/>
      </c>
      <c r="DP206" s="280" t="str">
        <f ca="true">+IF(OFFSET('Hygiene Data'!$D$12,0,10*ROW('Hygiene Data'!D200))="","",OFFSET('Hygiene Data'!$D$12,0,10*ROW('Hygiene Data'!D200)))</f>
        <v/>
      </c>
      <c r="DQ206" s="280" t="str">
        <f ca="true">+IF(OFFSET('Hygiene Data'!$D$13,0,10*ROW('Hygiene Data'!D200))="","",OFFSET('Hygiene Data'!$D$13,0,10*ROW('Hygiene Data'!D200)))</f>
        <v/>
      </c>
      <c r="DR206" s="280" t="str">
        <f ca="true">+IF(OFFSET('Hygiene Data'!$E$11,0,10*ROW('Hygiene Data'!E200))="","",OFFSET('Hygiene Data'!$E$11,0,10*ROW('Hygiene Data'!E200)))</f>
        <v/>
      </c>
      <c r="DS206" s="280" t="str">
        <f ca="true">+IF(OFFSET('Hygiene Data'!$E$12,0,10*ROW('Hygiene Data'!E200))="","",OFFSET('Hygiene Data'!$E$12,0,10*ROW('Hygiene Data'!E200)))</f>
        <v/>
      </c>
      <c r="DT206" s="280" t="str">
        <f ca="true">+IF(OFFSET('Hygiene Data'!$E$13,0,10*ROW('Hygiene Data'!E200))="","",OFFSET('Hygiene Data'!$E$13,0,10*ROW('Hygiene Data'!E200)))</f>
        <v/>
      </c>
      <c r="DU206" s="280" t="str">
        <f ca="true">+IF(OFFSET('Hygiene Data'!$F$11,0,10*ROW('Hygiene Data'!F200))="","",OFFSET('Hygiene Data'!$F$11,0,10*ROW('Hygiene Data'!F200)))</f>
        <v/>
      </c>
      <c r="DV206" s="280" t="str">
        <f ca="true">+IF(OFFSET('Hygiene Data'!$F$12,0,10*ROW('Hygiene Data'!F200))="","",OFFSET('Hygiene Data'!$F$12,0,10*ROW('Hygiene Data'!F200)))</f>
        <v/>
      </c>
      <c r="DW206" s="280" t="str">
        <f ca="true">+IF(OFFSET('Hygiene Data'!$F$13,0,10*ROW('Hygiene Data'!F200))="","",OFFSET('Hygiene Data'!$F$13,0,10*ROW('Hygiene Data'!F200)))</f>
        <v/>
      </c>
      <c r="DX206" s="280" t="str">
        <f ca="true">+IF(OFFSET('Hygiene Data'!$G$11,0,10*ROW('Hygiene Data'!G200))="","",OFFSET('Hygiene Data'!$G$11,0,10*ROW('Hygiene Data'!G200)))</f>
        <v/>
      </c>
      <c r="DY206" s="280" t="str">
        <f ca="true">+IF(OFFSET('Hygiene Data'!$G$12,0,10*ROW('Hygiene Data'!G200))="","",OFFSET('Hygiene Data'!$G$12,0,10*ROW('Hygiene Data'!G200)))</f>
        <v/>
      </c>
      <c r="DZ206" s="280" t="str">
        <f ca="true">+IF(OFFSET('Hygiene Data'!$G$13,0,10*ROW('Hygiene Data'!G200))="","",OFFSET('Hygiene Data'!$G$13,0,10*ROW('Hygiene Data'!G200)))</f>
        <v/>
      </c>
      <c r="EA206" s="280" t="str">
        <f ca="true">+IF(OFFSET('Hygiene Data'!$H$11,0,10*ROW('Hygiene Data'!H200))="","",OFFSET('Hygiene Data'!$H$11,0,10*ROW('Hygiene Data'!H200)))</f>
        <v/>
      </c>
      <c r="EB206" s="280" t="str">
        <f ca="true">+IF(OFFSET('Hygiene Data'!$H$12,0,10*ROW('Hygiene Data'!H200))="","",OFFSET('Hygiene Data'!$H$12,0,10*ROW('Hygiene Data'!H200)))</f>
        <v/>
      </c>
      <c r="EC206" s="280" t="str">
        <f ca="true">+IF(OFFSET('Hygiene Data'!$H$13,0,10*ROW('Hygiene Data'!H200))="","",OFFSET('Hygiene Data'!$H$13,0,10*ROW('Hygiene Data'!H200)))</f>
        <v/>
      </c>
      <c r="ED206" s="280" t="str">
        <f ca="true">+IF(OFFSET('Hygiene Data'!$I$11,0,10*ROW('Hygiene Data'!I200))="","",OFFSET('Hygiene Data'!$I$11,0,10*ROW('Hygiene Data'!I200)))</f>
        <v/>
      </c>
      <c r="EE206" s="280" t="str">
        <f ca="true">+IF(OFFSET('Hygiene Data'!$I$12,0,10*ROW('Hygiene Data'!I200))="","",OFFSET('Hygiene Data'!$I$12,0,10*ROW('Hygiene Data'!I200)))</f>
        <v/>
      </c>
      <c r="EF206" s="280" t="str">
        <f ca="true">+IF(OFFSET('Hygiene Data'!$I$13,0,10*ROW('Hygiene Data'!I200))="","",OFFSET('Hygiene Data'!$I$13,0,10*ROW('Hygiene Data'!I200)))</f>
        <v/>
      </c>
    </row>
    <row xmlns:x14ac="http://schemas.microsoft.com/office/spreadsheetml/2009/9/ac" r="207" x14ac:dyDescent="0.2">
      <c r="A207" s="34" t="str">
        <f ca="true">+IF(OFFSET('Water Data'!$B$2,0,10*ROW('Water Data'!E201))="","",OFFSET('Water Data'!$B$2,0,10*ROW('Water Data'!E201)))</f>
        <v/>
      </c>
      <c r="B207" s="34" t="str">
        <f ca="true">+IF(OFFSET('Water Data'!$C$2,0,10*ROW('Water Data'!F201))="","",OFFSET('Water Data'!$C$2,0,10*ROW('Water Data'!F201)))</f>
        <v/>
      </c>
      <c r="C207" s="336" t="str">
        <f t="shared" ca="true" si="3"/>
        <v/>
      </c>
      <c r="D207" s="8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0"/>
      <c r="BS207" s="280" t="str">
        <f ca="true">+IF(OFFSET('Water Data'!$D$27,0,10*ROW('Water Data'!D201))="","",OFFSET('Water Data'!$D$27,0,10*ROW('Water Data'!D201)))</f>
        <v/>
      </c>
      <c r="BT207" s="280" t="str">
        <f ca="true">+IF(OFFSET('Water Data'!$D$28,0,10*ROW('Water Data'!D201))="","",OFFSET('Water Data'!$D$28,0,10*ROW('Water Data'!D201)))</f>
        <v/>
      </c>
      <c r="BU207" s="280" t="str">
        <f ca="true">+IF(OFFSET('Water Data'!$D$29,0,10*ROW('Water Data'!D201))="","",OFFSET('Water Data'!$D$29,0,10*ROW('Water Data'!D201)))</f>
        <v/>
      </c>
      <c r="BV207" s="280" t="str">
        <f ca="true">+IF(OFFSET('Water Data'!$E$27,0,10*ROW('Water Data'!E201))="","",OFFSET('Water Data'!$E$27,0,10*ROW('Water Data'!E201)))</f>
        <v/>
      </c>
      <c r="BW207" s="280" t="str">
        <f ca="true">+IF(OFFSET('Water Data'!$E$28,0,10*ROW('Water Data'!E201))="","",OFFSET('Water Data'!$E$28,0,10*ROW('Water Data'!E201)))</f>
        <v/>
      </c>
      <c r="BX207" s="280" t="str">
        <f ca="true">+IF(OFFSET('Water Data'!$E$29,0,10*ROW('Water Data'!E201))="","",OFFSET('Water Data'!$E$29,0,10*ROW('Water Data'!E201)))</f>
        <v/>
      </c>
      <c r="BY207" s="280" t="str">
        <f ca="true">+IF(OFFSET('Water Data'!$F$27,0,10*ROW('Water Data'!F201))="","",OFFSET('Water Data'!$F$27,0,10*ROW('Water Data'!F201)))</f>
        <v/>
      </c>
      <c r="BZ207" s="280" t="str">
        <f ca="true">+IF(OFFSET('Water Data'!$F$28,0,10*ROW('Water Data'!F201))="","",OFFSET('Water Data'!$F$28,0,10*ROW('Water Data'!F201)))</f>
        <v/>
      </c>
      <c r="CA207" s="280" t="str">
        <f ca="true">+IF(OFFSET('Water Data'!$F$29,0,10*ROW('Water Data'!F201))="","",OFFSET('Water Data'!$F$29,0,10*ROW('Water Data'!F201)))</f>
        <v/>
      </c>
      <c r="CB207" s="280" t="str">
        <f ca="true">+IF(OFFSET('Water Data'!$G$27,0,10*ROW('Water Data'!G201))="","",OFFSET('Water Data'!$G$27,0,10*ROW('Water Data'!G201)))</f>
        <v/>
      </c>
      <c r="CC207" s="280" t="str">
        <f ca="true">+IF(OFFSET('Water Data'!$G$28,0,10*ROW('Water Data'!G201))="","",OFFSET('Water Data'!$G$28,0,10*ROW('Water Data'!G201)))</f>
        <v/>
      </c>
      <c r="CD207" s="280" t="str">
        <f ca="true">+IF(OFFSET('Water Data'!$G$29,0,10*ROW('Water Data'!G201))="","",OFFSET('Water Data'!$G$29,0,10*ROW('Water Data'!G201)))</f>
        <v/>
      </c>
      <c r="CE207" s="280" t="str">
        <f ca="true">+IF(OFFSET('Water Data'!$H$27,0,10*ROW('Water Data'!H201))="","",OFFSET('Water Data'!$H$27,0,10*ROW('Water Data'!H201)))</f>
        <v/>
      </c>
      <c r="CF207" s="280" t="str">
        <f ca="true">+IF(OFFSET('Water Data'!$H$28,0,10*ROW('Water Data'!H201))="","",OFFSET('Water Data'!$H$28,0,10*ROW('Water Data'!H201)))</f>
        <v/>
      </c>
      <c r="CG207" s="280" t="str">
        <f ca="true">+IF(OFFSET('Water Data'!$H$29,0,10*ROW('Water Data'!H201))="","",OFFSET('Water Data'!$H$29,0,10*ROW('Water Data'!H201)))</f>
        <v/>
      </c>
      <c r="CH207" s="280" t="str">
        <f ca="true">+IF(OFFSET('Water Data'!$I$27,0,10*ROW('Water Data'!I201))="","",OFFSET('Water Data'!$I$27,0,10*ROW('Water Data'!I201)))</f>
        <v/>
      </c>
      <c r="CI207" s="280" t="str">
        <f ca="true">+IF(OFFSET('Water Data'!$I$28,0,10*ROW('Water Data'!I201))="","",OFFSET('Water Data'!$I$28,0,10*ROW('Water Data'!I201)))</f>
        <v/>
      </c>
      <c r="CJ207" s="280" t="str">
        <f ca="true">+IF(OFFSET('Water Data'!$I$29,0,10*ROW('Water Data'!I201))="","",OFFSET('Water Data'!$I$29,0,10*ROW('Water Data'!I201)))</f>
        <v/>
      </c>
      <c r="CK207" s="280" t="str">
        <f ca="true">+IF(OFFSET('Sanitation Data'!$D$28,0,10*ROW('Sanitation Data'!D201))="","",OFFSET('Sanitation Data'!$D$28,0,10*ROW('Sanitation Data'!D201)))</f>
        <v/>
      </c>
      <c r="CL207" s="280" t="str">
        <f ca="true">+IF(OFFSET('Sanitation Data'!$D$29,0,10*ROW('Sanitation Data'!D201))="","",OFFSET('Sanitation Data'!$D$29,0,10*ROW('Sanitation Data'!D201)))</f>
        <v/>
      </c>
      <c r="CM207" s="280" t="str">
        <f ca="true">+IF(OFFSET('Sanitation Data'!$D$30,0,10*ROW('Sanitation Data'!D201))="","",OFFSET('Sanitation Data'!$D$30,0,10*ROW('Sanitation Data'!D201)))</f>
        <v/>
      </c>
      <c r="CN207" s="280" t="str">
        <f ca="true">+IF(OFFSET('Sanitation Data'!$D$31,0,10*ROW('Sanitation Data'!D201))="","",OFFSET('Sanitation Data'!$D$31,0,10*ROW('Sanitation Data'!D201)))</f>
        <v/>
      </c>
      <c r="CO207" s="280" t="str">
        <f ca="true">+IF(OFFSET('Sanitation Data'!$D$32,0,10*ROW('Sanitation Data'!D201))="","",OFFSET('Sanitation Data'!$D$32,0,10*ROW('Sanitation Data'!D201)))</f>
        <v/>
      </c>
      <c r="CP207" s="280" t="str">
        <f ca="true">+IF(OFFSET('Sanitation Data'!$E$28,0,10*ROW('Sanitation Data'!E201))="","",OFFSET('Sanitation Data'!$E$28,0,10*ROW('Sanitation Data'!E201)))</f>
        <v/>
      </c>
      <c r="CQ207" s="280" t="str">
        <f ca="true">+IF(OFFSET('Sanitation Data'!$E$29,0,10*ROW('Sanitation Data'!E201))="","",OFFSET('Sanitation Data'!$E$29,0,10*ROW('Sanitation Data'!E201)))</f>
        <v/>
      </c>
      <c r="CR207" s="280" t="str">
        <f ca="true">+IF(OFFSET('Sanitation Data'!$E$30,0,10*ROW('Sanitation Data'!E201))="","",OFFSET('Sanitation Data'!$E$30,0,10*ROW('Sanitation Data'!E201)))</f>
        <v/>
      </c>
      <c r="CS207" s="280" t="str">
        <f ca="true">+IF(OFFSET('Sanitation Data'!$E$31,0,10*ROW('Sanitation Data'!E201))="","",OFFSET('Sanitation Data'!$E$31,0,10*ROW('Sanitation Data'!E201)))</f>
        <v/>
      </c>
      <c r="CT207" s="280" t="str">
        <f ca="true">+IF(OFFSET('Sanitation Data'!$E$32,0,10*ROW('Sanitation Data'!E201))="","",OFFSET('Sanitation Data'!$E$32,0,10*ROW('Sanitation Data'!E201)))</f>
        <v/>
      </c>
      <c r="CU207" s="280" t="str">
        <f ca="true">+IF(OFFSET('Sanitation Data'!$F$28,0,10*ROW('Sanitation Data'!F201))="","",OFFSET('Sanitation Data'!$F$28,0,10*ROW('Sanitation Data'!F201)))</f>
        <v/>
      </c>
      <c r="CV207" s="280" t="str">
        <f ca="true">+IF(OFFSET('Sanitation Data'!$F$29,0,10*ROW('Sanitation Data'!F201))="","",OFFSET('Sanitation Data'!$F$29,0,10*ROW('Sanitation Data'!F201)))</f>
        <v/>
      </c>
      <c r="CW207" s="280" t="str">
        <f ca="true">+IF(OFFSET('Sanitation Data'!$F$30,0,10*ROW('Sanitation Data'!F201))="","",OFFSET('Sanitation Data'!$F$30,0,10*ROW('Sanitation Data'!F201)))</f>
        <v/>
      </c>
      <c r="CX207" s="280" t="str">
        <f ca="true">+IF(OFFSET('Sanitation Data'!$F$31,0,10*ROW('Sanitation Data'!F201))="","",OFFSET('Sanitation Data'!$F$31,0,10*ROW('Sanitation Data'!F201)))</f>
        <v/>
      </c>
      <c r="CY207" s="280" t="str">
        <f ca="true">+IF(OFFSET('Sanitation Data'!$F$32,0,10*ROW('Sanitation Data'!F201))="","",OFFSET('Sanitation Data'!$F$32,0,10*ROW('Sanitation Data'!F201)))</f>
        <v/>
      </c>
      <c r="CZ207" s="280" t="str">
        <f ca="true">+IF(OFFSET('Sanitation Data'!$G$28,0,10*ROW('Sanitation Data'!G201))="","",OFFSET('Sanitation Data'!$G$28,0,10*ROW('Sanitation Data'!G201)))</f>
        <v/>
      </c>
      <c r="DA207" s="280" t="str">
        <f ca="true">+IF(OFFSET('Sanitation Data'!$G$29,0,10*ROW('Sanitation Data'!G201))="","",OFFSET('Sanitation Data'!$G$29,0,10*ROW('Sanitation Data'!G201)))</f>
        <v/>
      </c>
      <c r="DB207" s="280" t="str">
        <f ca="true">+IF(OFFSET('Sanitation Data'!$G$30,0,10*ROW('Sanitation Data'!G201))="","",OFFSET('Sanitation Data'!$G$30,0,10*ROW('Sanitation Data'!G201)))</f>
        <v/>
      </c>
      <c r="DC207" s="280" t="str">
        <f ca="true">+IF(OFFSET('Sanitation Data'!$G$31,0,10*ROW('Sanitation Data'!G201))="","",OFFSET('Sanitation Data'!$G$31,0,10*ROW('Sanitation Data'!G201)))</f>
        <v/>
      </c>
      <c r="DD207" s="280" t="str">
        <f ca="true">+IF(OFFSET('Sanitation Data'!$G$32,0,10*ROW('Sanitation Data'!G201))="","",OFFSET('Sanitation Data'!$G$32,0,10*ROW('Sanitation Data'!G201)))</f>
        <v/>
      </c>
      <c r="DE207" s="280" t="str">
        <f ca="true">+IF(OFFSET('Sanitation Data'!$H$28,0,10*ROW('Sanitation Data'!H201))="","",OFFSET('Sanitation Data'!$H$28,0,10*ROW('Sanitation Data'!H201)))</f>
        <v/>
      </c>
      <c r="DF207" s="280" t="str">
        <f ca="true">+IF(OFFSET('Sanitation Data'!$H$29,0,10*ROW('Sanitation Data'!H201))="","",OFFSET('Sanitation Data'!$H$29,0,10*ROW('Sanitation Data'!H201)))</f>
        <v/>
      </c>
      <c r="DG207" s="280" t="str">
        <f ca="true">+IF(OFFSET('Sanitation Data'!$H$30,0,10*ROW('Sanitation Data'!H201))="","",OFFSET('Sanitation Data'!$H$30,0,10*ROW('Sanitation Data'!H201)))</f>
        <v/>
      </c>
      <c r="DH207" s="280" t="str">
        <f ca="true">+IF(OFFSET('Sanitation Data'!$H$31,0,10*ROW('Sanitation Data'!H201))="","",OFFSET('Sanitation Data'!$H$31,0,10*ROW('Sanitation Data'!H201)))</f>
        <v/>
      </c>
      <c r="DI207" s="280" t="str">
        <f ca="true">+IF(OFFSET('Sanitation Data'!$H$32,0,10*ROW('Sanitation Data'!H201))="","",OFFSET('Sanitation Data'!$H$32,0,10*ROW('Sanitation Data'!H201)))</f>
        <v/>
      </c>
      <c r="DJ207" s="280" t="str">
        <f ca="true">+IF(OFFSET('Sanitation Data'!$I$28,0,10*ROW('Sanitation Data'!I201))="","",OFFSET('Sanitation Data'!$I$28,0,10*ROW('Sanitation Data'!I201)))</f>
        <v/>
      </c>
      <c r="DK207" s="280" t="str">
        <f ca="true">+IF(OFFSET('Sanitation Data'!$I$29,0,10*ROW('Sanitation Data'!I201))="","",OFFSET('Sanitation Data'!$I$29,0,10*ROW('Sanitation Data'!I201)))</f>
        <v/>
      </c>
      <c r="DL207" s="280" t="str">
        <f ca="true">+IF(OFFSET('Sanitation Data'!$I$30,0,10*ROW('Sanitation Data'!I201))="","",OFFSET('Sanitation Data'!$I$30,0,10*ROW('Sanitation Data'!I201)))</f>
        <v/>
      </c>
      <c r="DM207" s="280" t="str">
        <f ca="true">+IF(OFFSET('Sanitation Data'!$I$31,0,10*ROW('Sanitation Data'!I201))="","",OFFSET('Sanitation Data'!$I$31,0,10*ROW('Sanitation Data'!I201)))</f>
        <v/>
      </c>
      <c r="DN207" s="280" t="str">
        <f ca="true">+IF(OFFSET('Sanitation Data'!$I$32,0,10*ROW('Sanitation Data'!I201))="","",OFFSET('Sanitation Data'!$I$32,0,10*ROW('Sanitation Data'!I201)))</f>
        <v/>
      </c>
      <c r="DO207" s="280" t="str">
        <f ca="true">+IF(OFFSET('Hygiene Data'!$D$11,0,10*ROW('Hygiene Data'!D201))="","",OFFSET('Hygiene Data'!$D$11,0,10*ROW('Hygiene Data'!D201)))</f>
        <v/>
      </c>
      <c r="DP207" s="280" t="str">
        <f ca="true">+IF(OFFSET('Hygiene Data'!$D$12,0,10*ROW('Hygiene Data'!D201))="","",OFFSET('Hygiene Data'!$D$12,0,10*ROW('Hygiene Data'!D201)))</f>
        <v/>
      </c>
      <c r="DQ207" s="280" t="str">
        <f ca="true">+IF(OFFSET('Hygiene Data'!$D$13,0,10*ROW('Hygiene Data'!D201))="","",OFFSET('Hygiene Data'!$D$13,0,10*ROW('Hygiene Data'!D201)))</f>
        <v/>
      </c>
      <c r="DR207" s="280" t="str">
        <f ca="true">+IF(OFFSET('Hygiene Data'!$E$11,0,10*ROW('Hygiene Data'!E201))="","",OFFSET('Hygiene Data'!$E$11,0,10*ROW('Hygiene Data'!E201)))</f>
        <v/>
      </c>
      <c r="DS207" s="280" t="str">
        <f ca="true">+IF(OFFSET('Hygiene Data'!$E$12,0,10*ROW('Hygiene Data'!E201))="","",OFFSET('Hygiene Data'!$E$12,0,10*ROW('Hygiene Data'!E201)))</f>
        <v/>
      </c>
      <c r="DT207" s="280" t="str">
        <f ca="true">+IF(OFFSET('Hygiene Data'!$E$13,0,10*ROW('Hygiene Data'!E201))="","",OFFSET('Hygiene Data'!$E$13,0,10*ROW('Hygiene Data'!E201)))</f>
        <v/>
      </c>
      <c r="DU207" s="280" t="str">
        <f ca="true">+IF(OFFSET('Hygiene Data'!$F$11,0,10*ROW('Hygiene Data'!F201))="","",OFFSET('Hygiene Data'!$F$11,0,10*ROW('Hygiene Data'!F201)))</f>
        <v/>
      </c>
      <c r="DV207" s="280" t="str">
        <f ca="true">+IF(OFFSET('Hygiene Data'!$F$12,0,10*ROW('Hygiene Data'!F201))="","",OFFSET('Hygiene Data'!$F$12,0,10*ROW('Hygiene Data'!F201)))</f>
        <v/>
      </c>
      <c r="DW207" s="280" t="str">
        <f ca="true">+IF(OFFSET('Hygiene Data'!$F$13,0,10*ROW('Hygiene Data'!F201))="","",OFFSET('Hygiene Data'!$F$13,0,10*ROW('Hygiene Data'!F201)))</f>
        <v/>
      </c>
      <c r="DX207" s="280" t="str">
        <f ca="true">+IF(OFFSET('Hygiene Data'!$G$11,0,10*ROW('Hygiene Data'!G201))="","",OFFSET('Hygiene Data'!$G$11,0,10*ROW('Hygiene Data'!G201)))</f>
        <v/>
      </c>
      <c r="DY207" s="280" t="str">
        <f ca="true">+IF(OFFSET('Hygiene Data'!$G$12,0,10*ROW('Hygiene Data'!G201))="","",OFFSET('Hygiene Data'!$G$12,0,10*ROW('Hygiene Data'!G201)))</f>
        <v/>
      </c>
      <c r="DZ207" s="280" t="str">
        <f ca="true">+IF(OFFSET('Hygiene Data'!$G$13,0,10*ROW('Hygiene Data'!G201))="","",OFFSET('Hygiene Data'!$G$13,0,10*ROW('Hygiene Data'!G201)))</f>
        <v/>
      </c>
      <c r="EA207" s="280" t="str">
        <f ca="true">+IF(OFFSET('Hygiene Data'!$H$11,0,10*ROW('Hygiene Data'!H201))="","",OFFSET('Hygiene Data'!$H$11,0,10*ROW('Hygiene Data'!H201)))</f>
        <v/>
      </c>
      <c r="EB207" s="280" t="str">
        <f ca="true">+IF(OFFSET('Hygiene Data'!$H$12,0,10*ROW('Hygiene Data'!H201))="","",OFFSET('Hygiene Data'!$H$12,0,10*ROW('Hygiene Data'!H201)))</f>
        <v/>
      </c>
      <c r="EC207" s="280" t="str">
        <f ca="true">+IF(OFFSET('Hygiene Data'!$H$13,0,10*ROW('Hygiene Data'!H201))="","",OFFSET('Hygiene Data'!$H$13,0,10*ROW('Hygiene Data'!H201)))</f>
        <v/>
      </c>
      <c r="ED207" s="280" t="str">
        <f ca="true">+IF(OFFSET('Hygiene Data'!$I$11,0,10*ROW('Hygiene Data'!I201))="","",OFFSET('Hygiene Data'!$I$11,0,10*ROW('Hygiene Data'!I201)))</f>
        <v/>
      </c>
      <c r="EE207" s="280" t="str">
        <f ca="true">+IF(OFFSET('Hygiene Data'!$I$12,0,10*ROW('Hygiene Data'!I201))="","",OFFSET('Hygiene Data'!$I$12,0,10*ROW('Hygiene Data'!I201)))</f>
        <v/>
      </c>
      <c r="EF207" s="280" t="str">
        <f ca="true">+IF(OFFSET('Hygiene Data'!$I$13,0,10*ROW('Hygiene Data'!I201))="","",OFFSET('Hygiene Data'!$I$13,0,10*ROW('Hygiene Data'!I201)))</f>
        <v/>
      </c>
    </row>
    <row xmlns:x14ac="http://schemas.microsoft.com/office/spreadsheetml/2009/9/ac" r="208" s="31" customFormat="true" x14ac:dyDescent="0.2"/>
    <row xmlns:x14ac="http://schemas.microsoft.com/office/spreadsheetml/2009/9/ac" r="209" s="31" customFormat="true" x14ac:dyDescent="0.2"/>
    <row xmlns:x14ac="http://schemas.microsoft.com/office/spreadsheetml/2009/9/ac" r="210" s="31" customFormat="true" x14ac:dyDescent="0.2"/>
    <row xmlns:x14ac="http://schemas.microsoft.com/office/spreadsheetml/2009/9/ac" r="211" s="31" customFormat="true" x14ac:dyDescent="0.2"/>
    <row xmlns:x14ac="http://schemas.microsoft.com/office/spreadsheetml/2009/9/ac" r="212" s="31" customFormat="true" x14ac:dyDescent="0.2"/>
    <row xmlns:x14ac="http://schemas.microsoft.com/office/spreadsheetml/2009/9/ac" r="213" s="31" customFormat="true" x14ac:dyDescent="0.2"/>
    <row xmlns:x14ac="http://schemas.microsoft.com/office/spreadsheetml/2009/9/ac" r="214" s="31" customFormat="true" x14ac:dyDescent="0.2"/>
    <row xmlns:x14ac="http://schemas.microsoft.com/office/spreadsheetml/2009/9/ac" r="215" s="31" customFormat="true" x14ac:dyDescent="0.2"/>
    <row xmlns:x14ac="http://schemas.microsoft.com/office/spreadsheetml/2009/9/ac" r="216" s="31" customFormat="true" x14ac:dyDescent="0.2"/>
    <row xmlns:x14ac="http://schemas.microsoft.com/office/spreadsheetml/2009/9/ac" r="217" s="31" customFormat="true" x14ac:dyDescent="0.2"/>
    <row xmlns:x14ac="http://schemas.microsoft.com/office/spreadsheetml/2009/9/ac" r="218" s="31" customFormat="true" x14ac:dyDescent="0.2"/>
    <row xmlns:x14ac="http://schemas.microsoft.com/office/spreadsheetml/2009/9/ac" r="219" s="31" customFormat="true" x14ac:dyDescent="0.2"/>
    <row xmlns:x14ac="http://schemas.microsoft.com/office/spreadsheetml/2009/9/ac" r="220" s="31" customFormat="true" x14ac:dyDescent="0.2"/>
    <row xmlns:x14ac="http://schemas.microsoft.com/office/spreadsheetml/2009/9/ac" r="221" s="31" customFormat="true" x14ac:dyDescent="0.2"/>
    <row xmlns:x14ac="http://schemas.microsoft.com/office/spreadsheetml/2009/9/ac" r="222" s="31" customFormat="true" x14ac:dyDescent="0.2"/>
    <row xmlns:x14ac="http://schemas.microsoft.com/office/spreadsheetml/2009/9/ac" r="223" s="31" customFormat="true" x14ac:dyDescent="0.2"/>
    <row xmlns:x14ac="http://schemas.microsoft.com/office/spreadsheetml/2009/9/ac" r="224" s="31" customFormat="true" x14ac:dyDescent="0.2"/>
    <row xmlns:x14ac="http://schemas.microsoft.com/office/spreadsheetml/2009/9/ac" r="225" s="31" customFormat="true" x14ac:dyDescent="0.2"/>
    <row xmlns:x14ac="http://schemas.microsoft.com/office/spreadsheetml/2009/9/ac" r="226" s="31" customFormat="true" x14ac:dyDescent="0.2"/>
    <row xmlns:x14ac="http://schemas.microsoft.com/office/spreadsheetml/2009/9/ac" r="227" s="31" customFormat="true" x14ac:dyDescent="0.2"/>
    <row xmlns:x14ac="http://schemas.microsoft.com/office/spreadsheetml/2009/9/ac" r="228" s="31" customFormat="true" x14ac:dyDescent="0.2"/>
    <row xmlns:x14ac="http://schemas.microsoft.com/office/spreadsheetml/2009/9/ac" r="229" s="31" customFormat="true" x14ac:dyDescent="0.2"/>
    <row xmlns:x14ac="http://schemas.microsoft.com/office/spreadsheetml/2009/9/ac" r="230" s="31" customFormat="true" x14ac:dyDescent="0.2"/>
    <row xmlns:x14ac="http://schemas.microsoft.com/office/spreadsheetml/2009/9/ac" r="231" s="31" customFormat="true" x14ac:dyDescent="0.2"/>
    <row xmlns:x14ac="http://schemas.microsoft.com/office/spreadsheetml/2009/9/ac" r="232" s="31" customFormat="true" x14ac:dyDescent="0.2"/>
    <row xmlns:x14ac="http://schemas.microsoft.com/office/spreadsheetml/2009/9/ac" r="233" s="31" customFormat="true" x14ac:dyDescent="0.2"/>
    <row xmlns:x14ac="http://schemas.microsoft.com/office/spreadsheetml/2009/9/ac" r="234" s="31" customFormat="true" x14ac:dyDescent="0.2"/>
    <row xmlns:x14ac="http://schemas.microsoft.com/office/spreadsheetml/2009/9/ac" r="235" s="31" customFormat="true" x14ac:dyDescent="0.2"/>
    <row xmlns:x14ac="http://schemas.microsoft.com/office/spreadsheetml/2009/9/ac" r="236" s="31" customFormat="true" x14ac:dyDescent="0.2"/>
    <row xmlns:x14ac="http://schemas.microsoft.com/office/spreadsheetml/2009/9/ac" r="237" s="31" customFormat="true" x14ac:dyDescent="0.2"/>
    <row xmlns:x14ac="http://schemas.microsoft.com/office/spreadsheetml/2009/9/ac" r="238" s="31" customFormat="true" x14ac:dyDescent="0.2"/>
    <row xmlns:x14ac="http://schemas.microsoft.com/office/spreadsheetml/2009/9/ac" r="239" s="31" customFormat="true" x14ac:dyDescent="0.2"/>
    <row xmlns:x14ac="http://schemas.microsoft.com/office/spreadsheetml/2009/9/ac" r="240" s="31" customFormat="true" x14ac:dyDescent="0.2"/>
    <row xmlns:x14ac="http://schemas.microsoft.com/office/spreadsheetml/2009/9/ac" r="241" s="31" customFormat="true" x14ac:dyDescent="0.2"/>
    <row xmlns:x14ac="http://schemas.microsoft.com/office/spreadsheetml/2009/9/ac" r="242" s="31" customFormat="true" x14ac:dyDescent="0.2"/>
    <row xmlns:x14ac="http://schemas.microsoft.com/office/spreadsheetml/2009/9/ac" r="243" s="31" customFormat="true" x14ac:dyDescent="0.2"/>
    <row xmlns:x14ac="http://schemas.microsoft.com/office/spreadsheetml/2009/9/ac" r="244" s="31" customFormat="true" x14ac:dyDescent="0.2"/>
    <row xmlns:x14ac="http://schemas.microsoft.com/office/spreadsheetml/2009/9/ac" r="245" s="31" customFormat="true" x14ac:dyDescent="0.2"/>
    <row xmlns:x14ac="http://schemas.microsoft.com/office/spreadsheetml/2009/9/ac" r="246" s="31" customFormat="true" x14ac:dyDescent="0.2"/>
    <row xmlns:x14ac="http://schemas.microsoft.com/office/spreadsheetml/2009/9/ac" r="247" s="31" customFormat="true" x14ac:dyDescent="0.2"/>
    <row xmlns:x14ac="http://schemas.microsoft.com/office/spreadsheetml/2009/9/ac" r="248" s="31" customFormat="true" x14ac:dyDescent="0.2"/>
    <row xmlns:x14ac="http://schemas.microsoft.com/office/spreadsheetml/2009/9/ac" r="249" s="31" customFormat="true" x14ac:dyDescent="0.2"/>
    <row xmlns:x14ac="http://schemas.microsoft.com/office/spreadsheetml/2009/9/ac" r="250" s="31" customFormat="true" x14ac:dyDescent="0.2"/>
    <row xmlns:x14ac="http://schemas.microsoft.com/office/spreadsheetml/2009/9/ac" r="251" s="31" customFormat="true" x14ac:dyDescent="0.2"/>
    <row xmlns:x14ac="http://schemas.microsoft.com/office/spreadsheetml/2009/9/ac" r="252" s="31" customFormat="true" x14ac:dyDescent="0.2"/>
    <row xmlns:x14ac="http://schemas.microsoft.com/office/spreadsheetml/2009/9/ac" r="253" s="31" customFormat="true" x14ac:dyDescent="0.2"/>
    <row xmlns:x14ac="http://schemas.microsoft.com/office/spreadsheetml/2009/9/ac" r="254" s="31" customFormat="true" x14ac:dyDescent="0.2"/>
    <row xmlns:x14ac="http://schemas.microsoft.com/office/spreadsheetml/2009/9/ac" r="255" s="31" customFormat="true" x14ac:dyDescent="0.2"/>
    <row xmlns:x14ac="http://schemas.microsoft.com/office/spreadsheetml/2009/9/ac" r="256" s="31" customFormat="true" x14ac:dyDescent="0.2"/>
    <row xmlns:x14ac="http://schemas.microsoft.com/office/spreadsheetml/2009/9/ac" r="257" s="31" customFormat="true" x14ac:dyDescent="0.2"/>
    <row xmlns:x14ac="http://schemas.microsoft.com/office/spreadsheetml/2009/9/ac" r="258" s="31" customFormat="true" x14ac:dyDescent="0.2"/>
    <row xmlns:x14ac="http://schemas.microsoft.com/office/spreadsheetml/2009/9/ac" r="259" s="31" customFormat="true" x14ac:dyDescent="0.2"/>
    <row xmlns:x14ac="http://schemas.microsoft.com/office/spreadsheetml/2009/9/ac" r="260" s="31" customFormat="true" x14ac:dyDescent="0.2"/>
    <row xmlns:x14ac="http://schemas.microsoft.com/office/spreadsheetml/2009/9/ac" r="261" s="31" customFormat="true" x14ac:dyDescent="0.2"/>
    <row xmlns:x14ac="http://schemas.microsoft.com/office/spreadsheetml/2009/9/ac" r="262" s="31" customFormat="true" x14ac:dyDescent="0.2"/>
    <row xmlns:x14ac="http://schemas.microsoft.com/office/spreadsheetml/2009/9/ac" r="263" s="31" customFormat="true" x14ac:dyDescent="0.2"/>
    <row xmlns:x14ac="http://schemas.microsoft.com/office/spreadsheetml/2009/9/ac" r="264" s="31" customFormat="true" x14ac:dyDescent="0.2"/>
    <row xmlns:x14ac="http://schemas.microsoft.com/office/spreadsheetml/2009/9/ac" r="265" s="31" customFormat="true" x14ac:dyDescent="0.2"/>
    <row xmlns:x14ac="http://schemas.microsoft.com/office/spreadsheetml/2009/9/ac" r="266" s="31" customFormat="true" x14ac:dyDescent="0.2"/>
    <row xmlns:x14ac="http://schemas.microsoft.com/office/spreadsheetml/2009/9/ac" r="267" s="31" customFormat="true" x14ac:dyDescent="0.2"/>
    <row xmlns:x14ac="http://schemas.microsoft.com/office/spreadsheetml/2009/9/ac" r="268" s="31" customFormat="true" x14ac:dyDescent="0.2"/>
    <row xmlns:x14ac="http://schemas.microsoft.com/office/spreadsheetml/2009/9/ac" r="269" s="31" customFormat="true" x14ac:dyDescent="0.2"/>
    <row xmlns:x14ac="http://schemas.microsoft.com/office/spreadsheetml/2009/9/ac" r="270" s="31" customFormat="true" x14ac:dyDescent="0.2"/>
    <row xmlns:x14ac="http://schemas.microsoft.com/office/spreadsheetml/2009/9/ac" r="271" s="31" customFormat="true" x14ac:dyDescent="0.2"/>
    <row xmlns:x14ac="http://schemas.microsoft.com/office/spreadsheetml/2009/9/ac" r="272" s="31" customFormat="true" x14ac:dyDescent="0.2"/>
    <row xmlns:x14ac="http://schemas.microsoft.com/office/spreadsheetml/2009/9/ac" r="273" s="31" customFormat="true" x14ac:dyDescent="0.2"/>
    <row xmlns:x14ac="http://schemas.microsoft.com/office/spreadsheetml/2009/9/ac" r="274" s="31" customFormat="true" x14ac:dyDescent="0.2"/>
    <row xmlns:x14ac="http://schemas.microsoft.com/office/spreadsheetml/2009/9/ac" r="275" s="31" customFormat="true" x14ac:dyDescent="0.2"/>
    <row xmlns:x14ac="http://schemas.microsoft.com/office/spreadsheetml/2009/9/ac" r="276" s="31" customFormat="true" x14ac:dyDescent="0.2"/>
    <row xmlns:x14ac="http://schemas.microsoft.com/office/spreadsheetml/2009/9/ac" r="277" s="31" customFormat="true" x14ac:dyDescent="0.2"/>
    <row xmlns:x14ac="http://schemas.microsoft.com/office/spreadsheetml/2009/9/ac" r="278" s="31" customFormat="true" x14ac:dyDescent="0.2"/>
    <row xmlns:x14ac="http://schemas.microsoft.com/office/spreadsheetml/2009/9/ac" r="279" s="31" customFormat="true" x14ac:dyDescent="0.2"/>
    <row xmlns:x14ac="http://schemas.microsoft.com/office/spreadsheetml/2009/9/ac" r="280" s="31" customFormat="true" x14ac:dyDescent="0.2"/>
    <row xmlns:x14ac="http://schemas.microsoft.com/office/spreadsheetml/2009/9/ac" r="281" s="31" customFormat="true" x14ac:dyDescent="0.2"/>
    <row xmlns:x14ac="http://schemas.microsoft.com/office/spreadsheetml/2009/9/ac" r="282" s="31" customFormat="true" x14ac:dyDescent="0.2"/>
    <row xmlns:x14ac="http://schemas.microsoft.com/office/spreadsheetml/2009/9/ac" r="283" s="31" customFormat="true" x14ac:dyDescent="0.2"/>
    <row xmlns:x14ac="http://schemas.microsoft.com/office/spreadsheetml/2009/9/ac" r="284" s="31" customFormat="true" x14ac:dyDescent="0.2"/>
    <row xmlns:x14ac="http://schemas.microsoft.com/office/spreadsheetml/2009/9/ac" r="285" s="31" customFormat="true" x14ac:dyDescent="0.2"/>
    <row xmlns:x14ac="http://schemas.microsoft.com/office/spreadsheetml/2009/9/ac" r="286" s="31" customFormat="true" x14ac:dyDescent="0.2"/>
    <row xmlns:x14ac="http://schemas.microsoft.com/office/spreadsheetml/2009/9/ac" r="287" s="31" customFormat="true" x14ac:dyDescent="0.2"/>
    <row xmlns:x14ac="http://schemas.microsoft.com/office/spreadsheetml/2009/9/ac" r="288" s="31" customFormat="true" x14ac:dyDescent="0.2"/>
    <row xmlns:x14ac="http://schemas.microsoft.com/office/spreadsheetml/2009/9/ac" r="289" s="31" customFormat="true" x14ac:dyDescent="0.2"/>
    <row xmlns:x14ac="http://schemas.microsoft.com/office/spreadsheetml/2009/9/ac" r="290" s="31" customFormat="true" x14ac:dyDescent="0.2"/>
    <row xmlns:x14ac="http://schemas.microsoft.com/office/spreadsheetml/2009/9/ac" r="291" s="31" customFormat="true" x14ac:dyDescent="0.2"/>
    <row xmlns:x14ac="http://schemas.microsoft.com/office/spreadsheetml/2009/9/ac" r="292" s="31" customFormat="true" x14ac:dyDescent="0.2"/>
    <row xmlns:x14ac="http://schemas.microsoft.com/office/spreadsheetml/2009/9/ac" r="293" s="31" customFormat="true" x14ac:dyDescent="0.2"/>
    <row xmlns:x14ac="http://schemas.microsoft.com/office/spreadsheetml/2009/9/ac" r="294" s="31" customFormat="true" x14ac:dyDescent="0.2"/>
    <row xmlns:x14ac="http://schemas.microsoft.com/office/spreadsheetml/2009/9/ac" r="295" s="31" customFormat="true" x14ac:dyDescent="0.2"/>
    <row xmlns:x14ac="http://schemas.microsoft.com/office/spreadsheetml/2009/9/ac" r="296" s="31" customFormat="true" x14ac:dyDescent="0.2"/>
    <row xmlns:x14ac="http://schemas.microsoft.com/office/spreadsheetml/2009/9/ac" r="297" s="31" customFormat="true" x14ac:dyDescent="0.2"/>
    <row xmlns:x14ac="http://schemas.microsoft.com/office/spreadsheetml/2009/9/ac" r="298" s="31" customFormat="true" x14ac:dyDescent="0.2"/>
    <row xmlns:x14ac="http://schemas.microsoft.com/office/spreadsheetml/2009/9/ac" r="299" s="31" customFormat="true" x14ac:dyDescent="0.2"/>
    <row xmlns:x14ac="http://schemas.microsoft.com/office/spreadsheetml/2009/9/ac" r="300" s="31" customFormat="true" x14ac:dyDescent="0.2"/>
    <row xmlns:x14ac="http://schemas.microsoft.com/office/spreadsheetml/2009/9/ac" r="301" s="31" customFormat="true" x14ac:dyDescent="0.2"/>
    <row xmlns:x14ac="http://schemas.microsoft.com/office/spreadsheetml/2009/9/ac" r="302" s="31" customFormat="true" x14ac:dyDescent="0.2"/>
    <row xmlns:x14ac="http://schemas.microsoft.com/office/spreadsheetml/2009/9/ac" r="303" s="31" customFormat="true" x14ac:dyDescent="0.2"/>
    <row xmlns:x14ac="http://schemas.microsoft.com/office/spreadsheetml/2009/9/ac" r="304" s="31" customFormat="true" x14ac:dyDescent="0.2"/>
    <row xmlns:x14ac="http://schemas.microsoft.com/office/spreadsheetml/2009/9/ac" r="305" s="31" customFormat="true" x14ac:dyDescent="0.2"/>
    <row xmlns:x14ac="http://schemas.microsoft.com/office/spreadsheetml/2009/9/ac" r="306" s="31" customFormat="true" x14ac:dyDescent="0.2"/>
    <row xmlns:x14ac="http://schemas.microsoft.com/office/spreadsheetml/2009/9/ac" r="307" s="31" customFormat="true" x14ac:dyDescent="0.2"/>
    <row xmlns:x14ac="http://schemas.microsoft.com/office/spreadsheetml/2009/9/ac" r="308" s="31" customFormat="true" x14ac:dyDescent="0.2"/>
    <row xmlns:x14ac="http://schemas.microsoft.com/office/spreadsheetml/2009/9/ac" r="309" s="31" customFormat="true" x14ac:dyDescent="0.2"/>
    <row xmlns:x14ac="http://schemas.microsoft.com/office/spreadsheetml/2009/9/ac" r="310" s="31" customFormat="true" x14ac:dyDescent="0.2"/>
    <row xmlns:x14ac="http://schemas.microsoft.com/office/spreadsheetml/2009/9/ac" r="311" s="31" customFormat="true" x14ac:dyDescent="0.2"/>
    <row xmlns:x14ac="http://schemas.microsoft.com/office/spreadsheetml/2009/9/ac" r="312" s="31" customFormat="true" x14ac:dyDescent="0.2"/>
    <row xmlns:x14ac="http://schemas.microsoft.com/office/spreadsheetml/2009/9/ac" r="313" s="31" customFormat="true" x14ac:dyDescent="0.2"/>
    <row xmlns:x14ac="http://schemas.microsoft.com/office/spreadsheetml/2009/9/ac" r="314" s="31" customFormat="true" x14ac:dyDescent="0.2"/>
    <row xmlns:x14ac="http://schemas.microsoft.com/office/spreadsheetml/2009/9/ac" r="315" s="31" customFormat="true" x14ac:dyDescent="0.2"/>
    <row xmlns:x14ac="http://schemas.microsoft.com/office/spreadsheetml/2009/9/ac" r="316" s="31" customFormat="true" x14ac:dyDescent="0.2"/>
    <row xmlns:x14ac="http://schemas.microsoft.com/office/spreadsheetml/2009/9/ac" r="317" s="31" customFormat="true" x14ac:dyDescent="0.2"/>
    <row xmlns:x14ac="http://schemas.microsoft.com/office/spreadsheetml/2009/9/ac" r="318" s="31" customFormat="true" x14ac:dyDescent="0.2"/>
    <row xmlns:x14ac="http://schemas.microsoft.com/office/spreadsheetml/2009/9/ac" r="319" s="31" customFormat="true" x14ac:dyDescent="0.2"/>
    <row xmlns:x14ac="http://schemas.microsoft.com/office/spreadsheetml/2009/9/ac" r="320" s="31" customFormat="true" x14ac:dyDescent="0.2"/>
    <row xmlns:x14ac="http://schemas.microsoft.com/office/spreadsheetml/2009/9/ac" r="321" s="31" customFormat="true" x14ac:dyDescent="0.2"/>
    <row xmlns:x14ac="http://schemas.microsoft.com/office/spreadsheetml/2009/9/ac" r="322" s="31" customFormat="true" x14ac:dyDescent="0.2"/>
    <row xmlns:x14ac="http://schemas.microsoft.com/office/spreadsheetml/2009/9/ac" r="323" s="31" customFormat="true" x14ac:dyDescent="0.2"/>
    <row xmlns:x14ac="http://schemas.microsoft.com/office/spreadsheetml/2009/9/ac" r="324" s="31" customFormat="true" x14ac:dyDescent="0.2"/>
    <row xmlns:x14ac="http://schemas.microsoft.com/office/spreadsheetml/2009/9/ac" r="325" s="31" customFormat="true" x14ac:dyDescent="0.2"/>
    <row xmlns:x14ac="http://schemas.microsoft.com/office/spreadsheetml/2009/9/ac" r="326" s="31" customFormat="true" x14ac:dyDescent="0.2"/>
    <row xmlns:x14ac="http://schemas.microsoft.com/office/spreadsheetml/2009/9/ac" r="327" s="31" customFormat="true" x14ac:dyDescent="0.2"/>
    <row xmlns:x14ac="http://schemas.microsoft.com/office/spreadsheetml/2009/9/ac" r="328" s="31" customFormat="true" x14ac:dyDescent="0.2"/>
    <row xmlns:x14ac="http://schemas.microsoft.com/office/spreadsheetml/2009/9/ac" r="329" s="31" customFormat="true" x14ac:dyDescent="0.2"/>
    <row xmlns:x14ac="http://schemas.microsoft.com/office/spreadsheetml/2009/9/ac" r="330" s="31" customFormat="true" x14ac:dyDescent="0.2"/>
    <row xmlns:x14ac="http://schemas.microsoft.com/office/spreadsheetml/2009/9/ac" r="331" s="31" customFormat="true" x14ac:dyDescent="0.2"/>
    <row xmlns:x14ac="http://schemas.microsoft.com/office/spreadsheetml/2009/9/ac" r="332" s="31" customFormat="true" x14ac:dyDescent="0.2"/>
    <row xmlns:x14ac="http://schemas.microsoft.com/office/spreadsheetml/2009/9/ac" r="333" s="31" customFormat="true" x14ac:dyDescent="0.2"/>
    <row xmlns:x14ac="http://schemas.microsoft.com/office/spreadsheetml/2009/9/ac" r="334" s="31" customFormat="true" x14ac:dyDescent="0.2"/>
    <row xmlns:x14ac="http://schemas.microsoft.com/office/spreadsheetml/2009/9/ac" r="335" s="31" customFormat="true" x14ac:dyDescent="0.2"/>
    <row xmlns:x14ac="http://schemas.microsoft.com/office/spreadsheetml/2009/9/ac" r="336" s="31" customFormat="true" x14ac:dyDescent="0.2"/>
    <row xmlns:x14ac="http://schemas.microsoft.com/office/spreadsheetml/2009/9/ac" r="337" s="31" customFormat="true" x14ac:dyDescent="0.2"/>
    <row xmlns:x14ac="http://schemas.microsoft.com/office/spreadsheetml/2009/9/ac" r="338" s="31" customFormat="true" x14ac:dyDescent="0.2"/>
    <row xmlns:x14ac="http://schemas.microsoft.com/office/spreadsheetml/2009/9/ac" r="339" s="31" customFormat="true" x14ac:dyDescent="0.2"/>
    <row xmlns:x14ac="http://schemas.microsoft.com/office/spreadsheetml/2009/9/ac" r="340" s="31" customFormat="true" x14ac:dyDescent="0.2"/>
    <row xmlns:x14ac="http://schemas.microsoft.com/office/spreadsheetml/2009/9/ac" r="341" s="31" customFormat="true" x14ac:dyDescent="0.2"/>
    <row xmlns:x14ac="http://schemas.microsoft.com/office/spreadsheetml/2009/9/ac" r="342" s="31" customFormat="true" x14ac:dyDescent="0.2"/>
    <row xmlns:x14ac="http://schemas.microsoft.com/office/spreadsheetml/2009/9/ac" r="343" s="31" customFormat="true" x14ac:dyDescent="0.2"/>
    <row xmlns:x14ac="http://schemas.microsoft.com/office/spreadsheetml/2009/9/ac" r="344" s="31" customFormat="true" x14ac:dyDescent="0.2"/>
    <row xmlns:x14ac="http://schemas.microsoft.com/office/spreadsheetml/2009/9/ac" r="345" s="31" customFormat="true" x14ac:dyDescent="0.2"/>
    <row xmlns:x14ac="http://schemas.microsoft.com/office/spreadsheetml/2009/9/ac" r="346" s="31" customFormat="true" x14ac:dyDescent="0.2"/>
    <row xmlns:x14ac="http://schemas.microsoft.com/office/spreadsheetml/2009/9/ac" r="347" s="31" customFormat="true" x14ac:dyDescent="0.2"/>
    <row xmlns:x14ac="http://schemas.microsoft.com/office/spreadsheetml/2009/9/ac" r="348" s="31" customFormat="true" x14ac:dyDescent="0.2"/>
    <row xmlns:x14ac="http://schemas.microsoft.com/office/spreadsheetml/2009/9/ac" r="349" s="31" customFormat="true" x14ac:dyDescent="0.2"/>
    <row xmlns:x14ac="http://schemas.microsoft.com/office/spreadsheetml/2009/9/ac" r="350" s="31" customFormat="true" x14ac:dyDescent="0.2"/>
    <row xmlns:x14ac="http://schemas.microsoft.com/office/spreadsheetml/2009/9/ac" r="351" s="31" customFormat="true" x14ac:dyDescent="0.2"/>
    <row xmlns:x14ac="http://schemas.microsoft.com/office/spreadsheetml/2009/9/ac" r="352" s="31" customFormat="true" x14ac:dyDescent="0.2"/>
    <row xmlns:x14ac="http://schemas.microsoft.com/office/spreadsheetml/2009/9/ac" r="353" s="31" customFormat="true" x14ac:dyDescent="0.2"/>
    <row xmlns:x14ac="http://schemas.microsoft.com/office/spreadsheetml/2009/9/ac" r="354" s="31" customFormat="true" x14ac:dyDescent="0.2"/>
    <row xmlns:x14ac="http://schemas.microsoft.com/office/spreadsheetml/2009/9/ac" r="355" s="31" customFormat="true" x14ac:dyDescent="0.2"/>
    <row xmlns:x14ac="http://schemas.microsoft.com/office/spreadsheetml/2009/9/ac" r="356" s="31" customFormat="true" x14ac:dyDescent="0.2"/>
    <row xmlns:x14ac="http://schemas.microsoft.com/office/spreadsheetml/2009/9/ac" r="357" s="31" customFormat="true" x14ac:dyDescent="0.2"/>
    <row xmlns:x14ac="http://schemas.microsoft.com/office/spreadsheetml/2009/9/ac" r="358" s="31" customFormat="true" x14ac:dyDescent="0.2"/>
    <row xmlns:x14ac="http://schemas.microsoft.com/office/spreadsheetml/2009/9/ac" r="359" s="31" customFormat="true" x14ac:dyDescent="0.2"/>
    <row xmlns:x14ac="http://schemas.microsoft.com/office/spreadsheetml/2009/9/ac" r="360" s="31" customFormat="true" x14ac:dyDescent="0.2"/>
    <row xmlns:x14ac="http://schemas.microsoft.com/office/spreadsheetml/2009/9/ac" r="361" s="31" customFormat="true" x14ac:dyDescent="0.2"/>
    <row xmlns:x14ac="http://schemas.microsoft.com/office/spreadsheetml/2009/9/ac" r="362" s="31" customFormat="true" x14ac:dyDescent="0.2"/>
    <row xmlns:x14ac="http://schemas.microsoft.com/office/spreadsheetml/2009/9/ac" r="363" s="31" customFormat="true" x14ac:dyDescent="0.2"/>
    <row xmlns:x14ac="http://schemas.microsoft.com/office/spreadsheetml/2009/9/ac" r="364" s="31" customFormat="true" x14ac:dyDescent="0.2"/>
    <row xmlns:x14ac="http://schemas.microsoft.com/office/spreadsheetml/2009/9/ac" r="365" s="31" customFormat="true" x14ac:dyDescent="0.2"/>
    <row xmlns:x14ac="http://schemas.microsoft.com/office/spreadsheetml/2009/9/ac" r="366" s="31" customFormat="true" x14ac:dyDescent="0.2"/>
    <row xmlns:x14ac="http://schemas.microsoft.com/office/spreadsheetml/2009/9/ac" r="367" s="31" customFormat="true" x14ac:dyDescent="0.2"/>
    <row xmlns:x14ac="http://schemas.microsoft.com/office/spreadsheetml/2009/9/ac" r="368" s="31" customFormat="true" x14ac:dyDescent="0.2"/>
    <row xmlns:x14ac="http://schemas.microsoft.com/office/spreadsheetml/2009/9/ac" r="369" s="31" customFormat="true" x14ac:dyDescent="0.2"/>
    <row xmlns:x14ac="http://schemas.microsoft.com/office/spreadsheetml/2009/9/ac" r="370" s="31" customFormat="true" x14ac:dyDescent="0.2"/>
    <row xmlns:x14ac="http://schemas.microsoft.com/office/spreadsheetml/2009/9/ac" r="371" s="31" customFormat="true" x14ac:dyDescent="0.2"/>
    <row xmlns:x14ac="http://schemas.microsoft.com/office/spreadsheetml/2009/9/ac" r="372" s="31" customFormat="true" x14ac:dyDescent="0.2"/>
    <row xmlns:x14ac="http://schemas.microsoft.com/office/spreadsheetml/2009/9/ac" r="373" s="31" customFormat="true" x14ac:dyDescent="0.2"/>
    <row xmlns:x14ac="http://schemas.microsoft.com/office/spreadsheetml/2009/9/ac" r="374" s="31" customFormat="true" x14ac:dyDescent="0.2"/>
    <row xmlns:x14ac="http://schemas.microsoft.com/office/spreadsheetml/2009/9/ac" r="375" s="31" customFormat="true" x14ac:dyDescent="0.2"/>
    <row xmlns:x14ac="http://schemas.microsoft.com/office/spreadsheetml/2009/9/ac" r="376" s="31" customFormat="true" x14ac:dyDescent="0.2"/>
    <row xmlns:x14ac="http://schemas.microsoft.com/office/spreadsheetml/2009/9/ac" r="377" s="31" customFormat="true" x14ac:dyDescent="0.2"/>
    <row xmlns:x14ac="http://schemas.microsoft.com/office/spreadsheetml/2009/9/ac" r="378" s="31" customFormat="true" x14ac:dyDescent="0.2"/>
    <row xmlns:x14ac="http://schemas.microsoft.com/office/spreadsheetml/2009/9/ac" r="379" s="31" customFormat="true" x14ac:dyDescent="0.2"/>
    <row xmlns:x14ac="http://schemas.microsoft.com/office/spreadsheetml/2009/9/ac" r="380" s="31" customFormat="true" x14ac:dyDescent="0.2"/>
    <row xmlns:x14ac="http://schemas.microsoft.com/office/spreadsheetml/2009/9/ac" r="381" s="31" customFormat="true" x14ac:dyDescent="0.2"/>
    <row xmlns:x14ac="http://schemas.microsoft.com/office/spreadsheetml/2009/9/ac" r="382" s="31" customFormat="true" x14ac:dyDescent="0.2"/>
    <row xmlns:x14ac="http://schemas.microsoft.com/office/spreadsheetml/2009/9/ac" r="383" s="31" customFormat="true" x14ac:dyDescent="0.2"/>
    <row xmlns:x14ac="http://schemas.microsoft.com/office/spreadsheetml/2009/9/ac" r="384" s="31" customFormat="true" x14ac:dyDescent="0.2"/>
    <row xmlns:x14ac="http://schemas.microsoft.com/office/spreadsheetml/2009/9/ac" r="385" s="31" customFormat="true" x14ac:dyDescent="0.2"/>
    <row xmlns:x14ac="http://schemas.microsoft.com/office/spreadsheetml/2009/9/ac" r="386" s="31" customFormat="true" x14ac:dyDescent="0.2"/>
    <row xmlns:x14ac="http://schemas.microsoft.com/office/spreadsheetml/2009/9/ac" r="387" s="31" customFormat="true" x14ac:dyDescent="0.2"/>
    <row xmlns:x14ac="http://schemas.microsoft.com/office/spreadsheetml/2009/9/ac" r="388" s="31" customFormat="true" x14ac:dyDescent="0.2"/>
    <row xmlns:x14ac="http://schemas.microsoft.com/office/spreadsheetml/2009/9/ac" r="389" s="31" customFormat="true" x14ac:dyDescent="0.2"/>
    <row xmlns:x14ac="http://schemas.microsoft.com/office/spreadsheetml/2009/9/ac" r="390" s="31" customFormat="true" x14ac:dyDescent="0.2"/>
    <row xmlns:x14ac="http://schemas.microsoft.com/office/spreadsheetml/2009/9/ac" r="391" s="31" customFormat="true" x14ac:dyDescent="0.2"/>
    <row xmlns:x14ac="http://schemas.microsoft.com/office/spreadsheetml/2009/9/ac" r="392" s="31" customFormat="true" x14ac:dyDescent="0.2"/>
    <row xmlns:x14ac="http://schemas.microsoft.com/office/spreadsheetml/2009/9/ac" r="393" s="31" customFormat="true" x14ac:dyDescent="0.2"/>
    <row xmlns:x14ac="http://schemas.microsoft.com/office/spreadsheetml/2009/9/ac" r="394" s="31" customFormat="true" x14ac:dyDescent="0.2"/>
    <row xmlns:x14ac="http://schemas.microsoft.com/office/spreadsheetml/2009/9/ac" r="395" s="31" customFormat="true" x14ac:dyDescent="0.2"/>
    <row xmlns:x14ac="http://schemas.microsoft.com/office/spreadsheetml/2009/9/ac" r="396" s="31" customFormat="true" x14ac:dyDescent="0.2"/>
    <row xmlns:x14ac="http://schemas.microsoft.com/office/spreadsheetml/2009/9/ac" r="397" s="31" customFormat="true" x14ac:dyDescent="0.2"/>
    <row xmlns:x14ac="http://schemas.microsoft.com/office/spreadsheetml/2009/9/ac" r="398" s="31" customFormat="true" x14ac:dyDescent="0.2"/>
    <row xmlns:x14ac="http://schemas.microsoft.com/office/spreadsheetml/2009/9/ac" r="399" s="31" customFormat="true" x14ac:dyDescent="0.2"/>
    <row xmlns:x14ac="http://schemas.microsoft.com/office/spreadsheetml/2009/9/ac" r="400" s="31" customFormat="true" x14ac:dyDescent="0.2"/>
    <row xmlns:x14ac="http://schemas.microsoft.com/office/spreadsheetml/2009/9/ac" r="401" s="31" customFormat="true" x14ac:dyDescent="0.2"/>
    <row xmlns:x14ac="http://schemas.microsoft.com/office/spreadsheetml/2009/9/ac" r="402" s="31" customFormat="true" x14ac:dyDescent="0.2"/>
    <row xmlns:x14ac="http://schemas.microsoft.com/office/spreadsheetml/2009/9/ac" r="403" s="31" customFormat="true" x14ac:dyDescent="0.2"/>
    <row xmlns:x14ac="http://schemas.microsoft.com/office/spreadsheetml/2009/9/ac" r="404" s="31" customFormat="true" x14ac:dyDescent="0.2"/>
    <row xmlns:x14ac="http://schemas.microsoft.com/office/spreadsheetml/2009/9/ac" r="405" s="31" customFormat="true" x14ac:dyDescent="0.2"/>
    <row xmlns:x14ac="http://schemas.microsoft.com/office/spreadsheetml/2009/9/ac" r="406" s="31" customFormat="true" x14ac:dyDescent="0.2"/>
    <row xmlns:x14ac="http://schemas.microsoft.com/office/spreadsheetml/2009/9/ac" r="407" s="31" customFormat="true" x14ac:dyDescent="0.2"/>
    <row xmlns:x14ac="http://schemas.microsoft.com/office/spreadsheetml/2009/9/ac" r="408" s="31" customFormat="true" x14ac:dyDescent="0.2"/>
    <row xmlns:x14ac="http://schemas.microsoft.com/office/spreadsheetml/2009/9/ac" r="409" s="31" customFormat="true" x14ac:dyDescent="0.2"/>
    <row xmlns:x14ac="http://schemas.microsoft.com/office/spreadsheetml/2009/9/ac" r="410" s="31" customFormat="true" x14ac:dyDescent="0.2"/>
    <row xmlns:x14ac="http://schemas.microsoft.com/office/spreadsheetml/2009/9/ac" r="411" s="31" customFormat="true" x14ac:dyDescent="0.2"/>
    <row xmlns:x14ac="http://schemas.microsoft.com/office/spreadsheetml/2009/9/ac" r="412" s="31" customFormat="true" x14ac:dyDescent="0.2"/>
    <row xmlns:x14ac="http://schemas.microsoft.com/office/spreadsheetml/2009/9/ac" r="413" s="31" customFormat="true" x14ac:dyDescent="0.2"/>
    <row xmlns:x14ac="http://schemas.microsoft.com/office/spreadsheetml/2009/9/ac" r="414" s="31" customFormat="true" x14ac:dyDescent="0.2"/>
    <row xmlns:x14ac="http://schemas.microsoft.com/office/spreadsheetml/2009/9/ac" r="415" s="31" customFormat="true" x14ac:dyDescent="0.2"/>
    <row xmlns:x14ac="http://schemas.microsoft.com/office/spreadsheetml/2009/9/ac" r="416" s="31" customFormat="true" x14ac:dyDescent="0.2"/>
    <row xmlns:x14ac="http://schemas.microsoft.com/office/spreadsheetml/2009/9/ac" r="417" s="31" customFormat="true" x14ac:dyDescent="0.2"/>
    <row xmlns:x14ac="http://schemas.microsoft.com/office/spreadsheetml/2009/9/ac" r="418" s="31" customFormat="true" x14ac:dyDescent="0.2"/>
    <row xmlns:x14ac="http://schemas.microsoft.com/office/spreadsheetml/2009/9/ac" r="419" s="31" customFormat="true" x14ac:dyDescent="0.2"/>
    <row xmlns:x14ac="http://schemas.microsoft.com/office/spreadsheetml/2009/9/ac" r="420" s="31" customFormat="true" x14ac:dyDescent="0.2"/>
    <row xmlns:x14ac="http://schemas.microsoft.com/office/spreadsheetml/2009/9/ac" r="421" s="31" customFormat="true" x14ac:dyDescent="0.2"/>
    <row xmlns:x14ac="http://schemas.microsoft.com/office/spreadsheetml/2009/9/ac" r="422" s="31" customFormat="true" x14ac:dyDescent="0.2"/>
    <row xmlns:x14ac="http://schemas.microsoft.com/office/spreadsheetml/2009/9/ac" r="423" s="31" customFormat="true" x14ac:dyDescent="0.2"/>
    <row xmlns:x14ac="http://schemas.microsoft.com/office/spreadsheetml/2009/9/ac" r="424" s="31" customFormat="true" x14ac:dyDescent="0.2"/>
    <row xmlns:x14ac="http://schemas.microsoft.com/office/spreadsheetml/2009/9/ac" r="425" s="31" customFormat="true" x14ac:dyDescent="0.2"/>
    <row xmlns:x14ac="http://schemas.microsoft.com/office/spreadsheetml/2009/9/ac" r="426" s="31" customFormat="true" x14ac:dyDescent="0.2"/>
    <row xmlns:x14ac="http://schemas.microsoft.com/office/spreadsheetml/2009/9/ac" r="427" s="31" customFormat="true" x14ac:dyDescent="0.2"/>
    <row xmlns:x14ac="http://schemas.microsoft.com/office/spreadsheetml/2009/9/ac" r="428" s="31" customFormat="true" x14ac:dyDescent="0.2"/>
    <row xmlns:x14ac="http://schemas.microsoft.com/office/spreadsheetml/2009/9/ac" r="429" s="31" customFormat="true" x14ac:dyDescent="0.2"/>
    <row xmlns:x14ac="http://schemas.microsoft.com/office/spreadsheetml/2009/9/ac" r="430" s="31" customFormat="true" x14ac:dyDescent="0.2"/>
    <row xmlns:x14ac="http://schemas.microsoft.com/office/spreadsheetml/2009/9/ac" r="431" s="31" customFormat="true" x14ac:dyDescent="0.2"/>
    <row xmlns:x14ac="http://schemas.microsoft.com/office/spreadsheetml/2009/9/ac" r="432" s="31" customFormat="true" x14ac:dyDescent="0.2"/>
    <row xmlns:x14ac="http://schemas.microsoft.com/office/spreadsheetml/2009/9/ac" r="433" s="31" customFormat="true" x14ac:dyDescent="0.2"/>
    <row xmlns:x14ac="http://schemas.microsoft.com/office/spreadsheetml/2009/9/ac" r="434" s="31" customFormat="true" x14ac:dyDescent="0.2"/>
    <row xmlns:x14ac="http://schemas.microsoft.com/office/spreadsheetml/2009/9/ac" r="435" s="31" customFormat="true" x14ac:dyDescent="0.2"/>
    <row xmlns:x14ac="http://schemas.microsoft.com/office/spreadsheetml/2009/9/ac" r="436" s="31" customFormat="true" x14ac:dyDescent="0.2"/>
    <row xmlns:x14ac="http://schemas.microsoft.com/office/spreadsheetml/2009/9/ac" r="437" s="31" customFormat="true" x14ac:dyDescent="0.2"/>
    <row xmlns:x14ac="http://schemas.microsoft.com/office/spreadsheetml/2009/9/ac" r="438" s="31" customFormat="true" x14ac:dyDescent="0.2"/>
    <row xmlns:x14ac="http://schemas.microsoft.com/office/spreadsheetml/2009/9/ac" r="439" s="31" customFormat="true" x14ac:dyDescent="0.2"/>
    <row xmlns:x14ac="http://schemas.microsoft.com/office/spreadsheetml/2009/9/ac" r="440" s="31" customFormat="true" x14ac:dyDescent="0.2"/>
    <row xmlns:x14ac="http://schemas.microsoft.com/office/spreadsheetml/2009/9/ac" r="441" s="31" customFormat="true" x14ac:dyDescent="0.2"/>
    <row xmlns:x14ac="http://schemas.microsoft.com/office/spreadsheetml/2009/9/ac" r="442" s="31" customFormat="true" x14ac:dyDescent="0.2"/>
    <row xmlns:x14ac="http://schemas.microsoft.com/office/spreadsheetml/2009/9/ac" r="443" s="31" customFormat="true" x14ac:dyDescent="0.2"/>
    <row xmlns:x14ac="http://schemas.microsoft.com/office/spreadsheetml/2009/9/ac" r="444" s="31" customFormat="true" x14ac:dyDescent="0.2"/>
    <row xmlns:x14ac="http://schemas.microsoft.com/office/spreadsheetml/2009/9/ac" r="445" s="31" customFormat="true" x14ac:dyDescent="0.2"/>
    <row xmlns:x14ac="http://schemas.microsoft.com/office/spreadsheetml/2009/9/ac" r="446" s="31" customFormat="true" x14ac:dyDescent="0.2"/>
    <row xmlns:x14ac="http://schemas.microsoft.com/office/spreadsheetml/2009/9/ac" r="447" s="31" customFormat="true" x14ac:dyDescent="0.2"/>
    <row xmlns:x14ac="http://schemas.microsoft.com/office/spreadsheetml/2009/9/ac" r="448" s="31" customFormat="true" x14ac:dyDescent="0.2"/>
    <row xmlns:x14ac="http://schemas.microsoft.com/office/spreadsheetml/2009/9/ac" r="449" s="31" customFormat="true" x14ac:dyDescent="0.2"/>
    <row xmlns:x14ac="http://schemas.microsoft.com/office/spreadsheetml/2009/9/ac" r="450" s="31" customFormat="true" x14ac:dyDescent="0.2"/>
    <row xmlns:x14ac="http://schemas.microsoft.com/office/spreadsheetml/2009/9/ac" r="451" s="31" customFormat="true" x14ac:dyDescent="0.2"/>
    <row xmlns:x14ac="http://schemas.microsoft.com/office/spreadsheetml/2009/9/ac" r="452" s="31" customFormat="true" x14ac:dyDescent="0.2"/>
    <row xmlns:x14ac="http://schemas.microsoft.com/office/spreadsheetml/2009/9/ac" r="453" s="31" customFormat="true" x14ac:dyDescent="0.2"/>
    <row xmlns:x14ac="http://schemas.microsoft.com/office/spreadsheetml/2009/9/ac" r="454" s="31" customFormat="true" x14ac:dyDescent="0.2"/>
    <row xmlns:x14ac="http://schemas.microsoft.com/office/spreadsheetml/2009/9/ac" r="455" s="31" customFormat="true" x14ac:dyDescent="0.2"/>
    <row xmlns:x14ac="http://schemas.microsoft.com/office/spreadsheetml/2009/9/ac" r="456" s="31" customFormat="true" x14ac:dyDescent="0.2"/>
    <row xmlns:x14ac="http://schemas.microsoft.com/office/spreadsheetml/2009/9/ac" r="457" s="31" customFormat="true" x14ac:dyDescent="0.2"/>
    <row xmlns:x14ac="http://schemas.microsoft.com/office/spreadsheetml/2009/9/ac" r="458" s="31" customFormat="true" x14ac:dyDescent="0.2"/>
    <row xmlns:x14ac="http://schemas.microsoft.com/office/spreadsheetml/2009/9/ac" r="459" s="31" customFormat="true" x14ac:dyDescent="0.2"/>
    <row xmlns:x14ac="http://schemas.microsoft.com/office/spreadsheetml/2009/9/ac" r="460" s="31" customFormat="true" x14ac:dyDescent="0.2"/>
    <row xmlns:x14ac="http://schemas.microsoft.com/office/spreadsheetml/2009/9/ac" r="461" s="31" customFormat="true" x14ac:dyDescent="0.2"/>
    <row xmlns:x14ac="http://schemas.microsoft.com/office/spreadsheetml/2009/9/ac" r="462" s="31" customFormat="true" x14ac:dyDescent="0.2"/>
    <row xmlns:x14ac="http://schemas.microsoft.com/office/spreadsheetml/2009/9/ac" r="463" s="31" customFormat="true" x14ac:dyDescent="0.2"/>
    <row xmlns:x14ac="http://schemas.microsoft.com/office/spreadsheetml/2009/9/ac" r="464" s="31" customFormat="true" x14ac:dyDescent="0.2"/>
    <row xmlns:x14ac="http://schemas.microsoft.com/office/spreadsheetml/2009/9/ac" r="465" s="31" customFormat="true" x14ac:dyDescent="0.2"/>
    <row xmlns:x14ac="http://schemas.microsoft.com/office/spreadsheetml/2009/9/ac" r="466" s="31" customFormat="true" x14ac:dyDescent="0.2"/>
    <row xmlns:x14ac="http://schemas.microsoft.com/office/spreadsheetml/2009/9/ac" r="467" s="31" customFormat="true" x14ac:dyDescent="0.2"/>
    <row xmlns:x14ac="http://schemas.microsoft.com/office/spreadsheetml/2009/9/ac" r="468" s="31" customFormat="true" x14ac:dyDescent="0.2"/>
    <row xmlns:x14ac="http://schemas.microsoft.com/office/spreadsheetml/2009/9/ac" r="469" s="31" customFormat="true" x14ac:dyDescent="0.2"/>
    <row xmlns:x14ac="http://schemas.microsoft.com/office/spreadsheetml/2009/9/ac" r="470" s="31" customFormat="true" x14ac:dyDescent="0.2"/>
    <row xmlns:x14ac="http://schemas.microsoft.com/office/spreadsheetml/2009/9/ac" r="471" s="31" customFormat="true" x14ac:dyDescent="0.2"/>
    <row xmlns:x14ac="http://schemas.microsoft.com/office/spreadsheetml/2009/9/ac" r="472" s="31" customFormat="true" x14ac:dyDescent="0.2"/>
    <row xmlns:x14ac="http://schemas.microsoft.com/office/spreadsheetml/2009/9/ac" r="473" s="31" customFormat="true" x14ac:dyDescent="0.2"/>
    <row xmlns:x14ac="http://schemas.microsoft.com/office/spreadsheetml/2009/9/ac" r="474" s="31" customFormat="true" x14ac:dyDescent="0.2"/>
    <row xmlns:x14ac="http://schemas.microsoft.com/office/spreadsheetml/2009/9/ac" r="475" s="31" customFormat="true" x14ac:dyDescent="0.2"/>
    <row xmlns:x14ac="http://schemas.microsoft.com/office/spreadsheetml/2009/9/ac" r="476" s="31" customFormat="true" x14ac:dyDescent="0.2"/>
    <row xmlns:x14ac="http://schemas.microsoft.com/office/spreadsheetml/2009/9/ac" r="477" s="31" customFormat="true" x14ac:dyDescent="0.2"/>
    <row xmlns:x14ac="http://schemas.microsoft.com/office/spreadsheetml/2009/9/ac" r="478" s="31" customFormat="true" x14ac:dyDescent="0.2"/>
    <row xmlns:x14ac="http://schemas.microsoft.com/office/spreadsheetml/2009/9/ac" r="479" s="31" customFormat="true" x14ac:dyDescent="0.2"/>
    <row xmlns:x14ac="http://schemas.microsoft.com/office/spreadsheetml/2009/9/ac" r="480" s="31" customFormat="true" x14ac:dyDescent="0.2"/>
    <row xmlns:x14ac="http://schemas.microsoft.com/office/spreadsheetml/2009/9/ac" r="481" s="31" customFormat="true" x14ac:dyDescent="0.2"/>
    <row xmlns:x14ac="http://schemas.microsoft.com/office/spreadsheetml/2009/9/ac" r="482" s="31" customFormat="true" x14ac:dyDescent="0.2"/>
    <row xmlns:x14ac="http://schemas.microsoft.com/office/spreadsheetml/2009/9/ac" r="483" s="31" customFormat="true" x14ac:dyDescent="0.2"/>
    <row xmlns:x14ac="http://schemas.microsoft.com/office/spreadsheetml/2009/9/ac" r="484" s="31" customFormat="true" x14ac:dyDescent="0.2"/>
    <row xmlns:x14ac="http://schemas.microsoft.com/office/spreadsheetml/2009/9/ac" r="485" s="31" customFormat="true" x14ac:dyDescent="0.2"/>
    <row xmlns:x14ac="http://schemas.microsoft.com/office/spreadsheetml/2009/9/ac" r="486" s="31" customFormat="true" x14ac:dyDescent="0.2"/>
    <row xmlns:x14ac="http://schemas.microsoft.com/office/spreadsheetml/2009/9/ac" r="487" s="31" customFormat="true" x14ac:dyDescent="0.2"/>
    <row xmlns:x14ac="http://schemas.microsoft.com/office/spreadsheetml/2009/9/ac" r="488" s="31" customFormat="true" x14ac:dyDescent="0.2"/>
    <row xmlns:x14ac="http://schemas.microsoft.com/office/spreadsheetml/2009/9/ac" r="489" s="31" customFormat="true" x14ac:dyDescent="0.2"/>
    <row xmlns:x14ac="http://schemas.microsoft.com/office/spreadsheetml/2009/9/ac" r="490" s="31" customFormat="true" x14ac:dyDescent="0.2"/>
    <row xmlns:x14ac="http://schemas.microsoft.com/office/spreadsheetml/2009/9/ac" r="491" s="31" customFormat="true" x14ac:dyDescent="0.2"/>
    <row xmlns:x14ac="http://schemas.microsoft.com/office/spreadsheetml/2009/9/ac" r="492" s="31" customFormat="true" x14ac:dyDescent="0.2"/>
    <row xmlns:x14ac="http://schemas.microsoft.com/office/spreadsheetml/2009/9/ac" r="493" s="31" customFormat="true" x14ac:dyDescent="0.2"/>
    <row xmlns:x14ac="http://schemas.microsoft.com/office/spreadsheetml/2009/9/ac" r="494" s="31" customFormat="true" x14ac:dyDescent="0.2"/>
    <row xmlns:x14ac="http://schemas.microsoft.com/office/spreadsheetml/2009/9/ac" r="495" s="31" customFormat="true" x14ac:dyDescent="0.2"/>
    <row xmlns:x14ac="http://schemas.microsoft.com/office/spreadsheetml/2009/9/ac" r="496" s="31" customFormat="true" x14ac:dyDescent="0.2"/>
    <row xmlns:x14ac="http://schemas.microsoft.com/office/spreadsheetml/2009/9/ac" r="497" s="31" customFormat="true" x14ac:dyDescent="0.2"/>
    <row xmlns:x14ac="http://schemas.microsoft.com/office/spreadsheetml/2009/9/ac" r="498" s="31" customFormat="true" x14ac:dyDescent="0.2"/>
    <row xmlns:x14ac="http://schemas.microsoft.com/office/spreadsheetml/2009/9/ac" r="499" s="31" customFormat="true" x14ac:dyDescent="0.2"/>
    <row xmlns:x14ac="http://schemas.microsoft.com/office/spreadsheetml/2009/9/ac" r="500" s="31" customFormat="true" x14ac:dyDescent="0.2"/>
    <row xmlns:x14ac="http://schemas.microsoft.com/office/spreadsheetml/2009/9/ac" r="501" s="31" customFormat="true" x14ac:dyDescent="0.2"/>
    <row xmlns:x14ac="http://schemas.microsoft.com/office/spreadsheetml/2009/9/ac" r="502" s="31" customFormat="true" x14ac:dyDescent="0.2"/>
    <row xmlns:x14ac="http://schemas.microsoft.com/office/spreadsheetml/2009/9/ac" r="503" s="31" customFormat="true" x14ac:dyDescent="0.2"/>
    <row xmlns:x14ac="http://schemas.microsoft.com/office/spreadsheetml/2009/9/ac" r="504" s="31" customFormat="true" x14ac:dyDescent="0.2"/>
    <row xmlns:x14ac="http://schemas.microsoft.com/office/spreadsheetml/2009/9/ac" r="505" s="31" customFormat="true" x14ac:dyDescent="0.2"/>
    <row xmlns:x14ac="http://schemas.microsoft.com/office/spreadsheetml/2009/9/ac" r="506" s="31" customFormat="true" x14ac:dyDescent="0.2"/>
    <row xmlns:x14ac="http://schemas.microsoft.com/office/spreadsheetml/2009/9/ac" r="507" s="31" customFormat="true" x14ac:dyDescent="0.2"/>
    <row xmlns:x14ac="http://schemas.microsoft.com/office/spreadsheetml/2009/9/ac" r="508" s="31" customFormat="true" x14ac:dyDescent="0.2"/>
    <row xmlns:x14ac="http://schemas.microsoft.com/office/spreadsheetml/2009/9/ac" r="509" s="31" customFormat="true" x14ac:dyDescent="0.2"/>
    <row xmlns:x14ac="http://schemas.microsoft.com/office/spreadsheetml/2009/9/ac" r="510" s="31" customFormat="true" x14ac:dyDescent="0.2"/>
    <row xmlns:x14ac="http://schemas.microsoft.com/office/spreadsheetml/2009/9/ac" r="511" s="31" customFormat="true" x14ac:dyDescent="0.2"/>
    <row xmlns:x14ac="http://schemas.microsoft.com/office/spreadsheetml/2009/9/ac" r="512" s="31" customFormat="true" x14ac:dyDescent="0.2"/>
    <row xmlns:x14ac="http://schemas.microsoft.com/office/spreadsheetml/2009/9/ac" r="513" s="31" customFormat="true" x14ac:dyDescent="0.2"/>
    <row xmlns:x14ac="http://schemas.microsoft.com/office/spreadsheetml/2009/9/ac" r="514" s="31" customFormat="true" x14ac:dyDescent="0.2"/>
    <row xmlns:x14ac="http://schemas.microsoft.com/office/spreadsheetml/2009/9/ac" r="515" s="31" customFormat="true" x14ac:dyDescent="0.2"/>
    <row xmlns:x14ac="http://schemas.microsoft.com/office/spreadsheetml/2009/9/ac" r="516" s="31" customFormat="true" x14ac:dyDescent="0.2"/>
    <row xmlns:x14ac="http://schemas.microsoft.com/office/spreadsheetml/2009/9/ac" r="517" s="31" customFormat="true" x14ac:dyDescent="0.2"/>
    <row xmlns:x14ac="http://schemas.microsoft.com/office/spreadsheetml/2009/9/ac" r="518" s="31" customFormat="true" x14ac:dyDescent="0.2"/>
    <row xmlns:x14ac="http://schemas.microsoft.com/office/spreadsheetml/2009/9/ac" r="519" s="31" customFormat="true" x14ac:dyDescent="0.2"/>
    <row xmlns:x14ac="http://schemas.microsoft.com/office/spreadsheetml/2009/9/ac" r="520" s="31" customFormat="true" x14ac:dyDescent="0.2"/>
    <row xmlns:x14ac="http://schemas.microsoft.com/office/spreadsheetml/2009/9/ac" r="521" s="31" customFormat="true" x14ac:dyDescent="0.2"/>
    <row xmlns:x14ac="http://schemas.microsoft.com/office/spreadsheetml/2009/9/ac" r="522" s="31" customFormat="true" x14ac:dyDescent="0.2"/>
    <row xmlns:x14ac="http://schemas.microsoft.com/office/spreadsheetml/2009/9/ac" r="523" s="31" customFormat="true" x14ac:dyDescent="0.2"/>
    <row xmlns:x14ac="http://schemas.microsoft.com/office/spreadsheetml/2009/9/ac" r="524" s="31" customFormat="true" x14ac:dyDescent="0.2"/>
    <row xmlns:x14ac="http://schemas.microsoft.com/office/spreadsheetml/2009/9/ac" r="525" s="31" customFormat="true" x14ac:dyDescent="0.2"/>
    <row xmlns:x14ac="http://schemas.microsoft.com/office/spreadsheetml/2009/9/ac" r="526" s="31" customFormat="true" x14ac:dyDescent="0.2"/>
    <row xmlns:x14ac="http://schemas.microsoft.com/office/spreadsheetml/2009/9/ac" r="527" s="31" customFormat="true" x14ac:dyDescent="0.2"/>
    <row xmlns:x14ac="http://schemas.microsoft.com/office/spreadsheetml/2009/9/ac" r="528" s="31" customFormat="true" x14ac:dyDescent="0.2"/>
    <row xmlns:x14ac="http://schemas.microsoft.com/office/spreadsheetml/2009/9/ac" r="529" s="31" customFormat="true" x14ac:dyDescent="0.2"/>
    <row xmlns:x14ac="http://schemas.microsoft.com/office/spreadsheetml/2009/9/ac" r="530" s="31" customFormat="true" x14ac:dyDescent="0.2"/>
    <row xmlns:x14ac="http://schemas.microsoft.com/office/spreadsheetml/2009/9/ac" r="531" s="31" customFormat="true" x14ac:dyDescent="0.2"/>
    <row xmlns:x14ac="http://schemas.microsoft.com/office/spreadsheetml/2009/9/ac" r="532" s="31" customFormat="true" x14ac:dyDescent="0.2"/>
    <row xmlns:x14ac="http://schemas.microsoft.com/office/spreadsheetml/2009/9/ac" r="533" s="31" customFormat="true" x14ac:dyDescent="0.2"/>
    <row xmlns:x14ac="http://schemas.microsoft.com/office/spreadsheetml/2009/9/ac" r="534" s="31" customFormat="true" x14ac:dyDescent="0.2"/>
    <row xmlns:x14ac="http://schemas.microsoft.com/office/spreadsheetml/2009/9/ac" r="535" s="31" customFormat="true" x14ac:dyDescent="0.2"/>
    <row xmlns:x14ac="http://schemas.microsoft.com/office/spreadsheetml/2009/9/ac" r="536" s="31" customFormat="true" x14ac:dyDescent="0.2"/>
    <row xmlns:x14ac="http://schemas.microsoft.com/office/spreadsheetml/2009/9/ac" r="537" s="31" customFormat="true" x14ac:dyDescent="0.2"/>
    <row xmlns:x14ac="http://schemas.microsoft.com/office/spreadsheetml/2009/9/ac" r="538" s="31" customFormat="true" x14ac:dyDescent="0.2"/>
    <row xmlns:x14ac="http://schemas.microsoft.com/office/spreadsheetml/2009/9/ac" r="539" s="31" customFormat="true" x14ac:dyDescent="0.2"/>
    <row xmlns:x14ac="http://schemas.microsoft.com/office/spreadsheetml/2009/9/ac" r="540" s="31" customFormat="true" x14ac:dyDescent="0.2"/>
    <row xmlns:x14ac="http://schemas.microsoft.com/office/spreadsheetml/2009/9/ac" r="541" s="31" customFormat="true" x14ac:dyDescent="0.2"/>
    <row xmlns:x14ac="http://schemas.microsoft.com/office/spreadsheetml/2009/9/ac" r="542" s="31" customFormat="true" x14ac:dyDescent="0.2"/>
    <row xmlns:x14ac="http://schemas.microsoft.com/office/spreadsheetml/2009/9/ac" r="543" s="31" customFormat="true" x14ac:dyDescent="0.2"/>
    <row xmlns:x14ac="http://schemas.microsoft.com/office/spreadsheetml/2009/9/ac" r="544" s="31" customFormat="true" x14ac:dyDescent="0.2"/>
    <row xmlns:x14ac="http://schemas.microsoft.com/office/spreadsheetml/2009/9/ac" r="545" s="31" customFormat="true" x14ac:dyDescent="0.2"/>
    <row xmlns:x14ac="http://schemas.microsoft.com/office/spreadsheetml/2009/9/ac" r="546" s="31" customFormat="true" x14ac:dyDescent="0.2"/>
    <row xmlns:x14ac="http://schemas.microsoft.com/office/spreadsheetml/2009/9/ac" r="547" s="31" customFormat="true" x14ac:dyDescent="0.2"/>
    <row xmlns:x14ac="http://schemas.microsoft.com/office/spreadsheetml/2009/9/ac" r="548" s="31" customFormat="true" x14ac:dyDescent="0.2"/>
    <row xmlns:x14ac="http://schemas.microsoft.com/office/spreadsheetml/2009/9/ac" r="549" s="31" customFormat="true" x14ac:dyDescent="0.2"/>
    <row xmlns:x14ac="http://schemas.microsoft.com/office/spreadsheetml/2009/9/ac" r="550" s="31" customFormat="true" x14ac:dyDescent="0.2"/>
    <row xmlns:x14ac="http://schemas.microsoft.com/office/spreadsheetml/2009/9/ac" r="551" s="31" customFormat="true" x14ac:dyDescent="0.2"/>
    <row xmlns:x14ac="http://schemas.microsoft.com/office/spreadsheetml/2009/9/ac" r="552" s="31" customFormat="true" x14ac:dyDescent="0.2"/>
    <row xmlns:x14ac="http://schemas.microsoft.com/office/spreadsheetml/2009/9/ac" r="553" s="31" customFormat="true" x14ac:dyDescent="0.2"/>
    <row xmlns:x14ac="http://schemas.microsoft.com/office/spreadsheetml/2009/9/ac" r="554" s="31" customFormat="true" x14ac:dyDescent="0.2"/>
    <row xmlns:x14ac="http://schemas.microsoft.com/office/spreadsheetml/2009/9/ac" r="555" s="31" customFormat="true" x14ac:dyDescent="0.2"/>
    <row xmlns:x14ac="http://schemas.microsoft.com/office/spreadsheetml/2009/9/ac" r="556" s="31" customFormat="true" x14ac:dyDescent="0.2"/>
    <row xmlns:x14ac="http://schemas.microsoft.com/office/spreadsheetml/2009/9/ac" r="557" s="31" customFormat="true" x14ac:dyDescent="0.2"/>
    <row xmlns:x14ac="http://schemas.microsoft.com/office/spreadsheetml/2009/9/ac" r="558" s="31" customFormat="true" x14ac:dyDescent="0.2"/>
    <row xmlns:x14ac="http://schemas.microsoft.com/office/spreadsheetml/2009/9/ac" r="559" s="31" customFormat="true" x14ac:dyDescent="0.2"/>
    <row xmlns:x14ac="http://schemas.microsoft.com/office/spreadsheetml/2009/9/ac" r="560" s="31" customFormat="true" x14ac:dyDescent="0.2"/>
    <row xmlns:x14ac="http://schemas.microsoft.com/office/spreadsheetml/2009/9/ac" r="561" s="31" customFormat="true" x14ac:dyDescent="0.2"/>
    <row xmlns:x14ac="http://schemas.microsoft.com/office/spreadsheetml/2009/9/ac" r="562" s="31" customFormat="true" x14ac:dyDescent="0.2"/>
    <row xmlns:x14ac="http://schemas.microsoft.com/office/spreadsheetml/2009/9/ac" r="563" s="31" customFormat="true" x14ac:dyDescent="0.2"/>
    <row xmlns:x14ac="http://schemas.microsoft.com/office/spreadsheetml/2009/9/ac" r="564" s="31" customFormat="true" x14ac:dyDescent="0.2"/>
    <row xmlns:x14ac="http://schemas.microsoft.com/office/spreadsheetml/2009/9/ac" r="565" s="31" customFormat="true" x14ac:dyDescent="0.2"/>
    <row xmlns:x14ac="http://schemas.microsoft.com/office/spreadsheetml/2009/9/ac" r="566" s="31" customFormat="true" x14ac:dyDescent="0.2"/>
    <row xmlns:x14ac="http://schemas.microsoft.com/office/spreadsheetml/2009/9/ac" r="567" s="31" customFormat="true" x14ac:dyDescent="0.2"/>
    <row xmlns:x14ac="http://schemas.microsoft.com/office/spreadsheetml/2009/9/ac" r="568" s="31" customFormat="true" x14ac:dyDescent="0.2"/>
    <row xmlns:x14ac="http://schemas.microsoft.com/office/spreadsheetml/2009/9/ac" r="569" s="31" customFormat="true" x14ac:dyDescent="0.2"/>
    <row xmlns:x14ac="http://schemas.microsoft.com/office/spreadsheetml/2009/9/ac" r="570" s="31" customFormat="true" x14ac:dyDescent="0.2"/>
    <row xmlns:x14ac="http://schemas.microsoft.com/office/spreadsheetml/2009/9/ac" r="571" s="31" customFormat="true" x14ac:dyDescent="0.2"/>
    <row xmlns:x14ac="http://schemas.microsoft.com/office/spreadsheetml/2009/9/ac" r="572" s="31" customFormat="true" x14ac:dyDescent="0.2"/>
    <row xmlns:x14ac="http://schemas.microsoft.com/office/spreadsheetml/2009/9/ac" r="573" s="31" customFormat="true" x14ac:dyDescent="0.2"/>
    <row xmlns:x14ac="http://schemas.microsoft.com/office/spreadsheetml/2009/9/ac" r="574" s="31" customFormat="true" x14ac:dyDescent="0.2"/>
    <row xmlns:x14ac="http://schemas.microsoft.com/office/spreadsheetml/2009/9/ac" r="575" s="31" customFormat="true" x14ac:dyDescent="0.2"/>
    <row xmlns:x14ac="http://schemas.microsoft.com/office/spreadsheetml/2009/9/ac" r="576" s="31" customFormat="true" x14ac:dyDescent="0.2"/>
    <row xmlns:x14ac="http://schemas.microsoft.com/office/spreadsheetml/2009/9/ac" r="577" s="31" customFormat="true" x14ac:dyDescent="0.2"/>
    <row xmlns:x14ac="http://schemas.microsoft.com/office/spreadsheetml/2009/9/ac" r="578" s="31" customFormat="true" x14ac:dyDescent="0.2"/>
    <row xmlns:x14ac="http://schemas.microsoft.com/office/spreadsheetml/2009/9/ac" r="579" s="31" customFormat="true" x14ac:dyDescent="0.2"/>
    <row xmlns:x14ac="http://schemas.microsoft.com/office/spreadsheetml/2009/9/ac" r="580" s="31" customFormat="true" x14ac:dyDescent="0.2"/>
    <row xmlns:x14ac="http://schemas.microsoft.com/office/spreadsheetml/2009/9/ac" r="581" s="31" customFormat="true" x14ac:dyDescent="0.2"/>
    <row xmlns:x14ac="http://schemas.microsoft.com/office/spreadsheetml/2009/9/ac" r="582" s="31" customFormat="true" x14ac:dyDescent="0.2"/>
    <row xmlns:x14ac="http://schemas.microsoft.com/office/spreadsheetml/2009/9/ac" r="583" s="31" customFormat="true" x14ac:dyDescent="0.2"/>
    <row xmlns:x14ac="http://schemas.microsoft.com/office/spreadsheetml/2009/9/ac" r="584" s="31" customFormat="true" x14ac:dyDescent="0.2"/>
    <row xmlns:x14ac="http://schemas.microsoft.com/office/spreadsheetml/2009/9/ac" r="585" s="31" customFormat="true" x14ac:dyDescent="0.2"/>
    <row xmlns:x14ac="http://schemas.microsoft.com/office/spreadsheetml/2009/9/ac" r="586" s="31" customFormat="true" x14ac:dyDescent="0.2"/>
    <row xmlns:x14ac="http://schemas.microsoft.com/office/spreadsheetml/2009/9/ac" r="587" s="31" customFormat="true" x14ac:dyDescent="0.2"/>
    <row xmlns:x14ac="http://schemas.microsoft.com/office/spreadsheetml/2009/9/ac" r="588" s="31" customFormat="true" x14ac:dyDescent="0.2"/>
    <row xmlns:x14ac="http://schemas.microsoft.com/office/spreadsheetml/2009/9/ac" r="589" s="31" customFormat="true" x14ac:dyDescent="0.2"/>
    <row xmlns:x14ac="http://schemas.microsoft.com/office/spreadsheetml/2009/9/ac" r="590" s="31" customFormat="true" x14ac:dyDescent="0.2"/>
    <row xmlns:x14ac="http://schemas.microsoft.com/office/spreadsheetml/2009/9/ac" r="591" s="31" customFormat="true" x14ac:dyDescent="0.2"/>
    <row xmlns:x14ac="http://schemas.microsoft.com/office/spreadsheetml/2009/9/ac" r="592" s="31" customFormat="true" x14ac:dyDescent="0.2"/>
    <row xmlns:x14ac="http://schemas.microsoft.com/office/spreadsheetml/2009/9/ac" r="593" s="31" customFormat="true" x14ac:dyDescent="0.2"/>
    <row xmlns:x14ac="http://schemas.microsoft.com/office/spreadsheetml/2009/9/ac" r="594" s="31" customFormat="true" x14ac:dyDescent="0.2"/>
    <row xmlns:x14ac="http://schemas.microsoft.com/office/spreadsheetml/2009/9/ac" r="595" s="31" customFormat="true" x14ac:dyDescent="0.2"/>
    <row xmlns:x14ac="http://schemas.microsoft.com/office/spreadsheetml/2009/9/ac" r="596" s="31" customFormat="true" x14ac:dyDescent="0.2"/>
    <row xmlns:x14ac="http://schemas.microsoft.com/office/spreadsheetml/2009/9/ac" r="597" s="31" customFormat="true" x14ac:dyDescent="0.2"/>
    <row xmlns:x14ac="http://schemas.microsoft.com/office/spreadsheetml/2009/9/ac" r="598" s="31" customFormat="true" x14ac:dyDescent="0.2"/>
    <row xmlns:x14ac="http://schemas.microsoft.com/office/spreadsheetml/2009/9/ac" r="599" s="31" customFormat="true" x14ac:dyDescent="0.2"/>
    <row xmlns:x14ac="http://schemas.microsoft.com/office/spreadsheetml/2009/9/ac" r="600" s="31" customFormat="true" x14ac:dyDescent="0.2"/>
    <row xmlns:x14ac="http://schemas.microsoft.com/office/spreadsheetml/2009/9/ac" r="601" s="31" customFormat="true" x14ac:dyDescent="0.2"/>
    <row xmlns:x14ac="http://schemas.microsoft.com/office/spreadsheetml/2009/9/ac" r="602" s="31" customFormat="true" x14ac:dyDescent="0.2"/>
    <row xmlns:x14ac="http://schemas.microsoft.com/office/spreadsheetml/2009/9/ac" r="603" s="31" customFormat="true" x14ac:dyDescent="0.2"/>
    <row xmlns:x14ac="http://schemas.microsoft.com/office/spreadsheetml/2009/9/ac" r="604" s="31" customFormat="true" x14ac:dyDescent="0.2"/>
    <row xmlns:x14ac="http://schemas.microsoft.com/office/spreadsheetml/2009/9/ac" r="605" s="31" customFormat="true" x14ac:dyDescent="0.2"/>
    <row xmlns:x14ac="http://schemas.microsoft.com/office/spreadsheetml/2009/9/ac" r="606" s="31" customFormat="true" x14ac:dyDescent="0.2"/>
    <row xmlns:x14ac="http://schemas.microsoft.com/office/spreadsheetml/2009/9/ac" r="607" s="31" customFormat="true" x14ac:dyDescent="0.2"/>
    <row xmlns:x14ac="http://schemas.microsoft.com/office/spreadsheetml/2009/9/ac" r="608" s="31" customFormat="true" x14ac:dyDescent="0.2"/>
    <row xmlns:x14ac="http://schemas.microsoft.com/office/spreadsheetml/2009/9/ac" r="609" s="31" customFormat="true" x14ac:dyDescent="0.2"/>
    <row xmlns:x14ac="http://schemas.microsoft.com/office/spreadsheetml/2009/9/ac" r="610" s="31" customFormat="true" x14ac:dyDescent="0.2"/>
    <row xmlns:x14ac="http://schemas.microsoft.com/office/spreadsheetml/2009/9/ac" r="611" s="31" customFormat="true" x14ac:dyDescent="0.2"/>
    <row xmlns:x14ac="http://schemas.microsoft.com/office/spreadsheetml/2009/9/ac" r="612" s="31" customFormat="true" x14ac:dyDescent="0.2"/>
    <row xmlns:x14ac="http://schemas.microsoft.com/office/spreadsheetml/2009/9/ac" r="613" s="31" customFormat="true" x14ac:dyDescent="0.2"/>
    <row xmlns:x14ac="http://schemas.microsoft.com/office/spreadsheetml/2009/9/ac" r="614" s="31" customFormat="true" x14ac:dyDescent="0.2"/>
    <row xmlns:x14ac="http://schemas.microsoft.com/office/spreadsheetml/2009/9/ac" r="615" s="31" customFormat="true" x14ac:dyDescent="0.2"/>
    <row xmlns:x14ac="http://schemas.microsoft.com/office/spreadsheetml/2009/9/ac" r="616" s="31" customFormat="true" x14ac:dyDescent="0.2"/>
    <row xmlns:x14ac="http://schemas.microsoft.com/office/spreadsheetml/2009/9/ac" r="617" s="31" customFormat="true" x14ac:dyDescent="0.2"/>
    <row xmlns:x14ac="http://schemas.microsoft.com/office/spreadsheetml/2009/9/ac" r="618" s="31" customFormat="true" x14ac:dyDescent="0.2"/>
    <row xmlns:x14ac="http://schemas.microsoft.com/office/spreadsheetml/2009/9/ac" r="619" s="31" customFormat="true" x14ac:dyDescent="0.2"/>
    <row xmlns:x14ac="http://schemas.microsoft.com/office/spreadsheetml/2009/9/ac" r="620" s="31" customFormat="true" x14ac:dyDescent="0.2"/>
    <row xmlns:x14ac="http://schemas.microsoft.com/office/spreadsheetml/2009/9/ac" r="621" s="31" customFormat="true" x14ac:dyDescent="0.2"/>
    <row xmlns:x14ac="http://schemas.microsoft.com/office/spreadsheetml/2009/9/ac" r="622" s="31" customFormat="true" x14ac:dyDescent="0.2"/>
    <row xmlns:x14ac="http://schemas.microsoft.com/office/spreadsheetml/2009/9/ac" r="623" s="31" customFormat="true" x14ac:dyDescent="0.2"/>
    <row xmlns:x14ac="http://schemas.microsoft.com/office/spreadsheetml/2009/9/ac" r="624" s="31" customFormat="true" x14ac:dyDescent="0.2"/>
    <row xmlns:x14ac="http://schemas.microsoft.com/office/spreadsheetml/2009/9/ac" r="625" s="31" customFormat="true" x14ac:dyDescent="0.2"/>
    <row xmlns:x14ac="http://schemas.microsoft.com/office/spreadsheetml/2009/9/ac" r="626" s="31" customFormat="true" x14ac:dyDescent="0.2"/>
    <row xmlns:x14ac="http://schemas.microsoft.com/office/spreadsheetml/2009/9/ac" r="627" s="31" customFormat="true" x14ac:dyDescent="0.2"/>
    <row xmlns:x14ac="http://schemas.microsoft.com/office/spreadsheetml/2009/9/ac" r="628" s="31" customFormat="true" x14ac:dyDescent="0.2"/>
    <row xmlns:x14ac="http://schemas.microsoft.com/office/spreadsheetml/2009/9/ac" r="629" s="31" customFormat="true" x14ac:dyDescent="0.2"/>
    <row xmlns:x14ac="http://schemas.microsoft.com/office/spreadsheetml/2009/9/ac" r="630" s="31" customFormat="true" x14ac:dyDescent="0.2"/>
    <row xmlns:x14ac="http://schemas.microsoft.com/office/spreadsheetml/2009/9/ac" r="631" s="31" customFormat="true" x14ac:dyDescent="0.2"/>
    <row xmlns:x14ac="http://schemas.microsoft.com/office/spreadsheetml/2009/9/ac" r="632" s="31" customFormat="true" x14ac:dyDescent="0.2"/>
    <row xmlns:x14ac="http://schemas.microsoft.com/office/spreadsheetml/2009/9/ac" r="633" s="31" customFormat="true" x14ac:dyDescent="0.2"/>
    <row xmlns:x14ac="http://schemas.microsoft.com/office/spreadsheetml/2009/9/ac" r="634" s="31" customFormat="true" x14ac:dyDescent="0.2"/>
    <row xmlns:x14ac="http://schemas.microsoft.com/office/spreadsheetml/2009/9/ac" r="635" s="31"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style="112"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1" t="s">
        <v>28</v>
      </c>
      <c r="C1" s="552" t="s">
        <v>227</v>
      </c>
      <c r="D1" s="326" t="s">
        <v>204</v>
      </c>
      <c r="E1" s="326"/>
      <c r="F1" s="326"/>
      <c r="G1" s="326"/>
      <c r="H1" s="326"/>
      <c r="I1" s="327"/>
      <c r="J1" s="318"/>
      <c r="K1" s="318"/>
      <c r="L1" s="331" t="s">
        <v>28</v>
      </c>
      <c r="M1" s="552" t="s">
        <v>228</v>
      </c>
      <c r="N1" s="326" t="s">
        <v>204</v>
      </c>
      <c r="O1" s="326"/>
      <c r="P1" s="326"/>
      <c r="Q1" s="326"/>
      <c r="R1" s="326"/>
      <c r="S1" s="327"/>
      <c r="T1" s="318"/>
      <c r="U1" s="318"/>
      <c r="V1" s="331" t="s">
        <v>28</v>
      </c>
      <c r="W1" s="552" t="s">
        <v>229</v>
      </c>
      <c r="X1" s="326" t="s">
        <v>204</v>
      </c>
      <c r="Y1" s="326"/>
      <c r="Z1" s="326"/>
      <c r="AA1" s="326"/>
      <c r="AB1" s="326"/>
      <c r="AC1" s="327"/>
      <c r="AD1" s="318"/>
      <c r="AE1" s="318"/>
      <c r="BA1" s="255"/>
      <c r="BB1" s="255"/>
      <c r="BC1" s="255"/>
      <c r="BD1" s="255"/>
      <c r="BE1" s="255"/>
      <c r="BF1" s="255"/>
      <c r="BG1" s="255"/>
    </row>
    <row xmlns:x14ac="http://schemas.microsoft.com/office/spreadsheetml/2009/9/ac" r="2" s="317" customFormat="true" ht="30" customHeight="true" x14ac:dyDescent="0.25">
      <c r="A2" s="571" t="s">
        <v>247</v>
      </c>
      <c r="B2" s="328" t="s">
        <v>224</v>
      </c>
      <c r="C2" s="247" t="s">
        <v>213</v>
      </c>
      <c r="D2" s="247" t="s">
        <v>212</v>
      </c>
      <c r="E2" s="329"/>
      <c r="F2" s="329"/>
      <c r="G2" s="329"/>
      <c r="H2" s="329"/>
      <c r="I2" s="330"/>
      <c r="J2" s="318" t="s">
        <v>230</v>
      </c>
      <c r="K2" s="318"/>
      <c r="L2" s="328" t="s">
        <v>225</v>
      </c>
      <c r="M2" s="247" t="s">
        <v>213</v>
      </c>
      <c r="N2" s="247" t="s">
        <v>212</v>
      </c>
      <c r="O2" s="329"/>
      <c r="P2" s="329"/>
      <c r="Q2" s="329"/>
      <c r="R2" s="329"/>
      <c r="S2" s="330"/>
      <c r="T2" s="318" t="s">
        <v>230</v>
      </c>
      <c r="U2" s="318"/>
      <c r="V2" s="328" t="s">
        <v>226</v>
      </c>
      <c r="W2" s="247" t="s">
        <v>206</v>
      </c>
      <c r="X2" s="247" t="s">
        <v>205</v>
      </c>
      <c r="Y2" s="329"/>
      <c r="Z2" s="329"/>
      <c r="AA2" s="329"/>
      <c r="AB2" s="329"/>
      <c r="AC2" s="330"/>
      <c r="AD2" s="318" t="s">
        <v>230</v>
      </c>
      <c r="AE2" s="318"/>
      <c r="BB2" s="255"/>
      <c r="BC2" s="255"/>
      <c r="BD2" s="255"/>
      <c r="BE2" s="255"/>
      <c r="BF2" s="255"/>
      <c r="BG2" s="255"/>
    </row>
    <row xmlns:x14ac="http://schemas.microsoft.com/office/spreadsheetml/2009/9/ac" r="3" s="255" customFormat="true" ht="18" customHeight="true" x14ac:dyDescent="0.25">
      <c r="A3" s="571"/>
      <c r="B3" s="248" t="s">
        <v>168</v>
      </c>
      <c r="C3" s="249" t="s">
        <v>56</v>
      </c>
      <c r="D3" s="250" t="s">
        <v>7</v>
      </c>
      <c r="E3" s="251" t="s">
        <v>1</v>
      </c>
      <c r="F3" s="251" t="s">
        <v>2</v>
      </c>
      <c r="G3" s="251" t="s">
        <v>16</v>
      </c>
      <c r="H3" s="251" t="s">
        <v>17</v>
      </c>
      <c r="I3" s="252" t="s">
        <v>18</v>
      </c>
      <c r="J3" s="253"/>
      <c r="K3" s="253"/>
      <c r="L3" s="248" t="s">
        <v>168</v>
      </c>
      <c r="M3" s="249" t="s">
        <v>56</v>
      </c>
      <c r="N3" s="250" t="s">
        <v>7</v>
      </c>
      <c r="O3" s="251" t="s">
        <v>1</v>
      </c>
      <c r="P3" s="251" t="s">
        <v>2</v>
      </c>
      <c r="Q3" s="251" t="s">
        <v>16</v>
      </c>
      <c r="R3" s="251" t="s">
        <v>17</v>
      </c>
      <c r="S3" s="252" t="s">
        <v>18</v>
      </c>
      <c r="T3" s="253"/>
      <c r="U3" s="253"/>
      <c r="V3" s="248" t="s">
        <v>168</v>
      </c>
      <c r="W3" s="249" t="s">
        <v>56</v>
      </c>
      <c r="X3" s="250" t="s">
        <v>7</v>
      </c>
      <c r="Y3" s="251" t="s">
        <v>1</v>
      </c>
      <c r="Z3" s="251" t="s">
        <v>2</v>
      </c>
      <c r="AA3" s="251" t="s">
        <v>16</v>
      </c>
      <c r="AB3" s="251" t="s">
        <v>17</v>
      </c>
      <c r="AC3" s="252" t="s">
        <v>18</v>
      </c>
      <c r="AD3" s="253"/>
      <c r="AE3" s="253"/>
      <c r="AF3" s="254"/>
      <c r="AP3" s="254"/>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2" t="str">
        <f>IF(ISBLANK('Data Summary'!A6),"",'Data Summary'!A6)</f>
        <v>MDV_2016_UIS</v>
      </c>
      <c r="B4" s="105" t="s">
        <v>219</v>
      </c>
      <c r="C4" s="62" t="s">
        <v>24</v>
      </c>
      <c r="D4" s="9">
        <f t="shared" ref="D4:I4" si="0">IF(COUNTA(D13)=0,"",D13)</f>
        <v>0</v>
      </c>
      <c r="E4" s="9" t="str">
        <f t="shared" si="0"/>
        <v/>
      </c>
      <c r="F4" s="9" t="str">
        <f t="shared" si="0"/>
        <v/>
      </c>
      <c r="G4" s="9" t="str">
        <f t="shared" si="0"/>
        <v/>
      </c>
      <c r="H4" s="9">
        <f t="shared" si="0"/>
        <v>0</v>
      </c>
      <c r="I4" s="27">
        <f t="shared" si="0"/>
        <v>0</v>
      </c>
      <c r="J4" s="22"/>
      <c r="K4" s="22"/>
      <c r="L4" s="105" t="s">
        <v>219</v>
      </c>
      <c r="M4" s="62" t="s">
        <v>24</v>
      </c>
      <c r="N4" s="9">
        <f t="shared" ref="N4:S4" si="1">IF(COUNTA(N13)=0,"",N13)</f>
        <v>0</v>
      </c>
      <c r="O4" s="9" t="str">
        <f t="shared" si="1"/>
        <v/>
      </c>
      <c r="P4" s="9" t="str">
        <f t="shared" si="1"/>
        <v/>
      </c>
      <c r="Q4" s="9" t="str">
        <f t="shared" si="1"/>
        <v/>
      </c>
      <c r="R4" s="9">
        <f t="shared" si="1"/>
        <v>0</v>
      </c>
      <c r="S4" s="27">
        <f t="shared" si="1"/>
        <v>0</v>
      </c>
      <c r="T4" s="22"/>
      <c r="U4" s="22"/>
      <c r="V4" s="105"/>
      <c r="W4" s="62" t="s">
        <v>24</v>
      </c>
      <c r="X4" s="9" t="str">
        <f t="shared" ref="X4:AC4" si="2">IF(COUNTA(X13)=0,"",X13)</f>
        <v/>
      </c>
      <c r="Y4" s="9" t="str">
        <f t="shared" si="2"/>
        <v/>
      </c>
      <c r="Z4" s="9" t="str">
        <f t="shared" si="2"/>
        <v/>
      </c>
      <c r="AA4" s="9" t="str">
        <f t="shared" si="2"/>
        <v/>
      </c>
      <c r="AB4" s="9" t="str">
        <f t="shared" si="2"/>
        <v/>
      </c>
      <c r="AC4" s="27" t="str">
        <f t="shared" si="2"/>
        <v/>
      </c>
      <c r="AD4" s="22"/>
      <c r="AE4" s="22"/>
      <c r="AF4" s="113"/>
      <c r="AP4" s="113"/>
      <c r="AZ4" s="113"/>
      <c r="BA4" s="113"/>
      <c r="BB4" s="130"/>
      <c r="BC4" s="130"/>
      <c r="BD4" s="130"/>
      <c r="BE4" s="130"/>
      <c r="BF4" s="130"/>
      <c r="BG4" s="130"/>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82" t="str">
        <f ca="true">IF(ISBLANK('Data Summary'!A7),"",'Data Summary'!A7)</f>
        <v>MDV_2017_UIS</v>
      </c>
      <c r="B5" s="105"/>
      <c r="C5" s="62"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7">
        <f>IF((COUNTA(I14:I25)=0)+(COUNTA(I13)=0),"",100-I13-SUMPRODUCT(C14:C25,I14:I25))</f>
        <v>0</v>
      </c>
      <c r="J5" s="22"/>
      <c r="K5" s="22"/>
      <c r="L5" s="105"/>
      <c r="M5" s="62"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7">
        <f>IF((COUNTA(S14:S25)=0)+(COUNTA(S13)=0),"",100-S13-SUMPRODUCT(M14:M25,S14:S25))</f>
        <v>0</v>
      </c>
      <c r="T5" s="22"/>
      <c r="U5" s="22"/>
      <c r="V5" s="105"/>
      <c r="W5" s="62"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7" t="str">
        <f>IF((COUNTA(AC14:AC25)=0)+(COUNTA(AC13)=0),"",100-AC13-SUMPRODUCT(W14:W25,AC14:AC25))</f>
        <v/>
      </c>
      <c r="AD5" s="22"/>
      <c r="AE5" s="22"/>
      <c r="AF5" s="113"/>
      <c r="AP5" s="113"/>
      <c r="AZ5" s="113"/>
      <c r="BA5" s="113"/>
      <c r="BB5" s="130"/>
      <c r="BC5" s="130"/>
      <c r="BD5" s="130"/>
      <c r="BE5" s="130"/>
      <c r="BF5" s="130"/>
      <c r="BG5" s="130"/>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x14ac:dyDescent="0.25">
      <c r="A6" s="382" t="str">
        <f ca="true">IF(ISBLANK('Data Summary'!A8),"",'Data Summary'!A8)</f>
        <v>MDV_2018_EMIS</v>
      </c>
      <c r="B6" s="105" t="s">
        <v>219</v>
      </c>
      <c r="C6" s="62"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7">
        <f>IF(COUNTA(I14:I25)=0,"",SUMPRODUCT(I14:I25,C14:C25))</f>
        <v>100</v>
      </c>
      <c r="J6" s="22"/>
      <c r="K6" s="22"/>
      <c r="L6" s="105" t="s">
        <v>219</v>
      </c>
      <c r="M6" s="62"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7">
        <f>IF(COUNTA(S14:S25)=0,"",SUMPRODUCT(S14:S25,M14:M25))</f>
        <v>100</v>
      </c>
      <c r="T6" s="22"/>
      <c r="U6" s="22"/>
      <c r="V6" s="105"/>
      <c r="W6" s="62" t="s">
        <v>19</v>
      </c>
      <c r="X6" s="9">
        <f>IF(COUNTA(X14:X25)=0,"",SUMPRODUCT(X14:X25,W14:W25))</f>
        <v>98</v>
      </c>
      <c r="Y6" s="9" t="str">
        <f>IF(COUNTA(Y14:Y25)=0,"",SUMPRODUCT(Y14:Y25,W14:W25))</f>
        <v/>
      </c>
      <c r="Z6" s="9" t="str">
        <f>IF(COUNTA(Z14:Z25)=0,"",SUMPRODUCT(Z14:Z25,W14:W25))</f>
        <v/>
      </c>
      <c r="AA6" s="9" t="str">
        <f>IF(COUNTA(AA14:AA25)=0,"",SUMPRODUCT(AA14:AA25,W14:W25))</f>
        <v/>
      </c>
      <c r="AB6" s="9" t="str">
        <f>IF(COUNTA(AB14:AB25)=0,"",SUMPRODUCT(AB14:AB25,W14:W25))</f>
        <v/>
      </c>
      <c r="AC6" s="27" t="str">
        <f>IF(COUNTA(AC14:AC25)=0,"",SUMPRODUCT(AC14:AC25,W14:W25))</f>
        <v/>
      </c>
      <c r="AD6" s="22"/>
      <c r="AE6" s="22"/>
      <c r="AF6" s="113"/>
      <c r="AP6" s="113"/>
      <c r="AZ6" s="113"/>
      <c r="BA6" s="113"/>
      <c r="BB6" s="130"/>
      <c r="BC6" s="130"/>
      <c r="BD6" s="130"/>
      <c r="BE6" s="130"/>
      <c r="BF6" s="130"/>
      <c r="BG6" s="130"/>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83" t="str">
        <f ca="true">IF(ISBLANK('Data Summary'!A9),"",'Data Summary'!A9)</f>
        <v/>
      </c>
      <c r="B7" s="105"/>
      <c r="C7" s="94" t="s">
        <v>38</v>
      </c>
      <c r="D7" s="8"/>
      <c r="E7" s="8"/>
      <c r="F7" s="8"/>
      <c r="G7" s="8"/>
      <c r="H7" s="8"/>
      <c r="I7" s="27"/>
      <c r="J7" s="22"/>
      <c r="K7" s="22"/>
      <c r="L7" s="105"/>
      <c r="M7" s="94" t="s">
        <v>38</v>
      </c>
      <c r="N7" s="8"/>
      <c r="O7" s="8"/>
      <c r="P7" s="8"/>
      <c r="Q7" s="8"/>
      <c r="R7" s="8"/>
      <c r="S7" s="27"/>
      <c r="T7" s="22"/>
      <c r="U7" s="22"/>
      <c r="V7" s="105"/>
      <c r="W7" s="94" t="s">
        <v>38</v>
      </c>
      <c r="X7" s="8"/>
      <c r="Y7" s="8"/>
      <c r="Z7" s="8"/>
      <c r="AA7" s="8"/>
      <c r="AB7" s="8"/>
      <c r="AC7" s="27"/>
      <c r="AD7" s="22"/>
      <c r="AE7" s="22"/>
      <c r="AF7" s="113"/>
      <c r="AP7" s="113"/>
      <c r="AZ7" s="113"/>
      <c r="BA7" s="113"/>
      <c r="BB7" s="130"/>
      <c r="BC7" s="130"/>
      <c r="BD7" s="130"/>
      <c r="BE7" s="130"/>
      <c r="BF7" s="130"/>
      <c r="BG7" s="130"/>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ht="15.6" customHeight="true" x14ac:dyDescent="0.25">
      <c r="A8" s="383" t="str">
        <f ca="true">IF(ISBLANK('Data Summary'!A10),"",'Data Summary'!A10)</f>
        <v/>
      </c>
      <c r="B8" s="105"/>
      <c r="C8" s="94" t="s">
        <v>106</v>
      </c>
      <c r="D8" s="9"/>
      <c r="E8" s="9"/>
      <c r="F8" s="9"/>
      <c r="G8" s="9"/>
      <c r="H8" s="9"/>
      <c r="I8" s="27"/>
      <c r="J8" s="22"/>
      <c r="K8" s="22"/>
      <c r="L8" s="105"/>
      <c r="M8" s="94" t="s">
        <v>106</v>
      </c>
      <c r="N8" s="9"/>
      <c r="O8" s="9"/>
      <c r="P8" s="9"/>
      <c r="Q8" s="9"/>
      <c r="R8" s="9"/>
      <c r="S8" s="27"/>
      <c r="T8" s="22"/>
      <c r="U8" s="22"/>
      <c r="V8" s="105"/>
      <c r="W8" s="94" t="s">
        <v>106</v>
      </c>
      <c r="X8" s="9"/>
      <c r="Y8" s="9"/>
      <c r="Z8" s="9"/>
      <c r="AA8" s="9"/>
      <c r="AB8" s="9"/>
      <c r="AC8" s="27"/>
      <c r="AD8" s="22"/>
      <c r="AE8" s="22"/>
      <c r="AF8" s="113"/>
      <c r="AP8" s="113"/>
      <c r="AZ8" s="113"/>
      <c r="BA8" s="113"/>
      <c r="BB8" s="130"/>
      <c r="BC8" s="130"/>
      <c r="BD8" s="130"/>
      <c r="BE8" s="130"/>
      <c r="BF8" s="130"/>
      <c r="BG8" s="130"/>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83" t="str">
        <f ca="true">IF(ISBLANK('Data Summary'!A11),"",'Data Summary'!A11)</f>
        <v/>
      </c>
      <c r="B9" s="105" t="s">
        <v>214</v>
      </c>
      <c r="C9" s="62" t="s">
        <v>169</v>
      </c>
      <c r="D9" s="8">
        <v>100</v>
      </c>
      <c r="E9" s="7"/>
      <c r="F9" s="7"/>
      <c r="G9" s="7"/>
      <c r="H9" s="7">
        <v>100</v>
      </c>
      <c r="I9" s="24">
        <v>100</v>
      </c>
      <c r="J9" s="22"/>
      <c r="K9" s="22"/>
      <c r="L9" s="105" t="s">
        <v>214</v>
      </c>
      <c r="M9" s="62" t="s">
        <v>169</v>
      </c>
      <c r="N9" s="8">
        <v>100</v>
      </c>
      <c r="O9" s="7"/>
      <c r="P9" s="7"/>
      <c r="Q9" s="7"/>
      <c r="R9" s="7">
        <v>100</v>
      </c>
      <c r="S9" s="24">
        <v>100</v>
      </c>
      <c r="T9" s="22"/>
      <c r="U9" s="22"/>
      <c r="V9" s="105"/>
      <c r="W9" s="62" t="s">
        <v>169</v>
      </c>
      <c r="X9" s="8"/>
      <c r="Y9" s="7"/>
      <c r="Z9" s="7"/>
      <c r="AA9" s="7"/>
      <c r="AB9" s="7"/>
      <c r="AC9" s="24"/>
      <c r="AD9" s="22"/>
      <c r="AE9" s="22"/>
      <c r="AF9" s="113"/>
      <c r="AP9" s="113"/>
      <c r="AZ9" s="113"/>
      <c r="BA9" s="113"/>
      <c r="BB9" s="130"/>
      <c r="BC9" s="130"/>
      <c r="BD9" s="130"/>
      <c r="BE9" s="130"/>
      <c r="BF9" s="130"/>
      <c r="BG9" s="130"/>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4" customFormat="true" ht="15.6" customHeight="true" x14ac:dyDescent="0.25">
      <c r="A10" s="383" t="str">
        <f ca="true">IF(ISBLANK('Data Summary'!A12),"",'Data Summary'!A12)</f>
        <v/>
      </c>
      <c r="B10" s="105"/>
      <c r="C10" s="62" t="s">
        <v>107</v>
      </c>
      <c r="D10" s="17"/>
      <c r="E10" s="7"/>
      <c r="F10" s="7"/>
      <c r="G10" s="7"/>
      <c r="H10" s="7"/>
      <c r="I10" s="24"/>
      <c r="J10" s="22"/>
      <c r="K10" s="22"/>
      <c r="L10" s="105"/>
      <c r="M10" s="62" t="s">
        <v>107</v>
      </c>
      <c r="N10" s="17"/>
      <c r="O10" s="7"/>
      <c r="P10" s="7"/>
      <c r="Q10" s="7"/>
      <c r="R10" s="7"/>
      <c r="S10" s="24"/>
      <c r="T10" s="22"/>
      <c r="U10" s="22"/>
      <c r="V10" s="105"/>
      <c r="W10" s="62" t="s">
        <v>107</v>
      </c>
      <c r="X10" s="17"/>
      <c r="Y10" s="7"/>
      <c r="Z10" s="7"/>
      <c r="AA10" s="7"/>
      <c r="AB10" s="7"/>
      <c r="AC10" s="24"/>
      <c r="AD10" s="22"/>
      <c r="AE10" s="22"/>
      <c r="AF10" s="113"/>
      <c r="AP10" s="113"/>
      <c r="AZ10" s="113"/>
      <c r="BA10" s="113"/>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4" customFormat="true" ht="15.6" customHeight="true" x14ac:dyDescent="0.25">
      <c r="A11" s="383" t="str">
        <f ca="true">IF(ISBLANK('Data Summary'!A13),"",'Data Summary'!A13)</f>
        <v/>
      </c>
      <c r="B11" s="105"/>
      <c r="C11" s="62" t="s">
        <v>108</v>
      </c>
      <c r="D11" s="17"/>
      <c r="E11" s="7"/>
      <c r="F11" s="7"/>
      <c r="G11" s="7"/>
      <c r="H11" s="7"/>
      <c r="I11" s="24"/>
      <c r="J11" s="22"/>
      <c r="K11" s="22"/>
      <c r="L11" s="105"/>
      <c r="M11" s="62" t="s">
        <v>108</v>
      </c>
      <c r="N11" s="17"/>
      <c r="O11" s="7"/>
      <c r="P11" s="7"/>
      <c r="Q11" s="7"/>
      <c r="R11" s="7"/>
      <c r="S11" s="24"/>
      <c r="T11" s="22"/>
      <c r="U11" s="22"/>
      <c r="V11" s="105"/>
      <c r="W11" s="62" t="s">
        <v>108</v>
      </c>
      <c r="X11" s="17"/>
      <c r="Y11" s="7"/>
      <c r="Z11" s="7"/>
      <c r="AA11" s="7"/>
      <c r="AB11" s="7"/>
      <c r="AC11" s="24"/>
      <c r="AD11" s="22"/>
      <c r="AE11" s="22"/>
      <c r="AF11" s="113"/>
      <c r="AP11" s="113"/>
      <c r="AZ11" s="113"/>
      <c r="BA11" s="113"/>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261" customFormat="true" ht="18" customHeight="true" x14ac:dyDescent="0.2">
      <c r="A12" s="383" t="str">
        <f ca="true">IF(ISBLANK('Data Summary'!A14),"",'Data Summary'!A14)</f>
        <v/>
      </c>
      <c r="B12" s="256" t="s">
        <v>57</v>
      </c>
      <c r="C12" s="257" t="s">
        <v>27</v>
      </c>
      <c r="D12" s="258"/>
      <c r="E12" s="258"/>
      <c r="F12" s="258"/>
      <c r="G12" s="258"/>
      <c r="H12" s="258"/>
      <c r="I12" s="259"/>
      <c r="J12" s="253"/>
      <c r="K12" s="253"/>
      <c r="L12" s="256" t="s">
        <v>57</v>
      </c>
      <c r="M12" s="257" t="s">
        <v>27</v>
      </c>
      <c r="N12" s="258"/>
      <c r="O12" s="258"/>
      <c r="P12" s="258"/>
      <c r="Q12" s="258"/>
      <c r="R12" s="258"/>
      <c r="S12" s="259"/>
      <c r="T12" s="253"/>
      <c r="U12" s="253"/>
      <c r="V12" s="256" t="s">
        <v>57</v>
      </c>
      <c r="W12" s="257" t="s">
        <v>27</v>
      </c>
      <c r="X12" s="258"/>
      <c r="Y12" s="258"/>
      <c r="Z12" s="258"/>
      <c r="AA12" s="258"/>
      <c r="AB12" s="258"/>
      <c r="AC12" s="259"/>
      <c r="AD12" s="253"/>
      <c r="AE12" s="253"/>
      <c r="AF12" s="260"/>
      <c r="AP12" s="260"/>
      <c r="AZ12" s="260"/>
      <c r="BA12" s="260"/>
      <c r="BJ12" s="260"/>
      <c r="BT12" s="260"/>
      <c r="CD12" s="260"/>
      <c r="CN12" s="260"/>
      <c r="CX12" s="260"/>
      <c r="DH12" s="260"/>
      <c r="DR12" s="260"/>
      <c r="EB12" s="260"/>
      <c r="EL12" s="260"/>
      <c r="EV12" s="260"/>
      <c r="FF12" s="260"/>
      <c r="FP12" s="260"/>
      <c r="FZ12" s="260"/>
      <c r="GJ12" s="260"/>
      <c r="GT12" s="260"/>
      <c r="HD12" s="260"/>
      <c r="HN12" s="260"/>
      <c r="HX12" s="260"/>
    </row>
    <row xmlns:x14ac="http://schemas.microsoft.com/office/spreadsheetml/2009/9/ac" r="13" s="13" customFormat="true" ht="14.25" customHeight="true" x14ac:dyDescent="0.2">
      <c r="A13" s="383" t="str">
        <f ca="true">IF(ISBLANK('Data Summary'!A15),"",'Data Summary'!A15)</f>
        <v/>
      </c>
      <c r="B13" s="106" t="s">
        <v>55</v>
      </c>
      <c r="C13" s="5">
        <v>0</v>
      </c>
      <c r="D13" s="43">
        <v>0</v>
      </c>
      <c r="E13" s="43"/>
      <c r="F13" s="43"/>
      <c r="G13" s="43"/>
      <c r="H13" s="43">
        <v>0</v>
      </c>
      <c r="I13" s="63">
        <v>0</v>
      </c>
      <c r="J13" s="10"/>
      <c r="K13" s="10"/>
      <c r="L13" s="106" t="s">
        <v>55</v>
      </c>
      <c r="M13" s="5">
        <v>0</v>
      </c>
      <c r="N13" s="43">
        <v>0</v>
      </c>
      <c r="O13" s="43"/>
      <c r="P13" s="43"/>
      <c r="Q13" s="43"/>
      <c r="R13" s="43">
        <v>0</v>
      </c>
      <c r="S13" s="63">
        <v>0</v>
      </c>
      <c r="T13" s="10"/>
      <c r="U13" s="10"/>
      <c r="V13" s="106" t="s">
        <v>55</v>
      </c>
      <c r="W13" s="5">
        <v>0</v>
      </c>
      <c r="X13" s="43"/>
      <c r="Y13" s="43"/>
      <c r="Z13" s="43"/>
      <c r="AA13" s="43"/>
      <c r="AB13" s="43"/>
      <c r="AC13" s="63"/>
      <c r="AD13" s="10"/>
      <c r="AE13" s="10"/>
      <c r="AF13" s="115"/>
      <c r="AP13" s="115"/>
      <c r="AZ13" s="115"/>
      <c r="BA13" s="131"/>
      <c r="BB13" s="131"/>
      <c r="BC13" s="131"/>
      <c r="BD13" s="131"/>
      <c r="BE13" s="131"/>
      <c r="BF13" s="131"/>
      <c r="BG13" s="131"/>
      <c r="BJ13" s="115"/>
      <c r="BT13" s="115"/>
      <c r="CD13" s="115"/>
      <c r="CN13" s="115"/>
      <c r="CX13" s="115"/>
      <c r="DH13" s="115"/>
      <c r="DR13" s="115"/>
      <c r="EB13" s="115"/>
      <c r="EL13" s="115"/>
      <c r="EV13" s="115"/>
      <c r="FF13" s="115"/>
      <c r="FP13" s="115"/>
      <c r="FZ13" s="115"/>
      <c r="GJ13" s="115"/>
      <c r="GT13" s="115"/>
      <c r="HD13" s="115"/>
      <c r="HN13" s="115"/>
      <c r="HX13" s="115"/>
    </row>
    <row xmlns:x14ac="http://schemas.microsoft.com/office/spreadsheetml/2009/9/ac" r="14" x14ac:dyDescent="0.25">
      <c r="A14" s="383" t="str">
        <f ca="true">IF(ISBLANK('Data Summary'!A16),"",'Data Summary'!A16)</f>
        <v/>
      </c>
      <c r="B14" s="107" t="s">
        <v>105</v>
      </c>
      <c r="C14" s="20">
        <v>0</v>
      </c>
      <c r="D14" s="43"/>
      <c r="E14" s="43"/>
      <c r="F14" s="43"/>
      <c r="G14" s="43"/>
      <c r="H14" s="43"/>
      <c r="I14" s="63"/>
      <c r="J14" s="10"/>
      <c r="K14" s="10"/>
      <c r="L14" s="107" t="s">
        <v>105</v>
      </c>
      <c r="M14" s="20">
        <v>0</v>
      </c>
      <c r="N14" s="43"/>
      <c r="O14" s="43"/>
      <c r="P14" s="43"/>
      <c r="Q14" s="43"/>
      <c r="R14" s="43"/>
      <c r="S14" s="63"/>
      <c r="T14" s="10"/>
      <c r="U14" s="10"/>
      <c r="V14" s="107" t="s">
        <v>105</v>
      </c>
      <c r="W14" s="20">
        <v>0</v>
      </c>
      <c r="X14" s="43"/>
      <c r="Y14" s="43"/>
      <c r="Z14" s="43"/>
      <c r="AA14" s="43"/>
      <c r="AB14" s="43"/>
      <c r="AC14" s="63"/>
      <c r="AD14" s="10"/>
      <c r="AE14" s="10"/>
      <c r="BA14" s="132"/>
      <c r="BB14" s="132"/>
      <c r="BC14" s="132"/>
      <c r="BD14" s="132"/>
      <c r="BE14" s="132"/>
      <c r="BF14" s="132"/>
      <c r="BG14" s="132"/>
    </row>
    <row xmlns:x14ac="http://schemas.microsoft.com/office/spreadsheetml/2009/9/ac" r="15" s="2" customFormat="true" x14ac:dyDescent="0.25">
      <c r="A15" s="383" t="str">
        <f ca="true">IF(ISBLANK('Data Summary'!A17),"",'Data Summary'!A17)</f>
        <v/>
      </c>
      <c r="B15" s="107" t="s">
        <v>219</v>
      </c>
      <c r="C15" s="6">
        <v>1</v>
      </c>
      <c r="D15" s="8">
        <v>100</v>
      </c>
      <c r="E15" s="7"/>
      <c r="F15" s="7"/>
      <c r="G15" s="7"/>
      <c r="H15" s="7">
        <v>100</v>
      </c>
      <c r="I15" s="24">
        <v>100</v>
      </c>
      <c r="J15" s="10"/>
      <c r="K15" s="10"/>
      <c r="L15" s="107" t="s">
        <v>219</v>
      </c>
      <c r="M15" s="6">
        <v>1</v>
      </c>
      <c r="N15" s="8">
        <v>100</v>
      </c>
      <c r="O15" s="7"/>
      <c r="P15" s="7"/>
      <c r="Q15" s="7"/>
      <c r="R15" s="7">
        <v>100</v>
      </c>
      <c r="S15" s="24">
        <v>100</v>
      </c>
      <c r="T15" s="10"/>
      <c r="U15" s="10"/>
      <c r="V15" s="107" t="s">
        <v>207</v>
      </c>
      <c r="W15" s="6">
        <v>1</v>
      </c>
      <c r="X15" s="43">
        <v>96</v>
      </c>
      <c r="Y15" s="7"/>
      <c r="Z15" s="7"/>
      <c r="AA15" s="7"/>
      <c r="AB15" s="43"/>
      <c r="AC15" s="63"/>
      <c r="AD15" s="10"/>
      <c r="AE15" s="10"/>
      <c r="AF15" s="116"/>
      <c r="AP15" s="116"/>
      <c r="AZ15" s="116"/>
      <c r="BA15" s="133"/>
      <c r="BB15" s="133"/>
      <c r="BC15" s="133"/>
      <c r="BD15" s="133"/>
      <c r="BE15" s="133"/>
      <c r="BF15" s="133"/>
      <c r="BG15" s="133"/>
      <c r="BJ15" s="116"/>
      <c r="BT15" s="116"/>
      <c r="CD15" s="116"/>
      <c r="CN15" s="116"/>
      <c r="CX15" s="116"/>
      <c r="DH15" s="116"/>
      <c r="DR15" s="116"/>
      <c r="EB15" s="116"/>
      <c r="EL15" s="116"/>
      <c r="EV15" s="116"/>
      <c r="FF15" s="116"/>
      <c r="FP15" s="116"/>
      <c r="FZ15" s="116"/>
      <c r="GJ15" s="116"/>
      <c r="GT15" s="116"/>
      <c r="HD15" s="116"/>
      <c r="HN15" s="116"/>
      <c r="HX15" s="116"/>
    </row>
    <row xmlns:x14ac="http://schemas.microsoft.com/office/spreadsheetml/2009/9/ac" r="16" s="2" customFormat="true" x14ac:dyDescent="0.25">
      <c r="A16" s="383" t="str">
        <f ca="true">IF(ISBLANK('Data Summary'!A18),"",'Data Summary'!A18)</f>
        <v/>
      </c>
      <c r="B16" s="107"/>
      <c r="C16" s="12"/>
      <c r="D16" s="43"/>
      <c r="E16" s="7"/>
      <c r="F16" s="7"/>
      <c r="G16" s="7"/>
      <c r="H16" s="43"/>
      <c r="I16" s="63"/>
      <c r="J16" s="10"/>
      <c r="K16" s="10"/>
      <c r="L16" s="107"/>
      <c r="M16" s="12"/>
      <c r="N16" s="43"/>
      <c r="O16" s="7"/>
      <c r="P16" s="7"/>
      <c r="Q16" s="7"/>
      <c r="R16" s="43"/>
      <c r="S16" s="63"/>
      <c r="T16" s="10"/>
      <c r="U16" s="10"/>
      <c r="V16" s="107" t="s">
        <v>208</v>
      </c>
      <c r="W16" s="12" t="s">
        <v>209</v>
      </c>
      <c r="X16" s="43">
        <v>94</v>
      </c>
      <c r="Y16" s="7"/>
      <c r="Z16" s="7"/>
      <c r="AA16" s="7"/>
      <c r="AB16" s="43"/>
      <c r="AC16" s="63"/>
      <c r="AD16" s="10"/>
      <c r="AE16" s="10"/>
      <c r="AF16" s="116"/>
      <c r="AP16" s="116"/>
      <c r="AZ16" s="116"/>
      <c r="BA16" s="133"/>
      <c r="BB16" s="133"/>
      <c r="BC16" s="133"/>
      <c r="BD16" s="133"/>
      <c r="BE16" s="133"/>
      <c r="BF16" s="133"/>
      <c r="BG16" s="133"/>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2" customFormat="true" x14ac:dyDescent="0.25">
      <c r="A17" s="383" t="str">
        <f ca="true">IF(ISBLANK('Data Summary'!A19),"",'Data Summary'!A19)</f>
        <v/>
      </c>
      <c r="B17" s="107"/>
      <c r="C17" s="12"/>
      <c r="D17" s="43"/>
      <c r="E17" s="7"/>
      <c r="F17" s="7"/>
      <c r="G17" s="7"/>
      <c r="H17" s="7"/>
      <c r="I17" s="24"/>
      <c r="J17" s="10"/>
      <c r="K17" s="10"/>
      <c r="L17" s="107"/>
      <c r="M17" s="12"/>
      <c r="N17" s="43"/>
      <c r="O17" s="7"/>
      <c r="P17" s="7"/>
      <c r="Q17" s="7"/>
      <c r="R17" s="7"/>
      <c r="S17" s="24"/>
      <c r="T17" s="10"/>
      <c r="U17" s="10"/>
      <c r="V17" s="107" t="s">
        <v>213</v>
      </c>
      <c r="W17" s="12">
        <v>0.5</v>
      </c>
      <c r="X17" s="43">
        <f>100-X15</f>
        <v>4</v>
      </c>
      <c r="Y17" s="7"/>
      <c r="Z17" s="7"/>
      <c r="AA17" s="7"/>
      <c r="AB17" s="7"/>
      <c r="AC17" s="24"/>
      <c r="AD17" s="10"/>
      <c r="AE17" s="10"/>
      <c r="AF17" s="116"/>
      <c r="AP17" s="116"/>
      <c r="AZ17" s="116"/>
      <c r="BA17" s="133"/>
      <c r="BB17" s="133"/>
      <c r="BC17" s="133"/>
      <c r="BD17" s="133"/>
      <c r="BE17" s="133"/>
      <c r="BF17" s="133"/>
      <c r="BG17" s="133"/>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2" customFormat="true" x14ac:dyDescent="0.25">
      <c r="A18" s="383" t="str">
        <f ca="true">IF(ISBLANK('Data Summary'!A20),"",'Data Summary'!A20)</f>
        <v/>
      </c>
      <c r="B18" s="107"/>
      <c r="C18" s="12"/>
      <c r="D18" s="43"/>
      <c r="E18" s="64"/>
      <c r="F18" s="64"/>
      <c r="G18" s="7"/>
      <c r="H18" s="7"/>
      <c r="I18" s="24"/>
      <c r="J18" s="10"/>
      <c r="K18" s="10"/>
      <c r="L18" s="107"/>
      <c r="M18" s="12"/>
      <c r="N18" s="43"/>
      <c r="O18" s="64"/>
      <c r="P18" s="64"/>
      <c r="Q18" s="7"/>
      <c r="R18" s="7"/>
      <c r="S18" s="24"/>
      <c r="T18" s="10"/>
      <c r="U18" s="10"/>
      <c r="V18" s="107"/>
      <c r="W18" s="12"/>
      <c r="X18" s="43"/>
      <c r="Y18" s="64"/>
      <c r="Z18" s="64"/>
      <c r="AA18" s="7"/>
      <c r="AB18" s="7"/>
      <c r="AC18" s="24"/>
      <c r="AD18" s="10"/>
      <c r="AE18" s="10"/>
      <c r="AF18" s="116"/>
      <c r="AP18" s="116"/>
      <c r="AZ18" s="116"/>
      <c r="BA18" s="133"/>
      <c r="BB18" s="133"/>
      <c r="BC18" s="133"/>
      <c r="BD18" s="133"/>
      <c r="BE18" s="133"/>
      <c r="BF18" s="133"/>
      <c r="BG18" s="133"/>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2" customFormat="true" x14ac:dyDescent="0.25">
      <c r="A19" s="383" t="str">
        <f ca="true">IF(ISBLANK('Data Summary'!A21),"",'Data Summary'!A21)</f>
        <v/>
      </c>
      <c r="B19" s="107"/>
      <c r="C19" s="6"/>
      <c r="D19" s="43"/>
      <c r="E19" s="64"/>
      <c r="F19" s="64"/>
      <c r="G19" s="64"/>
      <c r="H19" s="64"/>
      <c r="I19" s="65"/>
      <c r="J19" s="10"/>
      <c r="K19" s="10"/>
      <c r="L19" s="107"/>
      <c r="M19" s="6"/>
      <c r="N19" s="43"/>
      <c r="O19" s="64"/>
      <c r="P19" s="64"/>
      <c r="Q19" s="64"/>
      <c r="R19" s="64"/>
      <c r="S19" s="65"/>
      <c r="T19" s="10"/>
      <c r="U19" s="10"/>
      <c r="V19" s="107"/>
      <c r="W19" s="6"/>
      <c r="X19" s="43"/>
      <c r="Y19" s="64"/>
      <c r="Z19" s="64"/>
      <c r="AA19" s="64"/>
      <c r="AB19" s="64"/>
      <c r="AC19" s="65"/>
      <c r="AD19" s="10"/>
      <c r="AE19" s="10"/>
      <c r="AF19" s="116"/>
      <c r="AP19" s="116"/>
      <c r="AZ19" s="116"/>
      <c r="BA19" s="133"/>
      <c r="BB19" s="133"/>
      <c r="BC19" s="133"/>
      <c r="BD19" s="133"/>
      <c r="BE19" s="133"/>
      <c r="BF19" s="133"/>
      <c r="BG19" s="133"/>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2" customFormat="true" x14ac:dyDescent="0.25">
      <c r="A20" s="383" t="str">
        <f ca="true">IF(ISBLANK('Data Summary'!A22),"",'Data Summary'!A22)</f>
        <v/>
      </c>
      <c r="B20" s="107"/>
      <c r="C20" s="6"/>
      <c r="D20" s="64"/>
      <c r="E20" s="64"/>
      <c r="F20" s="64"/>
      <c r="G20" s="64"/>
      <c r="H20" s="64"/>
      <c r="I20" s="66"/>
      <c r="J20" s="10"/>
      <c r="K20" s="10"/>
      <c r="L20" s="107"/>
      <c r="M20" s="6"/>
      <c r="N20" s="64"/>
      <c r="O20" s="64"/>
      <c r="P20" s="64"/>
      <c r="Q20" s="64"/>
      <c r="R20" s="64"/>
      <c r="S20" s="66"/>
      <c r="T20" s="10"/>
      <c r="U20" s="10"/>
      <c r="V20" s="107"/>
      <c r="W20" s="6"/>
      <c r="X20" s="64"/>
      <c r="Y20" s="64"/>
      <c r="Z20" s="64"/>
      <c r="AA20" s="64"/>
      <c r="AB20" s="64"/>
      <c r="AC20" s="66"/>
      <c r="AD20" s="10"/>
      <c r="AE20" s="10"/>
      <c r="AF20" s="116"/>
      <c r="AP20" s="116"/>
      <c r="AZ20" s="116"/>
      <c r="BA20" s="133"/>
      <c r="BB20" s="133"/>
      <c r="BC20" s="133"/>
      <c r="BD20" s="133"/>
      <c r="BE20" s="133"/>
      <c r="BF20" s="133"/>
      <c r="BG20" s="133"/>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2" customFormat="true" x14ac:dyDescent="0.25">
      <c r="A21" s="383" t="str">
        <f ca="true">IF(ISBLANK('Data Summary'!A23),"",'Data Summary'!A23)</f>
        <v/>
      </c>
      <c r="B21" s="107"/>
      <c r="C21" s="12"/>
      <c r="D21" s="7"/>
      <c r="E21" s="7"/>
      <c r="F21" s="7"/>
      <c r="G21" s="7"/>
      <c r="H21" s="7"/>
      <c r="I21" s="66"/>
      <c r="J21" s="10"/>
      <c r="K21" s="10"/>
      <c r="L21" s="107"/>
      <c r="M21" s="12"/>
      <c r="N21" s="7"/>
      <c r="O21" s="7"/>
      <c r="P21" s="7"/>
      <c r="Q21" s="7"/>
      <c r="R21" s="7"/>
      <c r="S21" s="66"/>
      <c r="T21" s="10"/>
      <c r="U21" s="10"/>
      <c r="V21" s="107"/>
      <c r="W21" s="12"/>
      <c r="X21" s="7"/>
      <c r="Y21" s="7"/>
      <c r="Z21" s="7"/>
      <c r="AA21" s="7"/>
      <c r="AB21" s="7"/>
      <c r="AC21" s="66"/>
      <c r="AD21" s="10"/>
      <c r="AE21" s="10"/>
      <c r="AF21" s="116"/>
      <c r="AP21" s="116"/>
      <c r="AZ21" s="116"/>
      <c r="BA21" s="133"/>
      <c r="BB21" s="133"/>
      <c r="BC21" s="133"/>
      <c r="BD21" s="133"/>
      <c r="BE21" s="133"/>
      <c r="BF21" s="133"/>
      <c r="BG21" s="133"/>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2" customFormat="true" x14ac:dyDescent="0.25">
      <c r="A22" s="383" t="str">
        <f ca="true">IF(ISBLANK('Data Summary'!A24),"",'Data Summary'!A24)</f>
        <v/>
      </c>
      <c r="B22" s="107"/>
      <c r="C22" s="12"/>
      <c r="D22" s="7"/>
      <c r="E22" s="7"/>
      <c r="F22" s="7"/>
      <c r="G22" s="7"/>
      <c r="H22" s="7"/>
      <c r="I22" s="24"/>
      <c r="J22" s="10"/>
      <c r="K22" s="10"/>
      <c r="L22" s="107"/>
      <c r="M22" s="12"/>
      <c r="N22" s="7"/>
      <c r="O22" s="7"/>
      <c r="P22" s="7"/>
      <c r="Q22" s="7"/>
      <c r="R22" s="7"/>
      <c r="S22" s="24"/>
      <c r="T22" s="10"/>
      <c r="U22" s="10"/>
      <c r="V22" s="107"/>
      <c r="W22" s="12"/>
      <c r="X22" s="7"/>
      <c r="Y22" s="7"/>
      <c r="Z22" s="7"/>
      <c r="AA22" s="7"/>
      <c r="AB22" s="7"/>
      <c r="AC22" s="24"/>
      <c r="AD22" s="10"/>
      <c r="AE22" s="10"/>
      <c r="AF22" s="116"/>
      <c r="AP22" s="116"/>
      <c r="AZ22" s="116"/>
      <c r="BA22" s="133"/>
      <c r="BB22" s="133"/>
      <c r="BC22" s="133"/>
      <c r="BD22" s="133"/>
      <c r="BE22" s="133"/>
      <c r="BF22" s="133"/>
      <c r="BG22" s="133"/>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2" customFormat="true" x14ac:dyDescent="0.25">
      <c r="A23" s="383" t="str">
        <f ca="true">IF(ISBLANK('Data Summary'!A25),"",'Data Summary'!A25)</f>
        <v/>
      </c>
      <c r="B23" s="107"/>
      <c r="C23" s="12"/>
      <c r="D23" s="7"/>
      <c r="E23" s="7"/>
      <c r="F23" s="7"/>
      <c r="G23" s="7"/>
      <c r="H23" s="7"/>
      <c r="I23" s="24"/>
      <c r="J23" s="10"/>
      <c r="K23" s="10"/>
      <c r="L23" s="107"/>
      <c r="M23" s="12"/>
      <c r="N23" s="7"/>
      <c r="O23" s="7"/>
      <c r="P23" s="7"/>
      <c r="Q23" s="7"/>
      <c r="R23" s="7"/>
      <c r="S23" s="24"/>
      <c r="T23" s="10"/>
      <c r="U23" s="10"/>
      <c r="V23" s="107"/>
      <c r="W23" s="12"/>
      <c r="X23" s="7"/>
      <c r="Y23" s="7"/>
      <c r="Z23" s="7"/>
      <c r="AA23" s="7"/>
      <c r="AB23" s="7"/>
      <c r="AC23" s="24"/>
      <c r="AD23" s="10"/>
      <c r="AE23" s="10"/>
      <c r="AF23" s="116"/>
      <c r="AP23" s="116"/>
      <c r="AZ23" s="116"/>
      <c r="BA23" s="133"/>
      <c r="BB23" s="133"/>
      <c r="BC23" s="133"/>
      <c r="BD23" s="133"/>
      <c r="BE23" s="133"/>
      <c r="BF23" s="133"/>
      <c r="BG23" s="133"/>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2" customFormat="true" x14ac:dyDescent="0.25">
      <c r="A24" s="383" t="str">
        <f ca="true">IF(ISBLANK('Data Summary'!A26),"",'Data Summary'!A26)</f>
        <v/>
      </c>
      <c r="B24" s="107"/>
      <c r="C24" s="12"/>
      <c r="D24" s="7"/>
      <c r="E24" s="7"/>
      <c r="F24" s="7"/>
      <c r="G24" s="7"/>
      <c r="H24" s="7"/>
      <c r="I24" s="24"/>
      <c r="J24" s="10"/>
      <c r="K24" s="10"/>
      <c r="L24" s="107"/>
      <c r="M24" s="12"/>
      <c r="N24" s="7"/>
      <c r="O24" s="7"/>
      <c r="P24" s="7"/>
      <c r="Q24" s="7"/>
      <c r="R24" s="7"/>
      <c r="S24" s="24"/>
      <c r="T24" s="10"/>
      <c r="U24" s="10"/>
      <c r="V24" s="107"/>
      <c r="W24" s="12"/>
      <c r="X24" s="7"/>
      <c r="Y24" s="7"/>
      <c r="Z24" s="7"/>
      <c r="AA24" s="7"/>
      <c r="AB24" s="7"/>
      <c r="AC24" s="24"/>
      <c r="AD24" s="10"/>
      <c r="AE24" s="10"/>
      <c r="AF24" s="116"/>
      <c r="AP24" s="116"/>
      <c r="AZ24" s="116"/>
      <c r="BA24" s="133"/>
      <c r="BB24" s="133"/>
      <c r="BC24" s="133"/>
      <c r="BD24" s="133"/>
      <c r="BE24" s="133"/>
      <c r="BF24" s="133"/>
      <c r="BG24" s="133"/>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2" customFormat="true" x14ac:dyDescent="0.25">
      <c r="A25" s="383" t="str">
        <f ca="true">IF(ISBLANK('Data Summary'!A27),"",'Data Summary'!A27)</f>
        <v/>
      </c>
      <c r="B25" s="107"/>
      <c r="C25" s="12"/>
      <c r="D25" s="7"/>
      <c r="E25" s="7"/>
      <c r="F25" s="7"/>
      <c r="G25" s="7"/>
      <c r="H25" s="7"/>
      <c r="I25" s="24"/>
      <c r="J25" s="10"/>
      <c r="K25" s="10"/>
      <c r="L25" s="107"/>
      <c r="M25" s="12"/>
      <c r="N25" s="7"/>
      <c r="O25" s="7"/>
      <c r="P25" s="7"/>
      <c r="Q25" s="7"/>
      <c r="R25" s="7"/>
      <c r="S25" s="24"/>
      <c r="T25" s="10"/>
      <c r="U25" s="10"/>
      <c r="V25" s="107"/>
      <c r="W25" s="12"/>
      <c r="X25" s="7"/>
      <c r="Y25" s="7"/>
      <c r="Z25" s="7"/>
      <c r="AA25" s="7"/>
      <c r="AB25" s="7"/>
      <c r="AC25" s="24"/>
      <c r="AD25" s="10"/>
      <c r="AE25" s="10"/>
      <c r="AF25" s="116"/>
      <c r="AP25" s="116"/>
      <c r="AZ25" s="116"/>
      <c r="BA25" s="133"/>
      <c r="BB25" s="133"/>
      <c r="BC25" s="133"/>
      <c r="BD25" s="133"/>
      <c r="BE25" s="133"/>
      <c r="BF25" s="133"/>
      <c r="BG25" s="133"/>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2" customFormat="true" ht="83.25" customHeight="true" x14ac:dyDescent="0.25">
      <c r="A26" s="383" t="str">
        <f ca="true">IF(ISBLANK('Data Summary'!A28),"",'Data Summary'!A28)</f>
        <v/>
      </c>
      <c r="B26" s="108" t="s">
        <v>12</v>
      </c>
      <c r="C26" s="565" t="s">
        <v>220</v>
      </c>
      <c r="D26" s="565"/>
      <c r="E26" s="565"/>
      <c r="F26" s="565"/>
      <c r="G26" s="565"/>
      <c r="H26" s="565"/>
      <c r="I26" s="566"/>
      <c r="J26" s="10"/>
      <c r="K26" s="10"/>
      <c r="L26" s="108" t="s">
        <v>12</v>
      </c>
      <c r="M26" s="565" t="s">
        <v>220</v>
      </c>
      <c r="N26" s="565"/>
      <c r="O26" s="565"/>
      <c r="P26" s="565"/>
      <c r="Q26" s="565"/>
      <c r="R26" s="565"/>
      <c r="S26" s="566"/>
      <c r="T26" s="10"/>
      <c r="U26" s="10"/>
      <c r="V26" s="108" t="s">
        <v>12</v>
      </c>
      <c r="W26" s="568" t="s">
        <v>252</v>
      </c>
      <c r="X26" s="569"/>
      <c r="Y26" s="569"/>
      <c r="Z26" s="569"/>
      <c r="AA26" s="569"/>
      <c r="AB26" s="569"/>
      <c r="AC26" s="570"/>
      <c r="AD26" s="10"/>
      <c r="AE26" s="10"/>
      <c r="AF26" s="116"/>
      <c r="AG26" s="572"/>
      <c r="AH26" s="572"/>
      <c r="AI26" s="572"/>
      <c r="AJ26" s="572"/>
      <c r="AK26" s="572"/>
      <c r="AL26" s="572"/>
      <c r="AM26" s="572"/>
      <c r="AP26" s="116"/>
      <c r="AZ26" s="116"/>
      <c r="BA26" s="567"/>
      <c r="BB26" s="567"/>
      <c r="BC26" s="567"/>
      <c r="BD26" s="567"/>
      <c r="BE26" s="567"/>
      <c r="BF26" s="567"/>
      <c r="BG26" s="567"/>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2" customFormat="true" ht="15.75" customHeight="true" x14ac:dyDescent="0.25">
      <c r="A27" s="383" t="str">
        <f ca="true">IF(ISBLANK('Data Summary'!A29),"",'Data Summary'!A29)</f>
        <v/>
      </c>
      <c r="B27" s="108"/>
      <c r="C27" s="61" t="s">
        <v>120</v>
      </c>
      <c r="D27" s="49" t="s">
        <v>158</v>
      </c>
      <c r="E27" s="49"/>
      <c r="F27" s="49"/>
      <c r="G27" s="49"/>
      <c r="H27" s="49" t="s">
        <v>158</v>
      </c>
      <c r="I27" s="92" t="s">
        <v>158</v>
      </c>
      <c r="J27" s="10"/>
      <c r="K27" s="10"/>
      <c r="L27" s="108"/>
      <c r="M27" s="61" t="s">
        <v>120</v>
      </c>
      <c r="N27" s="49" t="s">
        <v>158</v>
      </c>
      <c r="O27" s="49"/>
      <c r="P27" s="49"/>
      <c r="Q27" s="49"/>
      <c r="R27" s="49" t="s">
        <v>158</v>
      </c>
      <c r="S27" s="92" t="s">
        <v>158</v>
      </c>
      <c r="T27" s="10"/>
      <c r="U27" s="10"/>
      <c r="V27" s="108"/>
      <c r="W27" s="61" t="s">
        <v>120</v>
      </c>
      <c r="X27" s="49"/>
      <c r="Y27" s="49"/>
      <c r="Z27" s="49"/>
      <c r="AA27" s="49"/>
      <c r="AB27" s="49"/>
      <c r="AC27" s="191"/>
      <c r="AD27" s="10"/>
      <c r="AE27" s="10"/>
      <c r="AF27" s="116"/>
      <c r="AP27" s="116"/>
      <c r="AZ27" s="116"/>
      <c r="BA27" s="116"/>
      <c r="BB27" s="133"/>
      <c r="BC27" s="133"/>
      <c r="BD27" s="133"/>
      <c r="BE27" s="133"/>
      <c r="BF27" s="133"/>
      <c r="BG27" s="133"/>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2" customFormat="true" ht="15.75" customHeight="true" x14ac:dyDescent="0.25">
      <c r="A28" s="383" t="str">
        <f ca="true">IF(ISBLANK('Data Summary'!A30),"",'Data Summary'!A30)</f>
        <v/>
      </c>
      <c r="B28" s="108"/>
      <c r="C28" s="61" t="s">
        <v>102</v>
      </c>
      <c r="D28" s="49" t="s">
        <v>158</v>
      </c>
      <c r="E28" s="49"/>
      <c r="F28" s="49"/>
      <c r="G28" s="49"/>
      <c r="H28" s="49" t="s">
        <v>158</v>
      </c>
      <c r="I28" s="92" t="s">
        <v>158</v>
      </c>
      <c r="J28" s="10"/>
      <c r="K28" s="10"/>
      <c r="L28" s="108"/>
      <c r="M28" s="61" t="s">
        <v>102</v>
      </c>
      <c r="N28" s="49" t="s">
        <v>158</v>
      </c>
      <c r="O28" s="49"/>
      <c r="P28" s="49"/>
      <c r="Q28" s="49"/>
      <c r="R28" s="49" t="s">
        <v>158</v>
      </c>
      <c r="S28" s="92" t="s">
        <v>158</v>
      </c>
      <c r="T28" s="10"/>
      <c r="U28" s="10"/>
      <c r="V28" s="108"/>
      <c r="W28" s="61" t="s">
        <v>102</v>
      </c>
      <c r="X28" s="49" t="s">
        <v>158</v>
      </c>
      <c r="Y28" s="49"/>
      <c r="Z28" s="49"/>
      <c r="AA28" s="49"/>
      <c r="AB28" s="49"/>
      <c r="AC28" s="92"/>
      <c r="AD28" s="10"/>
      <c r="AE28" s="10"/>
      <c r="AF28" s="116"/>
      <c r="AP28" s="116"/>
      <c r="AZ28" s="116"/>
      <c r="BA28" s="116"/>
      <c r="BB28" s="133"/>
      <c r="BC28" s="133"/>
      <c r="BD28" s="133"/>
      <c r="BE28" s="133"/>
      <c r="BF28" s="133"/>
      <c r="BG28" s="133"/>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ht="15.75" customHeight="true" x14ac:dyDescent="0.25">
      <c r="A29" s="383" t="str">
        <f ca="true">IF(ISBLANK('Data Summary'!A31),"",'Data Summary'!A31)</f>
        <v/>
      </c>
      <c r="B29" s="108"/>
      <c r="C29" s="61" t="s">
        <v>159</v>
      </c>
      <c r="D29" s="49" t="s">
        <v>158</v>
      </c>
      <c r="E29" s="49"/>
      <c r="F29" s="49"/>
      <c r="G29" s="49"/>
      <c r="H29" s="49" t="s">
        <v>158</v>
      </c>
      <c r="I29" s="92" t="s">
        <v>158</v>
      </c>
      <c r="J29" s="10"/>
      <c r="K29" s="10"/>
      <c r="L29" s="108"/>
      <c r="M29" s="61" t="s">
        <v>159</v>
      </c>
      <c r="N29" s="49" t="s">
        <v>158</v>
      </c>
      <c r="O29" s="49"/>
      <c r="P29" s="49"/>
      <c r="Q29" s="49"/>
      <c r="R29" s="49" t="s">
        <v>158</v>
      </c>
      <c r="S29" s="92" t="s">
        <v>158</v>
      </c>
      <c r="T29" s="10"/>
      <c r="U29" s="10"/>
      <c r="V29" s="108"/>
      <c r="W29" s="61" t="s">
        <v>159</v>
      </c>
      <c r="X29" s="49"/>
      <c r="Y29" s="49"/>
      <c r="Z29" s="49"/>
      <c r="AA29" s="49"/>
      <c r="AB29" s="49"/>
      <c r="AC29" s="92"/>
      <c r="AD29" s="10"/>
      <c r="AE29" s="10"/>
      <c r="BB29" s="132"/>
      <c r="BC29" s="132"/>
      <c r="BD29" s="132"/>
      <c r="BE29" s="132"/>
      <c r="BF29" s="132"/>
      <c r="BG29" s="132"/>
    </row>
    <row xmlns:x14ac="http://schemas.microsoft.com/office/spreadsheetml/2009/9/ac" r="30" ht="15.75" customHeight="true" x14ac:dyDescent="0.25">
      <c r="A30" s="383" t="str">
        <f ca="true">IF(ISBLANK('Data Summary'!A32),"",'Data Summary'!A32)</f>
        <v/>
      </c>
      <c r="B30" s="109"/>
      <c r="C30" s="11" t="s">
        <v>23</v>
      </c>
      <c r="D30" s="67"/>
      <c r="E30" s="67"/>
      <c r="F30" s="67"/>
      <c r="G30" s="68"/>
      <c r="H30" s="69"/>
      <c r="I30" s="70"/>
      <c r="J30" s="10"/>
      <c r="K30" s="10"/>
      <c r="L30" s="109"/>
      <c r="M30" s="11" t="s">
        <v>23</v>
      </c>
      <c r="N30" s="67"/>
      <c r="O30" s="67"/>
      <c r="P30" s="67"/>
      <c r="Q30" s="68"/>
      <c r="R30" s="69"/>
      <c r="S30" s="70"/>
      <c r="T30" s="10"/>
      <c r="U30" s="10"/>
      <c r="V30" s="109"/>
      <c r="W30" s="11" t="s">
        <v>23</v>
      </c>
      <c r="X30" s="67">
        <v>342</v>
      </c>
      <c r="Y30" s="67"/>
      <c r="Z30" s="67"/>
      <c r="AA30" s="68"/>
      <c r="AB30" s="69">
        <v>212</v>
      </c>
      <c r="AC30" s="70">
        <v>247</v>
      </c>
      <c r="AD30" s="10"/>
      <c r="AE30" s="10"/>
      <c r="BB30" s="132"/>
      <c r="BC30" s="132"/>
      <c r="BD30" s="132"/>
      <c r="BE30" s="132"/>
      <c r="BF30" s="132"/>
      <c r="BG30" s="132"/>
    </row>
    <row xmlns:x14ac="http://schemas.microsoft.com/office/spreadsheetml/2009/9/ac" r="31" s="3" customFormat="true" ht="16.5" thickBot="true" x14ac:dyDescent="0.3">
      <c r="A31" s="383" t="str">
        <f ca="true">IF(ISBLANK('Data Summary'!A33),"",'Data Summary'!A33)</f>
        <v/>
      </c>
      <c r="B31" s="110"/>
      <c r="C31" s="71" t="s">
        <v>20</v>
      </c>
      <c r="D31" s="72"/>
      <c r="E31" s="72"/>
      <c r="F31" s="72"/>
      <c r="G31" s="72"/>
      <c r="H31" s="72"/>
      <c r="I31" s="73"/>
      <c r="J31" s="10"/>
      <c r="K31" s="10"/>
      <c r="L31" s="110"/>
      <c r="M31" s="71" t="s">
        <v>20</v>
      </c>
      <c r="N31" s="72"/>
      <c r="O31" s="72"/>
      <c r="P31" s="72"/>
      <c r="Q31" s="72"/>
      <c r="R31" s="72"/>
      <c r="S31" s="73"/>
      <c r="T31" s="10"/>
      <c r="U31" s="10"/>
      <c r="V31" s="110"/>
      <c r="W31" s="71" t="s">
        <v>20</v>
      </c>
      <c r="X31" s="72">
        <v>342</v>
      </c>
      <c r="Y31" s="72"/>
      <c r="Z31" s="72"/>
      <c r="AA31" s="72"/>
      <c r="AB31" s="72">
        <v>212</v>
      </c>
      <c r="AC31" s="73">
        <v>247</v>
      </c>
      <c r="AD31" s="10"/>
      <c r="AE31" s="10"/>
      <c r="AF31" s="111"/>
      <c r="AP31" s="111"/>
      <c r="AZ31" s="111"/>
      <c r="BA31" s="111"/>
      <c r="BB31" s="134"/>
      <c r="BC31" s="134"/>
      <c r="BD31" s="134"/>
      <c r="BE31" s="134"/>
      <c r="BF31" s="134"/>
      <c r="BG31" s="134"/>
      <c r="BJ31" s="111"/>
      <c r="BT31" s="111"/>
      <c r="CD31" s="111"/>
      <c r="CN31" s="111"/>
      <c r="CX31" s="111"/>
      <c r="DH31" s="111"/>
      <c r="DR31" s="111"/>
      <c r="EB31" s="111"/>
      <c r="EL31" s="111"/>
      <c r="EV31" s="111"/>
      <c r="FF31" s="111"/>
      <c r="FP31" s="111"/>
      <c r="FZ31" s="111"/>
      <c r="GJ31" s="111"/>
      <c r="GT31" s="111"/>
      <c r="HD31" s="111"/>
      <c r="HN31" s="111"/>
      <c r="HX31" s="111"/>
    </row>
    <row xmlns:x14ac="http://schemas.microsoft.com/office/spreadsheetml/2009/9/ac" r="32" s="3" customFormat="true" x14ac:dyDescent="0.25">
      <c r="A32" s="383" t="str">
        <f ca="true">IF(ISBLANK('Data Summary'!A34),"",'Data Summary'!A34)</f>
        <v/>
      </c>
      <c r="B32" s="111"/>
      <c r="L32" s="111"/>
      <c r="V32" s="111"/>
      <c r="AF32" s="111"/>
      <c r="AP32" s="111"/>
      <c r="AZ32" s="111"/>
      <c r="BA32" s="111"/>
      <c r="BJ32" s="111"/>
      <c r="BT32" s="111"/>
      <c r="CD32" s="111"/>
      <c r="CN32" s="111"/>
      <c r="CX32" s="111"/>
      <c r="DH32" s="111"/>
      <c r="DR32" s="111"/>
      <c r="EB32" s="111"/>
      <c r="EL32" s="111"/>
      <c r="EV32" s="111"/>
      <c r="FF32" s="111"/>
      <c r="FP32" s="111"/>
      <c r="FZ32" s="111"/>
      <c r="GJ32" s="111"/>
      <c r="GT32" s="111"/>
      <c r="HD32" s="111"/>
      <c r="HN32" s="111"/>
      <c r="HX32" s="111"/>
    </row>
    <row xmlns:x14ac="http://schemas.microsoft.com/office/spreadsheetml/2009/9/ac" r="33" s="3" customFormat="true" x14ac:dyDescent="0.25">
      <c r="A33" s="383" t="str">
        <f ca="true">IF(ISBLANK('Data Summary'!A35),"",'Data Summary'!A35)</f>
        <v/>
      </c>
      <c r="B33" s="111"/>
      <c r="L33" s="111"/>
      <c r="V33" s="111"/>
      <c r="AF33" s="111"/>
      <c r="AP33" s="111"/>
      <c r="AZ33" s="111"/>
      <c r="BA33" s="111"/>
      <c r="BJ33" s="111"/>
      <c r="BT33" s="111"/>
      <c r="CD33" s="111"/>
      <c r="CN33" s="111"/>
      <c r="CX33" s="111"/>
      <c r="DH33" s="111"/>
      <c r="DR33" s="111"/>
      <c r="EB33" s="111"/>
      <c r="EL33" s="111"/>
      <c r="EV33" s="111"/>
      <c r="FF33" s="111"/>
      <c r="FP33" s="111"/>
      <c r="FZ33" s="111"/>
      <c r="GJ33" s="111"/>
      <c r="GT33" s="111"/>
      <c r="HD33" s="111"/>
      <c r="HN33" s="111"/>
      <c r="HX33" s="111"/>
    </row>
    <row xmlns:x14ac="http://schemas.microsoft.com/office/spreadsheetml/2009/9/ac" r="34" s="3" customFormat="true" x14ac:dyDescent="0.25">
      <c r="A34" s="383" t="str">
        <f ca="true">IF(ISBLANK('Data Summary'!A36),"",'Data Summary'!A36)</f>
        <v/>
      </c>
      <c r="B34" s="111"/>
      <c r="L34" s="111"/>
      <c r="V34" s="111"/>
      <c r="AF34" s="111"/>
      <c r="AP34" s="111"/>
      <c r="AZ34" s="111"/>
      <c r="BA34" s="111"/>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83" t="str">
        <f ca="true">IF(ISBLANK('Data Summary'!A37),"",'Data Summary'!A37)</f>
        <v/>
      </c>
      <c r="B35" s="111"/>
      <c r="L35" s="111"/>
      <c r="V35" s="111"/>
      <c r="AF35" s="111"/>
      <c r="AP35" s="111"/>
      <c r="AZ35" s="111"/>
      <c r="BA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83" t="str">
        <f ca="true">IF(ISBLANK('Data Summary'!A38),"",'Data Summary'!A38)</f>
        <v/>
      </c>
      <c r="B36" s="111"/>
      <c r="L36" s="111"/>
      <c r="V36" s="111"/>
      <c r="AF36" s="111"/>
      <c r="AP36" s="111"/>
      <c r="AZ36" s="111"/>
      <c r="BA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83" t="str">
        <f ca="true">IF(ISBLANK('Data Summary'!A39),"",'Data Summary'!A39)</f>
        <v/>
      </c>
      <c r="B37" s="111"/>
      <c r="L37" s="111"/>
      <c r="V37" s="111"/>
      <c r="AF37" s="111"/>
      <c r="AP37" s="111"/>
      <c r="AZ37" s="111"/>
      <c r="BA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83" t="str">
        <f ca="true">IF(ISBLANK('Data Summary'!A40),"",'Data Summary'!A40)</f>
        <v/>
      </c>
      <c r="B38" s="111"/>
      <c r="L38" s="111"/>
      <c r="V38" s="111"/>
      <c r="AF38" s="111"/>
      <c r="AP38" s="111"/>
      <c r="AZ38" s="111"/>
      <c r="BA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83" t="str">
        <f ca="true">IF(ISBLANK('Data Summary'!A41),"",'Data Summary'!A41)</f>
        <v/>
      </c>
      <c r="B39" s="111"/>
      <c r="L39" s="111"/>
      <c r="V39" s="111"/>
      <c r="AF39" s="111"/>
      <c r="AP39" s="111"/>
      <c r="AZ39" s="111"/>
      <c r="BA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83" t="str">
        <f ca="true">IF(ISBLANK('Data Summary'!A42),"",'Data Summary'!A42)</f>
        <v/>
      </c>
      <c r="B40" s="111"/>
      <c r="L40" s="111"/>
      <c r="V40" s="111"/>
      <c r="AF40" s="111"/>
      <c r="AP40" s="111"/>
      <c r="AZ40" s="111"/>
      <c r="BA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83" t="str">
        <f ca="true">IF(ISBLANK('Data Summary'!A43),"",'Data Summary'!A43)</f>
        <v/>
      </c>
      <c r="B41" s="111"/>
      <c r="L41" s="111"/>
      <c r="V41" s="111"/>
      <c r="AF41" s="111"/>
      <c r="AP41" s="111"/>
      <c r="AZ41" s="111"/>
      <c r="BA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83" t="str">
        <f ca="true">IF(ISBLANK('Data Summary'!A44),"",'Data Summary'!A44)</f>
        <v/>
      </c>
      <c r="B42" s="111"/>
      <c r="L42" s="111"/>
      <c r="V42" s="111"/>
      <c r="AF42" s="111"/>
      <c r="AP42" s="111"/>
      <c r="AZ42" s="111"/>
      <c r="BA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83" t="str">
        <f ca="true">IF(ISBLANK('Data Summary'!A45),"",'Data Summary'!A45)</f>
        <v/>
      </c>
      <c r="B43" s="111"/>
      <c r="L43" s="111"/>
      <c r="V43" s="111"/>
      <c r="AF43" s="111"/>
      <c r="AP43" s="111"/>
      <c r="AZ43" s="111"/>
      <c r="BA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83" t="str">
        <f ca="true">IF(ISBLANK('Data Summary'!A46),"",'Data Summary'!A46)</f>
        <v/>
      </c>
      <c r="B44" s="111"/>
      <c r="L44" s="111"/>
      <c r="V44" s="111"/>
      <c r="AF44" s="111"/>
      <c r="AP44" s="111"/>
      <c r="AZ44" s="111"/>
      <c r="BA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83" t="str">
        <f ca="true">IF(ISBLANK('Data Summary'!A47),"",'Data Summary'!A47)</f>
        <v/>
      </c>
      <c r="B45" s="111"/>
      <c r="L45" s="111"/>
      <c r="V45" s="111"/>
      <c r="AF45" s="111"/>
      <c r="AP45" s="111"/>
      <c r="AZ45" s="111"/>
      <c r="BA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83" t="str">
        <f ca="true">IF(ISBLANK('Data Summary'!A48),"",'Data Summary'!A48)</f>
        <v/>
      </c>
      <c r="B46" s="111"/>
      <c r="L46" s="111"/>
      <c r="V46" s="111"/>
      <c r="AF46" s="111"/>
      <c r="AP46" s="111"/>
      <c r="AZ46" s="111"/>
      <c r="BA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83" t="str">
        <f ca="true">IF(ISBLANK('Data Summary'!A49),"",'Data Summary'!A49)</f>
        <v/>
      </c>
      <c r="B47" s="111"/>
      <c r="L47" s="111"/>
      <c r="V47" s="111"/>
      <c r="AF47" s="111"/>
      <c r="AP47" s="111"/>
      <c r="AZ47" s="111"/>
      <c r="BA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83" t="str">
        <f ca="true">IF(ISBLANK('Data Summary'!A50),"",'Data Summary'!A50)</f>
        <v/>
      </c>
      <c r="B48" s="111"/>
      <c r="L48" s="111"/>
      <c r="V48" s="111"/>
      <c r="AF48" s="111"/>
      <c r="AP48" s="111"/>
      <c r="AZ48" s="111"/>
      <c r="BA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83" t="str">
        <f ca="true">IF(ISBLANK('Data Summary'!A51),"",'Data Summary'!A51)</f>
        <v/>
      </c>
      <c r="B49" s="111"/>
      <c r="L49" s="111"/>
      <c r="V49" s="111"/>
      <c r="AF49" s="111"/>
      <c r="AP49" s="111"/>
      <c r="AZ49" s="111"/>
      <c r="BA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83" t="str">
        <f ca="true">IF(ISBLANK('Data Summary'!A52),"",'Data Summary'!A52)</f>
        <v/>
      </c>
      <c r="B50" s="111"/>
      <c r="L50" s="111"/>
      <c r="V50" s="111"/>
      <c r="AF50" s="111"/>
      <c r="AP50" s="111"/>
      <c r="AZ50" s="111"/>
      <c r="BA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83" t="str">
        <f ca="true">IF(ISBLANK('Data Summary'!A53),"",'Data Summary'!A53)</f>
        <v/>
      </c>
      <c r="B51" s="111"/>
      <c r="L51" s="111"/>
      <c r="V51" s="111"/>
      <c r="AF51" s="111"/>
      <c r="AP51" s="111"/>
      <c r="AZ51" s="111"/>
      <c r="BA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83" t="str">
        <f ca="true">IF(ISBLANK('Data Summary'!A54),"",'Data Summary'!A54)</f>
        <v/>
      </c>
      <c r="B52" s="111"/>
      <c r="L52" s="111"/>
      <c r="V52" s="111"/>
      <c r="AF52" s="111"/>
      <c r="AP52" s="111"/>
      <c r="AZ52" s="111"/>
      <c r="BA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83" t="str">
        <f ca="true">IF(ISBLANK('Data Summary'!A55),"",'Data Summary'!A55)</f>
        <v/>
      </c>
      <c r="B53" s="111"/>
      <c r="L53" s="111"/>
      <c r="V53" s="111"/>
      <c r="AF53" s="111"/>
      <c r="AP53" s="111"/>
      <c r="AZ53" s="111"/>
      <c r="BA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83" t="str">
        <f ca="true">IF(ISBLANK('Data Summary'!A56),"",'Data Summary'!A56)</f>
        <v/>
      </c>
      <c r="B54" s="111"/>
      <c r="L54" s="111"/>
      <c r="V54" s="111"/>
      <c r="AF54" s="111"/>
      <c r="AP54" s="111"/>
      <c r="AZ54" s="111"/>
      <c r="BA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83" t="str">
        <f ca="true">IF(ISBLANK('Data Summary'!A57),"",'Data Summary'!A57)</f>
        <v/>
      </c>
      <c r="B55" s="111"/>
      <c r="L55" s="111"/>
      <c r="V55" s="111"/>
      <c r="AF55" s="111"/>
      <c r="AP55" s="111"/>
      <c r="AZ55" s="111"/>
      <c r="BA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83" t="str">
        <f ca="true">IF(ISBLANK('Data Summary'!A58),"",'Data Summary'!A58)</f>
        <v/>
      </c>
      <c r="B56" s="111"/>
      <c r="L56" s="111"/>
      <c r="V56" s="111"/>
      <c r="AF56" s="111"/>
      <c r="AP56" s="111"/>
      <c r="AZ56" s="111"/>
      <c r="BA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83" t="str">
        <f ca="true">IF(ISBLANK('Data Summary'!A59),"",'Data Summary'!A59)</f>
        <v/>
      </c>
      <c r="B57" s="111"/>
      <c r="L57" s="111"/>
      <c r="V57" s="111"/>
      <c r="AF57" s="111"/>
      <c r="AP57" s="111"/>
      <c r="AZ57" s="111"/>
      <c r="BA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83" t="str">
        <f ca="true">IF(ISBLANK('Data Summary'!A60),"",'Data Summary'!A60)</f>
        <v/>
      </c>
      <c r="B58" s="111"/>
      <c r="L58" s="111"/>
      <c r="V58" s="111"/>
      <c r="AF58" s="111"/>
      <c r="AP58" s="111"/>
      <c r="AZ58" s="111"/>
      <c r="BA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83" t="str">
        <f ca="true">IF(ISBLANK('Data Summary'!A61),"",'Data Summary'!A61)</f>
        <v/>
      </c>
      <c r="B59" s="111"/>
      <c r="L59" s="111"/>
      <c r="V59" s="111"/>
      <c r="AF59" s="111"/>
      <c r="AP59" s="111"/>
      <c r="AZ59" s="111"/>
      <c r="BA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83" t="str">
        <f ca="true">IF(ISBLANK('Data Summary'!A62),"",'Data Summary'!A62)</f>
        <v/>
      </c>
      <c r="B60" s="111"/>
      <c r="L60" s="111"/>
      <c r="V60" s="111"/>
      <c r="AF60" s="111"/>
      <c r="AP60" s="111"/>
      <c r="AZ60" s="111"/>
      <c r="BA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83" t="str">
        <f ca="true">IF(ISBLANK('Data Summary'!A63),"",'Data Summary'!A63)</f>
        <v/>
      </c>
      <c r="B61" s="111"/>
      <c r="L61" s="111"/>
      <c r="V61" s="111"/>
      <c r="AF61" s="111"/>
      <c r="AP61" s="111"/>
      <c r="AZ61" s="111"/>
      <c r="BA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83" t="str">
        <f ca="true">IF(ISBLANK('Data Summary'!A64),"",'Data Summary'!A64)</f>
        <v/>
      </c>
      <c r="B62" s="111"/>
      <c r="L62" s="111"/>
      <c r="V62" s="111"/>
      <c r="AF62" s="111"/>
      <c r="AP62" s="111"/>
      <c r="AZ62" s="111"/>
      <c r="BA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83" t="str">
        <f ca="true">IF(ISBLANK('Data Summary'!A65),"",'Data Summary'!A65)</f>
        <v/>
      </c>
      <c r="B63" s="111"/>
      <c r="L63" s="111"/>
      <c r="V63" s="111"/>
      <c r="AF63" s="111"/>
      <c r="AP63" s="111"/>
      <c r="AZ63" s="111"/>
      <c r="BA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83" t="str">
        <f ca="true">IF(ISBLANK('Data Summary'!A66),"",'Data Summary'!A66)</f>
        <v/>
      </c>
      <c r="B64" s="111"/>
      <c r="L64" s="111"/>
      <c r="V64" s="111"/>
      <c r="AF64" s="111"/>
      <c r="AP64" s="111"/>
      <c r="AZ64" s="111"/>
      <c r="BA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83" t="str">
        <f ca="true">IF(ISBLANK('Data Summary'!A67),"",'Data Summary'!A67)</f>
        <v/>
      </c>
      <c r="B65" s="111"/>
      <c r="L65" s="111"/>
      <c r="V65" s="111"/>
      <c r="AF65" s="111"/>
      <c r="AP65" s="111"/>
      <c r="AZ65" s="111"/>
      <c r="BA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83" t="str">
        <f ca="true">IF(ISBLANK('Data Summary'!A68),"",'Data Summary'!A68)</f>
        <v/>
      </c>
      <c r="B66" s="111"/>
      <c r="L66" s="111"/>
      <c r="V66" s="111"/>
      <c r="AF66" s="111"/>
      <c r="AP66" s="111"/>
      <c r="AZ66" s="111"/>
      <c r="BA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83" t="str">
        <f ca="true">IF(ISBLANK('Data Summary'!A69),"",'Data Summary'!A69)</f>
        <v/>
      </c>
      <c r="B67" s="111"/>
      <c r="L67" s="111"/>
      <c r="V67" s="111"/>
      <c r="AF67" s="111"/>
      <c r="AP67" s="111"/>
      <c r="AZ67" s="111"/>
      <c r="BA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83" t="str">
        <f ca="true">IF(ISBLANK('Data Summary'!A70),"",'Data Summary'!A70)</f>
        <v/>
      </c>
      <c r="B68" s="111"/>
      <c r="L68" s="111"/>
      <c r="V68" s="111"/>
      <c r="AF68" s="111"/>
      <c r="AP68" s="111"/>
      <c r="AZ68" s="111"/>
      <c r="BA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83" t="str">
        <f ca="true">IF(ISBLANK('Data Summary'!A71),"",'Data Summary'!A71)</f>
        <v/>
      </c>
      <c r="B69" s="111"/>
      <c r="L69" s="111"/>
      <c r="V69" s="111"/>
      <c r="AF69" s="111"/>
      <c r="AP69" s="111"/>
      <c r="AZ69" s="111"/>
      <c r="BA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83" t="str">
        <f ca="true">IF(ISBLANK('Data Summary'!A72),"",'Data Summary'!A72)</f>
        <v/>
      </c>
      <c r="B70" s="111"/>
      <c r="L70" s="111"/>
      <c r="V70" s="111"/>
      <c r="AF70" s="111"/>
      <c r="AP70" s="111"/>
      <c r="AZ70" s="111"/>
      <c r="BA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83" t="str">
        <f ca="true">IF(ISBLANK('Data Summary'!A73),"",'Data Summary'!A73)</f>
        <v/>
      </c>
      <c r="B71" s="111"/>
      <c r="L71" s="111"/>
      <c r="V71" s="111"/>
      <c r="AF71" s="111"/>
      <c r="AP71" s="111"/>
      <c r="AZ71" s="111"/>
      <c r="BA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83" t="str">
        <f ca="true">IF(ISBLANK('Data Summary'!A74),"",'Data Summary'!A74)</f>
        <v/>
      </c>
      <c r="B72" s="111"/>
      <c r="L72" s="111"/>
      <c r="V72" s="111"/>
      <c r="AF72" s="111"/>
      <c r="AP72" s="111"/>
      <c r="AZ72" s="111"/>
      <c r="BA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83" t="str">
        <f ca="true">IF(ISBLANK('Data Summary'!A75),"",'Data Summary'!A75)</f>
        <v/>
      </c>
      <c r="B73" s="111"/>
      <c r="L73" s="111"/>
      <c r="V73" s="111"/>
      <c r="AF73" s="111"/>
      <c r="AP73" s="111"/>
      <c r="AZ73" s="111"/>
      <c r="BA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83" t="str">
        <f ca="true">IF(ISBLANK('Data Summary'!A76),"",'Data Summary'!A76)</f>
        <v/>
      </c>
      <c r="B74" s="111"/>
      <c r="L74" s="111"/>
      <c r="V74" s="111"/>
      <c r="AF74" s="111"/>
      <c r="AP74" s="111"/>
      <c r="AZ74" s="111"/>
      <c r="BA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83" t="str">
        <f ca="true">IF(ISBLANK('Data Summary'!A77),"",'Data Summary'!A77)</f>
        <v/>
      </c>
      <c r="B75" s="111"/>
      <c r="L75" s="111"/>
      <c r="V75" s="111"/>
      <c r="AF75" s="111"/>
      <c r="AP75" s="111"/>
      <c r="AZ75" s="111"/>
      <c r="BA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83" t="str">
        <f ca="true">IF(ISBLANK('Data Summary'!A78),"",'Data Summary'!A78)</f>
        <v/>
      </c>
      <c r="B76" s="111"/>
      <c r="L76" s="111"/>
      <c r="V76" s="111"/>
      <c r="AF76" s="111"/>
      <c r="AP76" s="111"/>
      <c r="AZ76" s="111"/>
      <c r="BA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83" t="str">
        <f ca="true">IF(ISBLANK('Data Summary'!A79),"",'Data Summary'!A79)</f>
        <v/>
      </c>
      <c r="B77" s="111"/>
      <c r="L77" s="111"/>
      <c r="V77" s="111"/>
      <c r="AF77" s="111"/>
      <c r="AP77" s="111"/>
      <c r="AZ77" s="111"/>
      <c r="BA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83" t="str">
        <f ca="true">IF(ISBLANK('Data Summary'!A80),"",'Data Summary'!A80)</f>
        <v/>
      </c>
      <c r="B78" s="111"/>
      <c r="L78" s="111"/>
      <c r="V78" s="111"/>
      <c r="AF78" s="111"/>
      <c r="AP78" s="111"/>
      <c r="AZ78" s="111"/>
      <c r="BA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83" t="str">
        <f ca="true">IF(ISBLANK('Data Summary'!A81),"",'Data Summary'!A81)</f>
        <v/>
      </c>
      <c r="B79" s="111"/>
      <c r="L79" s="111"/>
      <c r="V79" s="111"/>
      <c r="AF79" s="111"/>
      <c r="AP79" s="111"/>
      <c r="AZ79" s="111"/>
      <c r="BA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83" t="str">
        <f ca="true">IF(ISBLANK('Data Summary'!A82),"",'Data Summary'!A82)</f>
        <v/>
      </c>
      <c r="B80" s="111"/>
      <c r="L80" s="111"/>
      <c r="V80" s="111"/>
      <c r="AF80" s="111"/>
      <c r="AP80" s="111"/>
      <c r="AZ80" s="111"/>
      <c r="BA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83" t="str">
        <f ca="true">IF(ISBLANK('Data Summary'!A83),"",'Data Summary'!A83)</f>
        <v/>
      </c>
      <c r="B81" s="111"/>
      <c r="L81" s="111"/>
      <c r="V81" s="111"/>
      <c r="AF81" s="111"/>
      <c r="AP81" s="111"/>
      <c r="AZ81" s="111"/>
      <c r="BA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83" t="str">
        <f ca="true">IF(ISBLANK('Data Summary'!A84),"",'Data Summary'!A84)</f>
        <v/>
      </c>
      <c r="B82" s="111"/>
      <c r="L82" s="111"/>
      <c r="V82" s="111"/>
      <c r="AF82" s="111"/>
      <c r="AP82" s="111"/>
      <c r="AZ82" s="111"/>
      <c r="BA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83" t="str">
        <f ca="true">IF(ISBLANK('Data Summary'!A85),"",'Data Summary'!A85)</f>
        <v/>
      </c>
      <c r="B83" s="111"/>
      <c r="L83" s="111"/>
      <c r="V83" s="111"/>
      <c r="AF83" s="111"/>
      <c r="AP83" s="111"/>
      <c r="AZ83" s="111"/>
      <c r="BA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83" t="str">
        <f ca="true">IF(ISBLANK('Data Summary'!A86),"",'Data Summary'!A86)</f>
        <v/>
      </c>
      <c r="B84" s="111"/>
      <c r="L84" s="111"/>
      <c r="V84" s="111"/>
      <c r="AF84" s="111"/>
      <c r="AP84" s="111"/>
      <c r="AZ84" s="111"/>
      <c r="BA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83" t="str">
        <f ca="true">IF(ISBLANK('Data Summary'!A87),"",'Data Summary'!A87)</f>
        <v/>
      </c>
      <c r="B85" s="111"/>
      <c r="L85" s="111"/>
      <c r="V85" s="111"/>
      <c r="AF85" s="111"/>
      <c r="AP85" s="111"/>
      <c r="AZ85" s="111"/>
      <c r="BA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83" t="str">
        <f ca="true">IF(ISBLANK('Data Summary'!A88),"",'Data Summary'!A88)</f>
        <v/>
      </c>
      <c r="B86" s="111"/>
      <c r="L86" s="111"/>
      <c r="V86" s="111"/>
      <c r="AF86" s="111"/>
      <c r="AP86" s="111"/>
      <c r="AZ86" s="111"/>
      <c r="BA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83" t="str">
        <f ca="true">IF(ISBLANK('Data Summary'!A89),"",'Data Summary'!A89)</f>
        <v/>
      </c>
      <c r="B87" s="111"/>
      <c r="L87" s="111"/>
      <c r="V87" s="111"/>
      <c r="AF87" s="111"/>
      <c r="AP87" s="111"/>
      <c r="AZ87" s="111"/>
      <c r="BA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83" t="str">
        <f ca="true">IF(ISBLANK('Data Summary'!A90),"",'Data Summary'!A90)</f>
        <v/>
      </c>
      <c r="B88" s="111"/>
      <c r="L88" s="111"/>
      <c r="V88" s="111"/>
      <c r="AF88" s="111"/>
      <c r="AP88" s="111"/>
      <c r="AZ88" s="111"/>
      <c r="BA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83" t="str">
        <f ca="true">IF(ISBLANK('Data Summary'!A91),"",'Data Summary'!A91)</f>
        <v/>
      </c>
      <c r="B89" s="111"/>
      <c r="L89" s="111"/>
      <c r="V89" s="111"/>
      <c r="AF89" s="111"/>
      <c r="AP89" s="111"/>
      <c r="AZ89" s="111"/>
      <c r="BA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83" t="str">
        <f ca="true">IF(ISBLANK('Data Summary'!A92),"",'Data Summary'!A92)</f>
        <v/>
      </c>
      <c r="B90" s="111"/>
      <c r="L90" s="111"/>
      <c r="V90" s="111"/>
      <c r="AF90" s="111"/>
      <c r="AP90" s="111"/>
      <c r="AZ90" s="111"/>
      <c r="BA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83" t="str">
        <f ca="true">IF(ISBLANK('Data Summary'!A93),"",'Data Summary'!A93)</f>
        <v/>
      </c>
      <c r="B91" s="111"/>
      <c r="L91" s="111"/>
      <c r="V91" s="111"/>
      <c r="AF91" s="111"/>
      <c r="AP91" s="111"/>
      <c r="AZ91" s="111"/>
      <c r="BA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83" t="str">
        <f ca="true">IF(ISBLANK('Data Summary'!A94),"",'Data Summary'!A94)</f>
        <v/>
      </c>
      <c r="B92" s="111"/>
      <c r="L92" s="111"/>
      <c r="V92" s="111"/>
      <c r="AF92" s="111"/>
      <c r="AP92" s="111"/>
      <c r="AZ92" s="111"/>
      <c r="BA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83" t="str">
        <f ca="true">IF(ISBLANK('Data Summary'!A95),"",'Data Summary'!A95)</f>
        <v/>
      </c>
      <c r="B93" s="111"/>
      <c r="L93" s="111"/>
      <c r="V93" s="111"/>
      <c r="AF93" s="111"/>
      <c r="AP93" s="111"/>
      <c r="AZ93" s="111"/>
      <c r="BA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83" t="str">
        <f ca="true">IF(ISBLANK('Data Summary'!A96),"",'Data Summary'!A96)</f>
        <v/>
      </c>
      <c r="B94" s="111"/>
      <c r="L94" s="111"/>
      <c r="V94" s="111"/>
      <c r="AF94" s="111"/>
      <c r="AP94" s="111"/>
      <c r="AZ94" s="111"/>
      <c r="BA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83" t="str">
        <f ca="true">IF(ISBLANK('Data Summary'!A97),"",'Data Summary'!A97)</f>
        <v/>
      </c>
      <c r="B95" s="111"/>
      <c r="L95" s="111"/>
      <c r="V95" s="111"/>
      <c r="AF95" s="111"/>
      <c r="AP95" s="111"/>
      <c r="AZ95" s="111"/>
      <c r="BA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83" t="str">
        <f ca="true">IF(ISBLANK('Data Summary'!A98),"",'Data Summary'!A98)</f>
        <v/>
      </c>
      <c r="B96" s="111"/>
      <c r="L96" s="111"/>
      <c r="V96" s="111"/>
      <c r="AF96" s="111"/>
      <c r="AP96" s="111"/>
      <c r="AZ96" s="111"/>
      <c r="BA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83" t="str">
        <f ca="true">IF(ISBLANK('Data Summary'!A99),"",'Data Summary'!A99)</f>
        <v/>
      </c>
      <c r="B97" s="111"/>
      <c r="L97" s="111"/>
      <c r="V97" s="111"/>
      <c r="AF97" s="111"/>
      <c r="AP97" s="111"/>
      <c r="AZ97" s="111"/>
      <c r="BA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83" t="str">
        <f ca="true">IF(ISBLANK('Data Summary'!A100),"",'Data Summary'!A100)</f>
        <v/>
      </c>
      <c r="B98" s="111"/>
      <c r="L98" s="111"/>
      <c r="V98" s="111"/>
      <c r="AF98" s="111"/>
      <c r="AP98" s="111"/>
      <c r="AZ98" s="111"/>
      <c r="BA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83" t="str">
        <f ca="true">IF(ISBLANK('Data Summary'!A101),"",'Data Summary'!A101)</f>
        <v/>
      </c>
      <c r="B99" s="111"/>
      <c r="L99" s="111"/>
      <c r="V99" s="111"/>
      <c r="AF99" s="111"/>
      <c r="AP99" s="111"/>
      <c r="AZ99" s="111"/>
      <c r="BA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83" t="str">
        <f ca="true">IF(ISBLANK('Data Summary'!A102),"",'Data Summary'!A102)</f>
        <v/>
      </c>
      <c r="B100" s="111"/>
      <c r="L100" s="111"/>
      <c r="V100" s="111"/>
      <c r="AF100" s="111"/>
      <c r="AP100" s="111"/>
      <c r="AZ100" s="111"/>
      <c r="BA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83" t="str">
        <f ca="true">IF(ISBLANK('Data Summary'!A103),"",'Data Summary'!A103)</f>
        <v/>
      </c>
      <c r="B101" s="111"/>
      <c r="L101" s="111"/>
      <c r="V101" s="111"/>
      <c r="AF101" s="111"/>
      <c r="AP101" s="111"/>
      <c r="AZ101" s="111"/>
      <c r="BA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83" t="str">
        <f ca="true">IF(ISBLANK('Data Summary'!A104),"",'Data Summary'!A104)</f>
        <v/>
      </c>
      <c r="B102" s="111"/>
      <c r="L102" s="111"/>
      <c r="V102" s="111"/>
      <c r="AF102" s="111"/>
      <c r="AP102" s="111"/>
      <c r="AZ102" s="111"/>
      <c r="BA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83" t="str">
        <f ca="true">IF(ISBLANK('Data Summary'!A105),"",'Data Summary'!A105)</f>
        <v/>
      </c>
      <c r="B103" s="111"/>
      <c r="L103" s="111"/>
      <c r="V103" s="111"/>
      <c r="AF103" s="111"/>
      <c r="AP103" s="111"/>
      <c r="AZ103" s="111"/>
      <c r="BA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83" t="str">
        <f ca="true">IF(ISBLANK('Data Summary'!A106),"",'Data Summary'!A106)</f>
        <v/>
      </c>
      <c r="B104" s="111"/>
      <c r="L104" s="111"/>
      <c r="V104" s="111"/>
      <c r="AF104" s="111"/>
      <c r="AP104" s="111"/>
      <c r="AZ104" s="111"/>
      <c r="BA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83" t="str">
        <f ca="true">IF(ISBLANK('Data Summary'!A107),"",'Data Summary'!A107)</f>
        <v/>
      </c>
      <c r="B105" s="111"/>
      <c r="L105" s="111"/>
      <c r="V105" s="111"/>
      <c r="AF105" s="111"/>
      <c r="AP105" s="111"/>
      <c r="AZ105" s="111"/>
      <c r="BA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83" t="str">
        <f ca="true">IF(ISBLANK('Data Summary'!A108),"",'Data Summary'!A108)</f>
        <v/>
      </c>
      <c r="B106" s="111"/>
      <c r="L106" s="111"/>
      <c r="V106" s="111"/>
      <c r="AF106" s="111"/>
      <c r="AP106" s="111"/>
      <c r="AZ106" s="111"/>
      <c r="BA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83" t="str">
        <f ca="true">IF(ISBLANK('Data Summary'!A109),"",'Data Summary'!A109)</f>
        <v/>
      </c>
      <c r="B107" s="111"/>
      <c r="L107" s="111"/>
      <c r="V107" s="111"/>
      <c r="AF107" s="111"/>
      <c r="AP107" s="111"/>
      <c r="AZ107" s="111"/>
      <c r="BA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83" t="str">
        <f ca="true">IF(ISBLANK('Data Summary'!A110),"",'Data Summary'!A110)</f>
        <v/>
      </c>
      <c r="B108" s="111"/>
      <c r="L108" s="111"/>
      <c r="V108" s="111"/>
      <c r="AF108" s="111"/>
      <c r="AP108" s="111"/>
      <c r="AZ108" s="111"/>
      <c r="BA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83" t="str">
        <f ca="true">IF(ISBLANK('Data Summary'!A111),"",'Data Summary'!A111)</f>
        <v/>
      </c>
      <c r="B109" s="111"/>
      <c r="L109" s="111"/>
      <c r="V109" s="111"/>
      <c r="AF109" s="111"/>
      <c r="AP109" s="111"/>
      <c r="AZ109" s="111"/>
      <c r="BA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83" t="str">
        <f ca="true">IF(ISBLANK('Data Summary'!A112),"",'Data Summary'!A112)</f>
        <v/>
      </c>
      <c r="B110" s="111"/>
      <c r="L110" s="111"/>
      <c r="V110" s="111"/>
      <c r="AF110" s="111"/>
      <c r="AP110" s="111"/>
      <c r="AZ110" s="111"/>
      <c r="BA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83" t="str">
        <f ca="true">IF(ISBLANK('Data Summary'!A113),"",'Data Summary'!A113)</f>
        <v/>
      </c>
      <c r="B111" s="111"/>
      <c r="L111" s="111"/>
      <c r="V111" s="111"/>
      <c r="AF111" s="111"/>
      <c r="AP111" s="111"/>
      <c r="AZ111" s="111"/>
      <c r="BA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83" t="str">
        <f ca="true">IF(ISBLANK('Data Summary'!A114),"",'Data Summary'!A114)</f>
        <v/>
      </c>
      <c r="B112" s="111"/>
      <c r="L112" s="111"/>
      <c r="V112" s="111"/>
      <c r="AF112" s="111"/>
      <c r="AP112" s="111"/>
      <c r="AZ112" s="111"/>
      <c r="BA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83" t="str">
        <f ca="true">IF(ISBLANK('Data Summary'!A115),"",'Data Summary'!A115)</f>
        <v/>
      </c>
      <c r="B113" s="111"/>
      <c r="L113" s="111"/>
      <c r="V113" s="111"/>
      <c r="AF113" s="111"/>
      <c r="AP113" s="111"/>
      <c r="AZ113" s="111"/>
      <c r="BA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83" t="str">
        <f ca="true">IF(ISBLANK('Data Summary'!A116),"",'Data Summary'!A116)</f>
        <v/>
      </c>
      <c r="B114" s="111"/>
      <c r="L114" s="111"/>
      <c r="V114" s="111"/>
      <c r="AF114" s="111"/>
      <c r="AP114" s="111"/>
      <c r="AZ114" s="111"/>
      <c r="BA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83" t="str">
        <f ca="true">IF(ISBLANK('Data Summary'!A117),"",'Data Summary'!A117)</f>
        <v/>
      </c>
      <c r="B115" s="111"/>
      <c r="L115" s="111"/>
      <c r="V115" s="111"/>
      <c r="AF115" s="111"/>
      <c r="AP115" s="111"/>
      <c r="AZ115" s="111"/>
      <c r="BA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83" t="str">
        <f ca="true">IF(ISBLANK('Data Summary'!A118),"",'Data Summary'!A118)</f>
        <v/>
      </c>
      <c r="B116" s="111"/>
      <c r="L116" s="111"/>
      <c r="V116" s="111"/>
      <c r="AF116" s="111"/>
      <c r="AP116" s="111"/>
      <c r="AZ116" s="111"/>
      <c r="BA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83" t="str">
        <f ca="true">IF(ISBLANK('Data Summary'!A119),"",'Data Summary'!A119)</f>
        <v/>
      </c>
      <c r="B117" s="111"/>
      <c r="L117" s="111"/>
      <c r="V117" s="111"/>
      <c r="AF117" s="111"/>
      <c r="AP117" s="111"/>
      <c r="AZ117" s="111"/>
      <c r="BA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83" t="str">
        <f ca="true">IF(ISBLANK('Data Summary'!A120),"",'Data Summary'!A120)</f>
        <v/>
      </c>
      <c r="B118" s="111"/>
      <c r="L118" s="111"/>
      <c r="V118" s="111"/>
      <c r="AF118" s="111"/>
      <c r="AP118" s="111"/>
      <c r="AZ118" s="111"/>
      <c r="BA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83" t="str">
        <f ca="true">IF(ISBLANK('Data Summary'!A121),"",'Data Summary'!A121)</f>
        <v/>
      </c>
      <c r="B119" s="111"/>
      <c r="L119" s="111"/>
      <c r="V119" s="111"/>
      <c r="AF119" s="111"/>
      <c r="AP119" s="111"/>
      <c r="AZ119" s="111"/>
      <c r="BA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83" t="str">
        <f ca="true">IF(ISBLANK('Data Summary'!A122),"",'Data Summary'!A122)</f>
        <v/>
      </c>
      <c r="B120" s="111"/>
      <c r="L120" s="111"/>
      <c r="V120" s="111"/>
      <c r="AF120" s="111"/>
      <c r="AP120" s="111"/>
      <c r="AZ120" s="111"/>
      <c r="BA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83" t="str">
        <f ca="true">IF(ISBLANK('Data Summary'!A123),"",'Data Summary'!A123)</f>
        <v/>
      </c>
      <c r="B121" s="111"/>
      <c r="L121" s="111"/>
      <c r="V121" s="111"/>
      <c r="AF121" s="111"/>
      <c r="AP121" s="111"/>
      <c r="AZ121" s="111"/>
      <c r="BA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83" t="str">
        <f ca="true">IF(ISBLANK('Data Summary'!A124),"",'Data Summary'!A124)</f>
        <v/>
      </c>
      <c r="B122" s="111"/>
      <c r="L122" s="111"/>
      <c r="V122" s="111"/>
      <c r="AF122" s="111"/>
      <c r="AP122" s="111"/>
      <c r="AZ122" s="111"/>
      <c r="BA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83" t="str">
        <f ca="true">IF(ISBLANK('Data Summary'!A125),"",'Data Summary'!A125)</f>
        <v/>
      </c>
      <c r="B123" s="111"/>
      <c r="L123" s="111"/>
      <c r="V123" s="111"/>
      <c r="AF123" s="111"/>
      <c r="AP123" s="111"/>
      <c r="AZ123" s="111"/>
      <c r="BA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83" t="str">
        <f ca="true">IF(ISBLANK('Data Summary'!A126),"",'Data Summary'!A126)</f>
        <v/>
      </c>
      <c r="B124" s="111"/>
      <c r="L124" s="111"/>
      <c r="V124" s="111"/>
      <c r="AF124" s="111"/>
      <c r="AP124" s="111"/>
      <c r="AZ124" s="111"/>
      <c r="BA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83" t="str">
        <f ca="true">IF(ISBLANK('Data Summary'!A127),"",'Data Summary'!A127)</f>
        <v/>
      </c>
      <c r="B125" s="111"/>
      <c r="L125" s="111"/>
      <c r="V125" s="111"/>
      <c r="AF125" s="111"/>
      <c r="AP125" s="111"/>
      <c r="AZ125" s="111"/>
      <c r="BA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83" t="str">
        <f ca="true">IF(ISBLANK('Data Summary'!A128),"",'Data Summary'!A128)</f>
        <v/>
      </c>
      <c r="B126" s="111"/>
      <c r="L126" s="111"/>
      <c r="V126" s="111"/>
      <c r="AF126" s="111"/>
      <c r="AP126" s="111"/>
      <c r="AZ126" s="111"/>
      <c r="BA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83" t="str">
        <f ca="true">IF(ISBLANK('Data Summary'!A129),"",'Data Summary'!A129)</f>
        <v/>
      </c>
      <c r="B127" s="111"/>
      <c r="L127" s="111"/>
      <c r="V127" s="111"/>
      <c r="AF127" s="111"/>
      <c r="AP127" s="111"/>
      <c r="AZ127" s="111"/>
      <c r="BA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83" t="str">
        <f ca="true">IF(ISBLANK('Data Summary'!A130),"",'Data Summary'!A130)</f>
        <v/>
      </c>
      <c r="B128" s="111"/>
      <c r="L128" s="111"/>
      <c r="V128" s="111"/>
      <c r="AF128" s="111"/>
      <c r="AP128" s="111"/>
      <c r="AZ128" s="111"/>
      <c r="BA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83" t="str">
        <f ca="true">IF(ISBLANK('Data Summary'!A131),"",'Data Summary'!A131)</f>
        <v/>
      </c>
      <c r="B129" s="111"/>
      <c r="L129" s="111"/>
      <c r="V129" s="111"/>
      <c r="AF129" s="111"/>
      <c r="AP129" s="111"/>
      <c r="AZ129" s="111"/>
      <c r="BA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83" t="str">
        <f ca="true">IF(ISBLANK('Data Summary'!A132),"",'Data Summary'!A132)</f>
        <v/>
      </c>
      <c r="B130" s="111"/>
      <c r="L130" s="111"/>
      <c r="V130" s="111"/>
      <c r="AF130" s="111"/>
      <c r="AP130" s="111"/>
      <c r="AZ130" s="111"/>
      <c r="BA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83" t="str">
        <f ca="true">IF(ISBLANK('Data Summary'!A133),"",'Data Summary'!A133)</f>
        <v/>
      </c>
      <c r="B131" s="111"/>
      <c r="L131" s="111"/>
      <c r="V131" s="111"/>
      <c r="AF131" s="111"/>
      <c r="AP131" s="111"/>
      <c r="AZ131" s="111"/>
      <c r="BA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83" t="str">
        <f ca="true">IF(ISBLANK('Data Summary'!A134),"",'Data Summary'!A134)</f>
        <v/>
      </c>
      <c r="B132" s="111"/>
      <c r="L132" s="111"/>
      <c r="V132" s="111"/>
      <c r="AF132" s="111"/>
      <c r="AP132" s="111"/>
      <c r="AZ132" s="111"/>
      <c r="BA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83" t="str">
        <f ca="true">IF(ISBLANK('Data Summary'!A135),"",'Data Summary'!A135)</f>
        <v/>
      </c>
      <c r="B133" s="111"/>
      <c r="L133" s="111"/>
      <c r="V133" s="111"/>
      <c r="AF133" s="111"/>
      <c r="AP133" s="111"/>
      <c r="AZ133" s="111"/>
      <c r="BA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83" t="str">
        <f ca="true">IF(ISBLANK('Data Summary'!A136),"",'Data Summary'!A136)</f>
        <v/>
      </c>
      <c r="B134" s="111"/>
      <c r="L134" s="111"/>
      <c r="V134" s="111"/>
      <c r="AF134" s="111"/>
      <c r="AP134" s="111"/>
      <c r="AZ134" s="111"/>
      <c r="BA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83" t="str">
        <f ca="true">IF(ISBLANK('Data Summary'!A137),"",'Data Summary'!A137)</f>
        <v/>
      </c>
      <c r="B135" s="111"/>
      <c r="L135" s="111"/>
      <c r="V135" s="111"/>
      <c r="AF135" s="111"/>
      <c r="AP135" s="111"/>
      <c r="AZ135" s="111"/>
      <c r="BA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83" t="str">
        <f ca="true">IF(ISBLANK('Data Summary'!A138),"",'Data Summary'!A138)</f>
        <v/>
      </c>
      <c r="B136" s="111"/>
      <c r="L136" s="111"/>
      <c r="V136" s="111"/>
      <c r="AF136" s="111"/>
      <c r="AP136" s="111"/>
      <c r="AZ136" s="111"/>
      <c r="BA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83" t="str">
        <f ca="true">IF(ISBLANK('Data Summary'!A139),"",'Data Summary'!A139)</f>
        <v/>
      </c>
      <c r="B137" s="111"/>
      <c r="L137" s="111"/>
      <c r="V137" s="111"/>
      <c r="AF137" s="111"/>
      <c r="AP137" s="111"/>
      <c r="AZ137" s="111"/>
      <c r="BA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83" t="str">
        <f ca="true">IF(ISBLANK('Data Summary'!A140),"",'Data Summary'!A140)</f>
        <v/>
      </c>
      <c r="B138" s="111"/>
      <c r="L138" s="111"/>
      <c r="V138" s="111"/>
      <c r="AF138" s="111"/>
      <c r="AP138" s="111"/>
      <c r="AZ138" s="111"/>
      <c r="BA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83" t="str">
        <f ca="true">IF(ISBLANK('Data Summary'!A141),"",'Data Summary'!A141)</f>
        <v/>
      </c>
      <c r="B139" s="111"/>
      <c r="L139" s="111"/>
      <c r="V139" s="111"/>
      <c r="AF139" s="111"/>
      <c r="AP139" s="111"/>
      <c r="AZ139" s="111"/>
      <c r="BA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83" t="str">
        <f ca="true">IF(ISBLANK('Data Summary'!A142),"",'Data Summary'!A142)</f>
        <v/>
      </c>
      <c r="B140" s="111"/>
      <c r="L140" s="111"/>
      <c r="V140" s="111"/>
      <c r="AF140" s="111"/>
      <c r="AP140" s="111"/>
      <c r="AZ140" s="111"/>
      <c r="BA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83" t="str">
        <f ca="true">IF(ISBLANK('Data Summary'!A143),"",'Data Summary'!A143)</f>
        <v/>
      </c>
      <c r="B141" s="111"/>
      <c r="L141" s="111"/>
      <c r="V141" s="111"/>
      <c r="AF141" s="111"/>
      <c r="AP141" s="111"/>
      <c r="AZ141" s="111"/>
      <c r="BA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83" t="str">
        <f ca="true">IF(ISBLANK('Data Summary'!A144),"",'Data Summary'!A144)</f>
        <v/>
      </c>
      <c r="B142" s="111"/>
      <c r="L142" s="111"/>
      <c r="V142" s="111"/>
      <c r="AF142" s="111"/>
      <c r="AP142" s="111"/>
      <c r="AZ142" s="111"/>
      <c r="BA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83" t="str">
        <f ca="true">IF(ISBLANK('Data Summary'!A145),"",'Data Summary'!A145)</f>
        <v/>
      </c>
      <c r="B143" s="111"/>
      <c r="L143" s="111"/>
      <c r="V143" s="111"/>
      <c r="AF143" s="111"/>
      <c r="AP143" s="111"/>
      <c r="AZ143" s="111"/>
      <c r="BA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83" t="str">
        <f ca="true">IF(ISBLANK('Data Summary'!A146),"",'Data Summary'!A146)</f>
        <v/>
      </c>
      <c r="B144" s="111"/>
      <c r="L144" s="111"/>
      <c r="V144" s="111"/>
      <c r="AF144" s="111"/>
      <c r="AP144" s="111"/>
      <c r="AZ144" s="111"/>
      <c r="BA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83" t="str">
        <f ca="true">IF(ISBLANK('Data Summary'!A147),"",'Data Summary'!A147)</f>
        <v/>
      </c>
      <c r="B145" s="111"/>
      <c r="L145" s="111"/>
      <c r="V145" s="111"/>
      <c r="AF145" s="111"/>
      <c r="AP145" s="111"/>
      <c r="AZ145" s="111"/>
      <c r="BA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83" t="str">
        <f ca="true">IF(ISBLANK('Data Summary'!A148),"",'Data Summary'!A148)</f>
        <v/>
      </c>
      <c r="B146" s="111"/>
      <c r="L146" s="111"/>
      <c r="V146" s="111"/>
      <c r="AF146" s="111"/>
      <c r="AP146" s="111"/>
      <c r="AZ146" s="111"/>
      <c r="BA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83" t="str">
        <f ca="true">IF(ISBLANK('Data Summary'!A149),"",'Data Summary'!A149)</f>
        <v/>
      </c>
      <c r="B147" s="111"/>
      <c r="L147" s="111"/>
      <c r="V147" s="111"/>
      <c r="AF147" s="111"/>
      <c r="AP147" s="111"/>
      <c r="AZ147" s="111"/>
      <c r="BA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83" t="str">
        <f ca="true">IF(ISBLANK('Data Summary'!A150),"",'Data Summary'!A150)</f>
        <v/>
      </c>
      <c r="B148" s="111"/>
      <c r="L148" s="111"/>
      <c r="V148" s="111"/>
      <c r="AF148" s="111"/>
      <c r="AP148" s="111"/>
      <c r="AZ148" s="111"/>
      <c r="BA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83" t="str">
        <f ca="true">IF(ISBLANK('Data Summary'!A151),"",'Data Summary'!A151)</f>
        <v/>
      </c>
      <c r="B149" s="111"/>
      <c r="L149" s="111"/>
      <c r="V149" s="111"/>
      <c r="AF149" s="111"/>
      <c r="AP149" s="111"/>
      <c r="AZ149" s="111"/>
      <c r="BA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83" t="str">
        <f ca="true">IF(ISBLANK('Data Summary'!A152),"",'Data Summary'!A152)</f>
        <v/>
      </c>
      <c r="B150" s="111"/>
      <c r="L150" s="111"/>
      <c r="V150" s="111"/>
      <c r="AF150" s="111"/>
      <c r="AP150" s="111"/>
      <c r="AZ150" s="111"/>
      <c r="BA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83" t="str">
        <f ca="true">IF(ISBLANK('Data Summary'!A153),"",'Data Summary'!A153)</f>
        <v/>
      </c>
      <c r="B151" s="111"/>
      <c r="L151" s="111"/>
      <c r="V151" s="111"/>
      <c r="AF151" s="111"/>
      <c r="AP151" s="111"/>
      <c r="AZ151" s="111"/>
      <c r="BA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81"/>
      <c r="B152" s="111"/>
      <c r="L152" s="111"/>
      <c r="V152" s="111"/>
      <c r="AF152" s="111"/>
      <c r="AP152" s="111"/>
      <c r="AZ152" s="111"/>
      <c r="BA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81"/>
      <c r="B153" s="111"/>
      <c r="L153" s="111"/>
      <c r="V153" s="111"/>
      <c r="AF153" s="111"/>
      <c r="AP153" s="111"/>
      <c r="AZ153" s="111"/>
      <c r="BA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81"/>
      <c r="B154" s="111"/>
      <c r="L154" s="111"/>
      <c r="V154" s="111"/>
      <c r="AF154" s="111"/>
      <c r="AP154" s="111"/>
      <c r="AZ154" s="111"/>
      <c r="BA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81"/>
      <c r="B155" s="111"/>
      <c r="L155" s="111"/>
      <c r="V155" s="111"/>
      <c r="AF155" s="111"/>
      <c r="AP155" s="111"/>
      <c r="AZ155" s="111"/>
      <c r="BA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81"/>
      <c r="B156" s="111"/>
      <c r="L156" s="111"/>
      <c r="V156" s="111"/>
      <c r="AF156" s="111"/>
      <c r="AP156" s="111"/>
      <c r="AZ156" s="111"/>
      <c r="BA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81"/>
      <c r="B157" s="111"/>
      <c r="L157" s="111"/>
      <c r="V157" s="111"/>
      <c r="AF157" s="111"/>
      <c r="AP157" s="111"/>
      <c r="AZ157" s="111"/>
      <c r="BA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81"/>
      <c r="B158" s="111"/>
      <c r="L158" s="111"/>
      <c r="V158" s="111"/>
      <c r="AF158" s="111"/>
      <c r="AP158" s="111"/>
      <c r="AZ158" s="111"/>
      <c r="BA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81"/>
      <c r="B159" s="111"/>
      <c r="L159" s="111"/>
      <c r="V159" s="111"/>
      <c r="AF159" s="111"/>
      <c r="AP159" s="111"/>
      <c r="AZ159" s="111"/>
      <c r="BA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81"/>
      <c r="B160" s="111"/>
      <c r="L160" s="111"/>
      <c r="V160" s="111"/>
      <c r="AF160" s="111"/>
      <c r="AP160" s="111"/>
      <c r="AZ160" s="111"/>
      <c r="BA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81"/>
      <c r="B161" s="111"/>
      <c r="L161" s="111"/>
      <c r="V161" s="111"/>
      <c r="AF161" s="111"/>
      <c r="AP161" s="111"/>
      <c r="AZ161" s="111"/>
      <c r="BA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81"/>
      <c r="B162" s="111"/>
      <c r="L162" s="111"/>
      <c r="V162" s="111"/>
      <c r="AF162" s="111"/>
      <c r="AP162" s="111"/>
      <c r="AZ162" s="111"/>
      <c r="BA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81"/>
      <c r="B163" s="111"/>
      <c r="L163" s="111"/>
      <c r="V163" s="111"/>
      <c r="AF163" s="111"/>
      <c r="AP163" s="111"/>
      <c r="AZ163" s="111"/>
      <c r="BA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81"/>
      <c r="B164" s="111"/>
      <c r="L164" s="111"/>
      <c r="V164" s="111"/>
      <c r="AF164" s="111"/>
      <c r="AP164" s="111"/>
      <c r="AZ164" s="111"/>
      <c r="BA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81"/>
      <c r="B165" s="111"/>
      <c r="L165" s="111"/>
      <c r="V165" s="111"/>
      <c r="AF165" s="111"/>
      <c r="AP165" s="111"/>
      <c r="AZ165" s="111"/>
      <c r="BA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81"/>
      <c r="B166" s="111"/>
      <c r="L166" s="111"/>
      <c r="V166" s="111"/>
      <c r="AF166" s="111"/>
      <c r="AP166" s="111"/>
      <c r="AZ166" s="111"/>
      <c r="BA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81"/>
      <c r="B167" s="111"/>
      <c r="L167" s="111"/>
      <c r="V167" s="111"/>
      <c r="AF167" s="111"/>
      <c r="AP167" s="111"/>
      <c r="AZ167" s="111"/>
      <c r="BA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81"/>
      <c r="B168" s="111"/>
      <c r="L168" s="111"/>
      <c r="V168" s="111"/>
      <c r="AF168" s="111"/>
      <c r="AP168" s="111"/>
      <c r="AZ168" s="111"/>
      <c r="BA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81"/>
      <c r="B169" s="111"/>
      <c r="L169" s="111"/>
      <c r="V169" s="111"/>
      <c r="AF169" s="111"/>
      <c r="AP169" s="111"/>
      <c r="AZ169" s="111"/>
      <c r="BA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81"/>
      <c r="B170" s="111"/>
      <c r="L170" s="111"/>
      <c r="V170" s="111"/>
      <c r="AF170" s="111"/>
      <c r="AP170" s="111"/>
      <c r="AZ170" s="111"/>
      <c r="BA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81"/>
      <c r="B171" s="111"/>
      <c r="L171" s="111"/>
      <c r="V171" s="111"/>
      <c r="AF171" s="111"/>
      <c r="AP171" s="111"/>
      <c r="AZ171" s="111"/>
      <c r="BA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81"/>
      <c r="B172" s="111"/>
      <c r="L172" s="111"/>
      <c r="V172" s="111"/>
      <c r="AF172" s="111"/>
      <c r="AP172" s="111"/>
      <c r="AZ172" s="111"/>
      <c r="BA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81"/>
      <c r="B173" s="111"/>
      <c r="L173" s="111"/>
      <c r="V173" s="111"/>
      <c r="AF173" s="111"/>
      <c r="AP173" s="111"/>
      <c r="AZ173" s="111"/>
      <c r="BA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81"/>
      <c r="B174" s="111"/>
      <c r="L174" s="111"/>
      <c r="V174" s="111"/>
      <c r="AF174" s="111"/>
      <c r="AP174" s="111"/>
      <c r="AZ174" s="111"/>
      <c r="BA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81"/>
      <c r="B175" s="111"/>
      <c r="L175" s="111"/>
      <c r="V175" s="111"/>
      <c r="AF175" s="111"/>
      <c r="AP175" s="111"/>
      <c r="AZ175" s="111"/>
      <c r="BA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81"/>
      <c r="B176" s="111"/>
      <c r="L176" s="111"/>
      <c r="V176" s="111"/>
      <c r="AF176" s="111"/>
      <c r="AP176" s="111"/>
      <c r="AZ176" s="111"/>
      <c r="BA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81"/>
      <c r="B177" s="111"/>
      <c r="L177" s="111"/>
      <c r="V177" s="111"/>
      <c r="AF177" s="111"/>
      <c r="AP177" s="111"/>
      <c r="AZ177" s="111"/>
      <c r="BA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81"/>
      <c r="B178" s="111"/>
      <c r="L178" s="111"/>
      <c r="V178" s="111"/>
      <c r="AF178" s="111"/>
      <c r="AP178" s="111"/>
      <c r="AZ178" s="111"/>
      <c r="BA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81"/>
      <c r="B179" s="111"/>
      <c r="L179" s="111"/>
      <c r="V179" s="111"/>
      <c r="AF179" s="111"/>
      <c r="AP179" s="111"/>
      <c r="AZ179" s="111"/>
      <c r="BA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81"/>
      <c r="B180" s="111"/>
      <c r="L180" s="111"/>
      <c r="V180" s="111"/>
      <c r="AF180" s="111"/>
      <c r="AP180" s="111"/>
      <c r="AZ180" s="111"/>
      <c r="BA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81"/>
      <c r="B181" s="111"/>
      <c r="L181" s="111"/>
      <c r="V181" s="111"/>
      <c r="AF181" s="111"/>
      <c r="AP181" s="111"/>
      <c r="AZ181" s="111"/>
      <c r="BA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81"/>
      <c r="B182" s="111"/>
      <c r="L182" s="111"/>
      <c r="V182" s="111"/>
      <c r="AF182" s="111"/>
      <c r="AP182" s="111"/>
      <c r="AZ182" s="111"/>
      <c r="BA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81"/>
      <c r="B183" s="111"/>
      <c r="L183" s="111"/>
      <c r="V183" s="111"/>
      <c r="AF183" s="111"/>
      <c r="AP183" s="111"/>
      <c r="AZ183" s="111"/>
      <c r="BA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81"/>
      <c r="B184" s="111"/>
      <c r="L184" s="111"/>
      <c r="V184" s="111"/>
      <c r="AF184" s="111"/>
      <c r="AP184" s="111"/>
      <c r="AZ184" s="111"/>
      <c r="BA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81"/>
      <c r="B185" s="111"/>
      <c r="L185" s="111"/>
      <c r="V185" s="111"/>
      <c r="AF185" s="111"/>
      <c r="AP185" s="111"/>
      <c r="AZ185" s="111"/>
      <c r="BA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81"/>
      <c r="B186" s="111"/>
      <c r="L186" s="111"/>
      <c r="V186" s="111"/>
      <c r="AF186" s="111"/>
      <c r="AP186" s="111"/>
      <c r="AZ186" s="111"/>
      <c r="BA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81"/>
      <c r="B187" s="111"/>
      <c r="L187" s="111"/>
      <c r="V187" s="111"/>
      <c r="AF187" s="111"/>
      <c r="AP187" s="111"/>
      <c r="AZ187" s="111"/>
      <c r="BA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81"/>
      <c r="B188" s="111"/>
      <c r="L188" s="111"/>
      <c r="V188" s="111"/>
      <c r="AF188" s="111"/>
      <c r="AP188" s="111"/>
      <c r="AZ188" s="111"/>
      <c r="BA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81"/>
      <c r="B189" s="111"/>
      <c r="L189" s="111"/>
      <c r="V189" s="111"/>
      <c r="AF189" s="111"/>
      <c r="AP189" s="111"/>
      <c r="AZ189" s="111"/>
      <c r="BA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81"/>
      <c r="B190" s="111"/>
      <c r="L190" s="111"/>
      <c r="V190" s="111"/>
      <c r="AF190" s="111"/>
      <c r="AP190" s="111"/>
      <c r="AZ190" s="111"/>
      <c r="BA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81"/>
      <c r="B191" s="111"/>
      <c r="L191" s="111"/>
      <c r="V191" s="111"/>
      <c r="AF191" s="111"/>
      <c r="AP191" s="111"/>
      <c r="AZ191" s="111"/>
      <c r="BA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81"/>
      <c r="B192" s="111"/>
      <c r="L192" s="111"/>
      <c r="V192" s="111"/>
      <c r="AF192" s="111"/>
      <c r="AP192" s="111"/>
      <c r="AZ192" s="111"/>
      <c r="BA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81"/>
      <c r="B193" s="111"/>
      <c r="L193" s="111"/>
      <c r="V193" s="111"/>
      <c r="AF193" s="111"/>
      <c r="AP193" s="111"/>
      <c r="AZ193" s="111"/>
      <c r="BA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81"/>
      <c r="B194" s="111"/>
      <c r="L194" s="111"/>
      <c r="V194" s="111"/>
      <c r="AF194" s="111"/>
      <c r="AP194" s="111"/>
      <c r="AZ194" s="111"/>
      <c r="BA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81"/>
      <c r="B195" s="111"/>
      <c r="L195" s="111"/>
      <c r="V195" s="111"/>
      <c r="AF195" s="111"/>
      <c r="AP195" s="111"/>
      <c r="AZ195" s="111"/>
      <c r="BA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81"/>
      <c r="B196" s="111"/>
      <c r="L196" s="111"/>
      <c r="V196" s="111"/>
      <c r="AF196" s="111"/>
      <c r="AP196" s="111"/>
      <c r="AZ196" s="111"/>
      <c r="BA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81"/>
      <c r="B197" s="111"/>
      <c r="L197" s="111"/>
      <c r="V197" s="111"/>
      <c r="AF197" s="111"/>
      <c r="AP197" s="111"/>
      <c r="AZ197" s="111"/>
      <c r="BA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81"/>
      <c r="B198" s="111"/>
      <c r="L198" s="111"/>
      <c r="V198" s="111"/>
      <c r="AF198" s="111"/>
      <c r="AP198" s="111"/>
      <c r="AZ198" s="111"/>
      <c r="BA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81"/>
      <c r="B199" s="111"/>
      <c r="L199" s="111"/>
      <c r="V199" s="111"/>
      <c r="AF199" s="111"/>
      <c r="AP199" s="111"/>
      <c r="AZ199" s="111"/>
      <c r="BA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81"/>
      <c r="B200" s="111"/>
      <c r="L200" s="111"/>
      <c r="V200" s="111"/>
      <c r="AF200" s="111"/>
      <c r="AP200" s="111"/>
      <c r="AZ200" s="111"/>
      <c r="BA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81"/>
      <c r="B201" s="111"/>
      <c r="L201" s="111"/>
      <c r="V201" s="111"/>
      <c r="AF201" s="111"/>
      <c r="AP201" s="111"/>
      <c r="AZ201" s="111"/>
      <c r="BA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81"/>
      <c r="B202" s="111"/>
      <c r="L202" s="111"/>
      <c r="V202" s="111"/>
      <c r="AF202" s="111"/>
      <c r="AP202" s="111"/>
      <c r="AZ202" s="111"/>
      <c r="BA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81"/>
      <c r="B203" s="111"/>
      <c r="L203" s="111"/>
      <c r="V203" s="111"/>
      <c r="AF203" s="111"/>
      <c r="AP203" s="111"/>
      <c r="AZ203" s="111"/>
      <c r="BA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81"/>
      <c r="B204" s="111"/>
      <c r="L204" s="111"/>
      <c r="V204" s="111"/>
      <c r="AF204" s="111"/>
      <c r="AP204" s="111"/>
      <c r="AZ204" s="111"/>
      <c r="BA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81"/>
      <c r="B205" s="111"/>
      <c r="L205" s="111"/>
      <c r="V205" s="111"/>
      <c r="AF205" s="111"/>
      <c r="AP205" s="111"/>
      <c r="AZ205" s="111"/>
      <c r="BA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81"/>
      <c r="B206" s="111"/>
      <c r="L206" s="111"/>
      <c r="V206" s="111"/>
      <c r="AF206" s="111"/>
      <c r="AP206" s="111"/>
      <c r="AZ206" s="111"/>
      <c r="BA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81"/>
      <c r="B207" s="111"/>
      <c r="L207" s="111"/>
      <c r="V207" s="111"/>
      <c r="AF207" s="111"/>
      <c r="AP207" s="111"/>
      <c r="AZ207" s="111"/>
      <c r="BA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81"/>
      <c r="B208" s="111"/>
      <c r="L208" s="111"/>
      <c r="V208" s="111"/>
      <c r="AF208" s="111"/>
      <c r="AP208" s="111"/>
      <c r="AZ208" s="111"/>
      <c r="BA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81"/>
      <c r="B209" s="111"/>
      <c r="L209" s="111"/>
      <c r="V209" s="111"/>
      <c r="AF209" s="111"/>
      <c r="AP209" s="111"/>
      <c r="AZ209" s="111"/>
      <c r="BA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81"/>
      <c r="B210" s="111"/>
      <c r="L210" s="111"/>
      <c r="V210" s="111"/>
      <c r="AF210" s="111"/>
      <c r="AP210" s="111"/>
      <c r="AZ210" s="111"/>
      <c r="BA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81"/>
      <c r="B211" s="111"/>
      <c r="L211" s="111"/>
      <c r="V211" s="111"/>
      <c r="AF211" s="111"/>
      <c r="AP211" s="111"/>
      <c r="AZ211" s="111"/>
      <c r="BA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81"/>
      <c r="B212" s="111"/>
      <c r="L212" s="111"/>
      <c r="V212" s="111"/>
      <c r="AF212" s="111"/>
      <c r="AP212" s="111"/>
      <c r="AZ212" s="111"/>
      <c r="BA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81"/>
      <c r="B213" s="111"/>
      <c r="L213" s="111"/>
      <c r="V213" s="111"/>
      <c r="AF213" s="111"/>
      <c r="AP213" s="111"/>
      <c r="AZ213" s="111"/>
      <c r="BA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81"/>
      <c r="B214" s="111"/>
      <c r="L214" s="111"/>
      <c r="V214" s="111"/>
      <c r="AF214" s="111"/>
      <c r="AP214" s="111"/>
      <c r="AZ214" s="111"/>
      <c r="BA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81"/>
      <c r="B215" s="111"/>
      <c r="L215" s="111"/>
      <c r="V215" s="111"/>
      <c r="AF215" s="111"/>
      <c r="AP215" s="111"/>
      <c r="AZ215" s="111"/>
      <c r="BA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81"/>
      <c r="B216" s="111"/>
      <c r="L216" s="111"/>
      <c r="V216" s="111"/>
      <c r="AF216" s="111"/>
      <c r="AP216" s="111"/>
      <c r="AZ216" s="111"/>
      <c r="BA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81"/>
      <c r="B217" s="111"/>
      <c r="L217" s="111"/>
      <c r="V217" s="111"/>
      <c r="AF217" s="111"/>
      <c r="AP217" s="111"/>
      <c r="AZ217" s="111"/>
      <c r="BA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81"/>
      <c r="B218" s="111"/>
      <c r="L218" s="111"/>
      <c r="V218" s="111"/>
      <c r="AF218" s="111"/>
      <c r="AP218" s="111"/>
      <c r="AZ218" s="111"/>
      <c r="BA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81"/>
      <c r="B219" s="111"/>
      <c r="L219" s="111"/>
      <c r="V219" s="111"/>
      <c r="AF219" s="111"/>
      <c r="AP219" s="111"/>
      <c r="AZ219" s="111"/>
      <c r="BA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81"/>
      <c r="B220" s="111"/>
      <c r="L220" s="111"/>
      <c r="V220" s="111"/>
      <c r="AF220" s="111"/>
      <c r="AP220" s="111"/>
      <c r="AZ220" s="111"/>
      <c r="BA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81"/>
      <c r="B221" s="111"/>
      <c r="L221" s="111"/>
      <c r="V221" s="111"/>
      <c r="AF221" s="111"/>
      <c r="AP221" s="111"/>
      <c r="AZ221" s="111"/>
      <c r="BA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81"/>
      <c r="B222" s="111"/>
      <c r="L222" s="111"/>
      <c r="V222" s="111"/>
      <c r="AF222" s="111"/>
      <c r="AP222" s="111"/>
      <c r="AZ222" s="111"/>
      <c r="BA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81"/>
      <c r="B223" s="111"/>
      <c r="L223" s="111"/>
      <c r="V223" s="111"/>
      <c r="AF223" s="111"/>
      <c r="AP223" s="111"/>
      <c r="AZ223" s="111"/>
      <c r="BA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81"/>
      <c r="B224" s="111"/>
      <c r="L224" s="111"/>
      <c r="V224" s="111"/>
      <c r="AF224" s="111"/>
      <c r="AP224" s="111"/>
      <c r="AZ224" s="111"/>
      <c r="BA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81"/>
      <c r="B225" s="111"/>
      <c r="L225" s="111"/>
      <c r="V225" s="111"/>
      <c r="AF225" s="111"/>
      <c r="AP225" s="111"/>
      <c r="AZ225" s="111"/>
      <c r="BA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81"/>
      <c r="B226" s="111"/>
      <c r="L226" s="111"/>
      <c r="V226" s="111"/>
      <c r="AF226" s="111"/>
      <c r="AP226" s="111"/>
      <c r="AZ226" s="111"/>
      <c r="BA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81"/>
      <c r="B227" s="111"/>
      <c r="L227" s="111"/>
      <c r="V227" s="111"/>
      <c r="AF227" s="111"/>
      <c r="AP227" s="111"/>
      <c r="AZ227" s="111"/>
      <c r="BA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81"/>
      <c r="B228" s="111"/>
      <c r="L228" s="111"/>
      <c r="V228" s="111"/>
      <c r="AF228" s="111"/>
      <c r="AP228" s="111"/>
      <c r="AZ228" s="111"/>
      <c r="BA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81"/>
      <c r="B229" s="111"/>
      <c r="L229" s="111"/>
      <c r="V229" s="111"/>
      <c r="AF229" s="111"/>
      <c r="AP229" s="111"/>
      <c r="AZ229" s="111"/>
      <c r="BA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81"/>
      <c r="B230" s="111"/>
      <c r="L230" s="111"/>
      <c r="V230" s="111"/>
      <c r="AF230" s="111"/>
      <c r="AP230" s="111"/>
      <c r="AZ230" s="111"/>
      <c r="BA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81"/>
      <c r="B231" s="111"/>
      <c r="L231" s="111"/>
      <c r="V231" s="111"/>
      <c r="AF231" s="111"/>
      <c r="AP231" s="111"/>
      <c r="AZ231" s="111"/>
      <c r="BA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81"/>
      <c r="B232" s="111"/>
      <c r="L232" s="111"/>
      <c r="V232" s="111"/>
      <c r="AF232" s="111"/>
      <c r="AP232" s="111"/>
      <c r="AZ232" s="111"/>
      <c r="BA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81"/>
      <c r="B233" s="111"/>
      <c r="L233" s="111"/>
      <c r="V233" s="111"/>
      <c r="AF233" s="111"/>
      <c r="AP233" s="111"/>
      <c r="AZ233" s="111"/>
      <c r="BA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81"/>
      <c r="B234" s="111"/>
      <c r="L234" s="111"/>
      <c r="V234" s="111"/>
      <c r="AF234" s="111"/>
      <c r="AP234" s="111"/>
      <c r="AZ234" s="111"/>
      <c r="BA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81"/>
      <c r="B235" s="111"/>
      <c r="L235" s="111"/>
      <c r="V235" s="111"/>
      <c r="AF235" s="111"/>
      <c r="AP235" s="111"/>
      <c r="AZ235" s="111"/>
      <c r="BA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81"/>
      <c r="B236" s="111"/>
      <c r="L236" s="111"/>
      <c r="V236" s="111"/>
      <c r="AF236" s="111"/>
      <c r="AP236" s="111"/>
      <c r="AZ236" s="111"/>
      <c r="BA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81"/>
      <c r="B237" s="111"/>
      <c r="L237" s="111"/>
      <c r="V237" s="111"/>
      <c r="AF237" s="111"/>
      <c r="AP237" s="111"/>
      <c r="AZ237" s="111"/>
      <c r="BA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81"/>
      <c r="B238" s="111"/>
      <c r="L238" s="111"/>
      <c r="V238" s="111"/>
      <c r="AF238" s="111"/>
      <c r="AP238" s="111"/>
      <c r="AZ238" s="111"/>
      <c r="BA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81"/>
      <c r="B239" s="111"/>
      <c r="L239" s="111"/>
      <c r="V239" s="111"/>
      <c r="AF239" s="111"/>
      <c r="AP239" s="111"/>
      <c r="AZ239" s="111"/>
      <c r="BA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81"/>
      <c r="B240" s="111"/>
      <c r="L240" s="111"/>
      <c r="V240" s="111"/>
      <c r="AF240" s="111"/>
      <c r="AP240" s="111"/>
      <c r="AZ240" s="111"/>
      <c r="BA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81"/>
      <c r="B241" s="111"/>
      <c r="L241" s="111"/>
      <c r="V241" s="111"/>
      <c r="AF241" s="111"/>
      <c r="AP241" s="111"/>
      <c r="AZ241" s="111"/>
      <c r="BA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81"/>
      <c r="B242" s="111"/>
      <c r="L242" s="111"/>
      <c r="V242" s="111"/>
      <c r="AF242" s="111"/>
      <c r="AP242" s="111"/>
      <c r="AZ242" s="111"/>
      <c r="BA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81"/>
      <c r="B243" s="111"/>
      <c r="L243" s="111"/>
      <c r="V243" s="111"/>
      <c r="AF243" s="111"/>
      <c r="AP243" s="111"/>
      <c r="AZ243" s="111"/>
      <c r="BA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81"/>
      <c r="B244" s="111"/>
      <c r="L244" s="111"/>
      <c r="V244" s="111"/>
      <c r="AF244" s="111"/>
      <c r="AP244" s="111"/>
      <c r="AZ244" s="111"/>
      <c r="BA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81"/>
      <c r="B245" s="111"/>
      <c r="L245" s="111"/>
      <c r="V245" s="111"/>
      <c r="AF245" s="111"/>
      <c r="AP245" s="111"/>
      <c r="AZ245" s="111"/>
      <c r="BA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81"/>
      <c r="B246" s="111"/>
      <c r="L246" s="111"/>
      <c r="V246" s="111"/>
      <c r="AF246" s="111"/>
      <c r="AP246" s="111"/>
      <c r="AZ246" s="111"/>
      <c r="BA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81"/>
      <c r="B247" s="111"/>
      <c r="L247" s="111"/>
      <c r="V247" s="111"/>
      <c r="AF247" s="111"/>
      <c r="AP247" s="111"/>
      <c r="AZ247" s="111"/>
      <c r="BA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81"/>
      <c r="B248" s="111"/>
      <c r="L248" s="111"/>
      <c r="V248" s="111"/>
      <c r="AF248" s="111"/>
      <c r="AP248" s="111"/>
      <c r="AZ248" s="111"/>
      <c r="BA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81"/>
      <c r="B249" s="111"/>
      <c r="L249" s="111"/>
      <c r="V249" s="111"/>
      <c r="AF249" s="111"/>
      <c r="AP249" s="111"/>
      <c r="AZ249" s="111"/>
      <c r="BA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81"/>
      <c r="B250" s="111"/>
      <c r="L250" s="111"/>
      <c r="V250" s="111"/>
      <c r="AF250" s="111"/>
      <c r="AP250" s="111"/>
      <c r="AZ250" s="111"/>
      <c r="BA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81"/>
      <c r="B251" s="111"/>
      <c r="L251" s="111"/>
      <c r="V251" s="111"/>
      <c r="AF251" s="111"/>
      <c r="AP251" s="111"/>
      <c r="AZ251" s="111"/>
      <c r="BA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81"/>
      <c r="B252" s="111"/>
      <c r="L252" s="111"/>
      <c r="V252" s="111"/>
      <c r="AF252" s="111"/>
      <c r="AP252" s="111"/>
      <c r="AZ252" s="111"/>
      <c r="BA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81"/>
      <c r="B253" s="111"/>
      <c r="L253" s="111"/>
      <c r="V253" s="111"/>
      <c r="AF253" s="111"/>
      <c r="AP253" s="111"/>
      <c r="AZ253" s="111"/>
      <c r="BA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81"/>
      <c r="B254" s="111"/>
      <c r="L254" s="111"/>
      <c r="V254" s="111"/>
      <c r="AF254" s="111"/>
      <c r="AP254" s="111"/>
      <c r="AZ254" s="111"/>
      <c r="BA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81"/>
      <c r="B255" s="111"/>
      <c r="L255" s="111"/>
      <c r="V255" s="111"/>
      <c r="AF255" s="111"/>
      <c r="AP255" s="111"/>
      <c r="AZ255" s="111"/>
      <c r="BA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81"/>
      <c r="B256" s="111"/>
      <c r="L256" s="111"/>
      <c r="V256" s="111"/>
      <c r="AF256" s="111"/>
      <c r="AP256" s="111"/>
      <c r="AZ256" s="111"/>
      <c r="BA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81"/>
      <c r="B257" s="111"/>
      <c r="L257" s="111"/>
      <c r="V257" s="111"/>
      <c r="AF257" s="111"/>
      <c r="AP257" s="111"/>
      <c r="AZ257" s="111"/>
      <c r="BA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81"/>
      <c r="B258" s="111"/>
      <c r="L258" s="111"/>
      <c r="V258" s="111"/>
      <c r="AF258" s="111"/>
      <c r="AP258" s="111"/>
      <c r="AZ258" s="111"/>
      <c r="BA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81"/>
      <c r="B259" s="111"/>
      <c r="L259" s="111"/>
      <c r="V259" s="111"/>
      <c r="AF259" s="111"/>
      <c r="AP259" s="111"/>
      <c r="AZ259" s="111"/>
      <c r="BA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81"/>
      <c r="B260" s="111"/>
      <c r="L260" s="111"/>
      <c r="V260" s="111"/>
      <c r="AF260" s="111"/>
      <c r="AP260" s="111"/>
      <c r="AZ260" s="111"/>
      <c r="BA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81"/>
      <c r="B261" s="111"/>
      <c r="L261" s="111"/>
      <c r="V261" s="111"/>
      <c r="AF261" s="111"/>
      <c r="AP261" s="111"/>
      <c r="AZ261" s="111"/>
      <c r="BA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81"/>
      <c r="B262" s="111"/>
      <c r="L262" s="111"/>
      <c r="V262" s="111"/>
      <c r="AF262" s="111"/>
      <c r="AP262" s="111"/>
      <c r="AZ262" s="111"/>
      <c r="BA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81"/>
      <c r="B263" s="111"/>
      <c r="L263" s="111"/>
      <c r="V263" s="111"/>
      <c r="AF263" s="111"/>
      <c r="AP263" s="111"/>
      <c r="AZ263" s="111"/>
      <c r="BA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81"/>
      <c r="B264" s="111"/>
      <c r="L264" s="111"/>
      <c r="V264" s="111"/>
      <c r="AF264" s="111"/>
      <c r="AP264" s="111"/>
      <c r="AZ264" s="111"/>
      <c r="BA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81"/>
      <c r="B265" s="111"/>
      <c r="L265" s="111"/>
      <c r="V265" s="111"/>
      <c r="AF265" s="111"/>
      <c r="AP265" s="111"/>
      <c r="AZ265" s="111"/>
      <c r="BA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81"/>
      <c r="B266" s="111"/>
      <c r="L266" s="111"/>
      <c r="V266" s="111"/>
      <c r="AF266" s="111"/>
      <c r="AP266" s="111"/>
      <c r="AZ266" s="111"/>
      <c r="BA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81"/>
      <c r="B267" s="111"/>
      <c r="L267" s="111"/>
      <c r="V267" s="111"/>
      <c r="AF267" s="111"/>
      <c r="AP267" s="111"/>
      <c r="AZ267" s="111"/>
      <c r="BA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81"/>
      <c r="B268" s="111"/>
      <c r="L268" s="111"/>
      <c r="V268" s="111"/>
      <c r="AF268" s="111"/>
      <c r="AP268" s="111"/>
      <c r="AZ268" s="111"/>
      <c r="BA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81"/>
      <c r="B269" s="111"/>
      <c r="L269" s="111"/>
      <c r="V269" s="111"/>
      <c r="AF269" s="111"/>
      <c r="AP269" s="111"/>
      <c r="AZ269" s="111"/>
      <c r="BA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81"/>
      <c r="B270" s="111"/>
      <c r="L270" s="111"/>
      <c r="V270" s="111"/>
      <c r="AF270" s="111"/>
      <c r="AP270" s="111"/>
      <c r="AZ270" s="111"/>
      <c r="BA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81"/>
      <c r="B271" s="111"/>
      <c r="L271" s="111"/>
      <c r="V271" s="111"/>
      <c r="AF271" s="111"/>
      <c r="AP271" s="111"/>
      <c r="AZ271" s="111"/>
      <c r="BA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81"/>
      <c r="B272" s="111"/>
      <c r="L272" s="111"/>
      <c r="V272" s="111"/>
      <c r="AF272" s="111"/>
      <c r="AP272" s="111"/>
      <c r="AZ272" s="111"/>
      <c r="BA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81"/>
      <c r="B273" s="111"/>
      <c r="L273" s="111"/>
      <c r="V273" s="111"/>
      <c r="AF273" s="111"/>
      <c r="AP273" s="111"/>
      <c r="AZ273" s="111"/>
      <c r="BA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81"/>
      <c r="B274" s="111"/>
      <c r="L274" s="111"/>
      <c r="V274" s="111"/>
      <c r="AF274" s="111"/>
      <c r="AP274" s="111"/>
      <c r="AZ274" s="111"/>
      <c r="BA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81"/>
      <c r="B275" s="111"/>
      <c r="L275" s="111"/>
      <c r="V275" s="111"/>
      <c r="AF275" s="111"/>
      <c r="AP275" s="111"/>
      <c r="AZ275" s="111"/>
      <c r="BA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81"/>
      <c r="B276" s="111"/>
      <c r="L276" s="111"/>
      <c r="V276" s="111"/>
      <c r="AF276" s="111"/>
      <c r="AP276" s="111"/>
      <c r="AZ276" s="111"/>
      <c r="BA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81"/>
      <c r="B277" s="111"/>
      <c r="L277" s="111"/>
      <c r="V277" s="111"/>
      <c r="AF277" s="111"/>
      <c r="AP277" s="111"/>
      <c r="AZ277" s="111"/>
      <c r="BA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81"/>
      <c r="B278" s="111"/>
      <c r="L278" s="111"/>
      <c r="V278" s="111"/>
      <c r="AF278" s="111"/>
      <c r="AP278" s="111"/>
      <c r="AZ278" s="111"/>
      <c r="BA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81"/>
      <c r="B279" s="111"/>
      <c r="L279" s="111"/>
      <c r="V279" s="111"/>
      <c r="AF279" s="111"/>
      <c r="AP279" s="111"/>
      <c r="AZ279" s="111"/>
      <c r="BA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81"/>
      <c r="B280" s="111"/>
      <c r="L280" s="111"/>
      <c r="V280" s="111"/>
      <c r="AF280" s="111"/>
      <c r="AP280" s="111"/>
      <c r="AZ280" s="111"/>
      <c r="BA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81"/>
      <c r="B281" s="111"/>
      <c r="L281" s="111"/>
      <c r="V281" s="111"/>
      <c r="AF281" s="111"/>
      <c r="AP281" s="111"/>
      <c r="AZ281" s="111"/>
      <c r="BA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81"/>
      <c r="B282" s="111"/>
      <c r="L282" s="111"/>
      <c r="V282" s="111"/>
      <c r="AF282" s="111"/>
      <c r="AP282" s="111"/>
      <c r="AZ282" s="111"/>
      <c r="BA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81"/>
      <c r="B283" s="111"/>
      <c r="L283" s="111"/>
      <c r="V283" s="111"/>
      <c r="AF283" s="111"/>
      <c r="AP283" s="111"/>
      <c r="AZ283" s="111"/>
      <c r="BA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81"/>
      <c r="B284" s="111"/>
      <c r="L284" s="111"/>
      <c r="V284" s="111"/>
      <c r="AF284" s="111"/>
      <c r="AP284" s="111"/>
      <c r="AZ284" s="111"/>
      <c r="BA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81"/>
      <c r="B285" s="111"/>
      <c r="L285" s="111"/>
      <c r="V285" s="111"/>
      <c r="AF285" s="111"/>
      <c r="AP285" s="111"/>
      <c r="AZ285" s="111"/>
      <c r="BA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81"/>
      <c r="B286" s="111"/>
      <c r="L286" s="111"/>
      <c r="V286" s="111"/>
      <c r="AF286" s="111"/>
      <c r="AP286" s="111"/>
      <c r="AZ286" s="111"/>
      <c r="BA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81"/>
      <c r="B287" s="111"/>
      <c r="L287" s="111"/>
      <c r="V287" s="111"/>
      <c r="AF287" s="111"/>
      <c r="AP287" s="111"/>
      <c r="AZ287" s="111"/>
      <c r="BA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81"/>
      <c r="B288" s="111"/>
      <c r="L288" s="111"/>
      <c r="V288" s="111"/>
      <c r="AF288" s="111"/>
      <c r="AP288" s="111"/>
      <c r="AZ288" s="111"/>
      <c r="BA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81"/>
      <c r="B289" s="111"/>
      <c r="L289" s="111"/>
      <c r="V289" s="111"/>
      <c r="AF289" s="111"/>
      <c r="AP289" s="111"/>
      <c r="AZ289" s="111"/>
      <c r="BA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81"/>
      <c r="B290" s="111"/>
      <c r="L290" s="111"/>
      <c r="V290" s="111"/>
      <c r="AF290" s="111"/>
      <c r="AP290" s="111"/>
      <c r="AZ290" s="111"/>
      <c r="BA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81"/>
      <c r="B291" s="111"/>
      <c r="L291" s="111"/>
      <c r="V291" s="111"/>
      <c r="AF291" s="111"/>
      <c r="AP291" s="111"/>
      <c r="AZ291" s="111"/>
      <c r="BA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81"/>
      <c r="B292" s="111"/>
      <c r="L292" s="111"/>
      <c r="V292" s="111"/>
      <c r="AF292" s="111"/>
      <c r="AP292" s="111"/>
      <c r="AZ292" s="111"/>
      <c r="BA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81"/>
      <c r="B293" s="111"/>
      <c r="L293" s="111"/>
      <c r="V293" s="111"/>
      <c r="AF293" s="111"/>
      <c r="AP293" s="111"/>
      <c r="AZ293" s="111"/>
      <c r="BA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81"/>
      <c r="B294" s="111"/>
      <c r="L294" s="111"/>
      <c r="V294" s="111"/>
      <c r="AF294" s="111"/>
      <c r="AP294" s="111"/>
      <c r="AZ294" s="111"/>
      <c r="BA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81"/>
      <c r="B295" s="111"/>
      <c r="L295" s="111"/>
      <c r="V295" s="111"/>
      <c r="AF295" s="111"/>
      <c r="AP295" s="111"/>
      <c r="AZ295" s="111"/>
      <c r="BA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81"/>
      <c r="B296" s="111"/>
      <c r="L296" s="111"/>
      <c r="V296" s="111"/>
      <c r="AF296" s="111"/>
      <c r="AP296" s="111"/>
      <c r="AZ296" s="111"/>
      <c r="BA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81"/>
      <c r="B297" s="111"/>
      <c r="L297" s="111"/>
      <c r="V297" s="111"/>
      <c r="AF297" s="111"/>
      <c r="AP297" s="111"/>
      <c r="AZ297" s="111"/>
      <c r="BA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81"/>
      <c r="B298" s="111"/>
      <c r="L298" s="111"/>
      <c r="V298" s="111"/>
      <c r="AF298" s="111"/>
      <c r="AP298" s="111"/>
      <c r="AZ298" s="111"/>
      <c r="BA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81"/>
      <c r="B299" s="111"/>
      <c r="L299" s="111"/>
      <c r="V299" s="111"/>
      <c r="AF299" s="111"/>
      <c r="AP299" s="111"/>
      <c r="AZ299" s="111"/>
      <c r="BA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81"/>
      <c r="B300" s="111"/>
      <c r="L300" s="111"/>
      <c r="V300" s="111"/>
      <c r="AF300" s="111"/>
      <c r="AP300" s="111"/>
      <c r="AZ300" s="111"/>
      <c r="BA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81"/>
      <c r="B301" s="111"/>
      <c r="L301" s="111"/>
      <c r="V301" s="111"/>
      <c r="AF301" s="111"/>
      <c r="AP301" s="111"/>
      <c r="AZ301" s="111"/>
      <c r="BA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81"/>
      <c r="B302" s="111"/>
      <c r="L302" s="111"/>
      <c r="V302" s="111"/>
      <c r="AF302" s="111"/>
      <c r="AP302" s="111"/>
      <c r="AZ302" s="111"/>
      <c r="BA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81"/>
      <c r="B303" s="111"/>
      <c r="L303" s="111"/>
      <c r="V303" s="111"/>
      <c r="AF303" s="111"/>
      <c r="AP303" s="111"/>
      <c r="AZ303" s="111"/>
      <c r="BA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81"/>
      <c r="B304" s="111"/>
      <c r="L304" s="111"/>
      <c r="V304" s="111"/>
      <c r="AF304" s="111"/>
      <c r="AP304" s="111"/>
      <c r="AZ304" s="111"/>
      <c r="BA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81"/>
      <c r="B305" s="111"/>
      <c r="L305" s="111"/>
      <c r="V305" s="111"/>
      <c r="AF305" s="111"/>
      <c r="AP305" s="111"/>
      <c r="AZ305" s="111"/>
      <c r="BA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81"/>
      <c r="B306" s="111"/>
      <c r="L306" s="111"/>
      <c r="V306" s="111"/>
      <c r="AF306" s="111"/>
      <c r="AP306" s="111"/>
      <c r="AZ306" s="111"/>
      <c r="BA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81"/>
      <c r="B307" s="111"/>
      <c r="L307" s="111"/>
      <c r="V307" s="111"/>
      <c r="AF307" s="111"/>
      <c r="AP307" s="111"/>
      <c r="AZ307" s="111"/>
      <c r="BA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81"/>
      <c r="B308" s="111"/>
      <c r="L308" s="111"/>
      <c r="V308" s="111"/>
      <c r="AF308" s="111"/>
      <c r="AP308" s="111"/>
      <c r="AZ308" s="111"/>
      <c r="BA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81"/>
      <c r="B309" s="111"/>
      <c r="L309" s="111"/>
      <c r="V309" s="111"/>
      <c r="AF309" s="111"/>
      <c r="AP309" s="111"/>
      <c r="AZ309" s="111"/>
      <c r="BA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81"/>
      <c r="B310" s="111"/>
      <c r="L310" s="111"/>
      <c r="V310" s="111"/>
      <c r="AF310" s="111"/>
      <c r="AP310" s="111"/>
      <c r="AZ310" s="111"/>
      <c r="BA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81"/>
      <c r="B311" s="111"/>
      <c r="L311" s="111"/>
      <c r="V311" s="111"/>
      <c r="AF311" s="111"/>
      <c r="AP311" s="111"/>
      <c r="AZ311" s="111"/>
      <c r="BA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81"/>
      <c r="B312" s="111"/>
      <c r="L312" s="111"/>
      <c r="V312" s="111"/>
      <c r="AF312" s="111"/>
      <c r="AP312" s="111"/>
      <c r="AZ312" s="111"/>
      <c r="BA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81"/>
      <c r="B313" s="111"/>
      <c r="L313" s="111"/>
      <c r="V313" s="111"/>
      <c r="AF313" s="111"/>
      <c r="AP313" s="111"/>
      <c r="AZ313" s="111"/>
      <c r="BA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81"/>
      <c r="B314" s="111"/>
      <c r="L314" s="111"/>
      <c r="V314" s="111"/>
      <c r="AF314" s="111"/>
      <c r="AP314" s="111"/>
      <c r="AZ314" s="111"/>
      <c r="BA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81"/>
      <c r="B315" s="111"/>
      <c r="L315" s="111"/>
      <c r="V315" s="111"/>
      <c r="AF315" s="111"/>
      <c r="AP315" s="111"/>
      <c r="AZ315" s="111"/>
      <c r="BA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81"/>
      <c r="B316" s="111"/>
      <c r="L316" s="111"/>
      <c r="V316" s="111"/>
      <c r="AF316" s="111"/>
      <c r="AP316" s="111"/>
      <c r="AZ316" s="111"/>
      <c r="BA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81"/>
      <c r="B317" s="111"/>
      <c r="L317" s="111"/>
      <c r="V317" s="111"/>
      <c r="AF317" s="111"/>
      <c r="AP317" s="111"/>
      <c r="AZ317" s="111"/>
      <c r="BA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81"/>
      <c r="B318" s="111"/>
      <c r="L318" s="111"/>
      <c r="V318" s="111"/>
      <c r="AF318" s="111"/>
      <c r="AP318" s="111"/>
      <c r="AZ318" s="111"/>
      <c r="BA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81"/>
      <c r="B319" s="111"/>
      <c r="L319" s="111"/>
      <c r="V319" s="111"/>
      <c r="AF319" s="111"/>
      <c r="AP319" s="111"/>
      <c r="AZ319" s="111"/>
      <c r="BA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81"/>
      <c r="B320" s="111"/>
      <c r="L320" s="111"/>
      <c r="V320" s="111"/>
      <c r="AF320" s="111"/>
      <c r="AP320" s="111"/>
      <c r="AZ320" s="111"/>
      <c r="BA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81"/>
      <c r="B321" s="111"/>
      <c r="L321" s="111"/>
      <c r="V321" s="111"/>
      <c r="AF321" s="111"/>
      <c r="AP321" s="111"/>
      <c r="AZ321" s="111"/>
      <c r="BA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81"/>
      <c r="B322" s="111"/>
      <c r="L322" s="111"/>
      <c r="V322" s="111"/>
      <c r="AF322" s="111"/>
      <c r="AP322" s="111"/>
      <c r="AZ322" s="111"/>
      <c r="BA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81"/>
      <c r="B323" s="111"/>
      <c r="L323" s="111"/>
      <c r="V323" s="111"/>
      <c r="AF323" s="111"/>
      <c r="AP323" s="111"/>
      <c r="AZ323" s="111"/>
      <c r="BA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81"/>
      <c r="B324" s="111"/>
      <c r="L324" s="111"/>
      <c r="V324" s="111"/>
      <c r="AF324" s="111"/>
      <c r="AP324" s="111"/>
      <c r="AZ324" s="111"/>
      <c r="BA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81"/>
      <c r="B325" s="111"/>
      <c r="L325" s="111"/>
      <c r="V325" s="111"/>
      <c r="AF325" s="111"/>
      <c r="AP325" s="111"/>
      <c r="AZ325" s="111"/>
      <c r="BA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81"/>
      <c r="B326" s="111"/>
      <c r="L326" s="111"/>
      <c r="V326" s="111"/>
      <c r="AF326" s="111"/>
      <c r="AP326" s="111"/>
      <c r="AZ326" s="111"/>
      <c r="BA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81"/>
      <c r="B327" s="111"/>
      <c r="L327" s="111"/>
      <c r="V327" s="111"/>
      <c r="AF327" s="111"/>
      <c r="AP327" s="111"/>
      <c r="AZ327" s="111"/>
      <c r="BA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81"/>
      <c r="B328" s="111"/>
      <c r="L328" s="111"/>
      <c r="V328" s="111"/>
      <c r="AF328" s="111"/>
      <c r="AP328" s="111"/>
      <c r="AZ328" s="111"/>
      <c r="BA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81"/>
      <c r="B329" s="111"/>
      <c r="L329" s="111"/>
      <c r="V329" s="111"/>
      <c r="AF329" s="111"/>
      <c r="AP329" s="111"/>
      <c r="AZ329" s="111"/>
      <c r="BA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81"/>
      <c r="B330" s="111"/>
      <c r="L330" s="111"/>
      <c r="V330" s="111"/>
      <c r="AF330" s="111"/>
      <c r="AP330" s="111"/>
      <c r="AZ330" s="111"/>
      <c r="BA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81"/>
      <c r="B331" s="111"/>
      <c r="L331" s="111"/>
      <c r="V331" s="111"/>
      <c r="AF331" s="111"/>
      <c r="AP331" s="111"/>
      <c r="AZ331" s="111"/>
      <c r="BA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81"/>
      <c r="B332" s="111"/>
      <c r="L332" s="111"/>
      <c r="V332" s="111"/>
      <c r="AF332" s="111"/>
      <c r="AP332" s="111"/>
      <c r="AZ332" s="111"/>
      <c r="BA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81"/>
      <c r="B333" s="111"/>
      <c r="L333" s="111"/>
      <c r="V333" s="111"/>
      <c r="AF333" s="111"/>
      <c r="AP333" s="111"/>
      <c r="AZ333" s="111"/>
      <c r="BA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81"/>
      <c r="B334" s="111"/>
      <c r="L334" s="111"/>
      <c r="V334" s="111"/>
      <c r="AF334" s="111"/>
      <c r="AP334" s="111"/>
      <c r="AZ334" s="111"/>
      <c r="BA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81"/>
      <c r="B335" s="111"/>
      <c r="L335" s="111"/>
      <c r="V335" s="111"/>
      <c r="AF335" s="111"/>
      <c r="AP335" s="111"/>
      <c r="AZ335" s="111"/>
      <c r="BA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81"/>
      <c r="B336" s="111"/>
      <c r="L336" s="111"/>
      <c r="V336" s="111"/>
      <c r="AF336" s="111"/>
      <c r="AP336" s="111"/>
      <c r="AZ336" s="111"/>
      <c r="BA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81"/>
      <c r="B337" s="111"/>
      <c r="L337" s="111"/>
      <c r="V337" s="111"/>
      <c r="AF337" s="111"/>
      <c r="AP337" s="111"/>
      <c r="AZ337" s="111"/>
      <c r="BA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81"/>
      <c r="B338" s="111"/>
      <c r="L338" s="111"/>
      <c r="V338" s="111"/>
      <c r="AF338" s="111"/>
      <c r="AP338" s="111"/>
      <c r="AZ338" s="111"/>
      <c r="BA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81"/>
      <c r="B339" s="111"/>
      <c r="L339" s="111"/>
      <c r="V339" s="111"/>
      <c r="AF339" s="111"/>
      <c r="AP339" s="111"/>
      <c r="AZ339" s="111"/>
      <c r="BA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81"/>
      <c r="B340" s="111"/>
      <c r="L340" s="111"/>
      <c r="V340" s="111"/>
      <c r="AF340" s="111"/>
      <c r="AP340" s="111"/>
      <c r="AZ340" s="111"/>
      <c r="BA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81"/>
      <c r="B341" s="111"/>
      <c r="L341" s="111"/>
      <c r="V341" s="111"/>
      <c r="AF341" s="111"/>
      <c r="AP341" s="111"/>
      <c r="AZ341" s="111"/>
      <c r="BA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81"/>
      <c r="B342" s="111"/>
      <c r="L342" s="111"/>
      <c r="V342" s="111"/>
      <c r="AF342" s="111"/>
      <c r="AP342" s="111"/>
      <c r="AZ342" s="111"/>
      <c r="BA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81"/>
      <c r="B343" s="111"/>
      <c r="L343" s="111"/>
      <c r="V343" s="111"/>
      <c r="AF343" s="111"/>
      <c r="AP343" s="111"/>
      <c r="AZ343" s="111"/>
      <c r="BA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81"/>
      <c r="B344" s="111"/>
      <c r="L344" s="111"/>
      <c r="V344" s="111"/>
      <c r="AF344" s="111"/>
      <c r="AP344" s="111"/>
      <c r="AZ344" s="111"/>
      <c r="BA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81"/>
      <c r="B345" s="111"/>
      <c r="L345" s="111"/>
      <c r="V345" s="111"/>
      <c r="AF345" s="111"/>
      <c r="AP345" s="111"/>
      <c r="AZ345" s="111"/>
      <c r="BA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81"/>
      <c r="B346" s="111"/>
      <c r="L346" s="111"/>
      <c r="V346" s="111"/>
      <c r="AF346" s="111"/>
      <c r="AP346" s="111"/>
      <c r="AZ346" s="111"/>
      <c r="BA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81"/>
      <c r="B347" s="111"/>
      <c r="L347" s="111"/>
      <c r="V347" s="111"/>
      <c r="AF347" s="111"/>
      <c r="AP347" s="111"/>
      <c r="AZ347" s="111"/>
      <c r="BA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81"/>
      <c r="B348" s="111"/>
      <c r="L348" s="111"/>
      <c r="V348" s="111"/>
      <c r="AF348" s="111"/>
      <c r="AP348" s="111"/>
      <c r="AZ348" s="111"/>
      <c r="BA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81"/>
      <c r="B349" s="111"/>
      <c r="L349" s="111"/>
      <c r="V349" s="111"/>
      <c r="AF349" s="111"/>
      <c r="AP349" s="111"/>
      <c r="AZ349" s="111"/>
      <c r="BA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81"/>
      <c r="B350" s="111"/>
      <c r="L350" s="111"/>
      <c r="V350" s="111"/>
      <c r="AF350" s="111"/>
      <c r="AP350" s="111"/>
      <c r="AZ350" s="111"/>
      <c r="BA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81"/>
      <c r="B351" s="111"/>
      <c r="L351" s="111"/>
      <c r="V351" s="111"/>
      <c r="AF351" s="111"/>
      <c r="AP351" s="111"/>
      <c r="AZ351" s="111"/>
      <c r="BA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81"/>
      <c r="B352" s="111"/>
      <c r="L352" s="111"/>
      <c r="V352" s="111"/>
      <c r="AF352" s="111"/>
      <c r="AP352" s="111"/>
      <c r="AZ352" s="111"/>
      <c r="BA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81"/>
      <c r="B353" s="111"/>
      <c r="L353" s="111"/>
      <c r="V353" s="111"/>
      <c r="AF353" s="111"/>
      <c r="AP353" s="111"/>
      <c r="AZ353" s="111"/>
      <c r="BA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81"/>
      <c r="B354" s="111"/>
      <c r="L354" s="111"/>
      <c r="V354" s="111"/>
      <c r="AF354" s="111"/>
      <c r="AP354" s="111"/>
      <c r="AZ354" s="111"/>
      <c r="BA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81"/>
      <c r="B355" s="111"/>
      <c r="L355" s="111"/>
      <c r="V355" s="111"/>
      <c r="AF355" s="111"/>
      <c r="AP355" s="111"/>
      <c r="AZ355" s="111"/>
      <c r="BA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81"/>
      <c r="B356" s="111"/>
      <c r="L356" s="111"/>
      <c r="V356" s="111"/>
      <c r="AF356" s="111"/>
      <c r="AP356" s="111"/>
      <c r="AZ356" s="111"/>
      <c r="BA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81"/>
      <c r="B357" s="111"/>
      <c r="L357" s="111"/>
      <c r="V357" s="111"/>
      <c r="AF357" s="111"/>
      <c r="AP357" s="111"/>
      <c r="AZ357" s="111"/>
      <c r="BA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81"/>
      <c r="B358" s="111"/>
      <c r="L358" s="111"/>
      <c r="V358" s="111"/>
      <c r="AF358" s="111"/>
      <c r="AP358" s="111"/>
      <c r="AZ358" s="111"/>
      <c r="BA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81"/>
      <c r="B359" s="111"/>
      <c r="L359" s="111"/>
      <c r="V359" s="111"/>
      <c r="AF359" s="111"/>
      <c r="AP359" s="111"/>
      <c r="AZ359" s="111"/>
      <c r="BA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81"/>
      <c r="B360" s="111"/>
      <c r="L360" s="111"/>
      <c r="V360" s="111"/>
      <c r="AF360" s="111"/>
      <c r="AP360" s="111"/>
      <c r="AZ360" s="111"/>
      <c r="BA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81"/>
      <c r="B361" s="111"/>
      <c r="L361" s="111"/>
      <c r="V361" s="111"/>
      <c r="AF361" s="111"/>
      <c r="AP361" s="111"/>
      <c r="AZ361" s="111"/>
      <c r="BA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81"/>
      <c r="B362" s="111"/>
      <c r="L362" s="111"/>
      <c r="V362" s="111"/>
      <c r="AF362" s="111"/>
      <c r="AP362" s="111"/>
      <c r="AZ362" s="111"/>
      <c r="BA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81"/>
      <c r="B363" s="111"/>
      <c r="L363" s="111"/>
      <c r="V363" s="111"/>
      <c r="AF363" s="111"/>
      <c r="AP363" s="111"/>
      <c r="AZ363" s="111"/>
      <c r="BA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81"/>
      <c r="B364" s="111"/>
      <c r="L364" s="111"/>
      <c r="V364" s="111"/>
      <c r="AF364" s="111"/>
      <c r="AP364" s="111"/>
      <c r="AZ364" s="111"/>
      <c r="BA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81"/>
      <c r="B365" s="111"/>
      <c r="L365" s="111"/>
      <c r="V365" s="111"/>
      <c r="AF365" s="111"/>
      <c r="AP365" s="111"/>
      <c r="AZ365" s="111"/>
      <c r="BA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81"/>
      <c r="B366" s="111"/>
      <c r="L366" s="111"/>
      <c r="V366" s="111"/>
      <c r="AF366" s="111"/>
      <c r="AP366" s="111"/>
      <c r="AZ366" s="111"/>
      <c r="BA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81"/>
      <c r="B367" s="111"/>
      <c r="L367" s="111"/>
      <c r="V367" s="111"/>
      <c r="AF367" s="111"/>
      <c r="AP367" s="111"/>
      <c r="AZ367" s="111"/>
      <c r="BA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81"/>
      <c r="B368" s="111"/>
      <c r="L368" s="111"/>
      <c r="V368" s="111"/>
      <c r="AF368" s="111"/>
      <c r="AP368" s="111"/>
      <c r="AZ368" s="111"/>
      <c r="BA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81"/>
      <c r="B369" s="111"/>
      <c r="L369" s="111"/>
      <c r="V369" s="111"/>
      <c r="AF369" s="111"/>
      <c r="AP369" s="111"/>
      <c r="AZ369" s="111"/>
      <c r="BA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81"/>
      <c r="B370" s="111"/>
      <c r="L370" s="111"/>
      <c r="V370" s="111"/>
      <c r="AF370" s="111"/>
      <c r="AP370" s="111"/>
      <c r="AZ370" s="111"/>
      <c r="BA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81"/>
      <c r="B371" s="111"/>
      <c r="L371" s="111"/>
      <c r="V371" s="111"/>
      <c r="AF371" s="111"/>
      <c r="AP371" s="111"/>
      <c r="AZ371" s="111"/>
      <c r="BA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81"/>
      <c r="B372" s="111"/>
      <c r="L372" s="111"/>
      <c r="V372" s="111"/>
      <c r="AF372" s="111"/>
      <c r="AP372" s="111"/>
      <c r="AZ372" s="111"/>
      <c r="BA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81"/>
      <c r="B373" s="111"/>
      <c r="L373" s="111"/>
      <c r="V373" s="111"/>
      <c r="AF373" s="111"/>
      <c r="AP373" s="111"/>
      <c r="AZ373" s="111"/>
      <c r="BA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81"/>
      <c r="B374" s="111"/>
      <c r="L374" s="111"/>
      <c r="V374" s="111"/>
      <c r="AF374" s="111"/>
      <c r="AP374" s="111"/>
      <c r="AZ374" s="111"/>
      <c r="BA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81"/>
      <c r="B375" s="111"/>
      <c r="L375" s="111"/>
      <c r="V375" s="111"/>
      <c r="AF375" s="111"/>
      <c r="AP375" s="111"/>
      <c r="AZ375" s="111"/>
      <c r="BA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81"/>
      <c r="B376" s="111"/>
      <c r="L376" s="111"/>
      <c r="V376" s="111"/>
      <c r="AF376" s="111"/>
      <c r="AP376" s="111"/>
      <c r="AZ376" s="111"/>
      <c r="BA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81"/>
      <c r="B377" s="111"/>
      <c r="L377" s="111"/>
      <c r="V377" s="111"/>
      <c r="AF377" s="111"/>
      <c r="AP377" s="111"/>
      <c r="AZ377" s="111"/>
      <c r="BA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81"/>
      <c r="B378" s="111"/>
      <c r="L378" s="111"/>
      <c r="V378" s="111"/>
      <c r="AF378" s="111"/>
      <c r="AP378" s="111"/>
      <c r="AZ378" s="111"/>
      <c r="BA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81"/>
      <c r="B379" s="111"/>
      <c r="L379" s="111"/>
      <c r="V379" s="111"/>
      <c r="AF379" s="111"/>
      <c r="AP379" s="111"/>
      <c r="AZ379" s="111"/>
      <c r="BA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81"/>
      <c r="B380" s="111"/>
      <c r="L380" s="111"/>
      <c r="V380" s="111"/>
      <c r="AF380" s="111"/>
      <c r="AP380" s="111"/>
      <c r="AZ380" s="111"/>
      <c r="BA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81"/>
      <c r="B381" s="111"/>
      <c r="L381" s="111"/>
      <c r="V381" s="111"/>
      <c r="AF381" s="111"/>
      <c r="AP381" s="111"/>
      <c r="AZ381" s="111"/>
      <c r="BA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81"/>
      <c r="B382" s="111"/>
      <c r="L382" s="111"/>
      <c r="V382" s="111"/>
      <c r="AF382" s="111"/>
      <c r="AP382" s="111"/>
      <c r="AZ382" s="111"/>
      <c r="BA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81"/>
      <c r="B383" s="111"/>
      <c r="L383" s="111"/>
      <c r="V383" s="111"/>
      <c r="AF383" s="111"/>
      <c r="AP383" s="111"/>
      <c r="AZ383" s="111"/>
      <c r="BA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81"/>
      <c r="B384" s="111"/>
      <c r="L384" s="111"/>
      <c r="V384" s="111"/>
      <c r="AF384" s="111"/>
      <c r="AP384" s="111"/>
      <c r="AZ384" s="111"/>
      <c r="BA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81"/>
      <c r="B385" s="111"/>
      <c r="L385" s="111"/>
      <c r="V385" s="111"/>
      <c r="AF385" s="111"/>
      <c r="AP385" s="111"/>
      <c r="AZ385" s="111"/>
      <c r="BA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81"/>
      <c r="B386" s="111"/>
      <c r="L386" s="111"/>
      <c r="V386" s="111"/>
      <c r="AF386" s="111"/>
      <c r="AP386" s="111"/>
      <c r="AZ386" s="111"/>
      <c r="BA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81"/>
      <c r="B387" s="111"/>
      <c r="L387" s="111"/>
      <c r="V387" s="111"/>
      <c r="AF387" s="111"/>
      <c r="AP387" s="111"/>
      <c r="AZ387" s="111"/>
      <c r="BA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81"/>
      <c r="B388" s="111"/>
      <c r="L388" s="111"/>
      <c r="V388" s="111"/>
      <c r="AF388" s="111"/>
      <c r="AP388" s="111"/>
      <c r="AZ388" s="111"/>
      <c r="BA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81"/>
      <c r="B389" s="111"/>
      <c r="L389" s="111"/>
      <c r="V389" s="111"/>
      <c r="AF389" s="111"/>
      <c r="AP389" s="111"/>
      <c r="AZ389" s="111"/>
      <c r="BA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81"/>
      <c r="B390" s="111"/>
      <c r="L390" s="111"/>
      <c r="V390" s="111"/>
      <c r="AF390" s="111"/>
      <c r="AP390" s="111"/>
      <c r="AZ390" s="111"/>
      <c r="BA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81"/>
      <c r="B391" s="111"/>
      <c r="L391" s="111"/>
      <c r="V391" s="111"/>
      <c r="AF391" s="111"/>
      <c r="AP391" s="111"/>
      <c r="AZ391" s="111"/>
      <c r="BA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81"/>
      <c r="B392" s="111"/>
      <c r="L392" s="111"/>
      <c r="V392" s="111"/>
      <c r="AF392" s="111"/>
      <c r="AP392" s="111"/>
      <c r="AZ392" s="111"/>
      <c r="BA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81"/>
      <c r="B393" s="111"/>
      <c r="L393" s="111"/>
      <c r="V393" s="111"/>
      <c r="AF393" s="111"/>
      <c r="AP393" s="111"/>
      <c r="AZ393" s="111"/>
      <c r="BA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81"/>
      <c r="B394" s="111"/>
      <c r="L394" s="111"/>
      <c r="V394" s="111"/>
      <c r="AF394" s="111"/>
      <c r="AP394" s="111"/>
      <c r="AZ394" s="111"/>
      <c r="BA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81"/>
      <c r="B395" s="111"/>
      <c r="L395" s="111"/>
      <c r="V395" s="111"/>
      <c r="AF395" s="111"/>
      <c r="AP395" s="111"/>
      <c r="AZ395" s="111"/>
      <c r="BA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81"/>
      <c r="B396" s="111"/>
      <c r="L396" s="111"/>
      <c r="V396" s="111"/>
      <c r="AF396" s="111"/>
      <c r="AP396" s="111"/>
      <c r="AZ396" s="111"/>
      <c r="BA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81"/>
      <c r="B397" s="111"/>
      <c r="L397" s="111"/>
      <c r="V397" s="111"/>
      <c r="AF397" s="111"/>
      <c r="AP397" s="111"/>
      <c r="AZ397" s="111"/>
      <c r="BA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81"/>
      <c r="B398" s="111"/>
      <c r="L398" s="111"/>
      <c r="V398" s="111"/>
      <c r="AF398" s="111"/>
      <c r="AP398" s="111"/>
      <c r="AZ398" s="111"/>
      <c r="BA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81"/>
      <c r="B399" s="111"/>
      <c r="L399" s="111"/>
      <c r="V399" s="111"/>
      <c r="AF399" s="111"/>
      <c r="AP399" s="111"/>
      <c r="AZ399" s="111"/>
      <c r="BA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81"/>
      <c r="B400" s="111"/>
      <c r="L400" s="111"/>
      <c r="V400" s="111"/>
      <c r="AF400" s="111"/>
      <c r="AP400" s="111"/>
      <c r="AZ400" s="111"/>
      <c r="BA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81"/>
      <c r="B401" s="111"/>
      <c r="L401" s="111"/>
      <c r="V401" s="111"/>
      <c r="AF401" s="111"/>
      <c r="AP401" s="111"/>
      <c r="AZ401" s="111"/>
      <c r="BA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81"/>
      <c r="B402" s="111"/>
      <c r="L402" s="111"/>
      <c r="V402" s="111"/>
      <c r="AF402" s="111"/>
      <c r="AP402" s="111"/>
      <c r="AZ402" s="111"/>
      <c r="BA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81"/>
      <c r="B403" s="111"/>
      <c r="L403" s="111"/>
      <c r="V403" s="111"/>
      <c r="AF403" s="111"/>
      <c r="AP403" s="111"/>
      <c r="AZ403" s="111"/>
      <c r="BA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81"/>
      <c r="B404" s="111"/>
      <c r="L404" s="111"/>
      <c r="V404" s="111"/>
      <c r="AF404" s="111"/>
      <c r="AP404" s="111"/>
      <c r="AZ404" s="111"/>
      <c r="BA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81"/>
      <c r="B405" s="111"/>
      <c r="L405" s="111"/>
      <c r="V405" s="111"/>
      <c r="AF405" s="111"/>
      <c r="AP405" s="111"/>
      <c r="AZ405" s="111"/>
      <c r="BA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81"/>
      <c r="B406" s="111"/>
      <c r="L406" s="111"/>
      <c r="V406" s="111"/>
      <c r="AF406" s="111"/>
      <c r="AP406" s="111"/>
      <c r="AZ406" s="111"/>
      <c r="BA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81"/>
      <c r="B407" s="111"/>
      <c r="L407" s="111"/>
      <c r="V407" s="111"/>
      <c r="AF407" s="111"/>
      <c r="AP407" s="111"/>
      <c r="AZ407" s="111"/>
      <c r="BA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81"/>
      <c r="B408" s="111"/>
      <c r="L408" s="111"/>
      <c r="V408" s="111"/>
      <c r="AF408" s="111"/>
      <c r="AP408" s="111"/>
      <c r="AZ408" s="111"/>
      <c r="BA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81"/>
      <c r="B409" s="111"/>
      <c r="L409" s="111"/>
      <c r="V409" s="111"/>
      <c r="AF409" s="111"/>
      <c r="AP409" s="111"/>
      <c r="AZ409" s="111"/>
      <c r="BA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81"/>
      <c r="B410" s="111"/>
      <c r="L410" s="111"/>
      <c r="V410" s="111"/>
      <c r="AF410" s="111"/>
      <c r="AP410" s="111"/>
      <c r="AZ410" s="111"/>
      <c r="BA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81"/>
      <c r="B411" s="111"/>
      <c r="L411" s="111"/>
      <c r="V411" s="111"/>
      <c r="AF411" s="111"/>
      <c r="AP411" s="111"/>
      <c r="AZ411" s="111"/>
      <c r="BA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81"/>
      <c r="B412" s="111"/>
      <c r="L412" s="111"/>
      <c r="V412" s="111"/>
      <c r="AF412" s="111"/>
      <c r="AP412" s="111"/>
      <c r="AZ412" s="111"/>
      <c r="BA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81"/>
      <c r="B413" s="111"/>
      <c r="L413" s="111"/>
      <c r="V413" s="111"/>
      <c r="AF413" s="111"/>
      <c r="AP413" s="111"/>
      <c r="AZ413" s="111"/>
      <c r="BA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81"/>
      <c r="B414" s="111"/>
      <c r="L414" s="111"/>
      <c r="V414" s="111"/>
      <c r="AF414" s="111"/>
      <c r="AP414" s="111"/>
      <c r="AZ414" s="111"/>
      <c r="BA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81"/>
      <c r="B415" s="111"/>
      <c r="L415" s="111"/>
      <c r="V415" s="111"/>
      <c r="AF415" s="111"/>
      <c r="AP415" s="111"/>
      <c r="AZ415" s="111"/>
      <c r="BA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81"/>
      <c r="B416" s="111"/>
      <c r="L416" s="111"/>
      <c r="V416" s="111"/>
      <c r="AF416" s="111"/>
      <c r="AP416" s="111"/>
      <c r="AZ416" s="111"/>
      <c r="BA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81"/>
      <c r="B417" s="111"/>
      <c r="L417" s="111"/>
      <c r="V417" s="111"/>
      <c r="AF417" s="111"/>
      <c r="AP417" s="111"/>
      <c r="AZ417" s="111"/>
      <c r="BA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81"/>
      <c r="B418" s="111"/>
      <c r="L418" s="111"/>
      <c r="V418" s="111"/>
      <c r="AF418" s="111"/>
      <c r="AP418" s="111"/>
      <c r="AZ418" s="111"/>
      <c r="BA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81"/>
      <c r="B419" s="111"/>
      <c r="L419" s="111"/>
      <c r="V419" s="111"/>
      <c r="AF419" s="111"/>
      <c r="AP419" s="111"/>
      <c r="AZ419" s="111"/>
      <c r="BA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81"/>
      <c r="B420" s="111"/>
      <c r="L420" s="111"/>
      <c r="V420" s="111"/>
      <c r="AF420" s="111"/>
      <c r="AP420" s="111"/>
      <c r="AZ420" s="111"/>
      <c r="BA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81"/>
      <c r="B421" s="111"/>
      <c r="L421" s="111"/>
      <c r="V421" s="111"/>
      <c r="AF421" s="111"/>
      <c r="AP421" s="111"/>
      <c r="AZ421" s="111"/>
      <c r="BA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81"/>
      <c r="B422" s="111"/>
      <c r="L422" s="111"/>
      <c r="V422" s="111"/>
      <c r="AF422" s="111"/>
      <c r="AP422" s="111"/>
      <c r="AZ422" s="111"/>
      <c r="BA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81"/>
      <c r="B423" s="111"/>
      <c r="L423" s="111"/>
      <c r="V423" s="111"/>
      <c r="AF423" s="111"/>
      <c r="AP423" s="111"/>
      <c r="AZ423" s="111"/>
      <c r="BA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81"/>
      <c r="B424" s="111"/>
      <c r="L424" s="111"/>
      <c r="V424" s="111"/>
      <c r="AF424" s="111"/>
      <c r="AP424" s="111"/>
      <c r="AZ424" s="111"/>
      <c r="BA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81"/>
      <c r="B425" s="111"/>
      <c r="L425" s="111"/>
      <c r="V425" s="111"/>
      <c r="AF425" s="111"/>
      <c r="AP425" s="111"/>
      <c r="AZ425" s="111"/>
      <c r="BA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81"/>
      <c r="B426" s="111"/>
      <c r="L426" s="111"/>
      <c r="V426" s="111"/>
      <c r="AF426" s="111"/>
      <c r="AP426" s="111"/>
      <c r="AZ426" s="111"/>
      <c r="BA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81"/>
      <c r="B427" s="111"/>
      <c r="L427" s="111"/>
      <c r="V427" s="111"/>
      <c r="AF427" s="111"/>
      <c r="AP427" s="111"/>
      <c r="AZ427" s="111"/>
      <c r="BA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81"/>
      <c r="B428" s="111"/>
      <c r="L428" s="111"/>
      <c r="V428" s="111"/>
      <c r="AF428" s="111"/>
      <c r="AP428" s="111"/>
      <c r="AZ428" s="111"/>
      <c r="BA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81"/>
      <c r="B429" s="111"/>
      <c r="L429" s="111"/>
      <c r="V429" s="111"/>
      <c r="AF429" s="111"/>
      <c r="AP429" s="111"/>
      <c r="AZ429" s="111"/>
      <c r="BA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81"/>
      <c r="B430" s="111"/>
      <c r="L430" s="111"/>
      <c r="V430" s="111"/>
      <c r="AF430" s="111"/>
      <c r="AP430" s="111"/>
      <c r="AZ430" s="111"/>
      <c r="BA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81"/>
      <c r="B431" s="111"/>
      <c r="L431" s="111"/>
      <c r="V431" s="111"/>
      <c r="AF431" s="111"/>
      <c r="AP431" s="111"/>
      <c r="AZ431" s="111"/>
      <c r="BA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81"/>
      <c r="B432" s="111"/>
      <c r="L432" s="111"/>
      <c r="V432" s="111"/>
      <c r="AF432" s="111"/>
      <c r="AP432" s="111"/>
      <c r="AZ432" s="111"/>
      <c r="BA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81"/>
      <c r="B433" s="111"/>
      <c r="L433" s="111"/>
      <c r="V433" s="111"/>
      <c r="AF433" s="111"/>
      <c r="AP433" s="111"/>
      <c r="AZ433" s="111"/>
      <c r="BA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81"/>
      <c r="B434" s="111"/>
      <c r="L434" s="111"/>
      <c r="V434" s="111"/>
      <c r="AF434" s="111"/>
      <c r="AP434" s="111"/>
      <c r="AZ434" s="111"/>
      <c r="BA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81"/>
      <c r="B435" s="111"/>
      <c r="L435" s="111"/>
      <c r="V435" s="111"/>
      <c r="AF435" s="111"/>
      <c r="AP435" s="111"/>
      <c r="AZ435" s="111"/>
      <c r="BA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81"/>
      <c r="B436" s="111"/>
      <c r="L436" s="111"/>
      <c r="V436" s="111"/>
      <c r="AF436" s="111"/>
      <c r="AP436" s="111"/>
      <c r="AZ436" s="111"/>
      <c r="BA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81"/>
      <c r="B437" s="111"/>
      <c r="L437" s="111"/>
      <c r="V437" s="111"/>
      <c r="AF437" s="111"/>
      <c r="AP437" s="111"/>
      <c r="AZ437" s="111"/>
      <c r="BA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81"/>
      <c r="B438" s="111"/>
      <c r="L438" s="111"/>
      <c r="V438" s="111"/>
      <c r="AF438" s="111"/>
      <c r="AP438" s="111"/>
      <c r="AZ438" s="111"/>
      <c r="BA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81"/>
      <c r="B439" s="111"/>
      <c r="L439" s="111"/>
      <c r="V439" s="111"/>
      <c r="AF439" s="111"/>
      <c r="AP439" s="111"/>
      <c r="AZ439" s="111"/>
      <c r="BA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81"/>
      <c r="B440" s="111"/>
      <c r="L440" s="111"/>
      <c r="V440" s="111"/>
      <c r="AF440" s="111"/>
      <c r="AP440" s="111"/>
      <c r="AZ440" s="111"/>
      <c r="BA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81"/>
      <c r="B441" s="111"/>
      <c r="L441" s="111"/>
      <c r="V441" s="111"/>
      <c r="AF441" s="111"/>
      <c r="AP441" s="111"/>
      <c r="AZ441" s="111"/>
      <c r="BA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81"/>
      <c r="B442" s="111"/>
      <c r="L442" s="111"/>
      <c r="V442" s="111"/>
      <c r="AF442" s="111"/>
      <c r="AP442" s="111"/>
      <c r="AZ442" s="111"/>
      <c r="BA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81"/>
      <c r="B443" s="111"/>
      <c r="L443" s="111"/>
      <c r="V443" s="111"/>
      <c r="AF443" s="111"/>
      <c r="AP443" s="111"/>
      <c r="AZ443" s="111"/>
      <c r="BA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81"/>
      <c r="B444" s="111"/>
      <c r="L444" s="111"/>
      <c r="V444" s="111"/>
      <c r="AF444" s="111"/>
      <c r="AP444" s="111"/>
      <c r="AZ444" s="111"/>
      <c r="BA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81"/>
      <c r="B445" s="111"/>
      <c r="L445" s="111"/>
      <c r="V445" s="111"/>
      <c r="AF445" s="111"/>
      <c r="AP445" s="111"/>
      <c r="AZ445" s="111"/>
      <c r="BA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81"/>
      <c r="B446" s="111"/>
      <c r="L446" s="111"/>
      <c r="V446" s="111"/>
      <c r="AF446" s="111"/>
      <c r="AP446" s="111"/>
      <c r="AZ446" s="111"/>
      <c r="BA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81"/>
      <c r="B447" s="111"/>
      <c r="L447" s="111"/>
      <c r="V447" s="111"/>
      <c r="AF447" s="111"/>
      <c r="AP447" s="111"/>
      <c r="AZ447" s="111"/>
      <c r="BA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81"/>
      <c r="B448" s="111"/>
      <c r="L448" s="111"/>
      <c r="V448" s="111"/>
      <c r="AF448" s="111"/>
      <c r="AP448" s="111"/>
      <c r="AZ448" s="111"/>
      <c r="BA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81"/>
      <c r="B449" s="111"/>
      <c r="L449" s="111"/>
      <c r="V449" s="111"/>
      <c r="AF449" s="111"/>
      <c r="AP449" s="111"/>
      <c r="AZ449" s="111"/>
      <c r="BA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81"/>
      <c r="B450" s="111"/>
      <c r="L450" s="111"/>
      <c r="V450" s="111"/>
      <c r="AF450" s="111"/>
      <c r="AP450" s="111"/>
      <c r="AZ450" s="111"/>
      <c r="BA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81"/>
      <c r="B451" s="111"/>
      <c r="L451" s="111"/>
      <c r="V451" s="111"/>
      <c r="AF451" s="111"/>
      <c r="AP451" s="111"/>
      <c r="AZ451" s="111"/>
      <c r="BA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81"/>
      <c r="B452" s="111"/>
      <c r="L452" s="111"/>
      <c r="V452" s="111"/>
      <c r="AF452" s="111"/>
      <c r="AP452" s="111"/>
      <c r="AZ452" s="111"/>
      <c r="BA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81"/>
      <c r="B453" s="111"/>
      <c r="L453" s="111"/>
      <c r="V453" s="111"/>
      <c r="AF453" s="111"/>
      <c r="AP453" s="111"/>
      <c r="AZ453" s="111"/>
      <c r="BA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81"/>
      <c r="B454" s="111"/>
      <c r="L454" s="111"/>
      <c r="V454" s="111"/>
      <c r="AF454" s="111"/>
      <c r="AP454" s="111"/>
      <c r="AZ454" s="111"/>
      <c r="BA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81"/>
      <c r="B455" s="111"/>
      <c r="L455" s="111"/>
      <c r="V455" s="111"/>
      <c r="AF455" s="111"/>
      <c r="AP455" s="111"/>
      <c r="AZ455" s="111"/>
      <c r="BA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81"/>
      <c r="B456" s="111"/>
      <c r="L456" s="111"/>
      <c r="V456" s="111"/>
      <c r="AF456" s="111"/>
      <c r="AP456" s="111"/>
      <c r="AZ456" s="111"/>
      <c r="BA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81"/>
      <c r="B457" s="111"/>
      <c r="L457" s="111"/>
      <c r="V457" s="111"/>
      <c r="AF457" s="111"/>
      <c r="AP457" s="111"/>
      <c r="AZ457" s="111"/>
      <c r="BA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81"/>
      <c r="B458" s="111"/>
      <c r="L458" s="111"/>
      <c r="V458" s="111"/>
      <c r="AF458" s="111"/>
      <c r="AP458" s="111"/>
      <c r="AZ458" s="111"/>
      <c r="BA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81"/>
      <c r="B459" s="111"/>
      <c r="L459" s="111"/>
      <c r="V459" s="111"/>
      <c r="AF459" s="111"/>
      <c r="AP459" s="111"/>
      <c r="AZ459" s="111"/>
      <c r="BA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81"/>
      <c r="B460" s="111"/>
      <c r="L460" s="111"/>
      <c r="V460" s="111"/>
      <c r="AF460" s="111"/>
      <c r="AP460" s="111"/>
      <c r="AZ460" s="111"/>
      <c r="BA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81"/>
      <c r="B461" s="111"/>
      <c r="L461" s="111"/>
      <c r="V461" s="111"/>
      <c r="AF461" s="111"/>
      <c r="AP461" s="111"/>
      <c r="AZ461" s="111"/>
      <c r="BA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81"/>
      <c r="B462" s="111"/>
      <c r="L462" s="111"/>
      <c r="V462" s="111"/>
      <c r="AF462" s="111"/>
      <c r="AP462" s="111"/>
      <c r="AZ462" s="111"/>
      <c r="BA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81"/>
      <c r="B463" s="111"/>
      <c r="L463" s="111"/>
      <c r="V463" s="111"/>
      <c r="AF463" s="111"/>
      <c r="AP463" s="111"/>
      <c r="AZ463" s="111"/>
      <c r="BA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81"/>
      <c r="B464" s="111"/>
      <c r="L464" s="111"/>
      <c r="V464" s="111"/>
      <c r="AF464" s="111"/>
      <c r="AP464" s="111"/>
      <c r="AZ464" s="111"/>
      <c r="BA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81"/>
      <c r="B465" s="111"/>
      <c r="L465" s="111"/>
      <c r="V465" s="111"/>
      <c r="AF465" s="111"/>
      <c r="AP465" s="111"/>
      <c r="AZ465" s="111"/>
      <c r="BA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81"/>
      <c r="B466" s="111"/>
      <c r="L466" s="111"/>
      <c r="V466" s="111"/>
      <c r="AF466" s="111"/>
      <c r="AP466" s="111"/>
      <c r="AZ466" s="111"/>
      <c r="BA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81"/>
      <c r="B467" s="111"/>
      <c r="L467" s="111"/>
      <c r="V467" s="111"/>
      <c r="AF467" s="111"/>
      <c r="AP467" s="111"/>
      <c r="AZ467" s="111"/>
      <c r="BA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81"/>
      <c r="B468" s="111"/>
      <c r="L468" s="111"/>
      <c r="V468" s="111"/>
      <c r="AF468" s="111"/>
      <c r="AP468" s="111"/>
      <c r="AZ468" s="111"/>
      <c r="BA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81"/>
      <c r="B469" s="111"/>
      <c r="L469" s="111"/>
      <c r="V469" s="111"/>
      <c r="AF469" s="111"/>
      <c r="AP469" s="111"/>
      <c r="AZ469" s="111"/>
      <c r="BA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81"/>
      <c r="B470" s="111"/>
      <c r="L470" s="111"/>
      <c r="V470" s="111"/>
      <c r="AF470" s="111"/>
      <c r="AP470" s="111"/>
      <c r="AZ470" s="111"/>
      <c r="BA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81"/>
      <c r="B471" s="111"/>
      <c r="L471" s="111"/>
      <c r="V471" s="111"/>
      <c r="AF471" s="111"/>
      <c r="AP471" s="111"/>
      <c r="AZ471" s="111"/>
      <c r="BA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81"/>
      <c r="B472" s="111"/>
      <c r="L472" s="111"/>
      <c r="V472" s="111"/>
      <c r="AF472" s="111"/>
      <c r="AP472" s="111"/>
      <c r="AZ472" s="111"/>
      <c r="BA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81"/>
      <c r="B473" s="111"/>
      <c r="L473" s="111"/>
      <c r="V473" s="111"/>
      <c r="AF473" s="111"/>
      <c r="AP473" s="111"/>
      <c r="AZ473" s="111"/>
      <c r="BA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81"/>
      <c r="B474" s="111"/>
      <c r="L474" s="111"/>
      <c r="V474" s="111"/>
      <c r="AF474" s="111"/>
      <c r="AP474" s="111"/>
      <c r="AZ474" s="111"/>
      <c r="BA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81"/>
      <c r="B475" s="111"/>
      <c r="L475" s="111"/>
      <c r="V475" s="111"/>
      <c r="AF475" s="111"/>
      <c r="AP475" s="111"/>
      <c r="AZ475" s="111"/>
      <c r="BA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81"/>
      <c r="B476" s="111"/>
      <c r="L476" s="111"/>
      <c r="V476" s="111"/>
      <c r="AF476" s="111"/>
      <c r="AP476" s="111"/>
      <c r="AZ476" s="111"/>
      <c r="BA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81"/>
      <c r="B477" s="111"/>
      <c r="L477" s="111"/>
      <c r="V477" s="111"/>
      <c r="AF477" s="111"/>
      <c r="AP477" s="111"/>
      <c r="AZ477" s="111"/>
      <c r="BA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81"/>
      <c r="B478" s="111"/>
      <c r="L478" s="111"/>
      <c r="V478" s="111"/>
      <c r="AF478" s="111"/>
      <c r="AP478" s="111"/>
      <c r="AZ478" s="111"/>
      <c r="BA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81"/>
      <c r="B479" s="111"/>
      <c r="L479" s="111"/>
      <c r="V479" s="111"/>
      <c r="AF479" s="111"/>
      <c r="AP479" s="111"/>
      <c r="AZ479" s="111"/>
      <c r="BA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81"/>
      <c r="B480" s="111"/>
      <c r="L480" s="111"/>
      <c r="V480" s="111"/>
      <c r="AF480" s="111"/>
      <c r="AP480" s="111"/>
      <c r="AZ480" s="111"/>
      <c r="BA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81"/>
      <c r="B481" s="111"/>
      <c r="L481" s="111"/>
      <c r="V481" s="111"/>
      <c r="AF481" s="111"/>
      <c r="AP481" s="111"/>
      <c r="AZ481" s="111"/>
      <c r="BA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81"/>
      <c r="B482" s="111"/>
      <c r="L482" s="111"/>
      <c r="V482" s="111"/>
      <c r="AF482" s="111"/>
      <c r="AP482" s="111"/>
      <c r="AZ482" s="111"/>
      <c r="BA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81"/>
      <c r="B483" s="111"/>
      <c r="L483" s="111"/>
      <c r="V483" s="111"/>
      <c r="AF483" s="111"/>
      <c r="AP483" s="111"/>
      <c r="AZ483" s="111"/>
      <c r="BA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81"/>
      <c r="B484" s="111"/>
      <c r="L484" s="111"/>
      <c r="V484" s="111"/>
      <c r="AF484" s="111"/>
      <c r="AP484" s="111"/>
      <c r="AZ484" s="111"/>
      <c r="BA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81"/>
      <c r="B485" s="111"/>
      <c r="L485" s="111"/>
      <c r="V485" s="111"/>
      <c r="AF485" s="111"/>
      <c r="AP485" s="111"/>
      <c r="AZ485" s="111"/>
      <c r="BA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81"/>
      <c r="B486" s="111"/>
      <c r="L486" s="111"/>
      <c r="V486" s="111"/>
      <c r="AF486" s="111"/>
      <c r="AP486" s="111"/>
      <c r="AZ486" s="111"/>
      <c r="BA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81"/>
      <c r="B487" s="111"/>
      <c r="L487" s="111"/>
      <c r="V487" s="111"/>
      <c r="AF487" s="111"/>
      <c r="AP487" s="111"/>
      <c r="AZ487" s="111"/>
      <c r="BA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81"/>
      <c r="B488" s="111"/>
      <c r="L488" s="111"/>
      <c r="V488" s="111"/>
      <c r="AF488" s="111"/>
      <c r="AP488" s="111"/>
      <c r="AZ488" s="111"/>
      <c r="BA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81"/>
      <c r="B489" s="111"/>
      <c r="L489" s="111"/>
      <c r="V489" s="111"/>
      <c r="AF489" s="111"/>
      <c r="AP489" s="111"/>
      <c r="AZ489" s="111"/>
      <c r="BA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81"/>
      <c r="B490" s="111"/>
      <c r="L490" s="111"/>
      <c r="V490" s="111"/>
      <c r="AF490" s="111"/>
      <c r="AP490" s="111"/>
      <c r="AZ490" s="111"/>
      <c r="BA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81"/>
      <c r="B491" s="111"/>
      <c r="L491" s="111"/>
      <c r="V491" s="111"/>
      <c r="AF491" s="111"/>
      <c r="AP491" s="111"/>
      <c r="AZ491" s="111"/>
      <c r="BA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81"/>
      <c r="B492" s="111"/>
      <c r="L492" s="111"/>
      <c r="V492" s="111"/>
      <c r="AF492" s="111"/>
      <c r="AP492" s="111"/>
      <c r="AZ492" s="111"/>
      <c r="BA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81"/>
      <c r="B493" s="111"/>
      <c r="L493" s="111"/>
      <c r="V493" s="111"/>
      <c r="AF493" s="111"/>
      <c r="AP493" s="111"/>
      <c r="AZ493" s="111"/>
      <c r="BA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81"/>
      <c r="B494" s="111"/>
      <c r="L494" s="111"/>
      <c r="V494" s="111"/>
      <c r="AF494" s="111"/>
      <c r="AP494" s="111"/>
      <c r="AZ494" s="111"/>
      <c r="BA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81"/>
      <c r="B495" s="111"/>
      <c r="L495" s="111"/>
      <c r="V495" s="111"/>
      <c r="AF495" s="111"/>
      <c r="AP495" s="111"/>
      <c r="AZ495" s="111"/>
      <c r="BA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81"/>
      <c r="B496" s="111"/>
      <c r="L496" s="111"/>
      <c r="V496" s="111"/>
      <c r="AF496" s="111"/>
      <c r="AP496" s="111"/>
      <c r="AZ496" s="111"/>
      <c r="BA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81"/>
      <c r="B497" s="111"/>
      <c r="L497" s="111"/>
      <c r="V497" s="111"/>
      <c r="AF497" s="111"/>
      <c r="AP497" s="111"/>
      <c r="AZ497" s="111"/>
      <c r="BA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81"/>
      <c r="B498" s="111"/>
      <c r="L498" s="111"/>
      <c r="V498" s="111"/>
      <c r="AF498" s="111"/>
      <c r="AP498" s="111"/>
      <c r="AZ498" s="111"/>
      <c r="BA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81"/>
      <c r="B499" s="111"/>
      <c r="L499" s="111"/>
      <c r="V499" s="111"/>
      <c r="AF499" s="111"/>
      <c r="AP499" s="111"/>
      <c r="AZ499" s="111"/>
      <c r="BA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81"/>
      <c r="B500" s="111"/>
      <c r="L500" s="111"/>
      <c r="V500" s="111"/>
      <c r="AF500" s="111"/>
      <c r="AP500" s="111"/>
      <c r="AZ500" s="111"/>
      <c r="BA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81"/>
      <c r="B501" s="111"/>
      <c r="L501" s="111"/>
      <c r="V501" s="111"/>
      <c r="AF501" s="111"/>
      <c r="AP501" s="111"/>
      <c r="AZ501" s="111"/>
      <c r="BA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81"/>
      <c r="B502" s="111"/>
      <c r="L502" s="111"/>
      <c r="V502" s="111"/>
      <c r="AF502" s="111"/>
      <c r="AP502" s="111"/>
      <c r="AZ502" s="111"/>
      <c r="BA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81"/>
      <c r="B503" s="111"/>
      <c r="L503" s="111"/>
      <c r="V503" s="111"/>
      <c r="AF503" s="111"/>
      <c r="AP503" s="111"/>
      <c r="AZ503" s="111"/>
      <c r="BA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81"/>
      <c r="B504" s="111"/>
      <c r="L504" s="111"/>
      <c r="V504" s="111"/>
      <c r="AF504" s="111"/>
      <c r="AP504" s="111"/>
      <c r="AZ504" s="111"/>
      <c r="BA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81"/>
      <c r="B505" s="111"/>
      <c r="L505" s="111"/>
      <c r="V505" s="111"/>
      <c r="AF505" s="111"/>
      <c r="AP505" s="111"/>
      <c r="AZ505" s="111"/>
      <c r="BA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81"/>
      <c r="B506" s="111"/>
      <c r="L506" s="111"/>
      <c r="V506" s="111"/>
      <c r="AF506" s="111"/>
      <c r="AP506" s="111"/>
      <c r="AZ506" s="111"/>
      <c r="BA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81"/>
      <c r="B507" s="111"/>
      <c r="L507" s="111"/>
      <c r="V507" s="111"/>
      <c r="AF507" s="111"/>
      <c r="AP507" s="111"/>
      <c r="AZ507" s="111"/>
      <c r="BA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81"/>
      <c r="B508" s="111"/>
      <c r="L508" s="111"/>
      <c r="V508" s="111"/>
      <c r="AF508" s="111"/>
      <c r="AP508" s="111"/>
      <c r="AZ508" s="111"/>
      <c r="BA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81"/>
      <c r="B509" s="111"/>
      <c r="L509" s="111"/>
      <c r="V509" s="111"/>
      <c r="AF509" s="111"/>
      <c r="AP509" s="111"/>
      <c r="AZ509" s="111"/>
      <c r="BA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81"/>
      <c r="B510" s="111"/>
      <c r="L510" s="111"/>
      <c r="V510" s="111"/>
      <c r="AF510" s="111"/>
      <c r="AP510" s="111"/>
      <c r="AZ510" s="111"/>
      <c r="BA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81"/>
      <c r="B511" s="111"/>
      <c r="L511" s="111"/>
      <c r="V511" s="111"/>
      <c r="AF511" s="111"/>
      <c r="AP511" s="111"/>
      <c r="AZ511" s="111"/>
      <c r="BA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81"/>
      <c r="B512" s="111"/>
      <c r="L512" s="111"/>
      <c r="V512" s="111"/>
      <c r="AF512" s="111"/>
      <c r="AP512" s="111"/>
      <c r="AZ512" s="111"/>
      <c r="BA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81"/>
      <c r="B513" s="111"/>
      <c r="L513" s="111"/>
      <c r="V513" s="111"/>
      <c r="AF513" s="111"/>
      <c r="AP513" s="111"/>
      <c r="AZ513" s="111"/>
      <c r="BA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81"/>
      <c r="B514" s="111"/>
      <c r="L514" s="111"/>
      <c r="V514" s="111"/>
      <c r="AF514" s="111"/>
      <c r="AP514" s="111"/>
      <c r="AZ514" s="111"/>
      <c r="BA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81"/>
      <c r="B515" s="111"/>
      <c r="L515" s="111"/>
      <c r="V515" s="111"/>
      <c r="AF515" s="111"/>
      <c r="AP515" s="111"/>
      <c r="AZ515" s="111"/>
      <c r="BA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81"/>
      <c r="B516" s="111"/>
      <c r="L516" s="111"/>
      <c r="V516" s="111"/>
      <c r="AF516" s="111"/>
      <c r="AP516" s="111"/>
      <c r="AZ516" s="111"/>
      <c r="BA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81"/>
      <c r="B517" s="111"/>
      <c r="L517" s="111"/>
      <c r="V517" s="111"/>
      <c r="AF517" s="111"/>
      <c r="AP517" s="111"/>
      <c r="AZ517" s="111"/>
      <c r="BA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81"/>
      <c r="B518" s="111"/>
      <c r="L518" s="111"/>
      <c r="V518" s="111"/>
      <c r="AF518" s="111"/>
      <c r="AP518" s="111"/>
      <c r="AZ518" s="111"/>
      <c r="BA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81"/>
      <c r="B519" s="111"/>
      <c r="L519" s="111"/>
      <c r="V519" s="111"/>
      <c r="AF519" s="111"/>
      <c r="AP519" s="111"/>
      <c r="AZ519" s="111"/>
      <c r="BA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81"/>
      <c r="B520" s="111"/>
      <c r="L520" s="111"/>
      <c r="V520" s="111"/>
      <c r="AF520" s="111"/>
      <c r="AP520" s="111"/>
      <c r="AZ520" s="111"/>
      <c r="BA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81"/>
      <c r="B521" s="111"/>
      <c r="L521" s="111"/>
      <c r="V521" s="111"/>
      <c r="AF521" s="111"/>
      <c r="AP521" s="111"/>
      <c r="AZ521" s="111"/>
      <c r="BA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81"/>
      <c r="B522" s="111"/>
      <c r="L522" s="111"/>
      <c r="V522" s="111"/>
      <c r="AF522" s="111"/>
      <c r="AP522" s="111"/>
      <c r="AZ522" s="111"/>
      <c r="BA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81"/>
      <c r="B523" s="111"/>
      <c r="L523" s="111"/>
      <c r="V523" s="111"/>
      <c r="AF523" s="111"/>
      <c r="AP523" s="111"/>
      <c r="AZ523" s="111"/>
      <c r="BA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81"/>
      <c r="B524" s="111"/>
      <c r="L524" s="111"/>
      <c r="V524" s="111"/>
      <c r="AF524" s="111"/>
      <c r="AP524" s="111"/>
      <c r="AZ524" s="111"/>
      <c r="BA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81"/>
      <c r="B525" s="111"/>
      <c r="L525" s="111"/>
      <c r="V525" s="111"/>
      <c r="AF525" s="111"/>
      <c r="AP525" s="111"/>
      <c r="AZ525" s="111"/>
      <c r="BA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81"/>
      <c r="B526" s="111"/>
      <c r="L526" s="111"/>
      <c r="V526" s="111"/>
      <c r="AF526" s="111"/>
      <c r="AP526" s="111"/>
      <c r="AZ526" s="111"/>
      <c r="BA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81"/>
      <c r="B527" s="111"/>
      <c r="L527" s="111"/>
      <c r="V527" s="111"/>
      <c r="AF527" s="111"/>
      <c r="AP527" s="111"/>
      <c r="AZ527" s="111"/>
      <c r="BA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81"/>
      <c r="B528" s="111"/>
      <c r="L528" s="111"/>
      <c r="V528" s="111"/>
      <c r="AF528" s="111"/>
      <c r="AP528" s="111"/>
      <c r="AZ528" s="111"/>
      <c r="BA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81"/>
      <c r="B529" s="111"/>
      <c r="L529" s="111"/>
      <c r="V529" s="111"/>
      <c r="AF529" s="111"/>
      <c r="AP529" s="111"/>
      <c r="AZ529" s="111"/>
      <c r="BA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81"/>
      <c r="B530" s="111"/>
      <c r="L530" s="111"/>
      <c r="V530" s="111"/>
      <c r="AF530" s="111"/>
      <c r="AP530" s="111"/>
      <c r="AZ530" s="111"/>
      <c r="BA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81"/>
      <c r="B531" s="111"/>
      <c r="L531" s="111"/>
      <c r="V531" s="111"/>
      <c r="AF531" s="111"/>
      <c r="AP531" s="111"/>
      <c r="AZ531" s="111"/>
      <c r="BA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81"/>
      <c r="B532" s="111"/>
      <c r="L532" s="111"/>
      <c r="V532" s="111"/>
      <c r="AF532" s="111"/>
      <c r="AP532" s="111"/>
      <c r="AZ532" s="111"/>
      <c r="BA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81"/>
      <c r="B533" s="111"/>
      <c r="L533" s="111"/>
      <c r="V533" s="111"/>
      <c r="AF533" s="111"/>
      <c r="AP533" s="111"/>
      <c r="AZ533" s="111"/>
      <c r="BA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81"/>
      <c r="B534" s="111"/>
      <c r="L534" s="111"/>
      <c r="V534" s="111"/>
      <c r="AF534" s="111"/>
      <c r="AP534" s="111"/>
      <c r="AZ534" s="111"/>
      <c r="BA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81"/>
      <c r="B535" s="111"/>
      <c r="L535" s="111"/>
      <c r="V535" s="111"/>
      <c r="AF535" s="111"/>
      <c r="AP535" s="111"/>
      <c r="AZ535" s="111"/>
      <c r="BA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81"/>
      <c r="B536" s="111"/>
      <c r="L536" s="111"/>
      <c r="V536" s="111"/>
      <c r="AF536" s="111"/>
      <c r="AP536" s="111"/>
      <c r="AZ536" s="111"/>
      <c r="BA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81"/>
      <c r="B537" s="111"/>
      <c r="L537" s="111"/>
      <c r="V537" s="111"/>
      <c r="AF537" s="111"/>
      <c r="AP537" s="111"/>
      <c r="AZ537" s="111"/>
      <c r="BA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81"/>
      <c r="B538" s="111"/>
      <c r="L538" s="111"/>
      <c r="V538" s="111"/>
      <c r="AF538" s="111"/>
      <c r="AP538" s="111"/>
      <c r="AZ538" s="111"/>
      <c r="BA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81"/>
      <c r="B539" s="111"/>
      <c r="L539" s="111"/>
      <c r="V539" s="111"/>
      <c r="AF539" s="111"/>
      <c r="AP539" s="111"/>
      <c r="AZ539" s="111"/>
      <c r="BA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81"/>
      <c r="B540" s="111"/>
      <c r="L540" s="111"/>
      <c r="V540" s="111"/>
      <c r="AF540" s="111"/>
      <c r="AP540" s="111"/>
      <c r="AZ540" s="111"/>
      <c r="BA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81"/>
      <c r="B541" s="111"/>
      <c r="L541" s="111"/>
      <c r="V541" s="111"/>
      <c r="AF541" s="111"/>
      <c r="AP541" s="111"/>
      <c r="AZ541" s="111"/>
      <c r="BA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81"/>
      <c r="B542" s="111"/>
      <c r="L542" s="111"/>
      <c r="V542" s="111"/>
      <c r="AF542" s="111"/>
      <c r="AP542" s="111"/>
      <c r="AZ542" s="111"/>
      <c r="BA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81"/>
      <c r="B543" s="111"/>
      <c r="L543" s="111"/>
      <c r="V543" s="111"/>
      <c r="AF543" s="111"/>
      <c r="AP543" s="111"/>
      <c r="AZ543" s="111"/>
      <c r="BA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81"/>
      <c r="B544" s="111"/>
      <c r="L544" s="111"/>
      <c r="V544" s="111"/>
      <c r="AF544" s="111"/>
      <c r="AP544" s="111"/>
      <c r="AZ544" s="111"/>
      <c r="BA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81"/>
      <c r="B545" s="111"/>
      <c r="L545" s="111"/>
      <c r="V545" s="111"/>
      <c r="AF545" s="111"/>
      <c r="AP545" s="111"/>
      <c r="AZ545" s="111"/>
      <c r="BA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81"/>
      <c r="B546" s="111"/>
      <c r="L546" s="111"/>
      <c r="V546" s="111"/>
      <c r="AF546" s="111"/>
      <c r="AP546" s="111"/>
      <c r="AZ546" s="111"/>
      <c r="BA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81"/>
      <c r="B547" s="111"/>
      <c r="L547" s="111"/>
      <c r="V547" s="111"/>
      <c r="AF547" s="111"/>
      <c r="AP547" s="111"/>
      <c r="AZ547" s="111"/>
      <c r="BA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81"/>
      <c r="B548" s="111"/>
      <c r="L548" s="111"/>
      <c r="V548" s="111"/>
      <c r="AF548" s="111"/>
      <c r="AP548" s="111"/>
      <c r="AZ548" s="111"/>
      <c r="BA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81"/>
      <c r="B549" s="111"/>
      <c r="L549" s="111"/>
      <c r="V549" s="111"/>
      <c r="AF549" s="111"/>
      <c r="AP549" s="111"/>
      <c r="AZ549" s="111"/>
      <c r="BA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81"/>
      <c r="B550" s="111"/>
      <c r="L550" s="111"/>
      <c r="V550" s="111"/>
      <c r="AF550" s="111"/>
      <c r="AP550" s="111"/>
      <c r="AZ550" s="111"/>
      <c r="BA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81"/>
      <c r="B551" s="111"/>
      <c r="L551" s="111"/>
      <c r="V551" s="111"/>
      <c r="AF551" s="111"/>
      <c r="AP551" s="111"/>
      <c r="AZ551" s="111"/>
      <c r="BA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81"/>
      <c r="B552" s="111"/>
      <c r="L552" s="111"/>
      <c r="V552" s="111"/>
      <c r="AF552" s="111"/>
      <c r="AP552" s="111"/>
      <c r="AZ552" s="111"/>
      <c r="BA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81"/>
      <c r="B553" s="111"/>
      <c r="L553" s="111"/>
      <c r="V553" s="111"/>
      <c r="AF553" s="111"/>
      <c r="AP553" s="111"/>
      <c r="AZ553" s="111"/>
      <c r="BA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81"/>
      <c r="B554" s="111"/>
      <c r="L554" s="111"/>
      <c r="V554" s="111"/>
      <c r="AF554" s="111"/>
      <c r="AP554" s="111"/>
      <c r="AZ554" s="111"/>
      <c r="BA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81"/>
      <c r="B555" s="111"/>
      <c r="L555" s="111"/>
      <c r="V555" s="111"/>
      <c r="AF555" s="111"/>
      <c r="AP555" s="111"/>
      <c r="AZ555" s="111"/>
      <c r="BA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81"/>
      <c r="B556" s="111"/>
      <c r="L556" s="111"/>
      <c r="V556" s="111"/>
      <c r="AF556" s="111"/>
      <c r="AP556" s="111"/>
      <c r="AZ556" s="111"/>
      <c r="BA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81"/>
      <c r="B557" s="111"/>
      <c r="L557" s="111"/>
      <c r="V557" s="111"/>
      <c r="AF557" s="111"/>
      <c r="AP557" s="111"/>
      <c r="AZ557" s="111"/>
      <c r="BA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81"/>
      <c r="B558" s="111"/>
      <c r="L558" s="111"/>
      <c r="V558" s="111"/>
      <c r="AF558" s="111"/>
      <c r="AP558" s="111"/>
      <c r="AZ558" s="111"/>
      <c r="BA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81"/>
      <c r="B559" s="111"/>
      <c r="L559" s="111"/>
      <c r="V559" s="111"/>
      <c r="AF559" s="111"/>
      <c r="AP559" s="111"/>
      <c r="AZ559" s="111"/>
      <c r="BA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81"/>
      <c r="B560" s="111"/>
      <c r="L560" s="111"/>
      <c r="V560" s="111"/>
      <c r="AF560" s="111"/>
      <c r="AP560" s="111"/>
      <c r="AZ560" s="111"/>
      <c r="BA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81"/>
      <c r="B561" s="111"/>
      <c r="L561" s="111"/>
      <c r="V561" s="111"/>
      <c r="AF561" s="111"/>
      <c r="AP561" s="111"/>
      <c r="AZ561" s="111"/>
      <c r="BA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81"/>
      <c r="B562" s="111"/>
      <c r="L562" s="111"/>
      <c r="V562" s="111"/>
      <c r="AF562" s="111"/>
      <c r="AP562" s="111"/>
      <c r="AZ562" s="111"/>
      <c r="BA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81"/>
      <c r="B563" s="111"/>
      <c r="L563" s="111"/>
      <c r="V563" s="111"/>
      <c r="AF563" s="111"/>
      <c r="AP563" s="111"/>
      <c r="AZ563" s="111"/>
      <c r="BA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81"/>
      <c r="B564" s="111"/>
      <c r="L564" s="111"/>
      <c r="V564" s="111"/>
      <c r="AF564" s="111"/>
      <c r="AP564" s="111"/>
      <c r="AZ564" s="111"/>
      <c r="BA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81"/>
      <c r="B565" s="111"/>
      <c r="L565" s="111"/>
      <c r="V565" s="111"/>
      <c r="AF565" s="111"/>
      <c r="AP565" s="111"/>
      <c r="AZ565" s="111"/>
      <c r="BA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81"/>
      <c r="B566" s="111"/>
      <c r="L566" s="111"/>
      <c r="V566" s="111"/>
      <c r="AF566" s="111"/>
      <c r="AP566" s="111"/>
      <c r="AZ566" s="111"/>
      <c r="BA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81"/>
      <c r="B567" s="111"/>
      <c r="L567" s="111"/>
      <c r="V567" s="111"/>
      <c r="AF567" s="111"/>
      <c r="AP567" s="111"/>
      <c r="AZ567" s="111"/>
      <c r="BA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81"/>
      <c r="B568" s="111"/>
      <c r="L568" s="111"/>
      <c r="V568" s="111"/>
      <c r="AF568" s="111"/>
      <c r="AP568" s="111"/>
      <c r="AZ568" s="111"/>
      <c r="BA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81"/>
      <c r="B569" s="111"/>
      <c r="L569" s="111"/>
      <c r="V569" s="111"/>
      <c r="AF569" s="111"/>
      <c r="AP569" s="111"/>
      <c r="AZ569" s="111"/>
      <c r="BA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81"/>
      <c r="B570" s="111"/>
      <c r="L570" s="111"/>
      <c r="V570" s="111"/>
      <c r="AF570" s="111"/>
      <c r="AP570" s="111"/>
      <c r="AZ570" s="111"/>
      <c r="BA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81"/>
      <c r="B571" s="111"/>
      <c r="L571" s="111"/>
      <c r="V571" s="111"/>
      <c r="AF571" s="111"/>
      <c r="AP571" s="111"/>
      <c r="AZ571" s="111"/>
      <c r="BA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81"/>
      <c r="B572" s="111"/>
      <c r="L572" s="111"/>
      <c r="V572" s="111"/>
      <c r="AF572" s="111"/>
      <c r="AP572" s="111"/>
      <c r="AZ572" s="111"/>
      <c r="BA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81"/>
      <c r="B573" s="111"/>
      <c r="L573" s="111"/>
      <c r="V573" s="111"/>
      <c r="AF573" s="111"/>
      <c r="AP573" s="111"/>
      <c r="AZ573" s="111"/>
      <c r="BA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81"/>
      <c r="B574" s="111"/>
      <c r="L574" s="111"/>
      <c r="V574" s="111"/>
      <c r="AF574" s="111"/>
      <c r="AP574" s="111"/>
      <c r="AZ574" s="111"/>
      <c r="BA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81"/>
      <c r="B575" s="111"/>
      <c r="L575" s="111"/>
      <c r="V575" s="111"/>
      <c r="AF575" s="111"/>
      <c r="AP575" s="111"/>
      <c r="AZ575" s="111"/>
      <c r="BA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81"/>
      <c r="B576" s="111"/>
      <c r="L576" s="111"/>
      <c r="V576" s="111"/>
      <c r="AF576" s="111"/>
      <c r="AP576" s="111"/>
      <c r="AZ576" s="111"/>
      <c r="BA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81"/>
      <c r="B577" s="111"/>
      <c r="L577" s="111"/>
      <c r="V577" s="111"/>
      <c r="AF577" s="111"/>
      <c r="AP577" s="111"/>
      <c r="AZ577" s="111"/>
      <c r="BA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81"/>
      <c r="B578" s="111"/>
      <c r="L578" s="111"/>
      <c r="V578" s="111"/>
      <c r="AF578" s="111"/>
      <c r="AP578" s="111"/>
      <c r="AZ578" s="111"/>
      <c r="BA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81"/>
      <c r="B579" s="111"/>
      <c r="L579" s="111"/>
      <c r="V579" s="111"/>
      <c r="AF579" s="111"/>
      <c r="AP579" s="111"/>
      <c r="AZ579" s="111"/>
      <c r="BA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81"/>
      <c r="B580" s="111"/>
      <c r="L580" s="111"/>
      <c r="V580" s="111"/>
      <c r="AF580" s="111"/>
      <c r="AP580" s="111"/>
      <c r="AZ580" s="111"/>
      <c r="BA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81"/>
      <c r="B581" s="111"/>
      <c r="L581" s="111"/>
      <c r="V581" s="111"/>
      <c r="AF581" s="111"/>
      <c r="AP581" s="111"/>
      <c r="AZ581" s="111"/>
      <c r="BA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81"/>
      <c r="B582" s="111"/>
      <c r="L582" s="111"/>
      <c r="V582" s="111"/>
      <c r="AF582" s="111"/>
      <c r="AP582" s="111"/>
      <c r="AZ582" s="111"/>
      <c r="BA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81"/>
      <c r="B583" s="111"/>
      <c r="L583" s="111"/>
      <c r="V583" s="111"/>
      <c r="AF583" s="111"/>
      <c r="AP583" s="111"/>
      <c r="AZ583" s="111"/>
      <c r="BA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81"/>
      <c r="B584" s="111"/>
      <c r="L584" s="111"/>
      <c r="V584" s="111"/>
      <c r="AF584" s="111"/>
      <c r="AP584" s="111"/>
      <c r="AZ584" s="111"/>
      <c r="BA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81"/>
      <c r="B585" s="111"/>
      <c r="L585" s="111"/>
      <c r="V585" s="111"/>
      <c r="AF585" s="111"/>
      <c r="AP585" s="111"/>
      <c r="AZ585" s="111"/>
      <c r="BA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81"/>
      <c r="B586" s="111"/>
      <c r="L586" s="111"/>
      <c r="V586" s="111"/>
      <c r="AF586" s="111"/>
      <c r="AP586" s="111"/>
      <c r="AZ586" s="111"/>
      <c r="BA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81"/>
      <c r="B587" s="111"/>
      <c r="L587" s="111"/>
      <c r="V587" s="111"/>
      <c r="AF587" s="111"/>
      <c r="AP587" s="111"/>
      <c r="AZ587" s="111"/>
      <c r="BA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81"/>
      <c r="B588" s="111"/>
      <c r="L588" s="111"/>
      <c r="V588" s="111"/>
      <c r="AF588" s="111"/>
      <c r="AP588" s="111"/>
      <c r="AZ588" s="111"/>
      <c r="BA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81"/>
      <c r="B589" s="111"/>
      <c r="L589" s="111"/>
      <c r="V589" s="111"/>
      <c r="AF589" s="111"/>
      <c r="AP589" s="111"/>
      <c r="AZ589" s="111"/>
      <c r="BA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81"/>
      <c r="B590" s="111"/>
      <c r="L590" s="111"/>
      <c r="V590" s="111"/>
      <c r="AF590" s="111"/>
      <c r="AP590" s="111"/>
      <c r="AZ590" s="111"/>
      <c r="BA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81"/>
      <c r="B591" s="111"/>
      <c r="L591" s="111"/>
      <c r="V591" s="111"/>
      <c r="AF591" s="111"/>
      <c r="AP591" s="111"/>
      <c r="AZ591" s="111"/>
      <c r="BA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81"/>
      <c r="B592" s="111"/>
      <c r="L592" s="111"/>
      <c r="V592" s="111"/>
      <c r="AF592" s="111"/>
      <c r="AP592" s="111"/>
      <c r="AZ592" s="111"/>
      <c r="BA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81"/>
      <c r="B593" s="111"/>
      <c r="L593" s="111"/>
      <c r="V593" s="111"/>
      <c r="AF593" s="111"/>
      <c r="AP593" s="111"/>
      <c r="AZ593" s="111"/>
      <c r="BA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81"/>
      <c r="B594" s="111"/>
      <c r="L594" s="111"/>
      <c r="V594" s="111"/>
      <c r="AF594" s="111"/>
      <c r="AP594" s="111"/>
      <c r="AZ594" s="111"/>
      <c r="BA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81"/>
      <c r="B595" s="111"/>
      <c r="L595" s="111"/>
      <c r="V595" s="111"/>
      <c r="AF595" s="111"/>
      <c r="AP595" s="111"/>
      <c r="AZ595" s="111"/>
      <c r="BA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81"/>
      <c r="B596" s="111"/>
      <c r="L596" s="111"/>
      <c r="V596" s="111"/>
      <c r="AF596" s="111"/>
      <c r="AP596" s="111"/>
      <c r="AZ596" s="111"/>
      <c r="BA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81"/>
      <c r="B597" s="111"/>
      <c r="L597" s="111"/>
      <c r="V597" s="111"/>
      <c r="AF597" s="111"/>
      <c r="AP597" s="111"/>
      <c r="AZ597" s="111"/>
      <c r="BA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81"/>
      <c r="B598" s="111"/>
      <c r="L598" s="111"/>
      <c r="V598" s="111"/>
      <c r="AF598" s="111"/>
      <c r="AP598" s="111"/>
      <c r="AZ598" s="111"/>
      <c r="BA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81"/>
      <c r="B599" s="111"/>
      <c r="L599" s="111"/>
      <c r="V599" s="111"/>
      <c r="AF599" s="111"/>
      <c r="AP599" s="111"/>
      <c r="AZ599" s="111"/>
      <c r="BA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81"/>
      <c r="B600" s="111"/>
      <c r="L600" s="111"/>
      <c r="V600" s="111"/>
      <c r="AF600" s="111"/>
      <c r="AP600" s="111"/>
      <c r="AZ600" s="111"/>
      <c r="BA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81"/>
      <c r="B601" s="111"/>
      <c r="L601" s="111"/>
      <c r="V601" s="111"/>
      <c r="AF601" s="111"/>
      <c r="AP601" s="111"/>
      <c r="AZ601" s="111"/>
      <c r="BA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81"/>
      <c r="B602" s="111"/>
      <c r="L602" s="111"/>
      <c r="V602" s="111"/>
      <c r="AF602" s="111"/>
      <c r="AP602" s="111"/>
      <c r="AZ602" s="111"/>
      <c r="BA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81"/>
      <c r="B603" s="111"/>
      <c r="L603" s="111"/>
      <c r="V603" s="111"/>
      <c r="AF603" s="111"/>
      <c r="AP603" s="111"/>
      <c r="AZ603" s="111"/>
      <c r="BA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81"/>
      <c r="B604" s="111"/>
      <c r="L604" s="111"/>
      <c r="V604" s="111"/>
      <c r="AF604" s="111"/>
      <c r="AP604" s="111"/>
      <c r="AZ604" s="111"/>
      <c r="BA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81"/>
      <c r="B605" s="111"/>
      <c r="L605" s="111"/>
      <c r="V605" s="111"/>
      <c r="AF605" s="111"/>
      <c r="AP605" s="111"/>
      <c r="AZ605" s="111"/>
      <c r="BA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81"/>
      <c r="B606" s="111"/>
      <c r="L606" s="111"/>
      <c r="V606" s="111"/>
      <c r="AF606" s="111"/>
      <c r="AP606" s="111"/>
      <c r="AZ606" s="111"/>
      <c r="BA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81"/>
      <c r="B607" s="111"/>
      <c r="L607" s="111"/>
      <c r="V607" s="111"/>
      <c r="AF607" s="111"/>
      <c r="AP607" s="111"/>
      <c r="AZ607" s="111"/>
      <c r="BA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81"/>
      <c r="B608" s="111"/>
      <c r="L608" s="111"/>
      <c r="V608" s="111"/>
      <c r="AF608" s="111"/>
      <c r="AP608" s="111"/>
      <c r="AZ608" s="111"/>
      <c r="BA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81"/>
      <c r="B609" s="111"/>
      <c r="L609" s="111"/>
      <c r="V609" s="111"/>
      <c r="AF609" s="111"/>
      <c r="AP609" s="111"/>
      <c r="AZ609" s="111"/>
      <c r="BA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81"/>
      <c r="B610" s="111"/>
      <c r="L610" s="111"/>
      <c r="V610" s="111"/>
      <c r="AF610" s="111"/>
      <c r="AP610" s="111"/>
      <c r="AZ610" s="111"/>
      <c r="BA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81"/>
      <c r="B611" s="111"/>
      <c r="L611" s="111"/>
      <c r="V611" s="111"/>
      <c r="AF611" s="111"/>
      <c r="AP611" s="111"/>
      <c r="AZ611" s="111"/>
      <c r="BA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81"/>
      <c r="B612" s="111"/>
      <c r="L612" s="111"/>
      <c r="V612" s="111"/>
      <c r="AF612" s="111"/>
      <c r="AP612" s="111"/>
      <c r="AZ612" s="111"/>
      <c r="BA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81"/>
      <c r="B613" s="111"/>
      <c r="L613" s="111"/>
      <c r="V613" s="111"/>
      <c r="AF613" s="111"/>
      <c r="AP613" s="111"/>
      <c r="AZ613" s="111"/>
      <c r="BA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81"/>
      <c r="B614" s="111"/>
      <c r="L614" s="111"/>
      <c r="V614" s="111"/>
      <c r="AF614" s="111"/>
      <c r="AP614" s="111"/>
      <c r="AZ614" s="111"/>
      <c r="BA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81"/>
      <c r="B615" s="111"/>
      <c r="L615" s="111"/>
      <c r="V615" s="111"/>
      <c r="AF615" s="111"/>
      <c r="AP615" s="111"/>
      <c r="AZ615" s="111"/>
      <c r="BA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81"/>
      <c r="B616" s="111"/>
      <c r="L616" s="111"/>
      <c r="V616" s="111"/>
      <c r="AF616" s="111"/>
      <c r="AP616" s="111"/>
      <c r="AZ616" s="111"/>
      <c r="BA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81"/>
      <c r="B617" s="111"/>
      <c r="L617" s="111"/>
      <c r="V617" s="111"/>
      <c r="AF617" s="111"/>
      <c r="AP617" s="111"/>
      <c r="AZ617" s="111"/>
      <c r="BA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81"/>
      <c r="B618" s="111"/>
      <c r="L618" s="111"/>
      <c r="V618" s="111"/>
      <c r="AF618" s="111"/>
      <c r="AP618" s="111"/>
      <c r="AZ618" s="111"/>
      <c r="BA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81"/>
      <c r="B619" s="111"/>
      <c r="L619" s="111"/>
      <c r="V619" s="111"/>
      <c r="AF619" s="111"/>
      <c r="AP619" s="111"/>
      <c r="AZ619" s="111"/>
      <c r="BA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81"/>
      <c r="B620" s="111"/>
      <c r="L620" s="111"/>
      <c r="V620" s="111"/>
      <c r="AF620" s="111"/>
      <c r="AP620" s="111"/>
      <c r="AZ620" s="111"/>
      <c r="BA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81"/>
      <c r="B621" s="111"/>
      <c r="L621" s="111"/>
      <c r="V621" s="111"/>
      <c r="AF621" s="111"/>
      <c r="AP621" s="111"/>
      <c r="AZ621" s="111"/>
      <c r="BA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81"/>
      <c r="B622" s="111"/>
      <c r="L622" s="111"/>
      <c r="V622" s="111"/>
      <c r="AF622" s="111"/>
      <c r="AP622" s="111"/>
      <c r="AZ622" s="111"/>
      <c r="BA622" s="111"/>
      <c r="BJ622" s="111"/>
      <c r="BT622" s="111"/>
      <c r="CD622" s="111"/>
      <c r="CN622" s="111"/>
      <c r="CX622" s="111"/>
      <c r="DH622" s="111"/>
      <c r="DR622" s="111"/>
      <c r="EB622" s="111"/>
      <c r="EL622" s="111"/>
      <c r="EV622" s="111"/>
      <c r="FF622" s="111"/>
      <c r="FP622" s="111"/>
      <c r="FZ622" s="111"/>
      <c r="GJ622" s="111"/>
      <c r="GT622" s="111"/>
      <c r="HD622" s="111"/>
      <c r="HN622" s="111"/>
      <c r="HX622" s="111"/>
    </row>
    <row xmlns:x14ac="http://schemas.microsoft.com/office/spreadsheetml/2009/9/ac" r="623" s="3" customFormat="true" x14ac:dyDescent="0.25">
      <c r="A623" s="381"/>
      <c r="B623" s="111"/>
      <c r="L623" s="111"/>
      <c r="V623" s="111"/>
      <c r="AF623" s="111"/>
      <c r="AP623" s="111"/>
      <c r="AZ623" s="111"/>
      <c r="BA623" s="111"/>
      <c r="BJ623" s="111"/>
      <c r="BT623" s="111"/>
      <c r="CD623" s="111"/>
      <c r="CN623" s="111"/>
      <c r="CX623" s="111"/>
      <c r="DH623" s="111"/>
      <c r="DR623" s="111"/>
      <c r="EB623" s="111"/>
      <c r="EL623" s="111"/>
      <c r="EV623" s="111"/>
      <c r="FF623" s="111"/>
      <c r="FP623" s="111"/>
      <c r="FZ623" s="111"/>
      <c r="GJ623" s="111"/>
      <c r="GT623" s="111"/>
      <c r="HD623" s="111"/>
      <c r="HN623" s="111"/>
      <c r="HX623" s="111"/>
    </row>
    <row xmlns:x14ac="http://schemas.microsoft.com/office/spreadsheetml/2009/9/ac" r="624" s="3" customFormat="true" x14ac:dyDescent="0.25">
      <c r="A624" s="381"/>
      <c r="B624" s="111"/>
      <c r="L624" s="111"/>
      <c r="V624" s="111"/>
      <c r="AF624" s="111"/>
      <c r="AP624" s="111"/>
      <c r="AZ624" s="111"/>
      <c r="BA624" s="111"/>
      <c r="BJ624" s="111"/>
      <c r="BT624" s="111"/>
      <c r="CD624" s="111"/>
      <c r="CN624" s="111"/>
      <c r="CX624" s="111"/>
      <c r="DH624" s="111"/>
      <c r="DR624" s="111"/>
      <c r="EB624" s="111"/>
      <c r="EL624" s="111"/>
      <c r="EV624" s="111"/>
      <c r="FF624" s="111"/>
      <c r="FP624" s="111"/>
      <c r="FZ624" s="111"/>
      <c r="GJ624" s="111"/>
      <c r="GT624" s="111"/>
      <c r="HD624" s="111"/>
      <c r="HN624" s="111"/>
      <c r="HX624" s="111"/>
    </row>
    <row xmlns:x14ac="http://schemas.microsoft.com/office/spreadsheetml/2009/9/ac" r="625" s="3" customFormat="true" x14ac:dyDescent="0.25">
      <c r="A625" s="381"/>
      <c r="B625" s="111"/>
      <c r="L625" s="111"/>
      <c r="V625" s="111"/>
      <c r="AF625" s="111"/>
      <c r="AP625" s="111"/>
      <c r="AZ625" s="111"/>
      <c r="BA625" s="111"/>
      <c r="BJ625" s="111"/>
      <c r="BT625" s="111"/>
      <c r="CD625" s="111"/>
      <c r="CN625" s="111"/>
      <c r="CX625" s="111"/>
      <c r="DH625" s="111"/>
      <c r="DR625" s="111"/>
      <c r="EB625" s="111"/>
      <c r="EL625" s="111"/>
      <c r="EV625" s="111"/>
      <c r="FF625" s="111"/>
      <c r="FP625" s="111"/>
      <c r="FZ625" s="111"/>
      <c r="GJ625" s="111"/>
      <c r="GT625" s="111"/>
      <c r="HD625" s="111"/>
      <c r="HN625" s="111"/>
      <c r="HX625" s="111"/>
    </row>
    <row xmlns:x14ac="http://schemas.microsoft.com/office/spreadsheetml/2009/9/ac" r="626" s="3" customFormat="true" x14ac:dyDescent="0.25">
      <c r="A626" s="381"/>
      <c r="B626" s="111"/>
      <c r="L626" s="111"/>
      <c r="V626" s="111"/>
      <c r="AF626" s="111"/>
      <c r="AP626" s="111"/>
      <c r="AZ626" s="111"/>
      <c r="BA626" s="111"/>
      <c r="BJ626" s="111"/>
      <c r="BT626" s="111"/>
      <c r="CD626" s="111"/>
      <c r="CN626" s="111"/>
      <c r="CX626" s="111"/>
      <c r="DH626" s="111"/>
      <c r="DR626" s="111"/>
      <c r="EB626" s="111"/>
      <c r="EL626" s="111"/>
      <c r="EV626" s="111"/>
      <c r="FF626" s="111"/>
      <c r="FP626" s="111"/>
      <c r="FZ626" s="111"/>
      <c r="GJ626" s="111"/>
      <c r="GT626" s="111"/>
      <c r="HD626" s="111"/>
      <c r="HN626" s="111"/>
      <c r="HX626" s="111"/>
    </row>
    <row xmlns:x14ac="http://schemas.microsoft.com/office/spreadsheetml/2009/9/ac" r="627" s="3" customFormat="true" x14ac:dyDescent="0.25">
      <c r="A627" s="381"/>
      <c r="B627" s="111"/>
      <c r="L627" s="111"/>
      <c r="V627" s="111"/>
      <c r="AF627" s="111"/>
      <c r="AP627" s="111"/>
      <c r="AZ627" s="111"/>
      <c r="BA627" s="111"/>
      <c r="BJ627" s="111"/>
      <c r="BT627" s="111"/>
      <c r="CD627" s="111"/>
      <c r="CN627" s="111"/>
      <c r="CX627" s="111"/>
      <c r="DH627" s="111"/>
      <c r="DR627" s="111"/>
      <c r="EB627" s="111"/>
      <c r="EL627" s="111"/>
      <c r="EV627" s="111"/>
      <c r="FF627" s="111"/>
      <c r="FP627" s="111"/>
      <c r="FZ627" s="111"/>
      <c r="GJ627" s="111"/>
      <c r="GT627" s="111"/>
      <c r="HD627" s="111"/>
      <c r="HN627" s="111"/>
      <c r="HX627" s="111"/>
    </row>
    <row xmlns:x14ac="http://schemas.microsoft.com/office/spreadsheetml/2009/9/ac" r="628" s="3" customFormat="true" x14ac:dyDescent="0.25">
      <c r="A628" s="381"/>
      <c r="B628" s="111"/>
      <c r="L628" s="111"/>
      <c r="V628" s="111"/>
      <c r="AF628" s="111"/>
      <c r="AP628" s="111"/>
      <c r="AZ628" s="111"/>
      <c r="BA628" s="111"/>
      <c r="BJ628" s="111"/>
      <c r="BT628" s="111"/>
      <c r="CD628" s="111"/>
      <c r="CN628" s="111"/>
      <c r="CX628" s="111"/>
      <c r="DH628" s="111"/>
      <c r="DR628" s="111"/>
      <c r="EB628" s="111"/>
      <c r="EL628" s="111"/>
      <c r="EV628" s="111"/>
      <c r="FF628" s="111"/>
      <c r="FP628" s="111"/>
      <c r="FZ628" s="111"/>
      <c r="GJ628" s="111"/>
      <c r="GT628" s="111"/>
      <c r="HD628" s="111"/>
      <c r="HN628" s="111"/>
      <c r="HX628" s="111"/>
    </row>
    <row xmlns:x14ac="http://schemas.microsoft.com/office/spreadsheetml/2009/9/ac" r="629" s="3" customFormat="true" x14ac:dyDescent="0.25">
      <c r="A629" s="381"/>
      <c r="B629" s="111"/>
      <c r="L629" s="111"/>
      <c r="V629" s="111"/>
      <c r="AF629" s="111"/>
      <c r="AP629" s="111"/>
      <c r="AZ629" s="111"/>
      <c r="BA629" s="111"/>
      <c r="BJ629" s="111"/>
      <c r="BT629" s="111"/>
      <c r="CD629" s="111"/>
      <c r="CN629" s="111"/>
      <c r="CX629" s="111"/>
      <c r="DH629" s="111"/>
      <c r="DR629" s="111"/>
      <c r="EB629" s="111"/>
      <c r="EL629" s="111"/>
      <c r="EV629" s="111"/>
      <c r="FF629" s="111"/>
      <c r="FP629" s="111"/>
      <c r="FZ629" s="111"/>
      <c r="GJ629" s="111"/>
      <c r="GT629" s="111"/>
      <c r="HD629" s="111"/>
      <c r="HN629" s="111"/>
      <c r="HX629" s="111"/>
    </row>
    <row xmlns:x14ac="http://schemas.microsoft.com/office/spreadsheetml/2009/9/ac" r="630" s="3" customFormat="true" x14ac:dyDescent="0.25">
      <c r="A630" s="381"/>
      <c r="B630" s="111"/>
      <c r="L630" s="111"/>
      <c r="V630" s="111"/>
      <c r="AF630" s="111"/>
      <c r="AP630" s="111"/>
      <c r="AZ630" s="111"/>
      <c r="BA630" s="111"/>
      <c r="BJ630" s="111"/>
      <c r="BT630" s="111"/>
      <c r="CD630" s="111"/>
      <c r="CN630" s="111"/>
      <c r="CX630" s="111"/>
      <c r="DH630" s="111"/>
      <c r="DR630" s="111"/>
      <c r="EB630" s="111"/>
      <c r="EL630" s="111"/>
      <c r="EV630" s="111"/>
      <c r="FF630" s="111"/>
      <c r="FP630" s="111"/>
      <c r="FZ630" s="111"/>
      <c r="GJ630" s="111"/>
      <c r="GT630" s="111"/>
      <c r="HD630" s="111"/>
      <c r="HN630" s="111"/>
      <c r="HX630" s="111"/>
    </row>
    <row xmlns:x14ac="http://schemas.microsoft.com/office/spreadsheetml/2009/9/ac" r="631" s="3" customFormat="true" x14ac:dyDescent="0.25">
      <c r="A631" s="381"/>
      <c r="B631" s="111"/>
      <c r="L631" s="111"/>
      <c r="V631" s="111"/>
      <c r="AF631" s="111"/>
      <c r="AP631" s="111"/>
      <c r="AZ631" s="111"/>
      <c r="BA631" s="111"/>
      <c r="BJ631" s="111"/>
      <c r="BT631" s="111"/>
      <c r="CD631" s="111"/>
      <c r="CN631" s="111"/>
      <c r="CX631" s="111"/>
      <c r="DH631" s="111"/>
      <c r="DR631" s="111"/>
      <c r="EB631" s="111"/>
      <c r="EL631" s="111"/>
      <c r="EV631" s="111"/>
      <c r="FF631" s="111"/>
      <c r="FP631" s="111"/>
      <c r="FZ631" s="111"/>
      <c r="GJ631" s="111"/>
      <c r="GT631" s="111"/>
      <c r="HD631" s="111"/>
      <c r="HN631" s="111"/>
      <c r="HX631" s="111"/>
    </row>
    <row xmlns:x14ac="http://schemas.microsoft.com/office/spreadsheetml/2009/9/ac" r="632" s="3" customFormat="true" x14ac:dyDescent="0.25">
      <c r="A632" s="381"/>
      <c r="B632" s="111"/>
      <c r="L632" s="111"/>
      <c r="V632" s="111"/>
      <c r="AF632" s="111"/>
      <c r="AP632" s="111"/>
      <c r="AZ632" s="111"/>
      <c r="BA632" s="111"/>
      <c r="BJ632" s="111"/>
      <c r="BT632" s="111"/>
      <c r="CD632" s="111"/>
      <c r="CN632" s="111"/>
      <c r="CX632" s="111"/>
      <c r="DH632" s="111"/>
      <c r="DR632" s="111"/>
      <c r="EB632" s="111"/>
      <c r="EL632" s="111"/>
      <c r="EV632" s="111"/>
      <c r="FF632" s="111"/>
      <c r="FP632" s="111"/>
      <c r="FZ632" s="111"/>
      <c r="GJ632" s="111"/>
      <c r="GT632" s="111"/>
      <c r="HD632" s="111"/>
      <c r="HN632" s="111"/>
      <c r="HX632" s="111"/>
    </row>
    <row xmlns:x14ac="http://schemas.microsoft.com/office/spreadsheetml/2009/9/ac" r="633" s="3" customFormat="true" x14ac:dyDescent="0.25">
      <c r="A633" s="381"/>
      <c r="B633" s="111"/>
      <c r="L633" s="111"/>
      <c r="V633" s="111"/>
      <c r="AF633" s="111"/>
      <c r="AP633" s="111"/>
      <c r="AZ633" s="111"/>
      <c r="BA633" s="111"/>
      <c r="BJ633" s="111"/>
      <c r="BT633" s="111"/>
      <c r="CD633" s="111"/>
      <c r="CN633" s="111"/>
      <c r="CX633" s="111"/>
      <c r="DH633" s="111"/>
      <c r="DR633" s="111"/>
      <c r="EB633" s="111"/>
      <c r="EL633" s="111"/>
      <c r="EV633" s="111"/>
      <c r="FF633" s="111"/>
      <c r="FP633" s="111"/>
      <c r="FZ633" s="111"/>
      <c r="GJ633" s="111"/>
      <c r="GT633" s="111"/>
      <c r="HD633" s="111"/>
      <c r="HN633" s="111"/>
      <c r="HX633" s="111"/>
    </row>
    <row xmlns:x14ac="http://schemas.microsoft.com/office/spreadsheetml/2009/9/ac" r="634" s="3" customFormat="true" x14ac:dyDescent="0.25">
      <c r="A634" s="381"/>
      <c r="B634" s="111"/>
      <c r="L634" s="111"/>
      <c r="V634" s="111"/>
      <c r="AF634" s="111"/>
      <c r="AP634" s="111"/>
      <c r="AZ634" s="111"/>
      <c r="BA634" s="111"/>
      <c r="BJ634" s="111"/>
      <c r="BT634" s="111"/>
      <c r="CD634" s="111"/>
      <c r="CN634" s="111"/>
      <c r="CX634" s="111"/>
      <c r="DH634" s="111"/>
      <c r="DR634" s="111"/>
      <c r="EB634" s="111"/>
      <c r="EL634" s="111"/>
      <c r="EV634" s="111"/>
      <c r="FF634" s="111"/>
      <c r="FP634" s="111"/>
      <c r="FZ634" s="111"/>
      <c r="GJ634" s="111"/>
      <c r="GT634" s="111"/>
      <c r="HD634" s="111"/>
      <c r="HN634" s="111"/>
      <c r="HX634" s="111"/>
    </row>
    <row xmlns:x14ac="http://schemas.microsoft.com/office/spreadsheetml/2009/9/ac" r="635" s="3" customFormat="true" x14ac:dyDescent="0.25">
      <c r="A635" s="381"/>
      <c r="B635" s="111"/>
      <c r="L635" s="111"/>
      <c r="V635" s="111"/>
      <c r="AF635" s="111"/>
      <c r="AP635" s="111"/>
      <c r="AZ635" s="111"/>
      <c r="BA635" s="111"/>
      <c r="BJ635" s="111"/>
      <c r="BT635" s="111"/>
      <c r="CD635" s="111"/>
      <c r="CN635" s="111"/>
      <c r="CX635" s="111"/>
      <c r="DH635" s="111"/>
      <c r="DR635" s="111"/>
      <c r="EB635" s="111"/>
      <c r="EL635" s="111"/>
      <c r="EV635" s="111"/>
      <c r="FF635" s="111"/>
      <c r="FP635" s="111"/>
      <c r="FZ635" s="111"/>
      <c r="GJ635" s="111"/>
      <c r="GT635" s="111"/>
      <c r="HD635" s="111"/>
      <c r="HN635" s="111"/>
      <c r="HX635" s="111"/>
    </row>
    <row xmlns:x14ac="http://schemas.microsoft.com/office/spreadsheetml/2009/9/ac" r="636" s="3" customFormat="true" x14ac:dyDescent="0.25">
      <c r="A636" s="381"/>
      <c r="B636" s="111"/>
      <c r="L636" s="111"/>
      <c r="V636" s="111"/>
      <c r="AF636" s="111"/>
      <c r="AP636" s="111"/>
      <c r="AZ636" s="111"/>
      <c r="BA636" s="111"/>
      <c r="BJ636" s="111"/>
      <c r="BT636" s="111"/>
      <c r="CD636" s="111"/>
      <c r="CN636" s="111"/>
      <c r="CX636" s="111"/>
      <c r="DH636" s="111"/>
      <c r="DR636" s="111"/>
      <c r="EB636" s="111"/>
      <c r="EL636" s="111"/>
      <c r="EV636" s="111"/>
      <c r="FF636" s="111"/>
      <c r="FP636" s="111"/>
      <c r="FZ636" s="111"/>
      <c r="GJ636" s="111"/>
      <c r="GT636" s="111"/>
      <c r="HD636" s="111"/>
      <c r="HN636" s="111"/>
      <c r="HX636" s="111"/>
    </row>
    <row xmlns:x14ac="http://schemas.microsoft.com/office/spreadsheetml/2009/9/ac" r="637" s="3" customFormat="true" x14ac:dyDescent="0.25">
      <c r="A637" s="381"/>
      <c r="B637" s="111"/>
      <c r="L637" s="111"/>
      <c r="V637" s="111"/>
      <c r="AF637" s="111"/>
      <c r="AP637" s="111"/>
      <c r="AZ637" s="111"/>
      <c r="BA637" s="111"/>
      <c r="BJ637" s="111"/>
      <c r="BT637" s="111"/>
      <c r="CD637" s="111"/>
      <c r="CN637" s="111"/>
      <c r="CX637" s="111"/>
      <c r="DH637" s="111"/>
      <c r="DR637" s="111"/>
      <c r="EB637" s="111"/>
      <c r="EL637" s="111"/>
      <c r="EV637" s="111"/>
      <c r="FF637" s="111"/>
      <c r="FP637" s="111"/>
      <c r="FZ637" s="111"/>
      <c r="GJ637" s="111"/>
      <c r="GT637" s="111"/>
      <c r="HD637" s="111"/>
      <c r="HN637" s="111"/>
      <c r="HX637" s="111"/>
    </row>
  </sheetData>
  <mergeCells count="6">
    <mergeCell ref="C26:I26"/>
    <mergeCell ref="BA26:BG26"/>
    <mergeCell ref="M26:S26"/>
    <mergeCell ref="W26:AC26"/>
    <mergeCell ref="A2:A3"/>
    <mergeCell ref="AG26:AM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style="112"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17" customFormat="true" ht="30" customHeight="true" x14ac:dyDescent="0.25">
      <c r="B1" s="332" t="s">
        <v>22</v>
      </c>
      <c r="C1" s="553" t="s">
        <v>227</v>
      </c>
      <c r="D1" s="313" t="s">
        <v>204</v>
      </c>
      <c r="E1" s="313"/>
      <c r="F1" s="313"/>
      <c r="G1" s="313"/>
      <c r="H1" s="313"/>
      <c r="I1" s="316"/>
      <c r="J1" s="314"/>
      <c r="K1" s="315"/>
      <c r="L1" s="332" t="s">
        <v>22</v>
      </c>
      <c r="M1" s="553" t="s">
        <v>228</v>
      </c>
      <c r="N1" s="313" t="s">
        <v>204</v>
      </c>
      <c r="O1" s="313"/>
      <c r="P1" s="313"/>
      <c r="Q1" s="313"/>
      <c r="R1" s="313"/>
      <c r="S1" s="316"/>
      <c r="T1" s="314"/>
      <c r="U1" s="315"/>
      <c r="V1" s="332" t="s">
        <v>22</v>
      </c>
      <c r="W1" s="553" t="s">
        <v>229</v>
      </c>
      <c r="X1" s="313" t="s">
        <v>204</v>
      </c>
      <c r="Y1" s="313"/>
      <c r="Z1" s="313"/>
      <c r="AA1" s="313"/>
      <c r="AB1" s="313"/>
      <c r="AC1" s="316"/>
      <c r="AD1" s="314"/>
      <c r="AE1" s="315"/>
    </row>
    <row xmlns:x14ac="http://schemas.microsoft.com/office/spreadsheetml/2009/9/ac" r="2" s="317" customFormat="true" ht="30" customHeight="true" x14ac:dyDescent="0.25">
      <c r="A2" s="571" t="s">
        <v>247</v>
      </c>
      <c r="B2" s="320" t="s">
        <v>224</v>
      </c>
      <c r="C2" s="262" t="s">
        <v>213</v>
      </c>
      <c r="D2" s="262" t="s">
        <v>212</v>
      </c>
      <c r="E2" s="321"/>
      <c r="F2" s="321"/>
      <c r="G2" s="321"/>
      <c r="H2" s="321"/>
      <c r="I2" s="322"/>
      <c r="J2" s="318" t="s">
        <v>230</v>
      </c>
      <c r="K2" s="363"/>
      <c r="L2" s="320" t="s">
        <v>225</v>
      </c>
      <c r="M2" s="262" t="s">
        <v>213</v>
      </c>
      <c r="N2" s="262" t="s">
        <v>212</v>
      </c>
      <c r="O2" s="321"/>
      <c r="P2" s="321"/>
      <c r="Q2" s="321"/>
      <c r="R2" s="321"/>
      <c r="S2" s="322"/>
      <c r="T2" s="318" t="s">
        <v>230</v>
      </c>
      <c r="U2" s="363"/>
      <c r="V2" s="320" t="s">
        <v>226</v>
      </c>
      <c r="W2" s="262" t="s">
        <v>206</v>
      </c>
      <c r="X2" s="262" t="s">
        <v>205</v>
      </c>
      <c r="Y2" s="321"/>
      <c r="Z2" s="321"/>
      <c r="AA2" s="321"/>
      <c r="AB2" s="321"/>
      <c r="AC2" s="322"/>
      <c r="AD2" s="318" t="s">
        <v>230</v>
      </c>
      <c r="AE2" s="319"/>
    </row>
    <row xmlns:x14ac="http://schemas.microsoft.com/office/spreadsheetml/2009/9/ac" r="3" s="255" customFormat="true" ht="18" customHeight="true" x14ac:dyDescent="0.25">
      <c r="A3" s="571"/>
      <c r="B3" s="362" t="s">
        <v>168</v>
      </c>
      <c r="C3" s="264" t="s">
        <v>56</v>
      </c>
      <c r="D3" s="265" t="s">
        <v>7</v>
      </c>
      <c r="E3" s="266" t="s">
        <v>1</v>
      </c>
      <c r="F3" s="266" t="s">
        <v>2</v>
      </c>
      <c r="G3" s="266" t="s">
        <v>16</v>
      </c>
      <c r="H3" s="266" t="s">
        <v>17</v>
      </c>
      <c r="I3" s="267" t="s">
        <v>18</v>
      </c>
      <c r="J3" s="253"/>
      <c r="K3" s="268"/>
      <c r="L3" s="362" t="s">
        <v>168</v>
      </c>
      <c r="M3" s="264" t="s">
        <v>56</v>
      </c>
      <c r="N3" s="265" t="s">
        <v>7</v>
      </c>
      <c r="O3" s="266" t="s">
        <v>1</v>
      </c>
      <c r="P3" s="266" t="s">
        <v>2</v>
      </c>
      <c r="Q3" s="266" t="s">
        <v>16</v>
      </c>
      <c r="R3" s="266" t="s">
        <v>17</v>
      </c>
      <c r="S3" s="267" t="s">
        <v>18</v>
      </c>
      <c r="T3" s="253"/>
      <c r="U3" s="268"/>
      <c r="V3" s="362" t="s">
        <v>168</v>
      </c>
      <c r="W3" s="264" t="s">
        <v>56</v>
      </c>
      <c r="X3" s="265" t="s">
        <v>7</v>
      </c>
      <c r="Y3" s="266" t="s">
        <v>1</v>
      </c>
      <c r="Z3" s="266" t="s">
        <v>2</v>
      </c>
      <c r="AA3" s="266" t="s">
        <v>16</v>
      </c>
      <c r="AB3" s="266" t="s">
        <v>17</v>
      </c>
      <c r="AC3" s="267" t="s">
        <v>18</v>
      </c>
      <c r="AD3" s="253"/>
      <c r="AE3" s="268"/>
      <c r="AF3" s="254"/>
      <c r="AP3" s="254"/>
      <c r="AZ3" s="254"/>
      <c r="BA3" s="254"/>
      <c r="BB3" s="246"/>
      <c r="BC3" s="246"/>
      <c r="BD3" s="246"/>
      <c r="BE3" s="246"/>
      <c r="BF3" s="246"/>
      <c r="BG3" s="246"/>
      <c r="BJ3" s="254"/>
      <c r="BT3" s="254"/>
      <c r="CD3" s="254"/>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
      <c r="A4" s="384" t="str">
        <f>IF(ISBLANK('Data Summary'!A6),"",'Data Summary'!A6)</f>
        <v>MDV_2016_UIS</v>
      </c>
      <c r="B4" s="107" t="s">
        <v>219</v>
      </c>
      <c r="C4" s="179" t="s">
        <v>3</v>
      </c>
      <c r="D4" s="9">
        <f t="shared" ref="D4:I4" si="0">IF(COUNTA(D14)=0,"",D14)</f>
        <v>0</v>
      </c>
      <c r="E4" s="9" t="str">
        <f t="shared" si="0"/>
        <v/>
      </c>
      <c r="F4" s="9" t="str">
        <f t="shared" si="0"/>
        <v/>
      </c>
      <c r="G4" s="9" t="str">
        <f t="shared" si="0"/>
        <v/>
      </c>
      <c r="H4" s="9">
        <f t="shared" si="0"/>
        <v>0</v>
      </c>
      <c r="I4" s="27">
        <f t="shared" si="0"/>
        <v>0</v>
      </c>
      <c r="J4" s="22"/>
      <c r="K4" s="15"/>
      <c r="L4" s="107" t="s">
        <v>219</v>
      </c>
      <c r="M4" s="179" t="s">
        <v>3</v>
      </c>
      <c r="N4" s="9">
        <f t="shared" ref="N4:S4" si="1">IF(COUNTA(N14)=0,"",N14)</f>
        <v>0</v>
      </c>
      <c r="O4" s="9" t="str">
        <f t="shared" si="1"/>
        <v/>
      </c>
      <c r="P4" s="9" t="str">
        <f t="shared" si="1"/>
        <v/>
      </c>
      <c r="Q4" s="9" t="str">
        <f t="shared" si="1"/>
        <v/>
      </c>
      <c r="R4" s="9">
        <f t="shared" si="1"/>
        <v>0</v>
      </c>
      <c r="S4" s="27">
        <f t="shared" si="1"/>
        <v>0</v>
      </c>
      <c r="T4" s="22"/>
      <c r="U4" s="15"/>
      <c r="V4" s="105"/>
      <c r="W4" s="179" t="s">
        <v>3</v>
      </c>
      <c r="X4" s="9" t="str">
        <f t="shared" ref="X4:AC4" si="2">IF(COUNTA(X14)=0,"",X14)</f>
        <v/>
      </c>
      <c r="Y4" s="9" t="str">
        <f t="shared" si="2"/>
        <v/>
      </c>
      <c r="Z4" s="9" t="str">
        <f t="shared" si="2"/>
        <v/>
      </c>
      <c r="AA4" s="9" t="str">
        <f t="shared" si="2"/>
        <v/>
      </c>
      <c r="AB4" s="9" t="str">
        <f t="shared" si="2"/>
        <v/>
      </c>
      <c r="AC4" s="27" t="str">
        <f t="shared" si="2"/>
        <v/>
      </c>
      <c r="AD4" s="22"/>
      <c r="AE4" s="15"/>
      <c r="AF4" s="113"/>
      <c r="AP4" s="113"/>
      <c r="AZ4" s="113"/>
      <c r="BA4" s="113"/>
      <c r="BB4" s="130"/>
      <c r="BC4" s="130"/>
      <c r="BD4" s="130"/>
      <c r="BE4" s="130"/>
      <c r="BF4" s="130"/>
      <c r="BG4" s="130"/>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84" t="str">
        <f ca="true">IF(ISBLANK('Data Summary'!A7),"",'Data Summary'!A7)</f>
        <v>MDV_2017_UIS</v>
      </c>
      <c r="B5" s="105"/>
      <c r="C5" s="179"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27">
        <f>IF((COUNTA(I15:I26)=0)+(COUNTA(I14)=0),"",100-I14-SUMPRODUCT(C15:C26,I15:I26))</f>
        <v>0</v>
      </c>
      <c r="J5" s="22"/>
      <c r="K5" s="15"/>
      <c r="L5" s="105"/>
      <c r="M5" s="179"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27">
        <f>IF((COUNTA(S15:S26)=0)+(COUNTA(S14)=0),"",100-S14-SUMPRODUCT(M15:M26,S15:S26))</f>
        <v>0</v>
      </c>
      <c r="T5" s="22"/>
      <c r="U5" s="15"/>
      <c r="V5" s="105"/>
      <c r="W5" s="179"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7" t="str">
        <f>IF((COUNTA(AC15:AC26)=0)+(COUNTA(AC14)=0),"",100-AC14-SUMPRODUCT(W15:W26,AC15:AC26))</f>
        <v/>
      </c>
      <c r="AD5" s="22"/>
      <c r="AE5" s="15"/>
      <c r="AF5" s="113"/>
      <c r="AP5" s="113"/>
      <c r="AZ5" s="113"/>
      <c r="BA5" s="113"/>
      <c r="BB5" s="130"/>
      <c r="BC5" s="130"/>
      <c r="BD5" s="130"/>
      <c r="BE5" s="130"/>
      <c r="BF5" s="130"/>
      <c r="BG5" s="130"/>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x14ac:dyDescent="0.2">
      <c r="A6" s="384" t="str">
        <f ca="true">IF(ISBLANK('Data Summary'!A8),"",'Data Summary'!A8)</f>
        <v>MDV_2018_EMIS</v>
      </c>
      <c r="B6" s="107" t="s">
        <v>219</v>
      </c>
      <c r="C6" s="179"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7">
        <f>IF(COUNTA(I15:I26)=0,"",SUMPRODUCT(I15:I26,C15:C26))</f>
        <v>100</v>
      </c>
      <c r="J6" s="22"/>
      <c r="K6" s="15"/>
      <c r="L6" s="107" t="s">
        <v>219</v>
      </c>
      <c r="M6" s="179"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27">
        <f>IF(COUNTA(S15:S26)=0,"",SUMPRODUCT(S15:S26,M15:M26))</f>
        <v>100</v>
      </c>
      <c r="T6" s="22"/>
      <c r="U6" s="15"/>
      <c r="V6" s="105"/>
      <c r="W6" s="179"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7" t="str">
        <f>IF(COUNTA(AC15:AC26)=0,"",SUMPRODUCT(AC15:AC26,W15:W26))</f>
        <v/>
      </c>
      <c r="AD6" s="22"/>
      <c r="AE6" s="15"/>
      <c r="AF6" s="113"/>
      <c r="AP6" s="113"/>
      <c r="AZ6" s="113"/>
      <c r="BA6" s="113"/>
      <c r="BB6" s="130"/>
      <c r="BC6" s="130"/>
      <c r="BD6" s="130"/>
      <c r="BE6" s="130"/>
      <c r="BF6" s="130"/>
      <c r="BG6" s="130"/>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85" t="str">
        <f ca="true">IF(ISBLANK('Data Summary'!A9),"",'Data Summary'!A9)</f>
        <v/>
      </c>
      <c r="B7" s="105"/>
      <c r="C7" s="180" t="s">
        <v>53</v>
      </c>
      <c r="D7" s="181"/>
      <c r="E7" s="181"/>
      <c r="F7" s="181"/>
      <c r="G7" s="181"/>
      <c r="H7" s="181"/>
      <c r="I7" s="74"/>
      <c r="J7" s="22"/>
      <c r="K7" s="15"/>
      <c r="L7" s="105"/>
      <c r="M7" s="180" t="s">
        <v>53</v>
      </c>
      <c r="N7" s="181"/>
      <c r="O7" s="181"/>
      <c r="P7" s="181"/>
      <c r="Q7" s="181"/>
      <c r="R7" s="181"/>
      <c r="S7" s="74"/>
      <c r="T7" s="22"/>
      <c r="U7" s="15"/>
      <c r="V7" s="105"/>
      <c r="W7" s="180" t="s">
        <v>53</v>
      </c>
      <c r="X7" s="181"/>
      <c r="Y7" s="181"/>
      <c r="Z7" s="181"/>
      <c r="AA7" s="181"/>
      <c r="AB7" s="181"/>
      <c r="AC7" s="74"/>
      <c r="AD7" s="22"/>
      <c r="AE7" s="15"/>
      <c r="AF7" s="113"/>
      <c r="AP7" s="113"/>
      <c r="AZ7" s="113"/>
      <c r="BA7" s="113"/>
      <c r="BB7" s="130"/>
      <c r="BC7" s="130"/>
      <c r="BD7" s="130"/>
      <c r="BE7" s="130"/>
      <c r="BF7" s="130"/>
      <c r="BG7" s="130"/>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x14ac:dyDescent="0.25">
      <c r="A8" s="385" t="str">
        <f ca="true">IF(ISBLANK('Data Summary'!A10),"",'Data Summary'!A10)</f>
        <v/>
      </c>
      <c r="B8" s="105"/>
      <c r="C8" s="180" t="s">
        <v>58</v>
      </c>
      <c r="D8" s="181"/>
      <c r="E8" s="181"/>
      <c r="F8" s="181"/>
      <c r="G8" s="181"/>
      <c r="H8" s="181"/>
      <c r="I8" s="74"/>
      <c r="J8" s="22"/>
      <c r="K8" s="15"/>
      <c r="L8" s="105"/>
      <c r="M8" s="180" t="s">
        <v>58</v>
      </c>
      <c r="N8" s="181"/>
      <c r="O8" s="181"/>
      <c r="P8" s="181"/>
      <c r="Q8" s="181"/>
      <c r="R8" s="181"/>
      <c r="S8" s="74"/>
      <c r="T8" s="22"/>
      <c r="U8" s="15"/>
      <c r="V8" s="105" t="s">
        <v>160</v>
      </c>
      <c r="W8" s="180" t="s">
        <v>58</v>
      </c>
      <c r="X8" s="181">
        <v>96</v>
      </c>
      <c r="Y8" s="181"/>
      <c r="Z8" s="181"/>
      <c r="AA8" s="181"/>
      <c r="AB8" s="181"/>
      <c r="AC8" s="74"/>
      <c r="AD8" s="22"/>
      <c r="AE8" s="15"/>
      <c r="AF8" s="113"/>
      <c r="AP8" s="113"/>
      <c r="AZ8" s="113"/>
      <c r="BA8" s="113"/>
      <c r="BB8" s="130"/>
      <c r="BC8" s="130"/>
      <c r="BD8" s="130"/>
      <c r="BE8" s="130"/>
      <c r="BF8" s="130"/>
      <c r="BG8" s="130"/>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85" t="str">
        <f ca="true">IF(ISBLANK('Data Summary'!A11),"",'Data Summary'!A11)</f>
        <v/>
      </c>
      <c r="B9" s="105"/>
      <c r="C9" s="180" t="s">
        <v>109</v>
      </c>
      <c r="D9" s="181"/>
      <c r="E9" s="181"/>
      <c r="F9" s="181"/>
      <c r="G9" s="181"/>
      <c r="H9" s="181"/>
      <c r="I9" s="74"/>
      <c r="J9" s="22"/>
      <c r="K9" s="15"/>
      <c r="L9" s="105"/>
      <c r="M9" s="180" t="s">
        <v>109</v>
      </c>
      <c r="N9" s="181"/>
      <c r="O9" s="181"/>
      <c r="P9" s="181"/>
      <c r="Q9" s="181"/>
      <c r="R9" s="181"/>
      <c r="S9" s="74"/>
      <c r="T9" s="22"/>
      <c r="U9" s="15"/>
      <c r="V9" s="105"/>
      <c r="W9" s="180" t="s">
        <v>109</v>
      </c>
      <c r="X9" s="181"/>
      <c r="Y9" s="181"/>
      <c r="Z9" s="181"/>
      <c r="AA9" s="181"/>
      <c r="AB9" s="181"/>
      <c r="AC9" s="74"/>
      <c r="AD9" s="22"/>
      <c r="AE9" s="15"/>
      <c r="AF9" s="113"/>
      <c r="AP9" s="113"/>
      <c r="AZ9" s="113"/>
      <c r="BA9" s="113"/>
      <c r="BB9" s="130"/>
      <c r="BC9" s="130"/>
      <c r="BD9" s="130"/>
      <c r="BE9" s="130"/>
      <c r="BF9" s="130"/>
      <c r="BG9" s="130"/>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4" customFormat="true" x14ac:dyDescent="0.25">
      <c r="A10" s="385" t="str">
        <f ca="true">IF(ISBLANK('Data Summary'!A12),"",'Data Summary'!A12)</f>
        <v/>
      </c>
      <c r="B10" s="105"/>
      <c r="C10" s="182" t="s">
        <v>21</v>
      </c>
      <c r="D10" s="181"/>
      <c r="E10" s="181"/>
      <c r="F10" s="181"/>
      <c r="G10" s="181"/>
      <c r="H10" s="181"/>
      <c r="I10" s="74"/>
      <c r="J10" s="22"/>
      <c r="K10" s="15"/>
      <c r="L10" s="105"/>
      <c r="M10" s="182" t="s">
        <v>21</v>
      </c>
      <c r="N10" s="181"/>
      <c r="O10" s="181"/>
      <c r="P10" s="181"/>
      <c r="Q10" s="181"/>
      <c r="R10" s="181"/>
      <c r="S10" s="74"/>
      <c r="T10" s="22"/>
      <c r="U10" s="15"/>
      <c r="V10" s="105"/>
      <c r="W10" s="182" t="s">
        <v>21</v>
      </c>
      <c r="X10" s="181"/>
      <c r="Y10" s="181"/>
      <c r="Z10" s="181"/>
      <c r="AA10" s="181"/>
      <c r="AB10" s="181"/>
      <c r="AC10" s="74"/>
      <c r="AD10" s="22"/>
      <c r="AE10" s="15"/>
      <c r="AF10" s="113"/>
      <c r="AP10" s="113"/>
      <c r="AZ10" s="113"/>
      <c r="BA10" s="113"/>
      <c r="BB10" s="130"/>
      <c r="BC10" s="130"/>
      <c r="BD10" s="130"/>
      <c r="BE10" s="130"/>
      <c r="BF10" s="130"/>
      <c r="BG10" s="130"/>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4" customFormat="true" x14ac:dyDescent="0.25">
      <c r="A11" s="385" t="str">
        <f ca="true">IF(ISBLANK('Data Summary'!A13),"",'Data Summary'!A13)</f>
        <v/>
      </c>
      <c r="B11" s="105"/>
      <c r="C11" s="182" t="s">
        <v>29</v>
      </c>
      <c r="D11" s="181"/>
      <c r="E11" s="183"/>
      <c r="F11" s="183"/>
      <c r="G11" s="183"/>
      <c r="H11" s="183"/>
      <c r="I11" s="24"/>
      <c r="J11" s="22"/>
      <c r="K11" s="15"/>
      <c r="L11" s="105"/>
      <c r="M11" s="182" t="s">
        <v>29</v>
      </c>
      <c r="N11" s="181"/>
      <c r="O11" s="183"/>
      <c r="P11" s="183"/>
      <c r="Q11" s="183"/>
      <c r="R11" s="183"/>
      <c r="S11" s="24"/>
      <c r="T11" s="22"/>
      <c r="U11" s="15"/>
      <c r="V11" s="105"/>
      <c r="W11" s="182" t="s">
        <v>29</v>
      </c>
      <c r="X11" s="181"/>
      <c r="Y11" s="183"/>
      <c r="Z11" s="183"/>
      <c r="AA11" s="183"/>
      <c r="AB11" s="183"/>
      <c r="AC11" s="24"/>
      <c r="AD11" s="22"/>
      <c r="AE11" s="15"/>
      <c r="AF11" s="113"/>
      <c r="AP11" s="113"/>
      <c r="AZ11" s="113"/>
      <c r="BA11" s="113"/>
      <c r="BB11" s="130"/>
      <c r="BC11" s="130"/>
      <c r="BD11" s="130"/>
      <c r="BE11" s="130"/>
      <c r="BF11" s="130"/>
      <c r="BG11" s="130"/>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1" customFormat="true" ht="15.75" customHeight="true" x14ac:dyDescent="0.2">
      <c r="A12" s="385" t="str">
        <f ca="true">IF(ISBLANK('Data Summary'!A14),"",'Data Summary'!A14)</f>
        <v/>
      </c>
      <c r="B12" s="105" t="s">
        <v>216</v>
      </c>
      <c r="C12" s="182" t="s">
        <v>170</v>
      </c>
      <c r="D12" s="181">
        <v>100</v>
      </c>
      <c r="E12" s="181"/>
      <c r="F12" s="181"/>
      <c r="G12" s="181"/>
      <c r="H12" s="181">
        <v>100</v>
      </c>
      <c r="I12" s="74">
        <v>100</v>
      </c>
      <c r="J12" s="22"/>
      <c r="K12" s="15"/>
      <c r="L12" s="105" t="s">
        <v>216</v>
      </c>
      <c r="M12" s="182" t="s">
        <v>170</v>
      </c>
      <c r="N12" s="181">
        <v>100</v>
      </c>
      <c r="O12" s="181"/>
      <c r="P12" s="181"/>
      <c r="Q12" s="181"/>
      <c r="R12" s="181">
        <v>100</v>
      </c>
      <c r="S12" s="74">
        <v>100</v>
      </c>
      <c r="T12" s="22"/>
      <c r="U12" s="15"/>
      <c r="V12" s="105" t="s">
        <v>160</v>
      </c>
      <c r="W12" s="182" t="s">
        <v>170</v>
      </c>
      <c r="X12" s="181">
        <f>X8</f>
        <v>96</v>
      </c>
      <c r="Y12" s="181"/>
      <c r="Z12" s="181"/>
      <c r="AA12" s="181"/>
      <c r="AB12" s="181"/>
      <c r="AC12" s="74"/>
      <c r="AD12" s="22"/>
      <c r="AE12" s="15"/>
      <c r="AF12" s="114"/>
      <c r="AP12" s="114"/>
      <c r="AZ12" s="114"/>
      <c r="BA12" s="114"/>
      <c r="BB12" s="135"/>
      <c r="BC12" s="135"/>
      <c r="BD12" s="135"/>
      <c r="BE12" s="135"/>
      <c r="BF12" s="135"/>
      <c r="BG12" s="135"/>
      <c r="BJ12" s="114"/>
      <c r="BT12" s="114"/>
      <c r="CD12" s="114"/>
      <c r="CN12" s="114"/>
      <c r="CX12" s="114"/>
      <c r="DH12" s="114"/>
      <c r="DR12" s="114"/>
      <c r="EB12" s="114"/>
      <c r="EL12" s="114"/>
      <c r="EV12" s="114"/>
      <c r="FF12" s="114"/>
      <c r="FP12" s="114"/>
      <c r="FZ12" s="114"/>
      <c r="GJ12" s="114"/>
      <c r="GT12" s="114"/>
      <c r="HD12" s="114"/>
      <c r="HN12" s="114"/>
      <c r="HX12" s="114"/>
    </row>
    <row xmlns:x14ac="http://schemas.microsoft.com/office/spreadsheetml/2009/9/ac" r="13" s="274" customFormat="true" ht="18" customHeight="true" x14ac:dyDescent="0.25">
      <c r="A13" s="385" t="str">
        <f ca="true">IF(ISBLANK('Data Summary'!A15),"",'Data Summary'!A15)</f>
        <v/>
      </c>
      <c r="B13" s="263" t="s">
        <v>57</v>
      </c>
      <c r="C13" s="269" t="s">
        <v>27</v>
      </c>
      <c r="D13" s="270"/>
      <c r="E13" s="270"/>
      <c r="F13" s="270"/>
      <c r="G13" s="271"/>
      <c r="H13" s="271"/>
      <c r="I13" s="272"/>
      <c r="J13" s="253"/>
      <c r="K13" s="268"/>
      <c r="L13" s="263" t="s">
        <v>57</v>
      </c>
      <c r="M13" s="269" t="s">
        <v>27</v>
      </c>
      <c r="N13" s="270"/>
      <c r="O13" s="270"/>
      <c r="P13" s="270"/>
      <c r="Q13" s="271"/>
      <c r="R13" s="271"/>
      <c r="S13" s="272"/>
      <c r="T13" s="253"/>
      <c r="U13" s="268"/>
      <c r="V13" s="263" t="s">
        <v>57</v>
      </c>
      <c r="W13" s="269" t="s">
        <v>27</v>
      </c>
      <c r="X13" s="270"/>
      <c r="Y13" s="270"/>
      <c r="Z13" s="270"/>
      <c r="AA13" s="271"/>
      <c r="AB13" s="271"/>
      <c r="AC13" s="272"/>
      <c r="AD13" s="253"/>
      <c r="AE13" s="268"/>
      <c r="AF13" s="273"/>
      <c r="AP13" s="273"/>
      <c r="AZ13" s="273"/>
      <c r="BA13" s="273"/>
      <c r="BB13" s="275"/>
      <c r="BC13" s="275"/>
      <c r="BD13" s="275"/>
      <c r="BE13" s="275"/>
      <c r="BF13" s="275"/>
      <c r="BG13" s="275"/>
      <c r="BJ13" s="273"/>
      <c r="BT13" s="273"/>
      <c r="CD13" s="273"/>
      <c r="CN13" s="273"/>
      <c r="CX13" s="273"/>
      <c r="DH13" s="273"/>
      <c r="DR13" s="273"/>
      <c r="EB13" s="273"/>
      <c r="EL13" s="273"/>
      <c r="EV13" s="273"/>
      <c r="FF13" s="273"/>
      <c r="FP13" s="273"/>
      <c r="FZ13" s="273"/>
      <c r="GJ13" s="273"/>
      <c r="GT13" s="273"/>
      <c r="HD13" s="273"/>
      <c r="HN13" s="273"/>
      <c r="HX13" s="273"/>
    </row>
    <row xmlns:x14ac="http://schemas.microsoft.com/office/spreadsheetml/2009/9/ac" r="14" x14ac:dyDescent="0.25">
      <c r="A14" s="385" t="str">
        <f ca="true">IF(ISBLANK('Data Summary'!A16),"",'Data Summary'!A16)</f>
        <v/>
      </c>
      <c r="B14" s="106" t="s">
        <v>30</v>
      </c>
      <c r="C14" s="18">
        <v>0</v>
      </c>
      <c r="D14" s="43">
        <v>0</v>
      </c>
      <c r="E14" s="43"/>
      <c r="F14" s="43"/>
      <c r="G14" s="183"/>
      <c r="H14" s="183">
        <v>0</v>
      </c>
      <c r="I14" s="24">
        <v>0</v>
      </c>
      <c r="J14" s="10"/>
      <c r="K14" s="14"/>
      <c r="L14" s="106" t="s">
        <v>30</v>
      </c>
      <c r="M14" s="18">
        <v>0</v>
      </c>
      <c r="N14" s="43">
        <v>0</v>
      </c>
      <c r="O14" s="43"/>
      <c r="P14" s="43"/>
      <c r="Q14" s="183"/>
      <c r="R14" s="183">
        <v>0</v>
      </c>
      <c r="S14" s="24">
        <v>0</v>
      </c>
      <c r="T14" s="10"/>
      <c r="U14" s="14"/>
      <c r="V14" s="106" t="s">
        <v>30</v>
      </c>
      <c r="W14" s="18">
        <v>0</v>
      </c>
      <c r="X14" s="43"/>
      <c r="Y14" s="43"/>
      <c r="Z14" s="43"/>
      <c r="AA14" s="183"/>
      <c r="AB14" s="183"/>
      <c r="AC14" s="24"/>
      <c r="AD14" s="10"/>
      <c r="AE14" s="14"/>
      <c r="BA14" s="132"/>
      <c r="BB14" s="130"/>
      <c r="BC14" s="130"/>
      <c r="BD14" s="130"/>
      <c r="BE14" s="130"/>
      <c r="BF14" s="130"/>
      <c r="BG14" s="130"/>
    </row>
    <row xmlns:x14ac="http://schemas.microsoft.com/office/spreadsheetml/2009/9/ac" r="15" s="2" customFormat="true" x14ac:dyDescent="0.25">
      <c r="A15" s="385" t="str">
        <f ca="true">IF(ISBLANK('Data Summary'!A17),"",'Data Summary'!A17)</f>
        <v/>
      </c>
      <c r="B15" s="106" t="s">
        <v>105</v>
      </c>
      <c r="C15" s="75">
        <v>0</v>
      </c>
      <c r="D15" s="43"/>
      <c r="E15" s="43"/>
      <c r="F15" s="43"/>
      <c r="G15" s="183"/>
      <c r="H15" s="183"/>
      <c r="I15" s="24"/>
      <c r="J15" s="10"/>
      <c r="K15" s="14"/>
      <c r="L15" s="106" t="s">
        <v>105</v>
      </c>
      <c r="M15" s="75">
        <v>0</v>
      </c>
      <c r="N15" s="43"/>
      <c r="O15" s="43"/>
      <c r="P15" s="43"/>
      <c r="Q15" s="183"/>
      <c r="R15" s="183"/>
      <c r="S15" s="24"/>
      <c r="T15" s="10"/>
      <c r="U15" s="14"/>
      <c r="V15" s="106" t="s">
        <v>105</v>
      </c>
      <c r="W15" s="75">
        <v>0</v>
      </c>
      <c r="X15" s="43"/>
      <c r="Y15" s="43"/>
      <c r="Z15" s="43"/>
      <c r="AA15" s="183"/>
      <c r="AB15" s="183"/>
      <c r="AC15" s="24"/>
      <c r="AD15" s="10"/>
      <c r="AE15" s="14"/>
      <c r="AF15" s="116"/>
      <c r="AP15" s="116"/>
      <c r="AZ15" s="116"/>
      <c r="BA15" s="133"/>
      <c r="BB15" s="136"/>
      <c r="BC15" s="136"/>
      <c r="BD15" s="136"/>
      <c r="BE15" s="136"/>
      <c r="BF15" s="136"/>
      <c r="BG15" s="136"/>
      <c r="BJ15" s="116"/>
      <c r="BT15" s="116"/>
      <c r="CD15" s="116"/>
      <c r="CN15" s="116"/>
      <c r="CX15" s="116"/>
      <c r="DH15" s="116"/>
      <c r="DR15" s="116"/>
      <c r="EB15" s="116"/>
      <c r="EL15" s="116"/>
      <c r="EV15" s="116"/>
      <c r="FF15" s="116"/>
      <c r="FP15" s="116"/>
      <c r="FZ15" s="116"/>
      <c r="GJ15" s="116"/>
      <c r="GT15" s="116"/>
      <c r="HD15" s="116"/>
      <c r="HN15" s="116"/>
      <c r="HX15" s="116"/>
    </row>
    <row xmlns:x14ac="http://schemas.microsoft.com/office/spreadsheetml/2009/9/ac" r="16" s="2" customFormat="true" x14ac:dyDescent="0.25">
      <c r="A16" s="385" t="str">
        <f ca="true">IF(ISBLANK('Data Summary'!A18),"",'Data Summary'!A18)</f>
        <v/>
      </c>
      <c r="B16" s="107" t="s">
        <v>219</v>
      </c>
      <c r="C16" s="19">
        <v>1</v>
      </c>
      <c r="D16" s="184">
        <v>100</v>
      </c>
      <c r="E16" s="43"/>
      <c r="F16" s="183"/>
      <c r="G16" s="183"/>
      <c r="H16" s="183">
        <v>100</v>
      </c>
      <c r="I16" s="24">
        <v>100</v>
      </c>
      <c r="J16" s="10"/>
      <c r="K16" s="14"/>
      <c r="L16" s="107" t="s">
        <v>219</v>
      </c>
      <c r="M16" s="19">
        <v>1</v>
      </c>
      <c r="N16" s="184">
        <v>100</v>
      </c>
      <c r="O16" s="43"/>
      <c r="P16" s="183"/>
      <c r="Q16" s="183"/>
      <c r="R16" s="183">
        <v>100</v>
      </c>
      <c r="S16" s="24">
        <v>100</v>
      </c>
      <c r="T16" s="10"/>
      <c r="U16" s="14"/>
      <c r="V16" s="107"/>
      <c r="W16" s="19"/>
      <c r="X16" s="184"/>
      <c r="Y16" s="43"/>
      <c r="Z16" s="183"/>
      <c r="AA16" s="183"/>
      <c r="AB16" s="183"/>
      <c r="AC16" s="24"/>
      <c r="AD16" s="10"/>
      <c r="AE16" s="14"/>
      <c r="AF16" s="116"/>
      <c r="AP16" s="116"/>
      <c r="AZ16" s="116"/>
      <c r="BA16" s="133"/>
      <c r="BB16" s="136"/>
      <c r="BC16" s="136"/>
      <c r="BD16" s="136"/>
      <c r="BE16" s="136"/>
      <c r="BF16" s="136"/>
      <c r="BG16" s="13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2" customFormat="true" x14ac:dyDescent="0.25">
      <c r="A17" s="385" t="str">
        <f ca="true">IF(ISBLANK('Data Summary'!A19),"",'Data Summary'!A19)</f>
        <v/>
      </c>
      <c r="B17" s="107"/>
      <c r="C17" s="185"/>
      <c r="D17" s="43"/>
      <c r="E17" s="183"/>
      <c r="F17" s="183"/>
      <c r="G17" s="183"/>
      <c r="H17" s="183"/>
      <c r="I17" s="24"/>
      <c r="J17" s="10"/>
      <c r="K17" s="14"/>
      <c r="L17" s="107"/>
      <c r="M17" s="185"/>
      <c r="N17" s="43"/>
      <c r="O17" s="183"/>
      <c r="P17" s="183"/>
      <c r="Q17" s="183"/>
      <c r="R17" s="183"/>
      <c r="S17" s="24"/>
      <c r="T17" s="10"/>
      <c r="U17" s="14"/>
      <c r="V17" s="107"/>
      <c r="W17" s="185"/>
      <c r="X17" s="43"/>
      <c r="Y17" s="183"/>
      <c r="Z17" s="183"/>
      <c r="AA17" s="183"/>
      <c r="AB17" s="183"/>
      <c r="AC17" s="24"/>
      <c r="AD17" s="10"/>
      <c r="AE17" s="14"/>
      <c r="AF17" s="116"/>
      <c r="AP17" s="116"/>
      <c r="AZ17" s="116"/>
      <c r="BA17" s="133"/>
      <c r="BB17" s="136"/>
      <c r="BC17" s="136"/>
      <c r="BD17" s="136"/>
      <c r="BE17" s="136"/>
      <c r="BF17" s="136"/>
      <c r="BG17" s="13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2" customFormat="true" x14ac:dyDescent="0.25">
      <c r="A18" s="385" t="str">
        <f ca="true">IF(ISBLANK('Data Summary'!A20),"",'Data Summary'!A20)</f>
        <v/>
      </c>
      <c r="B18" s="107"/>
      <c r="C18" s="185"/>
      <c r="D18" s="183"/>
      <c r="E18" s="183"/>
      <c r="F18" s="183"/>
      <c r="G18" s="183"/>
      <c r="H18" s="183"/>
      <c r="I18" s="24"/>
      <c r="J18" s="10"/>
      <c r="K18" s="14"/>
      <c r="L18" s="107"/>
      <c r="M18" s="185"/>
      <c r="N18" s="183"/>
      <c r="O18" s="183"/>
      <c r="P18" s="183"/>
      <c r="Q18" s="183"/>
      <c r="R18" s="183"/>
      <c r="S18" s="24"/>
      <c r="T18" s="10"/>
      <c r="U18" s="14"/>
      <c r="V18" s="107"/>
      <c r="W18" s="185"/>
      <c r="X18" s="183"/>
      <c r="Y18" s="183"/>
      <c r="Z18" s="183"/>
      <c r="AA18" s="183"/>
      <c r="AB18" s="183"/>
      <c r="AC18" s="24"/>
      <c r="AD18" s="10"/>
      <c r="AE18" s="14"/>
      <c r="AF18" s="116"/>
      <c r="AP18" s="116"/>
      <c r="AZ18" s="116"/>
      <c r="BA18" s="133"/>
      <c r="BB18" s="136"/>
      <c r="BC18" s="136"/>
      <c r="BD18" s="136"/>
      <c r="BE18" s="136"/>
      <c r="BF18" s="136"/>
      <c r="BG18" s="13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2" customFormat="true" x14ac:dyDescent="0.25">
      <c r="A19" s="385" t="str">
        <f ca="true">IF(ISBLANK('Data Summary'!A21),"",'Data Summary'!A21)</f>
        <v/>
      </c>
      <c r="B19" s="107"/>
      <c r="C19" s="185"/>
      <c r="D19" s="183"/>
      <c r="E19" s="183"/>
      <c r="F19" s="64"/>
      <c r="G19" s="183"/>
      <c r="H19" s="183"/>
      <c r="I19" s="24"/>
      <c r="J19" s="10"/>
      <c r="K19" s="14"/>
      <c r="L19" s="107"/>
      <c r="M19" s="185"/>
      <c r="N19" s="183"/>
      <c r="O19" s="183"/>
      <c r="P19" s="64"/>
      <c r="Q19" s="183"/>
      <c r="R19" s="183"/>
      <c r="S19" s="24"/>
      <c r="T19" s="10"/>
      <c r="U19" s="14"/>
      <c r="V19" s="107"/>
      <c r="W19" s="185"/>
      <c r="X19" s="183"/>
      <c r="Y19" s="183"/>
      <c r="Z19" s="64"/>
      <c r="AA19" s="183"/>
      <c r="AB19" s="183"/>
      <c r="AC19" s="24"/>
      <c r="AD19" s="10"/>
      <c r="AE19" s="14"/>
      <c r="AF19" s="116"/>
      <c r="AP19" s="116"/>
      <c r="AZ19" s="116"/>
      <c r="BA19" s="133"/>
      <c r="BB19" s="136"/>
      <c r="BC19" s="136"/>
      <c r="BD19" s="136"/>
      <c r="BE19" s="136"/>
      <c r="BF19" s="136"/>
      <c r="BG19" s="13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2" customFormat="true" x14ac:dyDescent="0.25">
      <c r="A20" s="385" t="str">
        <f ca="true">IF(ISBLANK('Data Summary'!A22),"",'Data Summary'!A22)</f>
        <v/>
      </c>
      <c r="B20" s="107"/>
      <c r="C20" s="19"/>
      <c r="D20" s="183"/>
      <c r="E20" s="64"/>
      <c r="F20" s="64"/>
      <c r="G20" s="183"/>
      <c r="H20" s="183"/>
      <c r="I20" s="24"/>
      <c r="J20" s="10"/>
      <c r="K20" s="14"/>
      <c r="L20" s="107"/>
      <c r="M20" s="19"/>
      <c r="N20" s="183"/>
      <c r="O20" s="64"/>
      <c r="P20" s="64"/>
      <c r="Q20" s="183"/>
      <c r="R20" s="183"/>
      <c r="S20" s="24"/>
      <c r="T20" s="10"/>
      <c r="U20" s="14"/>
      <c r="V20" s="107"/>
      <c r="W20" s="19"/>
      <c r="X20" s="183"/>
      <c r="Y20" s="64"/>
      <c r="Z20" s="64"/>
      <c r="AA20" s="183"/>
      <c r="AB20" s="183"/>
      <c r="AC20" s="24"/>
      <c r="AD20" s="10"/>
      <c r="AE20" s="14"/>
      <c r="AF20" s="116"/>
      <c r="AP20" s="116"/>
      <c r="AZ20" s="116"/>
      <c r="BA20" s="133"/>
      <c r="BB20" s="136"/>
      <c r="BC20" s="136"/>
      <c r="BD20" s="136"/>
      <c r="BE20" s="136"/>
      <c r="BF20" s="136"/>
      <c r="BG20" s="13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2" customFormat="true" x14ac:dyDescent="0.25">
      <c r="A21" s="385" t="str">
        <f ca="true">IF(ISBLANK('Data Summary'!A23),"",'Data Summary'!A23)</f>
        <v/>
      </c>
      <c r="B21" s="107"/>
      <c r="C21" s="19"/>
      <c r="D21" s="64"/>
      <c r="E21" s="64"/>
      <c r="F21" s="64"/>
      <c r="G21" s="64"/>
      <c r="H21" s="64"/>
      <c r="I21" s="65"/>
      <c r="J21" s="10"/>
      <c r="K21" s="14"/>
      <c r="L21" s="107"/>
      <c r="M21" s="19"/>
      <c r="N21" s="64"/>
      <c r="O21" s="64"/>
      <c r="P21" s="64"/>
      <c r="Q21" s="64"/>
      <c r="R21" s="64"/>
      <c r="S21" s="65"/>
      <c r="T21" s="10"/>
      <c r="U21" s="14"/>
      <c r="V21" s="107"/>
      <c r="W21" s="19"/>
      <c r="X21" s="64"/>
      <c r="Y21" s="64"/>
      <c r="Z21" s="64"/>
      <c r="AA21" s="64"/>
      <c r="AB21" s="64"/>
      <c r="AC21" s="65"/>
      <c r="AD21" s="10"/>
      <c r="AE21" s="14"/>
      <c r="AF21" s="116"/>
      <c r="AP21" s="116"/>
      <c r="AZ21" s="116"/>
      <c r="BA21" s="133"/>
      <c r="BB21" s="136"/>
      <c r="BC21" s="136"/>
      <c r="BD21" s="136"/>
      <c r="BE21" s="136"/>
      <c r="BF21" s="136"/>
      <c r="BG21" s="13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2" customFormat="true" x14ac:dyDescent="0.25">
      <c r="A22" s="385" t="str">
        <f ca="true">IF(ISBLANK('Data Summary'!A24),"",'Data Summary'!A24)</f>
        <v/>
      </c>
      <c r="B22" s="107"/>
      <c r="C22" s="19"/>
      <c r="D22" s="64"/>
      <c r="E22" s="64"/>
      <c r="F22" s="64"/>
      <c r="G22" s="64"/>
      <c r="H22" s="64"/>
      <c r="I22" s="65"/>
      <c r="J22" s="10"/>
      <c r="K22" s="14"/>
      <c r="L22" s="107"/>
      <c r="M22" s="19"/>
      <c r="N22" s="64"/>
      <c r="O22" s="64"/>
      <c r="P22" s="64"/>
      <c r="Q22" s="64"/>
      <c r="R22" s="64"/>
      <c r="S22" s="65"/>
      <c r="T22" s="10"/>
      <c r="U22" s="14"/>
      <c r="V22" s="107"/>
      <c r="W22" s="19"/>
      <c r="X22" s="64"/>
      <c r="Y22" s="64"/>
      <c r="Z22" s="64"/>
      <c r="AA22" s="64"/>
      <c r="AB22" s="64"/>
      <c r="AC22" s="65"/>
      <c r="AD22" s="10"/>
      <c r="AE22" s="14"/>
      <c r="AF22" s="116"/>
      <c r="AP22" s="116"/>
      <c r="AZ22" s="116"/>
      <c r="BA22" s="133"/>
      <c r="BB22" s="136"/>
      <c r="BC22" s="136"/>
      <c r="BD22" s="136"/>
      <c r="BE22" s="136"/>
      <c r="BF22" s="136"/>
      <c r="BG22" s="13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2" customFormat="true" x14ac:dyDescent="0.25">
      <c r="A23" s="385" t="str">
        <f ca="true">IF(ISBLANK('Data Summary'!A25),"",'Data Summary'!A25)</f>
        <v/>
      </c>
      <c r="B23" s="107"/>
      <c r="C23" s="19"/>
      <c r="D23" s="64"/>
      <c r="E23" s="64"/>
      <c r="F23" s="64"/>
      <c r="G23" s="64"/>
      <c r="H23" s="64"/>
      <c r="I23" s="65"/>
      <c r="J23" s="10"/>
      <c r="K23" s="14"/>
      <c r="L23" s="107"/>
      <c r="M23" s="19"/>
      <c r="N23" s="64"/>
      <c r="O23" s="64"/>
      <c r="P23" s="64"/>
      <c r="Q23" s="64"/>
      <c r="R23" s="64"/>
      <c r="S23" s="65"/>
      <c r="T23" s="10"/>
      <c r="U23" s="14"/>
      <c r="V23" s="107"/>
      <c r="W23" s="19"/>
      <c r="X23" s="64"/>
      <c r="Y23" s="64"/>
      <c r="Z23" s="64"/>
      <c r="AA23" s="64"/>
      <c r="AB23" s="64"/>
      <c r="AC23" s="65"/>
      <c r="AD23" s="10"/>
      <c r="AE23" s="14"/>
      <c r="AF23" s="116"/>
      <c r="AP23" s="116"/>
      <c r="AZ23" s="116"/>
      <c r="BA23" s="133"/>
      <c r="BB23" s="136"/>
      <c r="BC23" s="136"/>
      <c r="BD23" s="136"/>
      <c r="BE23" s="136"/>
      <c r="BF23" s="136"/>
      <c r="BG23" s="13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2" customFormat="true" x14ac:dyDescent="0.25">
      <c r="A24" s="385" t="str">
        <f ca="true">IF(ISBLANK('Data Summary'!A26),"",'Data Summary'!A26)</f>
        <v/>
      </c>
      <c r="B24" s="107"/>
      <c r="C24" s="19"/>
      <c r="D24" s="64"/>
      <c r="E24" s="64"/>
      <c r="F24" s="64"/>
      <c r="G24" s="64"/>
      <c r="H24" s="64"/>
      <c r="I24" s="65"/>
      <c r="J24" s="10"/>
      <c r="K24" s="14"/>
      <c r="L24" s="107"/>
      <c r="M24" s="19"/>
      <c r="N24" s="64"/>
      <c r="O24" s="64"/>
      <c r="P24" s="64"/>
      <c r="Q24" s="64"/>
      <c r="R24" s="64"/>
      <c r="S24" s="65"/>
      <c r="T24" s="10"/>
      <c r="U24" s="14"/>
      <c r="V24" s="107"/>
      <c r="W24" s="19"/>
      <c r="X24" s="64"/>
      <c r="Y24" s="64"/>
      <c r="Z24" s="64"/>
      <c r="AA24" s="64"/>
      <c r="AB24" s="64"/>
      <c r="AC24" s="65"/>
      <c r="AD24" s="10"/>
      <c r="AE24" s="14"/>
      <c r="AF24" s="116"/>
      <c r="AP24" s="116"/>
      <c r="AZ24" s="116"/>
      <c r="BA24" s="133"/>
      <c r="BB24" s="136"/>
      <c r="BC24" s="136"/>
      <c r="BD24" s="136"/>
      <c r="BE24" s="136"/>
      <c r="BF24" s="136"/>
      <c r="BG24" s="13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2" customFormat="true" x14ac:dyDescent="0.25">
      <c r="A25" s="385" t="str">
        <f ca="true">IF(ISBLANK('Data Summary'!A27),"",'Data Summary'!A27)</f>
        <v/>
      </c>
      <c r="B25" s="107"/>
      <c r="C25" s="19"/>
      <c r="D25" s="64"/>
      <c r="E25" s="64"/>
      <c r="F25" s="64"/>
      <c r="G25" s="64"/>
      <c r="H25" s="64"/>
      <c r="I25" s="65"/>
      <c r="J25" s="10"/>
      <c r="K25" s="14"/>
      <c r="L25" s="107"/>
      <c r="M25" s="19"/>
      <c r="N25" s="64"/>
      <c r="O25" s="64"/>
      <c r="P25" s="64"/>
      <c r="Q25" s="64"/>
      <c r="R25" s="64"/>
      <c r="S25" s="65"/>
      <c r="T25" s="10"/>
      <c r="U25" s="14"/>
      <c r="V25" s="107"/>
      <c r="W25" s="19"/>
      <c r="X25" s="64"/>
      <c r="Y25" s="64"/>
      <c r="Z25" s="64"/>
      <c r="AA25" s="64"/>
      <c r="AB25" s="64"/>
      <c r="AC25" s="65"/>
      <c r="AD25" s="10"/>
      <c r="AE25" s="14"/>
      <c r="AF25" s="116"/>
      <c r="AP25" s="116"/>
      <c r="AZ25" s="116"/>
      <c r="BA25" s="133"/>
      <c r="BB25" s="136"/>
      <c r="BC25" s="136"/>
      <c r="BD25" s="136"/>
      <c r="BE25" s="136"/>
      <c r="BF25" s="136"/>
      <c r="BG25" s="13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2" customFormat="true" x14ac:dyDescent="0.25">
      <c r="A26" s="385" t="str">
        <f ca="true">IF(ISBLANK('Data Summary'!A28),"",'Data Summary'!A28)</f>
        <v/>
      </c>
      <c r="B26" s="107"/>
      <c r="C26" s="21"/>
      <c r="D26" s="6"/>
      <c r="E26" s="6"/>
      <c r="F26" s="6"/>
      <c r="G26" s="6"/>
      <c r="H26" s="6"/>
      <c r="I26" s="25"/>
      <c r="J26" s="10"/>
      <c r="K26" s="14"/>
      <c r="L26" s="107"/>
      <c r="M26" s="21"/>
      <c r="N26" s="6"/>
      <c r="O26" s="6"/>
      <c r="P26" s="6"/>
      <c r="Q26" s="6"/>
      <c r="R26" s="6"/>
      <c r="S26" s="25"/>
      <c r="T26" s="10"/>
      <c r="U26" s="14"/>
      <c r="V26" s="107"/>
      <c r="W26" s="21"/>
      <c r="X26" s="6"/>
      <c r="Y26" s="6"/>
      <c r="Z26" s="6"/>
      <c r="AA26" s="6"/>
      <c r="AB26" s="6"/>
      <c r="AC26" s="25"/>
      <c r="AD26" s="10"/>
      <c r="AE26" s="14"/>
      <c r="AF26" s="116"/>
      <c r="AP26" s="116"/>
      <c r="AZ26" s="116"/>
      <c r="BA26" s="133"/>
      <c r="BB26" s="136"/>
      <c r="BC26" s="136"/>
      <c r="BD26" s="136"/>
      <c r="BE26" s="136"/>
      <c r="BF26" s="136"/>
      <c r="BG26" s="13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2" customFormat="true" ht="93" customHeight="true" x14ac:dyDescent="0.25">
      <c r="A27" s="385" t="str">
        <f ca="true">IF(ISBLANK('Data Summary'!A29),"",'Data Summary'!A29)</f>
        <v/>
      </c>
      <c r="B27" s="108" t="s">
        <v>12</v>
      </c>
      <c r="C27" s="565" t="s">
        <v>221</v>
      </c>
      <c r="D27" s="565"/>
      <c r="E27" s="565"/>
      <c r="F27" s="565"/>
      <c r="G27" s="565"/>
      <c r="H27" s="565"/>
      <c r="I27" s="566"/>
      <c r="J27" s="10"/>
      <c r="K27" s="14"/>
      <c r="L27" s="108" t="s">
        <v>12</v>
      </c>
      <c r="M27" s="565" t="s">
        <v>221</v>
      </c>
      <c r="N27" s="565"/>
      <c r="O27" s="565"/>
      <c r="P27" s="565"/>
      <c r="Q27" s="565"/>
      <c r="R27" s="565"/>
      <c r="S27" s="566"/>
      <c r="T27" s="10"/>
      <c r="U27" s="14"/>
      <c r="V27" s="108" t="s">
        <v>12</v>
      </c>
      <c r="W27" s="568" t="s">
        <v>223</v>
      </c>
      <c r="X27" s="569"/>
      <c r="Y27" s="569"/>
      <c r="Z27" s="569"/>
      <c r="AA27" s="569"/>
      <c r="AB27" s="569"/>
      <c r="AC27" s="570"/>
      <c r="AD27" s="10"/>
      <c r="AE27" s="14"/>
      <c r="AF27" s="116"/>
      <c r="AP27" s="116"/>
      <c r="AZ27" s="116"/>
      <c r="BA27" s="567"/>
      <c r="BB27" s="567"/>
      <c r="BC27" s="567"/>
      <c r="BD27" s="567"/>
      <c r="BE27" s="567"/>
      <c r="BF27" s="567"/>
      <c r="BG27" s="567"/>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2" customFormat="true" ht="15.75" customHeight="true" x14ac:dyDescent="0.25">
      <c r="A28" s="385" t="str">
        <f ca="true">IF(ISBLANK('Data Summary'!A30),"",'Data Summary'!A30)</f>
        <v/>
      </c>
      <c r="B28" s="108"/>
      <c r="C28" s="61" t="s">
        <v>120</v>
      </c>
      <c r="D28" s="186" t="s">
        <v>215</v>
      </c>
      <c r="E28" s="186"/>
      <c r="F28" s="186"/>
      <c r="G28" s="186"/>
      <c r="H28" s="186" t="s">
        <v>215</v>
      </c>
      <c r="I28" s="189" t="s">
        <v>215</v>
      </c>
      <c r="J28" s="10"/>
      <c r="K28" s="14"/>
      <c r="L28" s="108"/>
      <c r="M28" s="61" t="s">
        <v>120</v>
      </c>
      <c r="N28" s="186" t="s">
        <v>215</v>
      </c>
      <c r="O28" s="186"/>
      <c r="P28" s="186"/>
      <c r="Q28" s="186"/>
      <c r="R28" s="186" t="s">
        <v>215</v>
      </c>
      <c r="S28" s="189" t="s">
        <v>215</v>
      </c>
      <c r="T28" s="10"/>
      <c r="U28" s="14"/>
      <c r="V28" s="108"/>
      <c r="W28" s="61" t="s">
        <v>120</v>
      </c>
      <c r="X28" s="186"/>
      <c r="Y28" s="186"/>
      <c r="Z28" s="186"/>
      <c r="AA28" s="186"/>
      <c r="AB28" s="186"/>
      <c r="AC28" s="178"/>
      <c r="AD28" s="10"/>
      <c r="AE28" s="14"/>
      <c r="AF28" s="116"/>
      <c r="AP28" s="116"/>
      <c r="AZ28" s="116"/>
      <c r="BA28" s="116"/>
      <c r="BB28" s="133"/>
      <c r="BC28" s="133"/>
      <c r="BD28" s="133"/>
      <c r="BE28" s="133"/>
      <c r="BF28" s="133"/>
      <c r="BG28" s="133"/>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2" customFormat="true" ht="15" customHeight="true" x14ac:dyDescent="0.25">
      <c r="A29" s="385" t="str">
        <f ca="true">IF(ISBLANK('Data Summary'!A31),"",'Data Summary'!A31)</f>
        <v/>
      </c>
      <c r="B29" s="108"/>
      <c r="C29" s="61" t="s">
        <v>102</v>
      </c>
      <c r="D29" s="49" t="s">
        <v>215</v>
      </c>
      <c r="E29" s="49"/>
      <c r="F29" s="49"/>
      <c r="G29" s="49"/>
      <c r="H29" s="49" t="s">
        <v>215</v>
      </c>
      <c r="I29" s="92" t="s">
        <v>215</v>
      </c>
      <c r="J29" s="10"/>
      <c r="K29" s="14"/>
      <c r="L29" s="108"/>
      <c r="M29" s="61" t="s">
        <v>102</v>
      </c>
      <c r="N29" s="49" t="s">
        <v>215</v>
      </c>
      <c r="O29" s="49"/>
      <c r="P29" s="49"/>
      <c r="Q29" s="49"/>
      <c r="R29" s="49" t="s">
        <v>215</v>
      </c>
      <c r="S29" s="92" t="s">
        <v>215</v>
      </c>
      <c r="T29" s="10"/>
      <c r="U29" s="14"/>
      <c r="V29" s="108"/>
      <c r="W29" s="61" t="s">
        <v>102</v>
      </c>
      <c r="X29" s="49"/>
      <c r="Y29" s="49"/>
      <c r="Z29" s="49"/>
      <c r="AA29" s="49"/>
      <c r="AB29" s="49"/>
      <c r="AC29" s="92"/>
      <c r="AD29" s="10"/>
      <c r="AE29" s="14"/>
      <c r="AF29" s="116"/>
      <c r="AP29" s="116"/>
      <c r="AZ29" s="116"/>
      <c r="BA29" s="116"/>
      <c r="BB29" s="133"/>
      <c r="BC29" s="133"/>
      <c r="BD29" s="133"/>
      <c r="BE29" s="133"/>
      <c r="BF29" s="133"/>
      <c r="BG29" s="133"/>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2" customFormat="true" ht="15" customHeight="true" x14ac:dyDescent="0.25">
      <c r="A30" s="385" t="str">
        <f ca="true">IF(ISBLANK('Data Summary'!A32),"",'Data Summary'!A32)</f>
        <v/>
      </c>
      <c r="B30" s="108"/>
      <c r="C30" s="61" t="s">
        <v>127</v>
      </c>
      <c r="D30" s="49"/>
      <c r="E30" s="49"/>
      <c r="F30" s="49"/>
      <c r="G30" s="49"/>
      <c r="H30" s="49"/>
      <c r="I30" s="92"/>
      <c r="J30" s="10"/>
      <c r="K30" s="14"/>
      <c r="L30" s="108"/>
      <c r="M30" s="61" t="s">
        <v>127</v>
      </c>
      <c r="N30" s="49"/>
      <c r="O30" s="49"/>
      <c r="P30" s="49"/>
      <c r="Q30" s="49"/>
      <c r="R30" s="49"/>
      <c r="S30" s="92"/>
      <c r="T30" s="10"/>
      <c r="U30" s="14"/>
      <c r="V30" s="108"/>
      <c r="W30" s="61" t="s">
        <v>127</v>
      </c>
      <c r="X30" s="49"/>
      <c r="Y30" s="49"/>
      <c r="Z30" s="49"/>
      <c r="AA30" s="49"/>
      <c r="AB30" s="49"/>
      <c r="AC30" s="92"/>
      <c r="AD30" s="10"/>
      <c r="AE30" s="14"/>
      <c r="AF30" s="116"/>
      <c r="AP30" s="116"/>
      <c r="AZ30" s="116"/>
      <c r="BA30" s="116"/>
      <c r="BB30" s="133"/>
      <c r="BC30" s="133"/>
      <c r="BD30" s="133"/>
      <c r="BE30" s="133"/>
      <c r="BF30" s="133"/>
      <c r="BG30" s="133"/>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ht="16.5" customHeight="true" x14ac:dyDescent="0.25">
      <c r="A31" s="385" t="str">
        <f ca="true">IF(ISBLANK('Data Summary'!A33),"",'Data Summary'!A33)</f>
        <v/>
      </c>
      <c r="B31" s="108"/>
      <c r="C31" s="61" t="s">
        <v>128</v>
      </c>
      <c r="D31" s="49"/>
      <c r="E31" s="49"/>
      <c r="F31" s="49"/>
      <c r="G31" s="49"/>
      <c r="H31" s="49"/>
      <c r="I31" s="92"/>
      <c r="J31" s="10"/>
      <c r="K31" s="14"/>
      <c r="L31" s="108"/>
      <c r="M31" s="61" t="s">
        <v>128</v>
      </c>
      <c r="N31" s="49"/>
      <c r="O31" s="49"/>
      <c r="P31" s="49"/>
      <c r="Q31" s="49"/>
      <c r="R31" s="49"/>
      <c r="S31" s="92"/>
      <c r="T31" s="10"/>
      <c r="U31" s="14"/>
      <c r="V31" s="108"/>
      <c r="W31" s="61" t="s">
        <v>128</v>
      </c>
      <c r="X31" s="49"/>
      <c r="Y31" s="49"/>
      <c r="Z31" s="49"/>
      <c r="AA31" s="49"/>
      <c r="AB31" s="49"/>
      <c r="AC31" s="92"/>
      <c r="AD31" s="10"/>
      <c r="AE31" s="14"/>
      <c r="BB31" s="132"/>
      <c r="BC31" s="132"/>
      <c r="BD31" s="132"/>
      <c r="BE31" s="132"/>
      <c r="BF31" s="132"/>
      <c r="BG31" s="132"/>
    </row>
    <row xmlns:x14ac="http://schemas.microsoft.com/office/spreadsheetml/2009/9/ac" r="32" ht="16.5" customHeight="true" x14ac:dyDescent="0.25">
      <c r="A32" s="385" t="str">
        <f ca="true">IF(ISBLANK('Data Summary'!A34),"",'Data Summary'!A34)</f>
        <v/>
      </c>
      <c r="B32" s="108"/>
      <c r="C32" s="61" t="s">
        <v>103</v>
      </c>
      <c r="D32" s="49" t="s">
        <v>215</v>
      </c>
      <c r="E32" s="49"/>
      <c r="F32" s="49"/>
      <c r="G32" s="49"/>
      <c r="H32" s="49" t="s">
        <v>215</v>
      </c>
      <c r="I32" s="92" t="s">
        <v>215</v>
      </c>
      <c r="J32" s="10"/>
      <c r="K32" s="14"/>
      <c r="L32" s="108"/>
      <c r="M32" s="61" t="s">
        <v>103</v>
      </c>
      <c r="N32" s="49" t="s">
        <v>215</v>
      </c>
      <c r="O32" s="49"/>
      <c r="P32" s="49"/>
      <c r="Q32" s="49"/>
      <c r="R32" s="49" t="s">
        <v>215</v>
      </c>
      <c r="S32" s="92" t="s">
        <v>215</v>
      </c>
      <c r="T32" s="10"/>
      <c r="U32" s="14"/>
      <c r="V32" s="108"/>
      <c r="W32" s="61" t="s">
        <v>103</v>
      </c>
      <c r="X32" s="49" t="s">
        <v>158</v>
      </c>
      <c r="Y32" s="49"/>
      <c r="Z32" s="49"/>
      <c r="AA32" s="49"/>
      <c r="AB32" s="49"/>
      <c r="AC32" s="92"/>
      <c r="AD32" s="10"/>
      <c r="AE32" s="14"/>
      <c r="BB32" s="132"/>
      <c r="BC32" s="132"/>
      <c r="BD32" s="132"/>
      <c r="BE32" s="132"/>
      <c r="BF32" s="132"/>
      <c r="BG32" s="132"/>
    </row>
    <row xmlns:x14ac="http://schemas.microsoft.com/office/spreadsheetml/2009/9/ac" r="33" ht="16.5" customHeight="true" x14ac:dyDescent="0.25">
      <c r="A33" s="385" t="str">
        <f ca="true">IF(ISBLANK('Data Summary'!A35),"",'Data Summary'!A35)</f>
        <v/>
      </c>
      <c r="B33" s="109"/>
      <c r="C33" s="11" t="s">
        <v>23</v>
      </c>
      <c r="D33" s="187"/>
      <c r="E33" s="187"/>
      <c r="F33" s="187"/>
      <c r="G33" s="187"/>
      <c r="H33" s="187"/>
      <c r="I33" s="188"/>
      <c r="J33" s="10"/>
      <c r="K33" s="14"/>
      <c r="L33" s="109"/>
      <c r="M33" s="11" t="s">
        <v>23</v>
      </c>
      <c r="N33" s="187"/>
      <c r="O33" s="187"/>
      <c r="P33" s="187"/>
      <c r="Q33" s="187"/>
      <c r="R33" s="187"/>
      <c r="S33" s="188"/>
      <c r="T33" s="10"/>
      <c r="U33" s="14"/>
      <c r="V33" s="109"/>
      <c r="W33" s="11" t="s">
        <v>23</v>
      </c>
      <c r="X33" s="187">
        <f>'Water Data'!X30</f>
        <v>342</v>
      </c>
      <c r="Y33" s="187"/>
      <c r="Z33" s="187"/>
      <c r="AA33" s="187"/>
      <c r="AB33" s="187">
        <f>'Water Data'!AB30</f>
        <v>212</v>
      </c>
      <c r="AC33" s="188">
        <f>'Water Data'!AC30</f>
        <v>247</v>
      </c>
      <c r="AD33" s="10"/>
      <c r="AE33" s="14"/>
      <c r="BB33" s="132"/>
      <c r="BC33" s="132"/>
      <c r="BD33" s="132"/>
      <c r="BE33" s="132"/>
      <c r="BF33" s="132"/>
      <c r="BG33" s="132"/>
    </row>
    <row xmlns:x14ac="http://schemas.microsoft.com/office/spreadsheetml/2009/9/ac" r="34" s="3" customFormat="true" ht="16.5" customHeight="true" thickBot="true" x14ac:dyDescent="0.3">
      <c r="A34" s="385" t="str">
        <f ca="true">IF(ISBLANK('Data Summary'!A36),"",'Data Summary'!A36)</f>
        <v/>
      </c>
      <c r="B34" s="110"/>
      <c r="C34" s="26" t="s">
        <v>20</v>
      </c>
      <c r="D34" s="72"/>
      <c r="E34" s="72"/>
      <c r="F34" s="72"/>
      <c r="G34" s="72"/>
      <c r="H34" s="72"/>
      <c r="I34" s="73"/>
      <c r="J34" s="23"/>
      <c r="K34" s="16"/>
      <c r="L34" s="110"/>
      <c r="M34" s="26" t="s">
        <v>20</v>
      </c>
      <c r="N34" s="72"/>
      <c r="O34" s="72"/>
      <c r="P34" s="72"/>
      <c r="Q34" s="72"/>
      <c r="R34" s="72"/>
      <c r="S34" s="73"/>
      <c r="T34" s="23"/>
      <c r="U34" s="16"/>
      <c r="V34" s="110"/>
      <c r="W34" s="26" t="s">
        <v>20</v>
      </c>
      <c r="X34" s="72">
        <f>'Water Data'!X31</f>
        <v>342</v>
      </c>
      <c r="Y34" s="72"/>
      <c r="Z34" s="72"/>
      <c r="AA34" s="72"/>
      <c r="AB34" s="72">
        <f>'Water Data'!AB31</f>
        <v>212</v>
      </c>
      <c r="AC34" s="73">
        <f>'Water Data'!AC31</f>
        <v>247</v>
      </c>
      <c r="AD34" s="23"/>
      <c r="AE34" s="16"/>
      <c r="AF34" s="111"/>
      <c r="AP34" s="111"/>
      <c r="AZ34" s="111"/>
      <c r="BA34" s="111"/>
      <c r="BB34" s="134"/>
      <c r="BC34" s="134"/>
      <c r="BD34" s="134"/>
      <c r="BE34" s="134"/>
      <c r="BF34" s="134"/>
      <c r="BG34" s="134"/>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85" t="str">
        <f ca="true">IF(ISBLANK('Data Summary'!A37),"",'Data Summary'!A37)</f>
        <v/>
      </c>
      <c r="B35" s="111"/>
      <c r="L35" s="111"/>
      <c r="V35" s="111"/>
      <c r="AF35" s="111"/>
      <c r="AP35" s="111"/>
      <c r="AZ35" s="111"/>
      <c r="BA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85" t="str">
        <f ca="true">IF(ISBLANK('Data Summary'!A38),"",'Data Summary'!A38)</f>
        <v/>
      </c>
      <c r="B36" s="111"/>
      <c r="L36" s="111"/>
      <c r="V36" s="111"/>
      <c r="AF36" s="111"/>
      <c r="AP36" s="111"/>
      <c r="AZ36" s="111"/>
      <c r="BA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85" t="str">
        <f ca="true">IF(ISBLANK('Data Summary'!A39),"",'Data Summary'!A39)</f>
        <v/>
      </c>
      <c r="B37" s="111"/>
      <c r="L37" s="111"/>
      <c r="V37" s="111"/>
      <c r="AF37" s="111"/>
      <c r="AP37" s="111"/>
      <c r="AZ37" s="111"/>
      <c r="BA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85" t="str">
        <f ca="true">IF(ISBLANK('Data Summary'!A40),"",'Data Summary'!A40)</f>
        <v/>
      </c>
      <c r="B38" s="111"/>
      <c r="L38" s="111"/>
      <c r="V38" s="111"/>
      <c r="AF38" s="111"/>
      <c r="AP38" s="111"/>
      <c r="AZ38" s="111"/>
      <c r="BA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85" t="str">
        <f ca="true">IF(ISBLANK('Data Summary'!A41),"",'Data Summary'!A41)</f>
        <v/>
      </c>
      <c r="B39" s="111"/>
      <c r="L39" s="111"/>
      <c r="V39" s="111"/>
      <c r="AF39" s="111"/>
      <c r="AP39" s="111"/>
      <c r="AZ39" s="111"/>
      <c r="BA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85" t="str">
        <f ca="true">IF(ISBLANK('Data Summary'!A42),"",'Data Summary'!A42)</f>
        <v/>
      </c>
      <c r="B40" s="111"/>
      <c r="L40" s="111"/>
      <c r="V40" s="111"/>
      <c r="AF40" s="111"/>
      <c r="AP40" s="111"/>
      <c r="AZ40" s="111"/>
      <c r="BA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85" t="str">
        <f ca="true">IF(ISBLANK('Data Summary'!A43),"",'Data Summary'!A43)</f>
        <v/>
      </c>
      <c r="B41" s="111"/>
      <c r="L41" s="111"/>
      <c r="V41" s="111"/>
      <c r="AF41" s="111"/>
      <c r="AP41" s="111"/>
      <c r="AZ41" s="111"/>
      <c r="BA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85" t="str">
        <f ca="true">IF(ISBLANK('Data Summary'!A44),"",'Data Summary'!A44)</f>
        <v/>
      </c>
      <c r="B42" s="111"/>
      <c r="L42" s="111"/>
      <c r="V42" s="111"/>
      <c r="AF42" s="111"/>
      <c r="AP42" s="111"/>
      <c r="AZ42" s="111"/>
      <c r="BA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85" t="str">
        <f ca="true">IF(ISBLANK('Data Summary'!A45),"",'Data Summary'!A45)</f>
        <v/>
      </c>
      <c r="B43" s="111"/>
      <c r="L43" s="111"/>
      <c r="V43" s="111"/>
      <c r="AF43" s="111"/>
      <c r="AP43" s="111"/>
      <c r="AZ43" s="111"/>
      <c r="BA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85" t="str">
        <f ca="true">IF(ISBLANK('Data Summary'!A46),"",'Data Summary'!A46)</f>
        <v/>
      </c>
      <c r="B44" s="111"/>
      <c r="L44" s="111"/>
      <c r="V44" s="111"/>
      <c r="AF44" s="111"/>
      <c r="AP44" s="111"/>
      <c r="AZ44" s="111"/>
      <c r="BA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85" t="str">
        <f ca="true">IF(ISBLANK('Data Summary'!A47),"",'Data Summary'!A47)</f>
        <v/>
      </c>
      <c r="B45" s="111"/>
      <c r="L45" s="111"/>
      <c r="V45" s="111"/>
      <c r="AF45" s="111"/>
      <c r="AP45" s="111"/>
      <c r="AZ45" s="111"/>
      <c r="BA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85" t="str">
        <f ca="true">IF(ISBLANK('Data Summary'!A48),"",'Data Summary'!A48)</f>
        <v/>
      </c>
      <c r="B46" s="111"/>
      <c r="L46" s="111"/>
      <c r="V46" s="111"/>
      <c r="AF46" s="111"/>
      <c r="AP46" s="111"/>
      <c r="AZ46" s="111"/>
      <c r="BA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85" t="str">
        <f ca="true">IF(ISBLANK('Data Summary'!A49),"",'Data Summary'!A49)</f>
        <v/>
      </c>
      <c r="B47" s="111"/>
      <c r="L47" s="111"/>
      <c r="V47" s="111"/>
      <c r="AF47" s="111"/>
      <c r="AP47" s="111"/>
      <c r="AZ47" s="111"/>
      <c r="BA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85" t="str">
        <f ca="true">IF(ISBLANK('Data Summary'!A50),"",'Data Summary'!A50)</f>
        <v/>
      </c>
      <c r="B48" s="111"/>
      <c r="L48" s="111"/>
      <c r="V48" s="111"/>
      <c r="AF48" s="111"/>
      <c r="AP48" s="111"/>
      <c r="AZ48" s="111"/>
      <c r="BA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85" t="str">
        <f ca="true">IF(ISBLANK('Data Summary'!A51),"",'Data Summary'!A51)</f>
        <v/>
      </c>
      <c r="B49" s="111"/>
      <c r="L49" s="111"/>
      <c r="V49" s="111"/>
      <c r="AF49" s="111"/>
      <c r="AP49" s="111"/>
      <c r="AZ49" s="111"/>
      <c r="BA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85" t="str">
        <f ca="true">IF(ISBLANK('Data Summary'!A52),"",'Data Summary'!A52)</f>
        <v/>
      </c>
      <c r="B50" s="111"/>
      <c r="L50" s="111"/>
      <c r="V50" s="111"/>
      <c r="AF50" s="111"/>
      <c r="AP50" s="111"/>
      <c r="AZ50" s="111"/>
      <c r="BA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85" t="str">
        <f ca="true">IF(ISBLANK('Data Summary'!A53),"",'Data Summary'!A53)</f>
        <v/>
      </c>
      <c r="B51" s="111"/>
      <c r="L51" s="111"/>
      <c r="V51" s="111"/>
      <c r="AF51" s="111"/>
      <c r="AP51" s="111"/>
      <c r="AZ51" s="111"/>
      <c r="BA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85" t="str">
        <f ca="true">IF(ISBLANK('Data Summary'!A54),"",'Data Summary'!A54)</f>
        <v/>
      </c>
      <c r="B52" s="111"/>
      <c r="L52" s="111"/>
      <c r="V52" s="111"/>
      <c r="AF52" s="111"/>
      <c r="AP52" s="111"/>
      <c r="AZ52" s="111"/>
      <c r="BA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85" t="str">
        <f ca="true">IF(ISBLANK('Data Summary'!A55),"",'Data Summary'!A55)</f>
        <v/>
      </c>
      <c r="B53" s="111"/>
      <c r="L53" s="111"/>
      <c r="V53" s="111"/>
      <c r="AF53" s="111"/>
      <c r="AP53" s="111"/>
      <c r="AZ53" s="111"/>
      <c r="BA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85" t="str">
        <f ca="true">IF(ISBLANK('Data Summary'!A56),"",'Data Summary'!A56)</f>
        <v/>
      </c>
      <c r="B54" s="111"/>
      <c r="L54" s="111"/>
      <c r="V54" s="111"/>
      <c r="AF54" s="111"/>
      <c r="AP54" s="111"/>
      <c r="AZ54" s="111"/>
      <c r="BA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85" t="str">
        <f ca="true">IF(ISBLANK('Data Summary'!A57),"",'Data Summary'!A57)</f>
        <v/>
      </c>
      <c r="B55" s="111"/>
      <c r="L55" s="111"/>
      <c r="V55" s="111"/>
      <c r="AF55" s="111"/>
      <c r="AP55" s="111"/>
      <c r="AZ55" s="111"/>
      <c r="BA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85" t="str">
        <f ca="true">IF(ISBLANK('Data Summary'!A58),"",'Data Summary'!A58)</f>
        <v/>
      </c>
      <c r="B56" s="111"/>
      <c r="L56" s="111"/>
      <c r="V56" s="111"/>
      <c r="AF56" s="111"/>
      <c r="AP56" s="111"/>
      <c r="AZ56" s="111"/>
      <c r="BA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85" t="str">
        <f ca="true">IF(ISBLANK('Data Summary'!A59),"",'Data Summary'!A59)</f>
        <v/>
      </c>
      <c r="B57" s="111"/>
      <c r="L57" s="111"/>
      <c r="V57" s="111"/>
      <c r="AF57" s="111"/>
      <c r="AP57" s="111"/>
      <c r="AZ57" s="111"/>
      <c r="BA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85" t="str">
        <f ca="true">IF(ISBLANK('Data Summary'!A60),"",'Data Summary'!A60)</f>
        <v/>
      </c>
      <c r="B58" s="111"/>
      <c r="L58" s="111"/>
      <c r="V58" s="111"/>
      <c r="AF58" s="111"/>
      <c r="AP58" s="111"/>
      <c r="AZ58" s="111"/>
      <c r="BA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85" t="str">
        <f ca="true">IF(ISBLANK('Data Summary'!A61),"",'Data Summary'!A61)</f>
        <v/>
      </c>
      <c r="B59" s="111"/>
      <c r="L59" s="111"/>
      <c r="V59" s="111"/>
      <c r="AF59" s="111"/>
      <c r="AP59" s="111"/>
      <c r="AZ59" s="111"/>
      <c r="BA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85" t="str">
        <f ca="true">IF(ISBLANK('Data Summary'!A62),"",'Data Summary'!A62)</f>
        <v/>
      </c>
      <c r="B60" s="111"/>
      <c r="L60" s="111"/>
      <c r="V60" s="111"/>
      <c r="AF60" s="111"/>
      <c r="AP60" s="111"/>
      <c r="AZ60" s="111"/>
      <c r="BA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85" t="str">
        <f ca="true">IF(ISBLANK('Data Summary'!A63),"",'Data Summary'!A63)</f>
        <v/>
      </c>
      <c r="B61" s="111"/>
      <c r="L61" s="111"/>
      <c r="V61" s="111"/>
      <c r="AF61" s="111"/>
      <c r="AP61" s="111"/>
      <c r="AZ61" s="111"/>
      <c r="BA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85" t="str">
        <f ca="true">IF(ISBLANK('Data Summary'!A64),"",'Data Summary'!A64)</f>
        <v/>
      </c>
      <c r="B62" s="111"/>
      <c r="L62" s="111"/>
      <c r="V62" s="111"/>
      <c r="AF62" s="111"/>
      <c r="AP62" s="111"/>
      <c r="AZ62" s="111"/>
      <c r="BA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85" t="str">
        <f ca="true">IF(ISBLANK('Data Summary'!A65),"",'Data Summary'!A65)</f>
        <v/>
      </c>
      <c r="B63" s="111"/>
      <c r="L63" s="111"/>
      <c r="V63" s="111"/>
      <c r="AF63" s="111"/>
      <c r="AP63" s="111"/>
      <c r="AZ63" s="111"/>
      <c r="BA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85" t="str">
        <f ca="true">IF(ISBLANK('Data Summary'!A66),"",'Data Summary'!A66)</f>
        <v/>
      </c>
      <c r="B64" s="111"/>
      <c r="L64" s="111"/>
      <c r="V64" s="111"/>
      <c r="AF64" s="111"/>
      <c r="AP64" s="111"/>
      <c r="AZ64" s="111"/>
      <c r="BA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85" t="str">
        <f ca="true">IF(ISBLANK('Data Summary'!A67),"",'Data Summary'!A67)</f>
        <v/>
      </c>
      <c r="B65" s="111"/>
      <c r="L65" s="111"/>
      <c r="V65" s="111"/>
      <c r="AF65" s="111"/>
      <c r="AP65" s="111"/>
      <c r="AZ65" s="111"/>
      <c r="BA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85" t="str">
        <f ca="true">IF(ISBLANK('Data Summary'!A68),"",'Data Summary'!A68)</f>
        <v/>
      </c>
      <c r="B66" s="111"/>
      <c r="L66" s="111"/>
      <c r="V66" s="111"/>
      <c r="AF66" s="111"/>
      <c r="AP66" s="111"/>
      <c r="AZ66" s="111"/>
      <c r="BA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85" t="str">
        <f ca="true">IF(ISBLANK('Data Summary'!A69),"",'Data Summary'!A69)</f>
        <v/>
      </c>
      <c r="B67" s="111"/>
      <c r="L67" s="111"/>
      <c r="V67" s="111"/>
      <c r="AF67" s="111"/>
      <c r="AP67" s="111"/>
      <c r="AZ67" s="111"/>
      <c r="BA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85" t="str">
        <f ca="true">IF(ISBLANK('Data Summary'!A70),"",'Data Summary'!A70)</f>
        <v/>
      </c>
      <c r="B68" s="111"/>
      <c r="L68" s="111"/>
      <c r="V68" s="111"/>
      <c r="AF68" s="111"/>
      <c r="AP68" s="111"/>
      <c r="AZ68" s="111"/>
      <c r="BA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85" t="str">
        <f ca="true">IF(ISBLANK('Data Summary'!A71),"",'Data Summary'!A71)</f>
        <v/>
      </c>
      <c r="B69" s="111"/>
      <c r="L69" s="111"/>
      <c r="V69" s="111"/>
      <c r="AF69" s="111"/>
      <c r="AP69" s="111"/>
      <c r="AZ69" s="111"/>
      <c r="BA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85" t="str">
        <f ca="true">IF(ISBLANK('Data Summary'!A72),"",'Data Summary'!A72)</f>
        <v/>
      </c>
      <c r="B70" s="111"/>
      <c r="L70" s="111"/>
      <c r="V70" s="111"/>
      <c r="AF70" s="111"/>
      <c r="AP70" s="111"/>
      <c r="AZ70" s="111"/>
      <c r="BA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85" t="str">
        <f ca="true">IF(ISBLANK('Data Summary'!A73),"",'Data Summary'!A73)</f>
        <v/>
      </c>
      <c r="B71" s="111"/>
      <c r="L71" s="111"/>
      <c r="V71" s="111"/>
      <c r="AF71" s="111"/>
      <c r="AP71" s="111"/>
      <c r="AZ71" s="111"/>
      <c r="BA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85" t="str">
        <f ca="true">IF(ISBLANK('Data Summary'!A74),"",'Data Summary'!A74)</f>
        <v/>
      </c>
      <c r="B72" s="111"/>
      <c r="L72" s="111"/>
      <c r="V72" s="111"/>
      <c r="AF72" s="111"/>
      <c r="AP72" s="111"/>
      <c r="AZ72" s="111"/>
      <c r="BA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85" t="str">
        <f ca="true">IF(ISBLANK('Data Summary'!A75),"",'Data Summary'!A75)</f>
        <v/>
      </c>
      <c r="B73" s="111"/>
      <c r="L73" s="111"/>
      <c r="V73" s="111"/>
      <c r="AF73" s="111"/>
      <c r="AP73" s="111"/>
      <c r="AZ73" s="111"/>
      <c r="BA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85" t="str">
        <f ca="true">IF(ISBLANK('Data Summary'!A76),"",'Data Summary'!A76)</f>
        <v/>
      </c>
      <c r="B74" s="111"/>
      <c r="L74" s="111"/>
      <c r="V74" s="111"/>
      <c r="AF74" s="111"/>
      <c r="AP74" s="111"/>
      <c r="AZ74" s="111"/>
      <c r="BA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85" t="str">
        <f ca="true">IF(ISBLANK('Data Summary'!A77),"",'Data Summary'!A77)</f>
        <v/>
      </c>
      <c r="B75" s="111"/>
      <c r="L75" s="111"/>
      <c r="V75" s="111"/>
      <c r="AF75" s="111"/>
      <c r="AP75" s="111"/>
      <c r="AZ75" s="111"/>
      <c r="BA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85" t="str">
        <f ca="true">IF(ISBLANK('Data Summary'!A78),"",'Data Summary'!A78)</f>
        <v/>
      </c>
      <c r="B76" s="111"/>
      <c r="L76" s="111"/>
      <c r="V76" s="111"/>
      <c r="AF76" s="111"/>
      <c r="AP76" s="111"/>
      <c r="AZ76" s="111"/>
      <c r="BA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85" t="str">
        <f ca="true">IF(ISBLANK('Data Summary'!A79),"",'Data Summary'!A79)</f>
        <v/>
      </c>
      <c r="B77" s="111"/>
      <c r="L77" s="111"/>
      <c r="V77" s="111"/>
      <c r="AF77" s="111"/>
      <c r="AP77" s="111"/>
      <c r="AZ77" s="111"/>
      <c r="BA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85" t="str">
        <f ca="true">IF(ISBLANK('Data Summary'!A80),"",'Data Summary'!A80)</f>
        <v/>
      </c>
      <c r="B78" s="111"/>
      <c r="L78" s="111"/>
      <c r="V78" s="111"/>
      <c r="AF78" s="111"/>
      <c r="AP78" s="111"/>
      <c r="AZ78" s="111"/>
      <c r="BA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85" t="str">
        <f ca="true">IF(ISBLANK('Data Summary'!A81),"",'Data Summary'!A81)</f>
        <v/>
      </c>
      <c r="B79" s="111"/>
      <c r="L79" s="111"/>
      <c r="V79" s="111"/>
      <c r="AF79" s="111"/>
      <c r="AP79" s="111"/>
      <c r="AZ79" s="111"/>
      <c r="BA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85" t="str">
        <f ca="true">IF(ISBLANK('Data Summary'!A82),"",'Data Summary'!A82)</f>
        <v/>
      </c>
      <c r="B80" s="111"/>
      <c r="L80" s="111"/>
      <c r="V80" s="111"/>
      <c r="AF80" s="111"/>
      <c r="AP80" s="111"/>
      <c r="AZ80" s="111"/>
      <c r="BA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85" t="str">
        <f ca="true">IF(ISBLANK('Data Summary'!A83),"",'Data Summary'!A83)</f>
        <v/>
      </c>
      <c r="B81" s="111"/>
      <c r="L81" s="111"/>
      <c r="V81" s="111"/>
      <c r="AF81" s="111"/>
      <c r="AP81" s="111"/>
      <c r="AZ81" s="111"/>
      <c r="BA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85" t="str">
        <f ca="true">IF(ISBLANK('Data Summary'!A84),"",'Data Summary'!A84)</f>
        <v/>
      </c>
      <c r="B82" s="111"/>
      <c r="L82" s="111"/>
      <c r="V82" s="111"/>
      <c r="AF82" s="111"/>
      <c r="AP82" s="111"/>
      <c r="AZ82" s="111"/>
      <c r="BA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85" t="str">
        <f ca="true">IF(ISBLANK('Data Summary'!A85),"",'Data Summary'!A85)</f>
        <v/>
      </c>
      <c r="B83" s="111"/>
      <c r="L83" s="111"/>
      <c r="V83" s="111"/>
      <c r="AF83" s="111"/>
      <c r="AP83" s="111"/>
      <c r="AZ83" s="111"/>
      <c r="BA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85" t="str">
        <f ca="true">IF(ISBLANK('Data Summary'!A86),"",'Data Summary'!A86)</f>
        <v/>
      </c>
      <c r="B84" s="111"/>
      <c r="L84" s="111"/>
      <c r="V84" s="111"/>
      <c r="AF84" s="111"/>
      <c r="AP84" s="111"/>
      <c r="AZ84" s="111"/>
      <c r="BA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85" t="str">
        <f ca="true">IF(ISBLANK('Data Summary'!A87),"",'Data Summary'!A87)</f>
        <v/>
      </c>
      <c r="B85" s="111"/>
      <c r="L85" s="111"/>
      <c r="V85" s="111"/>
      <c r="AF85" s="111"/>
      <c r="AP85" s="111"/>
      <c r="AZ85" s="111"/>
      <c r="BA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85" t="str">
        <f ca="true">IF(ISBLANK('Data Summary'!A88),"",'Data Summary'!A88)</f>
        <v/>
      </c>
      <c r="B86" s="111"/>
      <c r="L86" s="111"/>
      <c r="V86" s="111"/>
      <c r="AF86" s="111"/>
      <c r="AP86" s="111"/>
      <c r="AZ86" s="111"/>
      <c r="BA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85" t="str">
        <f ca="true">IF(ISBLANK('Data Summary'!A89),"",'Data Summary'!A89)</f>
        <v/>
      </c>
      <c r="B87" s="111"/>
      <c r="L87" s="111"/>
      <c r="V87" s="111"/>
      <c r="AF87" s="111"/>
      <c r="AP87" s="111"/>
      <c r="AZ87" s="111"/>
      <c r="BA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85" t="str">
        <f ca="true">IF(ISBLANK('Data Summary'!A90),"",'Data Summary'!A90)</f>
        <v/>
      </c>
      <c r="B88" s="111"/>
      <c r="L88" s="111"/>
      <c r="V88" s="111"/>
      <c r="AF88" s="111"/>
      <c r="AP88" s="111"/>
      <c r="AZ88" s="111"/>
      <c r="BA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85" t="str">
        <f ca="true">IF(ISBLANK('Data Summary'!A91),"",'Data Summary'!A91)</f>
        <v/>
      </c>
      <c r="B89" s="111"/>
      <c r="L89" s="111"/>
      <c r="V89" s="111"/>
      <c r="AF89" s="111"/>
      <c r="AP89" s="111"/>
      <c r="AZ89" s="111"/>
      <c r="BA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85" t="str">
        <f ca="true">IF(ISBLANK('Data Summary'!A92),"",'Data Summary'!A92)</f>
        <v/>
      </c>
      <c r="B90" s="111"/>
      <c r="L90" s="111"/>
      <c r="V90" s="111"/>
      <c r="AF90" s="111"/>
      <c r="AP90" s="111"/>
      <c r="AZ90" s="111"/>
      <c r="BA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85" t="str">
        <f ca="true">IF(ISBLANK('Data Summary'!A93),"",'Data Summary'!A93)</f>
        <v/>
      </c>
      <c r="B91" s="111"/>
      <c r="L91" s="111"/>
      <c r="V91" s="111"/>
      <c r="AF91" s="111"/>
      <c r="AP91" s="111"/>
      <c r="AZ91" s="111"/>
      <c r="BA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85" t="str">
        <f ca="true">IF(ISBLANK('Data Summary'!A94),"",'Data Summary'!A94)</f>
        <v/>
      </c>
      <c r="B92" s="111"/>
      <c r="L92" s="111"/>
      <c r="V92" s="111"/>
      <c r="AF92" s="111"/>
      <c r="AP92" s="111"/>
      <c r="AZ92" s="111"/>
      <c r="BA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85" t="str">
        <f ca="true">IF(ISBLANK('Data Summary'!A95),"",'Data Summary'!A95)</f>
        <v/>
      </c>
      <c r="B93" s="111"/>
      <c r="L93" s="111"/>
      <c r="V93" s="111"/>
      <c r="AF93" s="111"/>
      <c r="AP93" s="111"/>
      <c r="AZ93" s="111"/>
      <c r="BA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85" t="str">
        <f ca="true">IF(ISBLANK('Data Summary'!A96),"",'Data Summary'!A96)</f>
        <v/>
      </c>
      <c r="B94" s="111"/>
      <c r="L94" s="111"/>
      <c r="V94" s="111"/>
      <c r="AF94" s="111"/>
      <c r="AP94" s="111"/>
      <c r="AZ94" s="111"/>
      <c r="BA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85" t="str">
        <f ca="true">IF(ISBLANK('Data Summary'!A97),"",'Data Summary'!A97)</f>
        <v/>
      </c>
      <c r="B95" s="111"/>
      <c r="L95" s="111"/>
      <c r="V95" s="111"/>
      <c r="AF95" s="111"/>
      <c r="AP95" s="111"/>
      <c r="AZ95" s="111"/>
      <c r="BA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85" t="str">
        <f ca="true">IF(ISBLANK('Data Summary'!A98),"",'Data Summary'!A98)</f>
        <v/>
      </c>
      <c r="B96" s="111"/>
      <c r="L96" s="111"/>
      <c r="V96" s="111"/>
      <c r="AF96" s="111"/>
      <c r="AP96" s="111"/>
      <c r="AZ96" s="111"/>
      <c r="BA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85" t="str">
        <f ca="true">IF(ISBLANK('Data Summary'!A99),"",'Data Summary'!A99)</f>
        <v/>
      </c>
      <c r="B97" s="111"/>
      <c r="L97" s="111"/>
      <c r="V97" s="111"/>
      <c r="AF97" s="111"/>
      <c r="AP97" s="111"/>
      <c r="AZ97" s="111"/>
      <c r="BA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85" t="str">
        <f ca="true">IF(ISBLANK('Data Summary'!A100),"",'Data Summary'!A100)</f>
        <v/>
      </c>
      <c r="B98" s="111"/>
      <c r="L98" s="111"/>
      <c r="V98" s="111"/>
      <c r="AF98" s="111"/>
      <c r="AP98" s="111"/>
      <c r="AZ98" s="111"/>
      <c r="BA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85" t="str">
        <f ca="true">IF(ISBLANK('Data Summary'!A101),"",'Data Summary'!A101)</f>
        <v/>
      </c>
      <c r="B99" s="111"/>
      <c r="L99" s="111"/>
      <c r="V99" s="111"/>
      <c r="AF99" s="111"/>
      <c r="AP99" s="111"/>
      <c r="AZ99" s="111"/>
      <c r="BA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85" t="str">
        <f ca="true">IF(ISBLANK('Data Summary'!A102),"",'Data Summary'!A102)</f>
        <v/>
      </c>
      <c r="B100" s="111"/>
      <c r="L100" s="111"/>
      <c r="V100" s="111"/>
      <c r="AF100" s="111"/>
      <c r="AP100" s="111"/>
      <c r="AZ100" s="111"/>
      <c r="BA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85" t="str">
        <f ca="true">IF(ISBLANK('Data Summary'!A103),"",'Data Summary'!A103)</f>
        <v/>
      </c>
      <c r="B101" s="111"/>
      <c r="L101" s="111"/>
      <c r="V101" s="111"/>
      <c r="AF101" s="111"/>
      <c r="AP101" s="111"/>
      <c r="AZ101" s="111"/>
      <c r="BA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85" t="str">
        <f ca="true">IF(ISBLANK('Data Summary'!A104),"",'Data Summary'!A104)</f>
        <v/>
      </c>
      <c r="B102" s="111"/>
      <c r="L102" s="111"/>
      <c r="V102" s="111"/>
      <c r="AF102" s="111"/>
      <c r="AP102" s="111"/>
      <c r="AZ102" s="111"/>
      <c r="BA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85" t="str">
        <f ca="true">IF(ISBLANK('Data Summary'!A105),"",'Data Summary'!A105)</f>
        <v/>
      </c>
      <c r="B103" s="111"/>
      <c r="L103" s="111"/>
      <c r="V103" s="111"/>
      <c r="AF103" s="111"/>
      <c r="AP103" s="111"/>
      <c r="AZ103" s="111"/>
      <c r="BA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85" t="str">
        <f ca="true">IF(ISBLANK('Data Summary'!A106),"",'Data Summary'!A106)</f>
        <v/>
      </c>
      <c r="B104" s="111"/>
      <c r="L104" s="111"/>
      <c r="V104" s="111"/>
      <c r="AF104" s="111"/>
      <c r="AP104" s="111"/>
      <c r="AZ104" s="111"/>
      <c r="BA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85" t="str">
        <f ca="true">IF(ISBLANK('Data Summary'!A107),"",'Data Summary'!A107)</f>
        <v/>
      </c>
      <c r="B105" s="111"/>
      <c r="L105" s="111"/>
      <c r="V105" s="111"/>
      <c r="AF105" s="111"/>
      <c r="AP105" s="111"/>
      <c r="AZ105" s="111"/>
      <c r="BA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85" t="str">
        <f ca="true">IF(ISBLANK('Data Summary'!A108),"",'Data Summary'!A108)</f>
        <v/>
      </c>
      <c r="B106" s="111"/>
      <c r="L106" s="111"/>
      <c r="V106" s="111"/>
      <c r="AF106" s="111"/>
      <c r="AP106" s="111"/>
      <c r="AZ106" s="111"/>
      <c r="BA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85" t="str">
        <f ca="true">IF(ISBLANK('Data Summary'!A109),"",'Data Summary'!A109)</f>
        <v/>
      </c>
      <c r="B107" s="111"/>
      <c r="L107" s="111"/>
      <c r="V107" s="111"/>
      <c r="AF107" s="111"/>
      <c r="AP107" s="111"/>
      <c r="AZ107" s="111"/>
      <c r="BA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85" t="str">
        <f ca="true">IF(ISBLANK('Data Summary'!A110),"",'Data Summary'!A110)</f>
        <v/>
      </c>
      <c r="B108" s="111"/>
      <c r="L108" s="111"/>
      <c r="V108" s="111"/>
      <c r="AF108" s="111"/>
      <c r="AP108" s="111"/>
      <c r="AZ108" s="111"/>
      <c r="BA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85" t="str">
        <f ca="true">IF(ISBLANK('Data Summary'!A111),"",'Data Summary'!A111)</f>
        <v/>
      </c>
      <c r="B109" s="111"/>
      <c r="L109" s="111"/>
      <c r="V109" s="111"/>
      <c r="AF109" s="111"/>
      <c r="AP109" s="111"/>
      <c r="AZ109" s="111"/>
      <c r="BA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85" t="str">
        <f ca="true">IF(ISBLANK('Data Summary'!A112),"",'Data Summary'!A112)</f>
        <v/>
      </c>
      <c r="B110" s="111"/>
      <c r="L110" s="111"/>
      <c r="V110" s="111"/>
      <c r="AF110" s="111"/>
      <c r="AP110" s="111"/>
      <c r="AZ110" s="111"/>
      <c r="BA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85" t="str">
        <f ca="true">IF(ISBLANK('Data Summary'!A113),"",'Data Summary'!A113)</f>
        <v/>
      </c>
      <c r="B111" s="111"/>
      <c r="L111" s="111"/>
      <c r="V111" s="111"/>
      <c r="AF111" s="111"/>
      <c r="AP111" s="111"/>
      <c r="AZ111" s="111"/>
      <c r="BA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85" t="str">
        <f ca="true">IF(ISBLANK('Data Summary'!A114),"",'Data Summary'!A114)</f>
        <v/>
      </c>
      <c r="B112" s="111"/>
      <c r="L112" s="111"/>
      <c r="V112" s="111"/>
      <c r="AF112" s="111"/>
      <c r="AP112" s="111"/>
      <c r="AZ112" s="111"/>
      <c r="BA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85" t="str">
        <f ca="true">IF(ISBLANK('Data Summary'!A115),"",'Data Summary'!A115)</f>
        <v/>
      </c>
      <c r="B113" s="111"/>
      <c r="L113" s="111"/>
      <c r="V113" s="111"/>
      <c r="AF113" s="111"/>
      <c r="AP113" s="111"/>
      <c r="AZ113" s="111"/>
      <c r="BA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85" t="str">
        <f ca="true">IF(ISBLANK('Data Summary'!A116),"",'Data Summary'!A116)</f>
        <v/>
      </c>
      <c r="B114" s="111"/>
      <c r="L114" s="111"/>
      <c r="V114" s="111"/>
      <c r="AF114" s="111"/>
      <c r="AP114" s="111"/>
      <c r="AZ114" s="111"/>
      <c r="BA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85" t="str">
        <f ca="true">IF(ISBLANK('Data Summary'!A117),"",'Data Summary'!A117)</f>
        <v/>
      </c>
      <c r="B115" s="111"/>
      <c r="L115" s="111"/>
      <c r="V115" s="111"/>
      <c r="AF115" s="111"/>
      <c r="AP115" s="111"/>
      <c r="AZ115" s="111"/>
      <c r="BA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85" t="str">
        <f ca="true">IF(ISBLANK('Data Summary'!A118),"",'Data Summary'!A118)</f>
        <v/>
      </c>
      <c r="B116" s="111"/>
      <c r="L116" s="111"/>
      <c r="V116" s="111"/>
      <c r="AF116" s="111"/>
      <c r="AP116" s="111"/>
      <c r="AZ116" s="111"/>
      <c r="BA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85" t="str">
        <f ca="true">IF(ISBLANK('Data Summary'!A119),"",'Data Summary'!A119)</f>
        <v/>
      </c>
      <c r="B117" s="111"/>
      <c r="L117" s="111"/>
      <c r="V117" s="111"/>
      <c r="AF117" s="111"/>
      <c r="AP117" s="111"/>
      <c r="AZ117" s="111"/>
      <c r="BA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85" t="str">
        <f ca="true">IF(ISBLANK('Data Summary'!A120),"",'Data Summary'!A120)</f>
        <v/>
      </c>
      <c r="B118" s="111"/>
      <c r="L118" s="111"/>
      <c r="V118" s="111"/>
      <c r="AF118" s="111"/>
      <c r="AP118" s="111"/>
      <c r="AZ118" s="111"/>
      <c r="BA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85" t="str">
        <f ca="true">IF(ISBLANK('Data Summary'!A121),"",'Data Summary'!A121)</f>
        <v/>
      </c>
      <c r="B119" s="111"/>
      <c r="L119" s="111"/>
      <c r="V119" s="111"/>
      <c r="AF119" s="111"/>
      <c r="AP119" s="111"/>
      <c r="AZ119" s="111"/>
      <c r="BA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85" t="str">
        <f ca="true">IF(ISBLANK('Data Summary'!A122),"",'Data Summary'!A122)</f>
        <v/>
      </c>
      <c r="B120" s="111"/>
      <c r="L120" s="111"/>
      <c r="V120" s="111"/>
      <c r="AF120" s="111"/>
      <c r="AP120" s="111"/>
      <c r="AZ120" s="111"/>
      <c r="BA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85" t="str">
        <f ca="true">IF(ISBLANK('Data Summary'!A123),"",'Data Summary'!A123)</f>
        <v/>
      </c>
      <c r="B121" s="111"/>
      <c r="L121" s="111"/>
      <c r="V121" s="111"/>
      <c r="AF121" s="111"/>
      <c r="AP121" s="111"/>
      <c r="AZ121" s="111"/>
      <c r="BA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85" t="str">
        <f ca="true">IF(ISBLANK('Data Summary'!A124),"",'Data Summary'!A124)</f>
        <v/>
      </c>
      <c r="B122" s="111"/>
      <c r="L122" s="111"/>
      <c r="V122" s="111"/>
      <c r="AF122" s="111"/>
      <c r="AP122" s="111"/>
      <c r="AZ122" s="111"/>
      <c r="BA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85" t="str">
        <f ca="true">IF(ISBLANK('Data Summary'!A125),"",'Data Summary'!A125)</f>
        <v/>
      </c>
      <c r="B123" s="111"/>
      <c r="L123" s="111"/>
      <c r="V123" s="111"/>
      <c r="AF123" s="111"/>
      <c r="AP123" s="111"/>
      <c r="AZ123" s="111"/>
      <c r="BA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85" t="str">
        <f ca="true">IF(ISBLANK('Data Summary'!A126),"",'Data Summary'!A126)</f>
        <v/>
      </c>
      <c r="B124" s="111"/>
      <c r="L124" s="111"/>
      <c r="V124" s="111"/>
      <c r="AF124" s="111"/>
      <c r="AP124" s="111"/>
      <c r="AZ124" s="111"/>
      <c r="BA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85" t="str">
        <f ca="true">IF(ISBLANK('Data Summary'!A127),"",'Data Summary'!A127)</f>
        <v/>
      </c>
      <c r="B125" s="111"/>
      <c r="L125" s="111"/>
      <c r="V125" s="111"/>
      <c r="AF125" s="111"/>
      <c r="AP125" s="111"/>
      <c r="AZ125" s="111"/>
      <c r="BA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85" t="str">
        <f ca="true">IF(ISBLANK('Data Summary'!A128),"",'Data Summary'!A128)</f>
        <v/>
      </c>
      <c r="B126" s="111"/>
      <c r="L126" s="111"/>
      <c r="V126" s="111"/>
      <c r="AF126" s="111"/>
      <c r="AP126" s="111"/>
      <c r="AZ126" s="111"/>
      <c r="BA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85" t="str">
        <f ca="true">IF(ISBLANK('Data Summary'!A129),"",'Data Summary'!A129)</f>
        <v/>
      </c>
      <c r="B127" s="111"/>
      <c r="L127" s="111"/>
      <c r="V127" s="111"/>
      <c r="AF127" s="111"/>
      <c r="AP127" s="111"/>
      <c r="AZ127" s="111"/>
      <c r="BA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85" t="str">
        <f ca="true">IF(ISBLANK('Data Summary'!A130),"",'Data Summary'!A130)</f>
        <v/>
      </c>
      <c r="B128" s="111"/>
      <c r="L128" s="111"/>
      <c r="V128" s="111"/>
      <c r="AF128" s="111"/>
      <c r="AP128" s="111"/>
      <c r="AZ128" s="111"/>
      <c r="BA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85" t="str">
        <f ca="true">IF(ISBLANK('Data Summary'!A131),"",'Data Summary'!A131)</f>
        <v/>
      </c>
      <c r="B129" s="111"/>
      <c r="L129" s="111"/>
      <c r="V129" s="111"/>
      <c r="AF129" s="111"/>
      <c r="AP129" s="111"/>
      <c r="AZ129" s="111"/>
      <c r="BA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85" t="str">
        <f ca="true">IF(ISBLANK('Data Summary'!A132),"",'Data Summary'!A132)</f>
        <v/>
      </c>
      <c r="B130" s="111"/>
      <c r="L130" s="111"/>
      <c r="V130" s="111"/>
      <c r="AF130" s="111"/>
      <c r="AP130" s="111"/>
      <c r="AZ130" s="111"/>
      <c r="BA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85" t="str">
        <f ca="true">IF(ISBLANK('Data Summary'!A133),"",'Data Summary'!A133)</f>
        <v/>
      </c>
      <c r="B131" s="111"/>
      <c r="L131" s="111"/>
      <c r="V131" s="111"/>
      <c r="AF131" s="111"/>
      <c r="AP131" s="111"/>
      <c r="AZ131" s="111"/>
      <c r="BA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85" t="str">
        <f ca="true">IF(ISBLANK('Data Summary'!A134),"",'Data Summary'!A134)</f>
        <v/>
      </c>
      <c r="B132" s="111"/>
      <c r="L132" s="111"/>
      <c r="V132" s="111"/>
      <c r="AF132" s="111"/>
      <c r="AP132" s="111"/>
      <c r="AZ132" s="111"/>
      <c r="BA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85" t="str">
        <f ca="true">IF(ISBLANK('Data Summary'!A135),"",'Data Summary'!A135)</f>
        <v/>
      </c>
      <c r="B133" s="111"/>
      <c r="L133" s="111"/>
      <c r="V133" s="111"/>
      <c r="AF133" s="111"/>
      <c r="AP133" s="111"/>
      <c r="AZ133" s="111"/>
      <c r="BA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85" t="str">
        <f ca="true">IF(ISBLANK('Data Summary'!A136),"",'Data Summary'!A136)</f>
        <v/>
      </c>
      <c r="B134" s="111"/>
      <c r="L134" s="111"/>
      <c r="V134" s="111"/>
      <c r="AF134" s="111"/>
      <c r="AP134" s="111"/>
      <c r="AZ134" s="111"/>
      <c r="BA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85" t="str">
        <f ca="true">IF(ISBLANK('Data Summary'!A137),"",'Data Summary'!A137)</f>
        <v/>
      </c>
      <c r="B135" s="111"/>
      <c r="L135" s="111"/>
      <c r="V135" s="111"/>
      <c r="AF135" s="111"/>
      <c r="AP135" s="111"/>
      <c r="AZ135" s="111"/>
      <c r="BA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85" t="str">
        <f ca="true">IF(ISBLANK('Data Summary'!A138),"",'Data Summary'!A138)</f>
        <v/>
      </c>
      <c r="B136" s="111"/>
      <c r="L136" s="111"/>
      <c r="V136" s="111"/>
      <c r="AF136" s="111"/>
      <c r="AP136" s="111"/>
      <c r="AZ136" s="111"/>
      <c r="BA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85" t="str">
        <f ca="true">IF(ISBLANK('Data Summary'!A139),"",'Data Summary'!A139)</f>
        <v/>
      </c>
      <c r="B137" s="111"/>
      <c r="L137" s="111"/>
      <c r="V137" s="111"/>
      <c r="AF137" s="111"/>
      <c r="AP137" s="111"/>
      <c r="AZ137" s="111"/>
      <c r="BA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85" t="str">
        <f ca="true">IF(ISBLANK('Data Summary'!A140),"",'Data Summary'!A140)</f>
        <v/>
      </c>
      <c r="B138" s="111"/>
      <c r="L138" s="111"/>
      <c r="V138" s="111"/>
      <c r="AF138" s="111"/>
      <c r="AP138" s="111"/>
      <c r="AZ138" s="111"/>
      <c r="BA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85" t="str">
        <f ca="true">IF(ISBLANK('Data Summary'!A141),"",'Data Summary'!A141)</f>
        <v/>
      </c>
      <c r="B139" s="111"/>
      <c r="L139" s="111"/>
      <c r="V139" s="111"/>
      <c r="AF139" s="111"/>
      <c r="AP139" s="111"/>
      <c r="AZ139" s="111"/>
      <c r="BA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85" t="str">
        <f ca="true">IF(ISBLANK('Data Summary'!A142),"",'Data Summary'!A142)</f>
        <v/>
      </c>
      <c r="B140" s="111"/>
      <c r="L140" s="111"/>
      <c r="V140" s="111"/>
      <c r="AF140" s="111"/>
      <c r="AP140" s="111"/>
      <c r="AZ140" s="111"/>
      <c r="BA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85" t="str">
        <f ca="true">IF(ISBLANK('Data Summary'!A143),"",'Data Summary'!A143)</f>
        <v/>
      </c>
      <c r="B141" s="111"/>
      <c r="L141" s="111"/>
      <c r="V141" s="111"/>
      <c r="AF141" s="111"/>
      <c r="AP141" s="111"/>
      <c r="AZ141" s="111"/>
      <c r="BA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85" t="str">
        <f ca="true">IF(ISBLANK('Data Summary'!A144),"",'Data Summary'!A144)</f>
        <v/>
      </c>
      <c r="B142" s="111"/>
      <c r="L142" s="111"/>
      <c r="V142" s="111"/>
      <c r="AF142" s="111"/>
      <c r="AP142" s="111"/>
      <c r="AZ142" s="111"/>
      <c r="BA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85" t="str">
        <f ca="true">IF(ISBLANK('Data Summary'!A145),"",'Data Summary'!A145)</f>
        <v/>
      </c>
      <c r="B143" s="111"/>
      <c r="L143" s="111"/>
      <c r="V143" s="111"/>
      <c r="AF143" s="111"/>
      <c r="AP143" s="111"/>
      <c r="AZ143" s="111"/>
      <c r="BA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85" t="str">
        <f ca="true">IF(ISBLANK('Data Summary'!A146),"",'Data Summary'!A146)</f>
        <v/>
      </c>
      <c r="B144" s="111"/>
      <c r="L144" s="111"/>
      <c r="V144" s="111"/>
      <c r="AF144" s="111"/>
      <c r="AP144" s="111"/>
      <c r="AZ144" s="111"/>
      <c r="BA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85" t="str">
        <f ca="true">IF(ISBLANK('Data Summary'!A147),"",'Data Summary'!A147)</f>
        <v/>
      </c>
      <c r="B145" s="111"/>
      <c r="L145" s="111"/>
      <c r="V145" s="111"/>
      <c r="AF145" s="111"/>
      <c r="AP145" s="111"/>
      <c r="AZ145" s="111"/>
      <c r="BA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85" t="str">
        <f ca="true">IF(ISBLANK('Data Summary'!A148),"",'Data Summary'!A148)</f>
        <v/>
      </c>
      <c r="B146" s="111"/>
      <c r="L146" s="111"/>
      <c r="V146" s="111"/>
      <c r="AF146" s="111"/>
      <c r="AP146" s="111"/>
      <c r="AZ146" s="111"/>
      <c r="BA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85" t="str">
        <f ca="true">IF(ISBLANK('Data Summary'!A149),"",'Data Summary'!A149)</f>
        <v/>
      </c>
      <c r="B147" s="111"/>
      <c r="L147" s="111"/>
      <c r="V147" s="111"/>
      <c r="AF147" s="111"/>
      <c r="AP147" s="111"/>
      <c r="AZ147" s="111"/>
      <c r="BA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85" t="str">
        <f ca="true">IF(ISBLANK('Data Summary'!A150),"",'Data Summary'!A150)</f>
        <v/>
      </c>
      <c r="B148" s="111"/>
      <c r="L148" s="111"/>
      <c r="V148" s="111"/>
      <c r="AF148" s="111"/>
      <c r="AP148" s="111"/>
      <c r="AZ148" s="111"/>
      <c r="BA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85" t="str">
        <f ca="true">IF(ISBLANK('Data Summary'!A151),"",'Data Summary'!A151)</f>
        <v/>
      </c>
      <c r="B149" s="111"/>
      <c r="L149" s="111"/>
      <c r="V149" s="111"/>
      <c r="AF149" s="111"/>
      <c r="AP149" s="111"/>
      <c r="AZ149" s="111"/>
      <c r="BA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85" t="str">
        <f ca="true">IF(ISBLANK('Data Summary'!A152),"",'Data Summary'!A152)</f>
        <v/>
      </c>
      <c r="B150" s="111"/>
      <c r="L150" s="111"/>
      <c r="V150" s="111"/>
      <c r="AF150" s="111"/>
      <c r="AP150" s="111"/>
      <c r="AZ150" s="111"/>
      <c r="BA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85" t="str">
        <f ca="true">IF(ISBLANK('Data Summary'!A153),"",'Data Summary'!A153)</f>
        <v/>
      </c>
      <c r="B151" s="111"/>
      <c r="L151" s="111"/>
      <c r="V151" s="111"/>
      <c r="AF151" s="111"/>
      <c r="AP151" s="111"/>
      <c r="AZ151" s="111"/>
      <c r="BA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81"/>
      <c r="B152" s="111"/>
      <c r="L152" s="111"/>
      <c r="V152" s="111"/>
      <c r="AF152" s="111"/>
      <c r="AP152" s="111"/>
      <c r="AZ152" s="111"/>
      <c r="BA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81"/>
      <c r="B153" s="111"/>
      <c r="L153" s="111"/>
      <c r="V153" s="111"/>
      <c r="AF153" s="111"/>
      <c r="AP153" s="111"/>
      <c r="AZ153" s="111"/>
      <c r="BA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81"/>
      <c r="B154" s="111"/>
      <c r="L154" s="111"/>
      <c r="V154" s="111"/>
      <c r="AF154" s="111"/>
      <c r="AP154" s="111"/>
      <c r="AZ154" s="111"/>
      <c r="BA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81"/>
      <c r="B155" s="111"/>
      <c r="L155" s="111"/>
      <c r="V155" s="111"/>
      <c r="AF155" s="111"/>
      <c r="AP155" s="111"/>
      <c r="AZ155" s="111"/>
      <c r="BA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81"/>
      <c r="B156" s="111"/>
      <c r="L156" s="111"/>
      <c r="V156" s="111"/>
      <c r="AF156" s="111"/>
      <c r="AP156" s="111"/>
      <c r="AZ156" s="111"/>
      <c r="BA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81"/>
      <c r="B157" s="111"/>
      <c r="L157" s="111"/>
      <c r="V157" s="111"/>
      <c r="AF157" s="111"/>
      <c r="AP157" s="111"/>
      <c r="AZ157" s="111"/>
      <c r="BA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81"/>
      <c r="B158" s="111"/>
      <c r="L158" s="111"/>
      <c r="V158" s="111"/>
      <c r="AF158" s="111"/>
      <c r="AP158" s="111"/>
      <c r="AZ158" s="111"/>
      <c r="BA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81"/>
      <c r="B159" s="111"/>
      <c r="L159" s="111"/>
      <c r="V159" s="111"/>
      <c r="AF159" s="111"/>
      <c r="AP159" s="111"/>
      <c r="AZ159" s="111"/>
      <c r="BA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81"/>
      <c r="B160" s="111"/>
      <c r="L160" s="111"/>
      <c r="V160" s="111"/>
      <c r="AF160" s="111"/>
      <c r="AP160" s="111"/>
      <c r="AZ160" s="111"/>
      <c r="BA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81"/>
      <c r="B161" s="111"/>
      <c r="L161" s="111"/>
      <c r="V161" s="111"/>
      <c r="AF161" s="111"/>
      <c r="AP161" s="111"/>
      <c r="AZ161" s="111"/>
      <c r="BA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81"/>
      <c r="B162" s="111"/>
      <c r="L162" s="111"/>
      <c r="V162" s="111"/>
      <c r="AF162" s="111"/>
      <c r="AP162" s="111"/>
      <c r="AZ162" s="111"/>
      <c r="BA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81"/>
      <c r="B163" s="111"/>
      <c r="L163" s="111"/>
      <c r="V163" s="111"/>
      <c r="AF163" s="111"/>
      <c r="AP163" s="111"/>
      <c r="AZ163" s="111"/>
      <c r="BA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81"/>
      <c r="B164" s="111"/>
      <c r="L164" s="111"/>
      <c r="V164" s="111"/>
      <c r="AF164" s="111"/>
      <c r="AP164" s="111"/>
      <c r="AZ164" s="111"/>
      <c r="BA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81"/>
      <c r="B165" s="111"/>
      <c r="L165" s="111"/>
      <c r="V165" s="111"/>
      <c r="AF165" s="111"/>
      <c r="AP165" s="111"/>
      <c r="AZ165" s="111"/>
      <c r="BA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81"/>
      <c r="B166" s="111"/>
      <c r="L166" s="111"/>
      <c r="V166" s="111"/>
      <c r="AF166" s="111"/>
      <c r="AP166" s="111"/>
      <c r="AZ166" s="111"/>
      <c r="BA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81"/>
      <c r="B167" s="111"/>
      <c r="L167" s="111"/>
      <c r="V167" s="111"/>
      <c r="AF167" s="111"/>
      <c r="AP167" s="111"/>
      <c r="AZ167" s="111"/>
      <c r="BA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81"/>
      <c r="B168" s="111"/>
      <c r="L168" s="111"/>
      <c r="V168" s="111"/>
      <c r="AF168" s="111"/>
      <c r="AP168" s="111"/>
      <c r="AZ168" s="111"/>
      <c r="BA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81"/>
      <c r="B169" s="111"/>
      <c r="L169" s="111"/>
      <c r="V169" s="111"/>
      <c r="AF169" s="111"/>
      <c r="AP169" s="111"/>
      <c r="AZ169" s="111"/>
      <c r="BA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81"/>
      <c r="B170" s="111"/>
      <c r="L170" s="111"/>
      <c r="V170" s="111"/>
      <c r="AF170" s="111"/>
      <c r="AP170" s="111"/>
      <c r="AZ170" s="111"/>
      <c r="BA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81"/>
      <c r="B171" s="111"/>
      <c r="L171" s="111"/>
      <c r="V171" s="111"/>
      <c r="AF171" s="111"/>
      <c r="AP171" s="111"/>
      <c r="AZ171" s="111"/>
      <c r="BA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81"/>
      <c r="B172" s="111"/>
      <c r="L172" s="111"/>
      <c r="V172" s="111"/>
      <c r="AF172" s="111"/>
      <c r="AP172" s="111"/>
      <c r="AZ172" s="111"/>
      <c r="BA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81"/>
      <c r="B173" s="111"/>
      <c r="L173" s="111"/>
      <c r="V173" s="111"/>
      <c r="AF173" s="111"/>
      <c r="AP173" s="111"/>
      <c r="AZ173" s="111"/>
      <c r="BA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81"/>
      <c r="B174" s="111"/>
      <c r="L174" s="111"/>
      <c r="V174" s="111"/>
      <c r="AF174" s="111"/>
      <c r="AP174" s="111"/>
      <c r="AZ174" s="111"/>
      <c r="BA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81"/>
      <c r="B175" s="111"/>
      <c r="L175" s="111"/>
      <c r="V175" s="111"/>
      <c r="AF175" s="111"/>
      <c r="AP175" s="111"/>
      <c r="AZ175" s="111"/>
      <c r="BA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81"/>
      <c r="B176" s="111"/>
      <c r="L176" s="111"/>
      <c r="V176" s="111"/>
      <c r="AF176" s="111"/>
      <c r="AP176" s="111"/>
      <c r="AZ176" s="111"/>
      <c r="BA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81"/>
      <c r="B177" s="111"/>
      <c r="L177" s="111"/>
      <c r="V177" s="111"/>
      <c r="AF177" s="111"/>
      <c r="AP177" s="111"/>
      <c r="AZ177" s="111"/>
      <c r="BA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81"/>
      <c r="B178" s="111"/>
      <c r="L178" s="111"/>
      <c r="V178" s="111"/>
      <c r="AF178" s="111"/>
      <c r="AP178" s="111"/>
      <c r="AZ178" s="111"/>
      <c r="BA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81"/>
      <c r="B179" s="111"/>
      <c r="L179" s="111"/>
      <c r="V179" s="111"/>
      <c r="AF179" s="111"/>
      <c r="AP179" s="111"/>
      <c r="AZ179" s="111"/>
      <c r="BA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81"/>
      <c r="B180" s="111"/>
      <c r="L180" s="111"/>
      <c r="V180" s="111"/>
      <c r="AF180" s="111"/>
      <c r="AP180" s="111"/>
      <c r="AZ180" s="111"/>
      <c r="BA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81"/>
      <c r="B181" s="111"/>
      <c r="L181" s="111"/>
      <c r="V181" s="111"/>
      <c r="AF181" s="111"/>
      <c r="AP181" s="111"/>
      <c r="AZ181" s="111"/>
      <c r="BA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81"/>
      <c r="B182" s="111"/>
      <c r="L182" s="111"/>
      <c r="V182" s="111"/>
      <c r="AF182" s="111"/>
      <c r="AP182" s="111"/>
      <c r="AZ182" s="111"/>
      <c r="BA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81"/>
      <c r="B183" s="111"/>
      <c r="L183" s="111"/>
      <c r="V183" s="111"/>
      <c r="AF183" s="111"/>
      <c r="AP183" s="111"/>
      <c r="AZ183" s="111"/>
      <c r="BA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81"/>
      <c r="B184" s="111"/>
      <c r="L184" s="111"/>
      <c r="V184" s="111"/>
      <c r="AF184" s="111"/>
      <c r="AP184" s="111"/>
      <c r="AZ184" s="111"/>
      <c r="BA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81"/>
      <c r="B185" s="111"/>
      <c r="L185" s="111"/>
      <c r="V185" s="111"/>
      <c r="AF185" s="111"/>
      <c r="AP185" s="111"/>
      <c r="AZ185" s="111"/>
      <c r="BA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81"/>
      <c r="B186" s="111"/>
      <c r="L186" s="111"/>
      <c r="V186" s="111"/>
      <c r="AF186" s="111"/>
      <c r="AP186" s="111"/>
      <c r="AZ186" s="111"/>
      <c r="BA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81"/>
      <c r="B187" s="111"/>
      <c r="L187" s="111"/>
      <c r="V187" s="111"/>
      <c r="AF187" s="111"/>
      <c r="AP187" s="111"/>
      <c r="AZ187" s="111"/>
      <c r="BA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81"/>
      <c r="B188" s="111"/>
      <c r="L188" s="111"/>
      <c r="V188" s="111"/>
      <c r="AF188" s="111"/>
      <c r="AP188" s="111"/>
      <c r="AZ188" s="111"/>
      <c r="BA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81"/>
      <c r="B189" s="111"/>
      <c r="L189" s="111"/>
      <c r="V189" s="111"/>
      <c r="AF189" s="111"/>
      <c r="AP189" s="111"/>
      <c r="AZ189" s="111"/>
      <c r="BA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81"/>
      <c r="B190" s="111"/>
      <c r="L190" s="111"/>
      <c r="V190" s="111"/>
      <c r="AF190" s="111"/>
      <c r="AP190" s="111"/>
      <c r="AZ190" s="111"/>
      <c r="BA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81"/>
      <c r="B191" s="111"/>
      <c r="L191" s="111"/>
      <c r="V191" s="111"/>
      <c r="AF191" s="111"/>
      <c r="AP191" s="111"/>
      <c r="AZ191" s="111"/>
      <c r="BA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81"/>
      <c r="B192" s="111"/>
      <c r="L192" s="111"/>
      <c r="V192" s="111"/>
      <c r="AF192" s="111"/>
      <c r="AP192" s="111"/>
      <c r="AZ192" s="111"/>
      <c r="BA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81"/>
      <c r="B193" s="111"/>
      <c r="L193" s="111"/>
      <c r="V193" s="111"/>
      <c r="AF193" s="111"/>
      <c r="AP193" s="111"/>
      <c r="AZ193" s="111"/>
      <c r="BA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81"/>
      <c r="B194" s="111"/>
      <c r="L194" s="111"/>
      <c r="V194" s="111"/>
      <c r="AF194" s="111"/>
      <c r="AP194" s="111"/>
      <c r="AZ194" s="111"/>
      <c r="BA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81"/>
      <c r="B195" s="111"/>
      <c r="L195" s="111"/>
      <c r="V195" s="111"/>
      <c r="AF195" s="111"/>
      <c r="AP195" s="111"/>
      <c r="AZ195" s="111"/>
      <c r="BA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81"/>
      <c r="B196" s="111"/>
      <c r="L196" s="111"/>
      <c r="V196" s="111"/>
      <c r="AF196" s="111"/>
      <c r="AP196" s="111"/>
      <c r="AZ196" s="111"/>
      <c r="BA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81"/>
      <c r="B197" s="111"/>
      <c r="L197" s="111"/>
      <c r="V197" s="111"/>
      <c r="AF197" s="111"/>
      <c r="AP197" s="111"/>
      <c r="AZ197" s="111"/>
      <c r="BA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81"/>
      <c r="B198" s="111"/>
      <c r="L198" s="111"/>
      <c r="V198" s="111"/>
      <c r="AF198" s="111"/>
      <c r="AP198" s="111"/>
      <c r="AZ198" s="111"/>
      <c r="BA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81"/>
      <c r="B199" s="111"/>
      <c r="L199" s="111"/>
      <c r="V199" s="111"/>
      <c r="AF199" s="111"/>
      <c r="AP199" s="111"/>
      <c r="AZ199" s="111"/>
      <c r="BA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81"/>
      <c r="B200" s="111"/>
      <c r="L200" s="111"/>
      <c r="V200" s="111"/>
      <c r="AF200" s="111"/>
      <c r="AP200" s="111"/>
      <c r="AZ200" s="111"/>
      <c r="BA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81"/>
      <c r="B201" s="111"/>
      <c r="L201" s="111"/>
      <c r="V201" s="111"/>
      <c r="AF201" s="111"/>
      <c r="AP201" s="111"/>
      <c r="AZ201" s="111"/>
      <c r="BA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81"/>
      <c r="B202" s="111"/>
      <c r="L202" s="111"/>
      <c r="V202" s="111"/>
      <c r="AF202" s="111"/>
      <c r="AP202" s="111"/>
      <c r="AZ202" s="111"/>
      <c r="BA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81"/>
      <c r="B203" s="111"/>
      <c r="L203" s="111"/>
      <c r="V203" s="111"/>
      <c r="AF203" s="111"/>
      <c r="AP203" s="111"/>
      <c r="AZ203" s="111"/>
      <c r="BA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81"/>
      <c r="B204" s="111"/>
      <c r="L204" s="111"/>
      <c r="V204" s="111"/>
      <c r="AF204" s="111"/>
      <c r="AP204" s="111"/>
      <c r="AZ204" s="111"/>
      <c r="BA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81"/>
      <c r="B205" s="111"/>
      <c r="L205" s="111"/>
      <c r="V205" s="111"/>
      <c r="AF205" s="111"/>
      <c r="AP205" s="111"/>
      <c r="AZ205" s="111"/>
      <c r="BA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81"/>
      <c r="B206" s="111"/>
      <c r="L206" s="111"/>
      <c r="V206" s="111"/>
      <c r="AF206" s="111"/>
      <c r="AP206" s="111"/>
      <c r="AZ206" s="111"/>
      <c r="BA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81"/>
      <c r="B207" s="111"/>
      <c r="L207" s="111"/>
      <c r="V207" s="111"/>
      <c r="AF207" s="111"/>
      <c r="AP207" s="111"/>
      <c r="AZ207" s="111"/>
      <c r="BA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81"/>
      <c r="B208" s="111"/>
      <c r="L208" s="111"/>
      <c r="V208" s="111"/>
      <c r="AF208" s="111"/>
      <c r="AP208" s="111"/>
      <c r="AZ208" s="111"/>
      <c r="BA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81"/>
      <c r="B209" s="111"/>
      <c r="L209" s="111"/>
      <c r="V209" s="111"/>
      <c r="AF209" s="111"/>
      <c r="AP209" s="111"/>
      <c r="AZ209" s="111"/>
      <c r="BA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81"/>
      <c r="B210" s="111"/>
      <c r="L210" s="111"/>
      <c r="V210" s="111"/>
      <c r="AF210" s="111"/>
      <c r="AP210" s="111"/>
      <c r="AZ210" s="111"/>
      <c r="BA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81"/>
      <c r="B211" s="111"/>
      <c r="L211" s="111"/>
      <c r="V211" s="111"/>
      <c r="AF211" s="111"/>
      <c r="AP211" s="111"/>
      <c r="AZ211" s="111"/>
      <c r="BA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81"/>
      <c r="B212" s="111"/>
      <c r="L212" s="111"/>
      <c r="V212" s="111"/>
      <c r="AF212" s="111"/>
      <c r="AP212" s="111"/>
      <c r="AZ212" s="111"/>
      <c r="BA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81"/>
      <c r="B213" s="111"/>
      <c r="L213" s="111"/>
      <c r="V213" s="111"/>
      <c r="AF213" s="111"/>
      <c r="AP213" s="111"/>
      <c r="AZ213" s="111"/>
      <c r="BA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81"/>
      <c r="B214" s="111"/>
      <c r="L214" s="111"/>
      <c r="V214" s="111"/>
      <c r="AF214" s="111"/>
      <c r="AP214" s="111"/>
      <c r="AZ214" s="111"/>
      <c r="BA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81"/>
      <c r="B215" s="111"/>
      <c r="L215" s="111"/>
      <c r="V215" s="111"/>
      <c r="AF215" s="111"/>
      <c r="AP215" s="111"/>
      <c r="AZ215" s="111"/>
      <c r="BA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81"/>
      <c r="B216" s="111"/>
      <c r="L216" s="111"/>
      <c r="V216" s="111"/>
      <c r="AF216" s="111"/>
      <c r="AP216" s="111"/>
      <c r="AZ216" s="111"/>
      <c r="BA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81"/>
      <c r="B217" s="111"/>
      <c r="L217" s="111"/>
      <c r="V217" s="111"/>
      <c r="AF217" s="111"/>
      <c r="AP217" s="111"/>
      <c r="AZ217" s="111"/>
      <c r="BA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81"/>
      <c r="B218" s="111"/>
      <c r="L218" s="111"/>
      <c r="V218" s="111"/>
      <c r="AF218" s="111"/>
      <c r="AP218" s="111"/>
      <c r="AZ218" s="111"/>
      <c r="BA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81"/>
      <c r="B219" s="111"/>
      <c r="L219" s="111"/>
      <c r="V219" s="111"/>
      <c r="AF219" s="111"/>
      <c r="AP219" s="111"/>
      <c r="AZ219" s="111"/>
      <c r="BA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81"/>
      <c r="B220" s="111"/>
      <c r="L220" s="111"/>
      <c r="V220" s="111"/>
      <c r="AF220" s="111"/>
      <c r="AP220" s="111"/>
      <c r="AZ220" s="111"/>
      <c r="BA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81"/>
      <c r="B221" s="111"/>
      <c r="L221" s="111"/>
      <c r="V221" s="111"/>
      <c r="AF221" s="111"/>
      <c r="AP221" s="111"/>
      <c r="AZ221" s="111"/>
      <c r="BA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81"/>
      <c r="B222" s="111"/>
      <c r="L222" s="111"/>
      <c r="V222" s="111"/>
      <c r="AF222" s="111"/>
      <c r="AP222" s="111"/>
      <c r="AZ222" s="111"/>
      <c r="BA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81"/>
      <c r="B223" s="111"/>
      <c r="L223" s="111"/>
      <c r="V223" s="111"/>
      <c r="AF223" s="111"/>
      <c r="AP223" s="111"/>
      <c r="AZ223" s="111"/>
      <c r="BA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81"/>
      <c r="B224" s="111"/>
      <c r="L224" s="111"/>
      <c r="V224" s="111"/>
      <c r="AF224" s="111"/>
      <c r="AP224" s="111"/>
      <c r="AZ224" s="111"/>
      <c r="BA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81"/>
      <c r="B225" s="111"/>
      <c r="L225" s="111"/>
      <c r="V225" s="111"/>
      <c r="AF225" s="111"/>
      <c r="AP225" s="111"/>
      <c r="AZ225" s="111"/>
      <c r="BA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81"/>
      <c r="B226" s="111"/>
      <c r="L226" s="111"/>
      <c r="V226" s="111"/>
      <c r="AF226" s="111"/>
      <c r="AP226" s="111"/>
      <c r="AZ226" s="111"/>
      <c r="BA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81"/>
      <c r="B227" s="111"/>
      <c r="L227" s="111"/>
      <c r="V227" s="111"/>
      <c r="AF227" s="111"/>
      <c r="AP227" s="111"/>
      <c r="AZ227" s="111"/>
      <c r="BA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81"/>
      <c r="B228" s="111"/>
      <c r="L228" s="111"/>
      <c r="V228" s="111"/>
      <c r="AF228" s="111"/>
      <c r="AP228" s="111"/>
      <c r="AZ228" s="111"/>
      <c r="BA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81"/>
      <c r="B229" s="111"/>
      <c r="L229" s="111"/>
      <c r="V229" s="111"/>
      <c r="AF229" s="111"/>
      <c r="AP229" s="111"/>
      <c r="AZ229" s="111"/>
      <c r="BA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81"/>
      <c r="B230" s="111"/>
      <c r="L230" s="111"/>
      <c r="V230" s="111"/>
      <c r="AF230" s="111"/>
      <c r="AP230" s="111"/>
      <c r="AZ230" s="111"/>
      <c r="BA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81"/>
      <c r="B231" s="111"/>
      <c r="L231" s="111"/>
      <c r="V231" s="111"/>
      <c r="AF231" s="111"/>
      <c r="AP231" s="111"/>
      <c r="AZ231" s="111"/>
      <c r="BA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81"/>
      <c r="B232" s="111"/>
      <c r="L232" s="111"/>
      <c r="V232" s="111"/>
      <c r="AF232" s="111"/>
      <c r="AP232" s="111"/>
      <c r="AZ232" s="111"/>
      <c r="BA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81"/>
      <c r="B233" s="111"/>
      <c r="L233" s="111"/>
      <c r="V233" s="111"/>
      <c r="AF233" s="111"/>
      <c r="AP233" s="111"/>
      <c r="AZ233" s="111"/>
      <c r="BA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81"/>
      <c r="B234" s="111"/>
      <c r="L234" s="111"/>
      <c r="V234" s="111"/>
      <c r="AF234" s="111"/>
      <c r="AP234" s="111"/>
      <c r="AZ234" s="111"/>
      <c r="BA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81"/>
      <c r="B235" s="111"/>
      <c r="L235" s="111"/>
      <c r="V235" s="111"/>
      <c r="AF235" s="111"/>
      <c r="AP235" s="111"/>
      <c r="AZ235" s="111"/>
      <c r="BA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81"/>
      <c r="B236" s="111"/>
      <c r="L236" s="111"/>
      <c r="V236" s="111"/>
      <c r="AF236" s="111"/>
      <c r="AP236" s="111"/>
      <c r="AZ236" s="111"/>
      <c r="BA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81"/>
      <c r="B237" s="111"/>
      <c r="L237" s="111"/>
      <c r="V237" s="111"/>
      <c r="AF237" s="111"/>
      <c r="AP237" s="111"/>
      <c r="AZ237" s="111"/>
      <c r="BA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81"/>
      <c r="B238" s="111"/>
      <c r="L238" s="111"/>
      <c r="V238" s="111"/>
      <c r="AF238" s="111"/>
      <c r="AP238" s="111"/>
      <c r="AZ238" s="111"/>
      <c r="BA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81"/>
      <c r="B239" s="111"/>
      <c r="L239" s="111"/>
      <c r="V239" s="111"/>
      <c r="AF239" s="111"/>
      <c r="AP239" s="111"/>
      <c r="AZ239" s="111"/>
      <c r="BA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81"/>
      <c r="B240" s="111"/>
      <c r="L240" s="111"/>
      <c r="V240" s="111"/>
      <c r="AF240" s="111"/>
      <c r="AP240" s="111"/>
      <c r="AZ240" s="111"/>
      <c r="BA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81"/>
      <c r="B241" s="111"/>
      <c r="L241" s="111"/>
      <c r="V241" s="111"/>
      <c r="AF241" s="111"/>
      <c r="AP241" s="111"/>
      <c r="AZ241" s="111"/>
      <c r="BA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81"/>
      <c r="B242" s="111"/>
      <c r="L242" s="111"/>
      <c r="V242" s="111"/>
      <c r="AF242" s="111"/>
      <c r="AP242" s="111"/>
      <c r="AZ242" s="111"/>
      <c r="BA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81"/>
      <c r="B243" s="111"/>
      <c r="L243" s="111"/>
      <c r="V243" s="111"/>
      <c r="AF243" s="111"/>
      <c r="AP243" s="111"/>
      <c r="AZ243" s="111"/>
      <c r="BA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81"/>
      <c r="B244" s="111"/>
      <c r="L244" s="111"/>
      <c r="V244" s="111"/>
      <c r="AF244" s="111"/>
      <c r="AP244" s="111"/>
      <c r="AZ244" s="111"/>
      <c r="BA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81"/>
      <c r="B245" s="111"/>
      <c r="L245" s="111"/>
      <c r="V245" s="111"/>
      <c r="AF245" s="111"/>
      <c r="AP245" s="111"/>
      <c r="AZ245" s="111"/>
      <c r="BA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81"/>
      <c r="B246" s="111"/>
      <c r="L246" s="111"/>
      <c r="V246" s="111"/>
      <c r="AF246" s="111"/>
      <c r="AP246" s="111"/>
      <c r="AZ246" s="111"/>
      <c r="BA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81"/>
      <c r="B247" s="111"/>
      <c r="L247" s="111"/>
      <c r="V247" s="111"/>
      <c r="AF247" s="111"/>
      <c r="AP247" s="111"/>
      <c r="AZ247" s="111"/>
      <c r="BA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81"/>
      <c r="B248" s="111"/>
      <c r="L248" s="111"/>
      <c r="V248" s="111"/>
      <c r="AF248" s="111"/>
      <c r="AP248" s="111"/>
      <c r="AZ248" s="111"/>
      <c r="BA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81"/>
      <c r="B249" s="111"/>
      <c r="L249" s="111"/>
      <c r="V249" s="111"/>
      <c r="AF249" s="111"/>
      <c r="AP249" s="111"/>
      <c r="AZ249" s="111"/>
      <c r="BA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81"/>
      <c r="B250" s="111"/>
      <c r="L250" s="111"/>
      <c r="V250" s="111"/>
      <c r="AF250" s="111"/>
      <c r="AP250" s="111"/>
      <c r="AZ250" s="111"/>
      <c r="BA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81"/>
      <c r="B251" s="111"/>
      <c r="L251" s="111"/>
      <c r="V251" s="111"/>
      <c r="AF251" s="111"/>
      <c r="AP251" s="111"/>
      <c r="AZ251" s="111"/>
      <c r="BA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81"/>
      <c r="B252" s="111"/>
      <c r="L252" s="111"/>
      <c r="V252" s="111"/>
      <c r="AF252" s="111"/>
      <c r="AP252" s="111"/>
      <c r="AZ252" s="111"/>
      <c r="BA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81"/>
      <c r="B253" s="111"/>
      <c r="L253" s="111"/>
      <c r="V253" s="111"/>
      <c r="AF253" s="111"/>
      <c r="AP253" s="111"/>
      <c r="AZ253" s="111"/>
      <c r="BA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81"/>
      <c r="B254" s="111"/>
      <c r="L254" s="111"/>
      <c r="V254" s="111"/>
      <c r="AF254" s="111"/>
      <c r="AP254" s="111"/>
      <c r="AZ254" s="111"/>
      <c r="BA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81"/>
      <c r="B255" s="111"/>
      <c r="L255" s="111"/>
      <c r="V255" s="111"/>
      <c r="AF255" s="111"/>
      <c r="AP255" s="111"/>
      <c r="AZ255" s="111"/>
      <c r="BA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81"/>
      <c r="B256" s="111"/>
      <c r="L256" s="111"/>
      <c r="V256" s="111"/>
      <c r="AF256" s="111"/>
      <c r="AP256" s="111"/>
      <c r="AZ256" s="111"/>
      <c r="BA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81"/>
      <c r="B257" s="111"/>
      <c r="L257" s="111"/>
      <c r="V257" s="111"/>
      <c r="AF257" s="111"/>
      <c r="AP257" s="111"/>
      <c r="AZ257" s="111"/>
      <c r="BA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81"/>
      <c r="B258" s="111"/>
      <c r="L258" s="111"/>
      <c r="V258" s="111"/>
      <c r="AF258" s="111"/>
      <c r="AP258" s="111"/>
      <c r="AZ258" s="111"/>
      <c r="BA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81"/>
      <c r="B259" s="111"/>
      <c r="L259" s="111"/>
      <c r="V259" s="111"/>
      <c r="AF259" s="111"/>
      <c r="AP259" s="111"/>
      <c r="AZ259" s="111"/>
      <c r="BA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81"/>
      <c r="B260" s="111"/>
      <c r="L260" s="111"/>
      <c r="V260" s="111"/>
      <c r="AF260" s="111"/>
      <c r="AP260" s="111"/>
      <c r="AZ260" s="111"/>
      <c r="BA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81"/>
      <c r="B261" s="111"/>
      <c r="L261" s="111"/>
      <c r="V261" s="111"/>
      <c r="AF261" s="111"/>
      <c r="AP261" s="111"/>
      <c r="AZ261" s="111"/>
      <c r="BA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81"/>
      <c r="B262" s="111"/>
      <c r="L262" s="111"/>
      <c r="V262" s="111"/>
      <c r="AF262" s="111"/>
      <c r="AP262" s="111"/>
      <c r="AZ262" s="111"/>
      <c r="BA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81"/>
      <c r="B263" s="111"/>
      <c r="L263" s="111"/>
      <c r="V263" s="111"/>
      <c r="AF263" s="111"/>
      <c r="AP263" s="111"/>
      <c r="AZ263" s="111"/>
      <c r="BA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81"/>
      <c r="B264" s="111"/>
      <c r="L264" s="111"/>
      <c r="V264" s="111"/>
      <c r="AF264" s="111"/>
      <c r="AP264" s="111"/>
      <c r="AZ264" s="111"/>
      <c r="BA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81"/>
      <c r="B265" s="111"/>
      <c r="L265" s="111"/>
      <c r="V265" s="111"/>
      <c r="AF265" s="111"/>
      <c r="AP265" s="111"/>
      <c r="AZ265" s="111"/>
      <c r="BA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81"/>
      <c r="B266" s="111"/>
      <c r="L266" s="111"/>
      <c r="V266" s="111"/>
      <c r="AF266" s="111"/>
      <c r="AP266" s="111"/>
      <c r="AZ266" s="111"/>
      <c r="BA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81"/>
      <c r="B267" s="111"/>
      <c r="L267" s="111"/>
      <c r="V267" s="111"/>
      <c r="AF267" s="111"/>
      <c r="AP267" s="111"/>
      <c r="AZ267" s="111"/>
      <c r="BA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81"/>
      <c r="B268" s="111"/>
      <c r="L268" s="111"/>
      <c r="V268" s="111"/>
      <c r="AF268" s="111"/>
      <c r="AP268" s="111"/>
      <c r="AZ268" s="111"/>
      <c r="BA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81"/>
      <c r="B269" s="111"/>
      <c r="L269" s="111"/>
      <c r="V269" s="111"/>
      <c r="AF269" s="111"/>
      <c r="AP269" s="111"/>
      <c r="AZ269" s="111"/>
      <c r="BA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81"/>
      <c r="B270" s="111"/>
      <c r="L270" s="111"/>
      <c r="V270" s="111"/>
      <c r="AF270" s="111"/>
      <c r="AP270" s="111"/>
      <c r="AZ270" s="111"/>
      <c r="BA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81"/>
      <c r="B271" s="111"/>
      <c r="L271" s="111"/>
      <c r="V271" s="111"/>
      <c r="AF271" s="111"/>
      <c r="AP271" s="111"/>
      <c r="AZ271" s="111"/>
      <c r="BA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81"/>
      <c r="B272" s="111"/>
      <c r="L272" s="111"/>
      <c r="V272" s="111"/>
      <c r="AF272" s="111"/>
      <c r="AP272" s="111"/>
      <c r="AZ272" s="111"/>
      <c r="BA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81"/>
      <c r="B273" s="111"/>
      <c r="L273" s="111"/>
      <c r="V273" s="111"/>
      <c r="AF273" s="111"/>
      <c r="AP273" s="111"/>
      <c r="AZ273" s="111"/>
      <c r="BA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81"/>
      <c r="B274" s="111"/>
      <c r="L274" s="111"/>
      <c r="V274" s="111"/>
      <c r="AF274" s="111"/>
      <c r="AP274" s="111"/>
      <c r="AZ274" s="111"/>
      <c r="BA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81"/>
      <c r="B275" s="111"/>
      <c r="L275" s="111"/>
      <c r="V275" s="111"/>
      <c r="AF275" s="111"/>
      <c r="AP275" s="111"/>
      <c r="AZ275" s="111"/>
      <c r="BA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81"/>
      <c r="B276" s="111"/>
      <c r="L276" s="111"/>
      <c r="V276" s="111"/>
      <c r="AF276" s="111"/>
      <c r="AP276" s="111"/>
      <c r="AZ276" s="111"/>
      <c r="BA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81"/>
      <c r="B277" s="111"/>
      <c r="L277" s="111"/>
      <c r="V277" s="111"/>
      <c r="AF277" s="111"/>
      <c r="AP277" s="111"/>
      <c r="AZ277" s="111"/>
      <c r="BA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81"/>
      <c r="B278" s="111"/>
      <c r="L278" s="111"/>
      <c r="V278" s="111"/>
      <c r="AF278" s="111"/>
      <c r="AP278" s="111"/>
      <c r="AZ278" s="111"/>
      <c r="BA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81"/>
      <c r="B279" s="111"/>
      <c r="L279" s="111"/>
      <c r="V279" s="111"/>
      <c r="AF279" s="111"/>
      <c r="AP279" s="111"/>
      <c r="AZ279" s="111"/>
      <c r="BA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81"/>
      <c r="B280" s="111"/>
      <c r="L280" s="111"/>
      <c r="V280" s="111"/>
      <c r="AF280" s="111"/>
      <c r="AP280" s="111"/>
      <c r="AZ280" s="111"/>
      <c r="BA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81"/>
      <c r="B281" s="111"/>
      <c r="L281" s="111"/>
      <c r="V281" s="111"/>
      <c r="AF281" s="111"/>
      <c r="AP281" s="111"/>
      <c r="AZ281" s="111"/>
      <c r="BA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81"/>
      <c r="B282" s="111"/>
      <c r="L282" s="111"/>
      <c r="V282" s="111"/>
      <c r="AF282" s="111"/>
      <c r="AP282" s="111"/>
      <c r="AZ282" s="111"/>
      <c r="BA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81"/>
      <c r="B283" s="111"/>
      <c r="L283" s="111"/>
      <c r="V283" s="111"/>
      <c r="AF283" s="111"/>
      <c r="AP283" s="111"/>
      <c r="AZ283" s="111"/>
      <c r="BA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81"/>
      <c r="B284" s="111"/>
      <c r="L284" s="111"/>
      <c r="V284" s="111"/>
      <c r="AF284" s="111"/>
      <c r="AP284" s="111"/>
      <c r="AZ284" s="111"/>
      <c r="BA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81"/>
      <c r="B285" s="111"/>
      <c r="L285" s="111"/>
      <c r="V285" s="111"/>
      <c r="AF285" s="111"/>
      <c r="AP285" s="111"/>
      <c r="AZ285" s="111"/>
      <c r="BA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81"/>
      <c r="B286" s="111"/>
      <c r="L286" s="111"/>
      <c r="V286" s="111"/>
      <c r="AF286" s="111"/>
      <c r="AP286" s="111"/>
      <c r="AZ286" s="111"/>
      <c r="BA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81"/>
      <c r="B287" s="111"/>
      <c r="L287" s="111"/>
      <c r="V287" s="111"/>
      <c r="AF287" s="111"/>
      <c r="AP287" s="111"/>
      <c r="AZ287" s="111"/>
      <c r="BA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81"/>
      <c r="B288" s="111"/>
      <c r="L288" s="111"/>
      <c r="V288" s="111"/>
      <c r="AF288" s="111"/>
      <c r="AP288" s="111"/>
      <c r="AZ288" s="111"/>
      <c r="BA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81"/>
      <c r="B289" s="111"/>
      <c r="L289" s="111"/>
      <c r="V289" s="111"/>
      <c r="AF289" s="111"/>
      <c r="AP289" s="111"/>
      <c r="AZ289" s="111"/>
      <c r="BA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81"/>
      <c r="B290" s="111"/>
      <c r="L290" s="111"/>
      <c r="V290" s="111"/>
      <c r="AF290" s="111"/>
      <c r="AP290" s="111"/>
      <c r="AZ290" s="111"/>
      <c r="BA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81"/>
      <c r="B291" s="111"/>
      <c r="L291" s="111"/>
      <c r="V291" s="111"/>
      <c r="AF291" s="111"/>
      <c r="AP291" s="111"/>
      <c r="AZ291" s="111"/>
      <c r="BA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81"/>
      <c r="B292" s="111"/>
      <c r="L292" s="111"/>
      <c r="V292" s="111"/>
      <c r="AF292" s="111"/>
      <c r="AP292" s="111"/>
      <c r="AZ292" s="111"/>
      <c r="BA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81"/>
      <c r="B293" s="111"/>
      <c r="L293" s="111"/>
      <c r="V293" s="111"/>
      <c r="AF293" s="111"/>
      <c r="AP293" s="111"/>
      <c r="AZ293" s="111"/>
      <c r="BA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81"/>
      <c r="B294" s="111"/>
      <c r="L294" s="111"/>
      <c r="V294" s="111"/>
      <c r="AF294" s="111"/>
      <c r="AP294" s="111"/>
      <c r="AZ294" s="111"/>
      <c r="BA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81"/>
      <c r="B295" s="111"/>
      <c r="L295" s="111"/>
      <c r="V295" s="111"/>
      <c r="AF295" s="111"/>
      <c r="AP295" s="111"/>
      <c r="AZ295" s="111"/>
      <c r="BA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81"/>
      <c r="B296" s="111"/>
      <c r="L296" s="111"/>
      <c r="V296" s="111"/>
      <c r="AF296" s="111"/>
      <c r="AP296" s="111"/>
      <c r="AZ296" s="111"/>
      <c r="BA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81"/>
      <c r="B297" s="111"/>
      <c r="L297" s="111"/>
      <c r="V297" s="111"/>
      <c r="AF297" s="111"/>
      <c r="AP297" s="111"/>
      <c r="AZ297" s="111"/>
      <c r="BA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81"/>
      <c r="B298" s="111"/>
      <c r="L298" s="111"/>
      <c r="V298" s="111"/>
      <c r="AF298" s="111"/>
      <c r="AP298" s="111"/>
      <c r="AZ298" s="111"/>
      <c r="BA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81"/>
      <c r="B299" s="111"/>
      <c r="L299" s="111"/>
      <c r="V299" s="111"/>
      <c r="AF299" s="111"/>
      <c r="AP299" s="111"/>
      <c r="AZ299" s="111"/>
      <c r="BA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81"/>
      <c r="B300" s="111"/>
      <c r="L300" s="111"/>
      <c r="V300" s="111"/>
      <c r="AF300" s="111"/>
      <c r="AP300" s="111"/>
      <c r="AZ300" s="111"/>
      <c r="BA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81"/>
      <c r="B301" s="111"/>
      <c r="L301" s="111"/>
      <c r="V301" s="111"/>
      <c r="AF301" s="111"/>
      <c r="AP301" s="111"/>
      <c r="AZ301" s="111"/>
      <c r="BA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81"/>
      <c r="B302" s="111"/>
      <c r="L302" s="111"/>
      <c r="V302" s="111"/>
      <c r="AF302" s="111"/>
      <c r="AP302" s="111"/>
      <c r="AZ302" s="111"/>
      <c r="BA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81"/>
      <c r="B303" s="111"/>
      <c r="L303" s="111"/>
      <c r="V303" s="111"/>
      <c r="AF303" s="111"/>
      <c r="AP303" s="111"/>
      <c r="AZ303" s="111"/>
      <c r="BA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81"/>
      <c r="B304" s="111"/>
      <c r="L304" s="111"/>
      <c r="V304" s="111"/>
      <c r="AF304" s="111"/>
      <c r="AP304" s="111"/>
      <c r="AZ304" s="111"/>
      <c r="BA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81"/>
      <c r="B305" s="111"/>
      <c r="L305" s="111"/>
      <c r="V305" s="111"/>
      <c r="AF305" s="111"/>
      <c r="AP305" s="111"/>
      <c r="AZ305" s="111"/>
      <c r="BA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81"/>
      <c r="B306" s="111"/>
      <c r="L306" s="111"/>
      <c r="V306" s="111"/>
      <c r="AF306" s="111"/>
      <c r="AP306" s="111"/>
      <c r="AZ306" s="111"/>
      <c r="BA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81"/>
      <c r="B307" s="111"/>
      <c r="L307" s="111"/>
      <c r="V307" s="111"/>
      <c r="AF307" s="111"/>
      <c r="AP307" s="111"/>
      <c r="AZ307" s="111"/>
      <c r="BA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81"/>
      <c r="B308" s="111"/>
      <c r="L308" s="111"/>
      <c r="V308" s="111"/>
      <c r="AF308" s="111"/>
      <c r="AP308" s="111"/>
      <c r="AZ308" s="111"/>
      <c r="BA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81"/>
      <c r="B309" s="111"/>
      <c r="L309" s="111"/>
      <c r="V309" s="111"/>
      <c r="AF309" s="111"/>
      <c r="AP309" s="111"/>
      <c r="AZ309" s="111"/>
      <c r="BA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81"/>
      <c r="B310" s="111"/>
      <c r="L310" s="111"/>
      <c r="V310" s="111"/>
      <c r="AF310" s="111"/>
      <c r="AP310" s="111"/>
      <c r="AZ310" s="111"/>
      <c r="BA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81"/>
      <c r="B311" s="111"/>
      <c r="L311" s="111"/>
      <c r="V311" s="111"/>
      <c r="AF311" s="111"/>
      <c r="AP311" s="111"/>
      <c r="AZ311" s="111"/>
      <c r="BA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81"/>
      <c r="B312" s="111"/>
      <c r="L312" s="111"/>
      <c r="V312" s="111"/>
      <c r="AF312" s="111"/>
      <c r="AP312" s="111"/>
      <c r="AZ312" s="111"/>
      <c r="BA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81"/>
      <c r="B313" s="111"/>
      <c r="L313" s="111"/>
      <c r="V313" s="111"/>
      <c r="AF313" s="111"/>
      <c r="AP313" s="111"/>
      <c r="AZ313" s="111"/>
      <c r="BA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81"/>
      <c r="B314" s="111"/>
      <c r="L314" s="111"/>
      <c r="V314" s="111"/>
      <c r="AF314" s="111"/>
      <c r="AP314" s="111"/>
      <c r="AZ314" s="111"/>
      <c r="BA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81"/>
      <c r="B315" s="111"/>
      <c r="L315" s="111"/>
      <c r="V315" s="111"/>
      <c r="AF315" s="111"/>
      <c r="AP315" s="111"/>
      <c r="AZ315" s="111"/>
      <c r="BA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81"/>
      <c r="B316" s="111"/>
      <c r="L316" s="111"/>
      <c r="V316" s="111"/>
      <c r="AF316" s="111"/>
      <c r="AP316" s="111"/>
      <c r="AZ316" s="111"/>
      <c r="BA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81"/>
      <c r="B317" s="111"/>
      <c r="L317" s="111"/>
      <c r="V317" s="111"/>
      <c r="AF317" s="111"/>
      <c r="AP317" s="111"/>
      <c r="AZ317" s="111"/>
      <c r="BA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81"/>
      <c r="B318" s="111"/>
      <c r="L318" s="111"/>
      <c r="V318" s="111"/>
      <c r="AF318" s="111"/>
      <c r="AP318" s="111"/>
      <c r="AZ318" s="111"/>
      <c r="BA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81"/>
      <c r="B319" s="111"/>
      <c r="L319" s="111"/>
      <c r="V319" s="111"/>
      <c r="AF319" s="111"/>
      <c r="AP319" s="111"/>
      <c r="AZ319" s="111"/>
      <c r="BA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81"/>
      <c r="B320" s="111"/>
      <c r="L320" s="111"/>
      <c r="V320" s="111"/>
      <c r="AF320" s="111"/>
      <c r="AP320" s="111"/>
      <c r="AZ320" s="111"/>
      <c r="BA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81"/>
      <c r="B321" s="111"/>
      <c r="L321" s="111"/>
      <c r="V321" s="111"/>
      <c r="AF321" s="111"/>
      <c r="AP321" s="111"/>
      <c r="AZ321" s="111"/>
      <c r="BA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81"/>
      <c r="B322" s="111"/>
      <c r="L322" s="111"/>
      <c r="V322" s="111"/>
      <c r="AF322" s="111"/>
      <c r="AP322" s="111"/>
      <c r="AZ322" s="111"/>
      <c r="BA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81"/>
      <c r="B323" s="111"/>
      <c r="L323" s="111"/>
      <c r="V323" s="111"/>
      <c r="AF323" s="111"/>
      <c r="AP323" s="111"/>
      <c r="AZ323" s="111"/>
      <c r="BA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81"/>
      <c r="B324" s="111"/>
      <c r="L324" s="111"/>
      <c r="V324" s="111"/>
      <c r="AF324" s="111"/>
      <c r="AP324" s="111"/>
      <c r="AZ324" s="111"/>
      <c r="BA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81"/>
      <c r="B325" s="111"/>
      <c r="L325" s="111"/>
      <c r="V325" s="111"/>
      <c r="AF325" s="111"/>
      <c r="AP325" s="111"/>
      <c r="AZ325" s="111"/>
      <c r="BA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81"/>
      <c r="B326" s="111"/>
      <c r="L326" s="111"/>
      <c r="V326" s="111"/>
      <c r="AF326" s="111"/>
      <c r="AP326" s="111"/>
      <c r="AZ326" s="111"/>
      <c r="BA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81"/>
      <c r="B327" s="111"/>
      <c r="L327" s="111"/>
      <c r="V327" s="111"/>
      <c r="AF327" s="111"/>
      <c r="AP327" s="111"/>
      <c r="AZ327" s="111"/>
      <c r="BA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81"/>
      <c r="B328" s="111"/>
      <c r="L328" s="111"/>
      <c r="V328" s="111"/>
      <c r="AF328" s="111"/>
      <c r="AP328" s="111"/>
      <c r="AZ328" s="111"/>
      <c r="BA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81"/>
      <c r="B329" s="111"/>
      <c r="L329" s="111"/>
      <c r="V329" s="111"/>
      <c r="AF329" s="111"/>
      <c r="AP329" s="111"/>
      <c r="AZ329" s="111"/>
      <c r="BA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81"/>
      <c r="B330" s="111"/>
      <c r="L330" s="111"/>
      <c r="V330" s="111"/>
      <c r="AF330" s="111"/>
      <c r="AP330" s="111"/>
      <c r="AZ330" s="111"/>
      <c r="BA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81"/>
      <c r="B331" s="111"/>
      <c r="L331" s="111"/>
      <c r="V331" s="111"/>
      <c r="AF331" s="111"/>
      <c r="AP331" s="111"/>
      <c r="AZ331" s="111"/>
      <c r="BA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81"/>
      <c r="B332" s="111"/>
      <c r="L332" s="111"/>
      <c r="V332" s="111"/>
      <c r="AF332" s="111"/>
      <c r="AP332" s="111"/>
      <c r="AZ332" s="111"/>
      <c r="BA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81"/>
      <c r="B333" s="111"/>
      <c r="L333" s="111"/>
      <c r="V333" s="111"/>
      <c r="AF333" s="111"/>
      <c r="AP333" s="111"/>
      <c r="AZ333" s="111"/>
      <c r="BA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81"/>
      <c r="B334" s="111"/>
      <c r="L334" s="111"/>
      <c r="V334" s="111"/>
      <c r="AF334" s="111"/>
      <c r="AP334" s="111"/>
      <c r="AZ334" s="111"/>
      <c r="BA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81"/>
      <c r="B335" s="111"/>
      <c r="L335" s="111"/>
      <c r="V335" s="111"/>
      <c r="AF335" s="111"/>
      <c r="AP335" s="111"/>
      <c r="AZ335" s="111"/>
      <c r="BA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81"/>
      <c r="B336" s="111"/>
      <c r="L336" s="111"/>
      <c r="V336" s="111"/>
      <c r="AF336" s="111"/>
      <c r="AP336" s="111"/>
      <c r="AZ336" s="111"/>
      <c r="BA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81"/>
      <c r="B337" s="111"/>
      <c r="L337" s="111"/>
      <c r="V337" s="111"/>
      <c r="AF337" s="111"/>
      <c r="AP337" s="111"/>
      <c r="AZ337" s="111"/>
      <c r="BA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81"/>
      <c r="B338" s="111"/>
      <c r="L338" s="111"/>
      <c r="V338" s="111"/>
      <c r="AF338" s="111"/>
      <c r="AP338" s="111"/>
      <c r="AZ338" s="111"/>
      <c r="BA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81"/>
      <c r="B339" s="111"/>
      <c r="L339" s="111"/>
      <c r="V339" s="111"/>
      <c r="AF339" s="111"/>
      <c r="AP339" s="111"/>
      <c r="AZ339" s="111"/>
      <c r="BA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81"/>
      <c r="B340" s="111"/>
      <c r="L340" s="111"/>
      <c r="V340" s="111"/>
      <c r="AF340" s="111"/>
      <c r="AP340" s="111"/>
      <c r="AZ340" s="111"/>
      <c r="BA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81"/>
      <c r="B341" s="111"/>
      <c r="L341" s="111"/>
      <c r="V341" s="111"/>
      <c r="AF341" s="111"/>
      <c r="AP341" s="111"/>
      <c r="AZ341" s="111"/>
      <c r="BA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81"/>
      <c r="B342" s="111"/>
      <c r="L342" s="111"/>
      <c r="V342" s="111"/>
      <c r="AF342" s="111"/>
      <c r="AP342" s="111"/>
      <c r="AZ342" s="111"/>
      <c r="BA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81"/>
      <c r="B343" s="111"/>
      <c r="L343" s="111"/>
      <c r="V343" s="111"/>
      <c r="AF343" s="111"/>
      <c r="AP343" s="111"/>
      <c r="AZ343" s="111"/>
      <c r="BA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81"/>
      <c r="B344" s="111"/>
      <c r="L344" s="111"/>
      <c r="V344" s="111"/>
      <c r="AF344" s="111"/>
      <c r="AP344" s="111"/>
      <c r="AZ344" s="111"/>
      <c r="BA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81"/>
      <c r="B345" s="111"/>
      <c r="L345" s="111"/>
      <c r="V345" s="111"/>
      <c r="AF345" s="111"/>
      <c r="AP345" s="111"/>
      <c r="AZ345" s="111"/>
      <c r="BA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81"/>
      <c r="B346" s="111"/>
      <c r="L346" s="111"/>
      <c r="V346" s="111"/>
      <c r="AF346" s="111"/>
      <c r="AP346" s="111"/>
      <c r="AZ346" s="111"/>
      <c r="BA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81"/>
      <c r="B347" s="111"/>
      <c r="L347" s="111"/>
      <c r="V347" s="111"/>
      <c r="AF347" s="111"/>
      <c r="AP347" s="111"/>
      <c r="AZ347" s="111"/>
      <c r="BA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81"/>
      <c r="B348" s="111"/>
      <c r="L348" s="111"/>
      <c r="V348" s="111"/>
      <c r="AF348" s="111"/>
      <c r="AP348" s="111"/>
      <c r="AZ348" s="111"/>
      <c r="BA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81"/>
      <c r="B349" s="111"/>
      <c r="L349" s="111"/>
      <c r="V349" s="111"/>
      <c r="AF349" s="111"/>
      <c r="AP349" s="111"/>
      <c r="AZ349" s="111"/>
      <c r="BA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81"/>
      <c r="B350" s="111"/>
      <c r="L350" s="111"/>
      <c r="V350" s="111"/>
      <c r="AF350" s="111"/>
      <c r="AP350" s="111"/>
      <c r="AZ350" s="111"/>
      <c r="BA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81"/>
      <c r="B351" s="111"/>
      <c r="L351" s="111"/>
      <c r="V351" s="111"/>
      <c r="AF351" s="111"/>
      <c r="AP351" s="111"/>
      <c r="AZ351" s="111"/>
      <c r="BA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81"/>
      <c r="B352" s="111"/>
      <c r="L352" s="111"/>
      <c r="V352" s="111"/>
      <c r="AF352" s="111"/>
      <c r="AP352" s="111"/>
      <c r="AZ352" s="111"/>
      <c r="BA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81"/>
      <c r="B353" s="111"/>
      <c r="L353" s="111"/>
      <c r="V353" s="111"/>
      <c r="AF353" s="111"/>
      <c r="AP353" s="111"/>
      <c r="AZ353" s="111"/>
      <c r="BA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81"/>
      <c r="B354" s="111"/>
      <c r="L354" s="111"/>
      <c r="V354" s="111"/>
      <c r="AF354" s="111"/>
      <c r="AP354" s="111"/>
      <c r="AZ354" s="111"/>
      <c r="BA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81"/>
      <c r="B355" s="111"/>
      <c r="L355" s="111"/>
      <c r="V355" s="111"/>
      <c r="AF355" s="111"/>
      <c r="AP355" s="111"/>
      <c r="AZ355" s="111"/>
      <c r="BA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81"/>
      <c r="B356" s="111"/>
      <c r="L356" s="111"/>
      <c r="V356" s="111"/>
      <c r="AF356" s="111"/>
      <c r="AP356" s="111"/>
      <c r="AZ356" s="111"/>
      <c r="BA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81"/>
      <c r="B357" s="111"/>
      <c r="L357" s="111"/>
      <c r="V357" s="111"/>
      <c r="AF357" s="111"/>
      <c r="AP357" s="111"/>
      <c r="AZ357" s="111"/>
      <c r="BA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81"/>
      <c r="B358" s="111"/>
      <c r="L358" s="111"/>
      <c r="V358" s="111"/>
      <c r="AF358" s="111"/>
      <c r="AP358" s="111"/>
      <c r="AZ358" s="111"/>
      <c r="BA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81"/>
      <c r="B359" s="111"/>
      <c r="L359" s="111"/>
      <c r="V359" s="111"/>
      <c r="AF359" s="111"/>
      <c r="AP359" s="111"/>
      <c r="AZ359" s="111"/>
      <c r="BA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81"/>
      <c r="B360" s="111"/>
      <c r="L360" s="111"/>
      <c r="V360" s="111"/>
      <c r="AF360" s="111"/>
      <c r="AP360" s="111"/>
      <c r="AZ360" s="111"/>
      <c r="BA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81"/>
      <c r="B361" s="111"/>
      <c r="L361" s="111"/>
      <c r="V361" s="111"/>
      <c r="AF361" s="111"/>
      <c r="AP361" s="111"/>
      <c r="AZ361" s="111"/>
      <c r="BA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81"/>
      <c r="B362" s="111"/>
      <c r="L362" s="111"/>
      <c r="V362" s="111"/>
      <c r="AF362" s="111"/>
      <c r="AP362" s="111"/>
      <c r="AZ362" s="111"/>
      <c r="BA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81"/>
      <c r="B363" s="111"/>
      <c r="L363" s="111"/>
      <c r="V363" s="111"/>
      <c r="AF363" s="111"/>
      <c r="AP363" s="111"/>
      <c r="AZ363" s="111"/>
      <c r="BA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81"/>
      <c r="B364" s="111"/>
      <c r="L364" s="111"/>
      <c r="V364" s="111"/>
      <c r="AF364" s="111"/>
      <c r="AP364" s="111"/>
      <c r="AZ364" s="111"/>
      <c r="BA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81"/>
      <c r="B365" s="111"/>
      <c r="L365" s="111"/>
      <c r="V365" s="111"/>
      <c r="AF365" s="111"/>
      <c r="AP365" s="111"/>
      <c r="AZ365" s="111"/>
      <c r="BA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81"/>
      <c r="B366" s="111"/>
      <c r="L366" s="111"/>
      <c r="V366" s="111"/>
      <c r="AF366" s="111"/>
      <c r="AP366" s="111"/>
      <c r="AZ366" s="111"/>
      <c r="BA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81"/>
      <c r="B367" s="111"/>
      <c r="L367" s="111"/>
      <c r="V367" s="111"/>
      <c r="AF367" s="111"/>
      <c r="AP367" s="111"/>
      <c r="AZ367" s="111"/>
      <c r="BA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81"/>
      <c r="B368" s="111"/>
      <c r="L368" s="111"/>
      <c r="V368" s="111"/>
      <c r="AF368" s="111"/>
      <c r="AP368" s="111"/>
      <c r="AZ368" s="111"/>
      <c r="BA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81"/>
      <c r="B369" s="111"/>
      <c r="L369" s="111"/>
      <c r="V369" s="111"/>
      <c r="AF369" s="111"/>
      <c r="AP369" s="111"/>
      <c r="AZ369" s="111"/>
      <c r="BA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81"/>
      <c r="B370" s="111"/>
      <c r="L370" s="111"/>
      <c r="V370" s="111"/>
      <c r="AF370" s="111"/>
      <c r="AP370" s="111"/>
      <c r="AZ370" s="111"/>
      <c r="BA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81"/>
      <c r="B371" s="111"/>
      <c r="L371" s="111"/>
      <c r="V371" s="111"/>
      <c r="AF371" s="111"/>
      <c r="AP371" s="111"/>
      <c r="AZ371" s="111"/>
      <c r="BA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81"/>
      <c r="B372" s="111"/>
      <c r="L372" s="111"/>
      <c r="V372" s="111"/>
      <c r="AF372" s="111"/>
      <c r="AP372" s="111"/>
      <c r="AZ372" s="111"/>
      <c r="BA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81"/>
      <c r="B373" s="111"/>
      <c r="L373" s="111"/>
      <c r="V373" s="111"/>
      <c r="AF373" s="111"/>
      <c r="AP373" s="111"/>
      <c r="AZ373" s="111"/>
      <c r="BA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81"/>
      <c r="B374" s="111"/>
      <c r="L374" s="111"/>
      <c r="V374" s="111"/>
      <c r="AF374" s="111"/>
      <c r="AP374" s="111"/>
      <c r="AZ374" s="111"/>
      <c r="BA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81"/>
      <c r="B375" s="111"/>
      <c r="L375" s="111"/>
      <c r="V375" s="111"/>
      <c r="AF375" s="111"/>
      <c r="AP375" s="111"/>
      <c r="AZ375" s="111"/>
      <c r="BA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81"/>
      <c r="B376" s="111"/>
      <c r="L376" s="111"/>
      <c r="V376" s="111"/>
      <c r="AF376" s="111"/>
      <c r="AP376" s="111"/>
      <c r="AZ376" s="111"/>
      <c r="BA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81"/>
      <c r="B377" s="111"/>
      <c r="L377" s="111"/>
      <c r="V377" s="111"/>
      <c r="AF377" s="111"/>
      <c r="AP377" s="111"/>
      <c r="AZ377" s="111"/>
      <c r="BA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81"/>
      <c r="B378" s="111"/>
      <c r="L378" s="111"/>
      <c r="V378" s="111"/>
      <c r="AF378" s="111"/>
      <c r="AP378" s="111"/>
      <c r="AZ378" s="111"/>
      <c r="BA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81"/>
      <c r="B379" s="111"/>
      <c r="L379" s="111"/>
      <c r="V379" s="111"/>
      <c r="AF379" s="111"/>
      <c r="AP379" s="111"/>
      <c r="AZ379" s="111"/>
      <c r="BA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81"/>
      <c r="B380" s="111"/>
      <c r="L380" s="111"/>
      <c r="V380" s="111"/>
      <c r="AF380" s="111"/>
      <c r="AP380" s="111"/>
      <c r="AZ380" s="111"/>
      <c r="BA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81"/>
      <c r="B381" s="111"/>
      <c r="L381" s="111"/>
      <c r="V381" s="111"/>
      <c r="AF381" s="111"/>
      <c r="AP381" s="111"/>
      <c r="AZ381" s="111"/>
      <c r="BA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81"/>
      <c r="B382" s="111"/>
      <c r="L382" s="111"/>
      <c r="V382" s="111"/>
      <c r="AF382" s="111"/>
      <c r="AP382" s="111"/>
      <c r="AZ382" s="111"/>
      <c r="BA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81"/>
      <c r="B383" s="111"/>
      <c r="L383" s="111"/>
      <c r="V383" s="111"/>
      <c r="AF383" s="111"/>
      <c r="AP383" s="111"/>
      <c r="AZ383" s="111"/>
      <c r="BA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81"/>
      <c r="B384" s="111"/>
      <c r="L384" s="111"/>
      <c r="V384" s="111"/>
      <c r="AF384" s="111"/>
      <c r="AP384" s="111"/>
      <c r="AZ384" s="111"/>
      <c r="BA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81"/>
      <c r="B385" s="111"/>
      <c r="L385" s="111"/>
      <c r="V385" s="111"/>
      <c r="AF385" s="111"/>
      <c r="AP385" s="111"/>
      <c r="AZ385" s="111"/>
      <c r="BA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81"/>
      <c r="B386" s="111"/>
      <c r="L386" s="111"/>
      <c r="V386" s="111"/>
      <c r="AF386" s="111"/>
      <c r="AP386" s="111"/>
      <c r="AZ386" s="111"/>
      <c r="BA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81"/>
      <c r="B387" s="111"/>
      <c r="L387" s="111"/>
      <c r="V387" s="111"/>
      <c r="AF387" s="111"/>
      <c r="AP387" s="111"/>
      <c r="AZ387" s="111"/>
      <c r="BA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81"/>
      <c r="B388" s="111"/>
      <c r="L388" s="111"/>
      <c r="V388" s="111"/>
      <c r="AF388" s="111"/>
      <c r="AP388" s="111"/>
      <c r="AZ388" s="111"/>
      <c r="BA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81"/>
      <c r="B389" s="111"/>
      <c r="L389" s="111"/>
      <c r="V389" s="111"/>
      <c r="AF389" s="111"/>
      <c r="AP389" s="111"/>
      <c r="AZ389" s="111"/>
      <c r="BA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81"/>
      <c r="B390" s="111"/>
      <c r="L390" s="111"/>
      <c r="V390" s="111"/>
      <c r="AF390" s="111"/>
      <c r="AP390" s="111"/>
      <c r="AZ390" s="111"/>
      <c r="BA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81"/>
      <c r="B391" s="111"/>
      <c r="L391" s="111"/>
      <c r="V391" s="111"/>
      <c r="AF391" s="111"/>
      <c r="AP391" s="111"/>
      <c r="AZ391" s="111"/>
      <c r="BA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81"/>
      <c r="B392" s="111"/>
      <c r="L392" s="111"/>
      <c r="V392" s="111"/>
      <c r="AF392" s="111"/>
      <c r="AP392" s="111"/>
      <c r="AZ392" s="111"/>
      <c r="BA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81"/>
      <c r="B393" s="111"/>
      <c r="L393" s="111"/>
      <c r="V393" s="111"/>
      <c r="AF393" s="111"/>
      <c r="AP393" s="111"/>
      <c r="AZ393" s="111"/>
      <c r="BA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81"/>
      <c r="B394" s="111"/>
      <c r="L394" s="111"/>
      <c r="V394" s="111"/>
      <c r="AF394" s="111"/>
      <c r="AP394" s="111"/>
      <c r="AZ394" s="111"/>
      <c r="BA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81"/>
      <c r="B395" s="111"/>
      <c r="L395" s="111"/>
      <c r="V395" s="111"/>
      <c r="AF395" s="111"/>
      <c r="AP395" s="111"/>
      <c r="AZ395" s="111"/>
      <c r="BA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81"/>
      <c r="B396" s="111"/>
      <c r="L396" s="111"/>
      <c r="V396" s="111"/>
      <c r="AF396" s="111"/>
      <c r="AP396" s="111"/>
      <c r="AZ396" s="111"/>
      <c r="BA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81"/>
      <c r="B397" s="111"/>
      <c r="L397" s="111"/>
      <c r="V397" s="111"/>
      <c r="AF397" s="111"/>
      <c r="AP397" s="111"/>
      <c r="AZ397" s="111"/>
      <c r="BA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81"/>
      <c r="B398" s="111"/>
      <c r="L398" s="111"/>
      <c r="V398" s="111"/>
      <c r="AF398" s="111"/>
      <c r="AP398" s="111"/>
      <c r="AZ398" s="111"/>
      <c r="BA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81"/>
      <c r="B399" s="111"/>
      <c r="L399" s="111"/>
      <c r="V399" s="111"/>
      <c r="AF399" s="111"/>
      <c r="AP399" s="111"/>
      <c r="AZ399" s="111"/>
      <c r="BA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81"/>
      <c r="B400" s="111"/>
      <c r="L400" s="111"/>
      <c r="V400" s="111"/>
      <c r="AF400" s="111"/>
      <c r="AP400" s="111"/>
      <c r="AZ400" s="111"/>
      <c r="BA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81"/>
      <c r="B401" s="111"/>
      <c r="L401" s="111"/>
      <c r="V401" s="111"/>
      <c r="AF401" s="111"/>
      <c r="AP401" s="111"/>
      <c r="AZ401" s="111"/>
      <c r="BA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81"/>
      <c r="B402" s="111"/>
      <c r="L402" s="111"/>
      <c r="V402" s="111"/>
      <c r="AF402" s="111"/>
      <c r="AP402" s="111"/>
      <c r="AZ402" s="111"/>
      <c r="BA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81"/>
      <c r="B403" s="111"/>
      <c r="L403" s="111"/>
      <c r="V403" s="111"/>
      <c r="AF403" s="111"/>
      <c r="AP403" s="111"/>
      <c r="AZ403" s="111"/>
      <c r="BA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81"/>
      <c r="B404" s="111"/>
      <c r="L404" s="111"/>
      <c r="V404" s="111"/>
      <c r="AF404" s="111"/>
      <c r="AP404" s="111"/>
      <c r="AZ404" s="111"/>
      <c r="BA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81"/>
      <c r="B405" s="111"/>
      <c r="L405" s="111"/>
      <c r="V405" s="111"/>
      <c r="AF405" s="111"/>
      <c r="AP405" s="111"/>
      <c r="AZ405" s="111"/>
      <c r="BA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81"/>
      <c r="B406" s="111"/>
      <c r="L406" s="111"/>
      <c r="V406" s="111"/>
      <c r="AF406" s="111"/>
      <c r="AP406" s="111"/>
      <c r="AZ406" s="111"/>
      <c r="BA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81"/>
      <c r="B407" s="111"/>
      <c r="L407" s="111"/>
      <c r="V407" s="111"/>
      <c r="AF407" s="111"/>
      <c r="AP407" s="111"/>
      <c r="AZ407" s="111"/>
      <c r="BA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81"/>
      <c r="B408" s="111"/>
      <c r="L408" s="111"/>
      <c r="V408" s="111"/>
      <c r="AF408" s="111"/>
      <c r="AP408" s="111"/>
      <c r="AZ408" s="111"/>
      <c r="BA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81"/>
      <c r="B409" s="111"/>
      <c r="L409" s="111"/>
      <c r="V409" s="111"/>
      <c r="AF409" s="111"/>
      <c r="AP409" s="111"/>
      <c r="AZ409" s="111"/>
      <c r="BA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81"/>
      <c r="B410" s="111"/>
      <c r="L410" s="111"/>
      <c r="V410" s="111"/>
      <c r="AF410" s="111"/>
      <c r="AP410" s="111"/>
      <c r="AZ410" s="111"/>
      <c r="BA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81"/>
      <c r="B411" s="111"/>
      <c r="L411" s="111"/>
      <c r="V411" s="111"/>
      <c r="AF411" s="111"/>
      <c r="AP411" s="111"/>
      <c r="AZ411" s="111"/>
      <c r="BA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81"/>
      <c r="B412" s="111"/>
      <c r="L412" s="111"/>
      <c r="V412" s="111"/>
      <c r="AF412" s="111"/>
      <c r="AP412" s="111"/>
      <c r="AZ412" s="111"/>
      <c r="BA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81"/>
      <c r="B413" s="111"/>
      <c r="L413" s="111"/>
      <c r="V413" s="111"/>
      <c r="AF413" s="111"/>
      <c r="AP413" s="111"/>
      <c r="AZ413" s="111"/>
      <c r="BA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81"/>
      <c r="B414" s="111"/>
      <c r="L414" s="111"/>
      <c r="V414" s="111"/>
      <c r="AF414" s="111"/>
      <c r="AP414" s="111"/>
      <c r="AZ414" s="111"/>
      <c r="BA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81"/>
      <c r="B415" s="111"/>
      <c r="L415" s="111"/>
      <c r="V415" s="111"/>
      <c r="AF415" s="111"/>
      <c r="AP415" s="111"/>
      <c r="AZ415" s="111"/>
      <c r="BA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81"/>
      <c r="B416" s="111"/>
      <c r="L416" s="111"/>
      <c r="V416" s="111"/>
      <c r="AF416" s="111"/>
      <c r="AP416" s="111"/>
      <c r="AZ416" s="111"/>
      <c r="BA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81"/>
      <c r="B417" s="111"/>
      <c r="L417" s="111"/>
      <c r="V417" s="111"/>
      <c r="AF417" s="111"/>
      <c r="AP417" s="111"/>
      <c r="AZ417" s="111"/>
      <c r="BA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81"/>
      <c r="B418" s="111"/>
      <c r="L418" s="111"/>
      <c r="V418" s="111"/>
      <c r="AF418" s="111"/>
      <c r="AP418" s="111"/>
      <c r="AZ418" s="111"/>
      <c r="BA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81"/>
      <c r="B419" s="111"/>
      <c r="L419" s="111"/>
      <c r="V419" s="111"/>
      <c r="AF419" s="111"/>
      <c r="AP419" s="111"/>
      <c r="AZ419" s="111"/>
      <c r="BA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81"/>
      <c r="B420" s="111"/>
      <c r="L420" s="111"/>
      <c r="V420" s="111"/>
      <c r="AF420" s="111"/>
      <c r="AP420" s="111"/>
      <c r="AZ420" s="111"/>
      <c r="BA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81"/>
      <c r="B421" s="111"/>
      <c r="L421" s="111"/>
      <c r="V421" s="111"/>
      <c r="AF421" s="111"/>
      <c r="AP421" s="111"/>
      <c r="AZ421" s="111"/>
      <c r="BA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81"/>
      <c r="B422" s="111"/>
      <c r="L422" s="111"/>
      <c r="V422" s="111"/>
      <c r="AF422" s="111"/>
      <c r="AP422" s="111"/>
      <c r="AZ422" s="111"/>
      <c r="BA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81"/>
      <c r="B423" s="111"/>
      <c r="L423" s="111"/>
      <c r="V423" s="111"/>
      <c r="AF423" s="111"/>
      <c r="AP423" s="111"/>
      <c r="AZ423" s="111"/>
      <c r="BA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81"/>
      <c r="B424" s="111"/>
      <c r="L424" s="111"/>
      <c r="V424" s="111"/>
      <c r="AF424" s="111"/>
      <c r="AP424" s="111"/>
      <c r="AZ424" s="111"/>
      <c r="BA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81"/>
      <c r="B425" s="111"/>
      <c r="L425" s="111"/>
      <c r="V425" s="111"/>
      <c r="AF425" s="111"/>
      <c r="AP425" s="111"/>
      <c r="AZ425" s="111"/>
      <c r="BA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81"/>
      <c r="B426" s="111"/>
      <c r="L426" s="111"/>
      <c r="V426" s="111"/>
      <c r="AF426" s="111"/>
      <c r="AP426" s="111"/>
      <c r="AZ426" s="111"/>
      <c r="BA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81"/>
      <c r="B427" s="111"/>
      <c r="L427" s="111"/>
      <c r="V427" s="111"/>
      <c r="AF427" s="111"/>
      <c r="AP427" s="111"/>
      <c r="AZ427" s="111"/>
      <c r="BA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81"/>
      <c r="B428" s="111"/>
      <c r="L428" s="111"/>
      <c r="V428" s="111"/>
      <c r="AF428" s="111"/>
      <c r="AP428" s="111"/>
      <c r="AZ428" s="111"/>
      <c r="BA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81"/>
      <c r="B429" s="111"/>
      <c r="L429" s="111"/>
      <c r="V429" s="111"/>
      <c r="AF429" s="111"/>
      <c r="AP429" s="111"/>
      <c r="AZ429" s="111"/>
      <c r="BA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81"/>
      <c r="B430" s="111"/>
      <c r="L430" s="111"/>
      <c r="V430" s="111"/>
      <c r="AF430" s="111"/>
      <c r="AP430" s="111"/>
      <c r="AZ430" s="111"/>
      <c r="BA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81"/>
      <c r="B431" s="111"/>
      <c r="L431" s="111"/>
      <c r="V431" s="111"/>
      <c r="AF431" s="111"/>
      <c r="AP431" s="111"/>
      <c r="AZ431" s="111"/>
      <c r="BA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81"/>
      <c r="B432" s="111"/>
      <c r="L432" s="111"/>
      <c r="V432" s="111"/>
      <c r="AF432" s="111"/>
      <c r="AP432" s="111"/>
      <c r="AZ432" s="111"/>
      <c r="BA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81"/>
      <c r="B433" s="111"/>
      <c r="L433" s="111"/>
      <c r="V433" s="111"/>
      <c r="AF433" s="111"/>
      <c r="AP433" s="111"/>
      <c r="AZ433" s="111"/>
      <c r="BA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81"/>
      <c r="B434" s="111"/>
      <c r="L434" s="111"/>
      <c r="V434" s="111"/>
      <c r="AF434" s="111"/>
      <c r="AP434" s="111"/>
      <c r="AZ434" s="111"/>
      <c r="BA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81"/>
      <c r="B435" s="111"/>
      <c r="L435" s="111"/>
      <c r="V435" s="111"/>
      <c r="AF435" s="111"/>
      <c r="AP435" s="111"/>
      <c r="AZ435" s="111"/>
      <c r="BA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81"/>
      <c r="B436" s="111"/>
      <c r="L436" s="111"/>
      <c r="V436" s="111"/>
      <c r="AF436" s="111"/>
      <c r="AP436" s="111"/>
      <c r="AZ436" s="111"/>
      <c r="BA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81"/>
      <c r="B437" s="111"/>
      <c r="L437" s="111"/>
      <c r="V437" s="111"/>
      <c r="AF437" s="111"/>
      <c r="AP437" s="111"/>
      <c r="AZ437" s="111"/>
      <c r="BA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81"/>
      <c r="B438" s="111"/>
      <c r="L438" s="111"/>
      <c r="V438" s="111"/>
      <c r="AF438" s="111"/>
      <c r="AP438" s="111"/>
      <c r="AZ438" s="111"/>
      <c r="BA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81"/>
      <c r="B439" s="111"/>
      <c r="L439" s="111"/>
      <c r="V439" s="111"/>
      <c r="AF439" s="111"/>
      <c r="AP439" s="111"/>
      <c r="AZ439" s="111"/>
      <c r="BA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81"/>
      <c r="B440" s="111"/>
      <c r="L440" s="111"/>
      <c r="V440" s="111"/>
      <c r="AF440" s="111"/>
      <c r="AP440" s="111"/>
      <c r="AZ440" s="111"/>
      <c r="BA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81"/>
      <c r="B441" s="111"/>
      <c r="L441" s="111"/>
      <c r="V441" s="111"/>
      <c r="AF441" s="111"/>
      <c r="AP441" s="111"/>
      <c r="AZ441" s="111"/>
      <c r="BA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81"/>
      <c r="B442" s="111"/>
      <c r="L442" s="111"/>
      <c r="V442" s="111"/>
      <c r="AF442" s="111"/>
      <c r="AP442" s="111"/>
      <c r="AZ442" s="111"/>
      <c r="BA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81"/>
      <c r="B443" s="111"/>
      <c r="L443" s="111"/>
      <c r="V443" s="111"/>
      <c r="AF443" s="111"/>
      <c r="AP443" s="111"/>
      <c r="AZ443" s="111"/>
      <c r="BA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81"/>
      <c r="B444" s="111"/>
      <c r="L444" s="111"/>
      <c r="V444" s="111"/>
      <c r="AF444" s="111"/>
      <c r="AP444" s="111"/>
      <c r="AZ444" s="111"/>
      <c r="BA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81"/>
      <c r="B445" s="111"/>
      <c r="L445" s="111"/>
      <c r="V445" s="111"/>
      <c r="AF445" s="111"/>
      <c r="AP445" s="111"/>
      <c r="AZ445" s="111"/>
      <c r="BA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81"/>
      <c r="B446" s="111"/>
      <c r="L446" s="111"/>
      <c r="V446" s="111"/>
      <c r="AF446" s="111"/>
      <c r="AP446" s="111"/>
      <c r="AZ446" s="111"/>
      <c r="BA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81"/>
      <c r="B447" s="111"/>
      <c r="L447" s="111"/>
      <c r="V447" s="111"/>
      <c r="AF447" s="111"/>
      <c r="AP447" s="111"/>
      <c r="AZ447" s="111"/>
      <c r="BA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81"/>
      <c r="B448" s="111"/>
      <c r="L448" s="111"/>
      <c r="V448" s="111"/>
      <c r="AF448" s="111"/>
      <c r="AP448" s="111"/>
      <c r="AZ448" s="111"/>
      <c r="BA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81"/>
      <c r="B449" s="111"/>
      <c r="L449" s="111"/>
      <c r="V449" s="111"/>
      <c r="AF449" s="111"/>
      <c r="AP449" s="111"/>
      <c r="AZ449" s="111"/>
      <c r="BA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81"/>
      <c r="B450" s="111"/>
      <c r="L450" s="111"/>
      <c r="V450" s="111"/>
      <c r="AF450" s="111"/>
      <c r="AP450" s="111"/>
      <c r="AZ450" s="111"/>
      <c r="BA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81"/>
      <c r="B451" s="111"/>
      <c r="L451" s="111"/>
      <c r="V451" s="111"/>
      <c r="AF451" s="111"/>
      <c r="AP451" s="111"/>
      <c r="AZ451" s="111"/>
      <c r="BA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81"/>
      <c r="B452" s="111"/>
      <c r="L452" s="111"/>
      <c r="V452" s="111"/>
      <c r="AF452" s="111"/>
      <c r="AP452" s="111"/>
      <c r="AZ452" s="111"/>
      <c r="BA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81"/>
      <c r="B453" s="111"/>
      <c r="L453" s="111"/>
      <c r="V453" s="111"/>
      <c r="AF453" s="111"/>
      <c r="AP453" s="111"/>
      <c r="AZ453" s="111"/>
      <c r="BA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81"/>
      <c r="B454" s="111"/>
      <c r="L454" s="111"/>
      <c r="V454" s="111"/>
      <c r="AF454" s="111"/>
      <c r="AP454" s="111"/>
      <c r="AZ454" s="111"/>
      <c r="BA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81"/>
      <c r="B455" s="111"/>
      <c r="L455" s="111"/>
      <c r="V455" s="111"/>
      <c r="AF455" s="111"/>
      <c r="AP455" s="111"/>
      <c r="AZ455" s="111"/>
      <c r="BA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81"/>
      <c r="B456" s="111"/>
      <c r="L456" s="111"/>
      <c r="V456" s="111"/>
      <c r="AF456" s="111"/>
      <c r="AP456" s="111"/>
      <c r="AZ456" s="111"/>
      <c r="BA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81"/>
      <c r="B457" s="111"/>
      <c r="L457" s="111"/>
      <c r="V457" s="111"/>
      <c r="AF457" s="111"/>
      <c r="AP457" s="111"/>
      <c r="AZ457" s="111"/>
      <c r="BA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81"/>
      <c r="B458" s="111"/>
      <c r="L458" s="111"/>
      <c r="V458" s="111"/>
      <c r="AF458" s="111"/>
      <c r="AP458" s="111"/>
      <c r="AZ458" s="111"/>
      <c r="BA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81"/>
      <c r="B459" s="111"/>
      <c r="L459" s="111"/>
      <c r="V459" s="111"/>
      <c r="AF459" s="111"/>
      <c r="AP459" s="111"/>
      <c r="AZ459" s="111"/>
      <c r="BA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81"/>
      <c r="B460" s="111"/>
      <c r="L460" s="111"/>
      <c r="V460" s="111"/>
      <c r="AF460" s="111"/>
      <c r="AP460" s="111"/>
      <c r="AZ460" s="111"/>
      <c r="BA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81"/>
      <c r="B461" s="111"/>
      <c r="L461" s="111"/>
      <c r="V461" s="111"/>
      <c r="AF461" s="111"/>
      <c r="AP461" s="111"/>
      <c r="AZ461" s="111"/>
      <c r="BA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81"/>
      <c r="B462" s="111"/>
      <c r="L462" s="111"/>
      <c r="V462" s="111"/>
      <c r="AF462" s="111"/>
      <c r="AP462" s="111"/>
      <c r="AZ462" s="111"/>
      <c r="BA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81"/>
      <c r="B463" s="111"/>
      <c r="L463" s="111"/>
      <c r="V463" s="111"/>
      <c r="AF463" s="111"/>
      <c r="AP463" s="111"/>
      <c r="AZ463" s="111"/>
      <c r="BA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81"/>
      <c r="B464" s="111"/>
      <c r="L464" s="111"/>
      <c r="V464" s="111"/>
      <c r="AF464" s="111"/>
      <c r="AP464" s="111"/>
      <c r="AZ464" s="111"/>
      <c r="BA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81"/>
      <c r="B465" s="111"/>
      <c r="L465" s="111"/>
      <c r="V465" s="111"/>
      <c r="AF465" s="111"/>
      <c r="AP465" s="111"/>
      <c r="AZ465" s="111"/>
      <c r="BA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81"/>
      <c r="B466" s="111"/>
      <c r="L466" s="111"/>
      <c r="V466" s="111"/>
      <c r="AF466" s="111"/>
      <c r="AP466" s="111"/>
      <c r="AZ466" s="111"/>
      <c r="BA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81"/>
      <c r="B467" s="111"/>
      <c r="L467" s="111"/>
      <c r="V467" s="111"/>
      <c r="AF467" s="111"/>
      <c r="AP467" s="111"/>
      <c r="AZ467" s="111"/>
      <c r="BA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81"/>
      <c r="B468" s="111"/>
      <c r="L468" s="111"/>
      <c r="V468" s="111"/>
      <c r="AF468" s="111"/>
      <c r="AP468" s="111"/>
      <c r="AZ468" s="111"/>
      <c r="BA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81"/>
      <c r="B469" s="111"/>
      <c r="L469" s="111"/>
      <c r="V469" s="111"/>
      <c r="AF469" s="111"/>
      <c r="AP469" s="111"/>
      <c r="AZ469" s="111"/>
      <c r="BA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81"/>
      <c r="B470" s="111"/>
      <c r="L470" s="111"/>
      <c r="V470" s="111"/>
      <c r="AF470" s="111"/>
      <c r="AP470" s="111"/>
      <c r="AZ470" s="111"/>
      <c r="BA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81"/>
      <c r="B471" s="111"/>
      <c r="L471" s="111"/>
      <c r="V471" s="111"/>
      <c r="AF471" s="111"/>
      <c r="AP471" s="111"/>
      <c r="AZ471" s="111"/>
      <c r="BA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81"/>
      <c r="B472" s="111"/>
      <c r="L472" s="111"/>
      <c r="V472" s="111"/>
      <c r="AF472" s="111"/>
      <c r="AP472" s="111"/>
      <c r="AZ472" s="111"/>
      <c r="BA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81"/>
      <c r="B473" s="111"/>
      <c r="L473" s="111"/>
      <c r="V473" s="111"/>
      <c r="AF473" s="111"/>
      <c r="AP473" s="111"/>
      <c r="AZ473" s="111"/>
      <c r="BA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81"/>
      <c r="B474" s="111"/>
      <c r="L474" s="111"/>
      <c r="V474" s="111"/>
      <c r="AF474" s="111"/>
      <c r="AP474" s="111"/>
      <c r="AZ474" s="111"/>
      <c r="BA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81"/>
      <c r="B475" s="111"/>
      <c r="L475" s="111"/>
      <c r="V475" s="111"/>
      <c r="AF475" s="111"/>
      <c r="AP475" s="111"/>
      <c r="AZ475" s="111"/>
      <c r="BA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81"/>
      <c r="B476" s="111"/>
      <c r="L476" s="111"/>
      <c r="V476" s="111"/>
      <c r="AF476" s="111"/>
      <c r="AP476" s="111"/>
      <c r="AZ476" s="111"/>
      <c r="BA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81"/>
      <c r="B477" s="111"/>
      <c r="L477" s="111"/>
      <c r="V477" s="111"/>
      <c r="AF477" s="111"/>
      <c r="AP477" s="111"/>
      <c r="AZ477" s="111"/>
      <c r="BA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81"/>
      <c r="B478" s="111"/>
      <c r="L478" s="111"/>
      <c r="V478" s="111"/>
      <c r="AF478" s="111"/>
      <c r="AP478" s="111"/>
      <c r="AZ478" s="111"/>
      <c r="BA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81"/>
      <c r="B479" s="111"/>
      <c r="L479" s="111"/>
      <c r="V479" s="111"/>
      <c r="AF479" s="111"/>
      <c r="AP479" s="111"/>
      <c r="AZ479" s="111"/>
      <c r="BA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81"/>
      <c r="B480" s="111"/>
      <c r="L480" s="111"/>
      <c r="V480" s="111"/>
      <c r="AF480" s="111"/>
      <c r="AP480" s="111"/>
      <c r="AZ480" s="111"/>
      <c r="BA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81"/>
      <c r="B481" s="111"/>
      <c r="L481" s="111"/>
      <c r="V481" s="111"/>
      <c r="AF481" s="111"/>
      <c r="AP481" s="111"/>
      <c r="AZ481" s="111"/>
      <c r="BA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81"/>
      <c r="B482" s="111"/>
      <c r="L482" s="111"/>
      <c r="V482" s="111"/>
      <c r="AF482" s="111"/>
      <c r="AP482" s="111"/>
      <c r="AZ482" s="111"/>
      <c r="BA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81"/>
      <c r="B483" s="111"/>
      <c r="L483" s="111"/>
      <c r="V483" s="111"/>
      <c r="AF483" s="111"/>
      <c r="AP483" s="111"/>
      <c r="AZ483" s="111"/>
      <c r="BA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81"/>
      <c r="B484" s="111"/>
      <c r="L484" s="111"/>
      <c r="V484" s="111"/>
      <c r="AF484" s="111"/>
      <c r="AP484" s="111"/>
      <c r="AZ484" s="111"/>
      <c r="BA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81"/>
      <c r="B485" s="111"/>
      <c r="L485" s="111"/>
      <c r="V485" s="111"/>
      <c r="AF485" s="111"/>
      <c r="AP485" s="111"/>
      <c r="AZ485" s="111"/>
      <c r="BA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81"/>
      <c r="B486" s="111"/>
      <c r="L486" s="111"/>
      <c r="V486" s="111"/>
      <c r="AF486" s="111"/>
      <c r="AP486" s="111"/>
      <c r="AZ486" s="111"/>
      <c r="BA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81"/>
      <c r="B487" s="111"/>
      <c r="L487" s="111"/>
      <c r="V487" s="111"/>
      <c r="AF487" s="111"/>
      <c r="AP487" s="111"/>
      <c r="AZ487" s="111"/>
      <c r="BA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81"/>
      <c r="B488" s="111"/>
      <c r="L488" s="111"/>
      <c r="V488" s="111"/>
      <c r="AF488" s="111"/>
      <c r="AP488" s="111"/>
      <c r="AZ488" s="111"/>
      <c r="BA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81"/>
      <c r="B489" s="111"/>
      <c r="L489" s="111"/>
      <c r="V489" s="111"/>
      <c r="AF489" s="111"/>
      <c r="AP489" s="111"/>
      <c r="AZ489" s="111"/>
      <c r="BA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81"/>
      <c r="B490" s="111"/>
      <c r="L490" s="111"/>
      <c r="V490" s="111"/>
      <c r="AF490" s="111"/>
      <c r="AP490" s="111"/>
      <c r="AZ490" s="111"/>
      <c r="BA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81"/>
      <c r="B491" s="111"/>
      <c r="L491" s="111"/>
      <c r="V491" s="111"/>
      <c r="AF491" s="111"/>
      <c r="AP491" s="111"/>
      <c r="AZ491" s="111"/>
      <c r="BA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81"/>
      <c r="B492" s="111"/>
      <c r="L492" s="111"/>
      <c r="V492" s="111"/>
      <c r="AF492" s="111"/>
      <c r="AP492" s="111"/>
      <c r="AZ492" s="111"/>
      <c r="BA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81"/>
      <c r="B493" s="111"/>
      <c r="L493" s="111"/>
      <c r="V493" s="111"/>
      <c r="AF493" s="111"/>
      <c r="AP493" s="111"/>
      <c r="AZ493" s="111"/>
      <c r="BA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81"/>
      <c r="B494" s="111"/>
      <c r="L494" s="111"/>
      <c r="V494" s="111"/>
      <c r="AF494" s="111"/>
      <c r="AP494" s="111"/>
      <c r="AZ494" s="111"/>
      <c r="BA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81"/>
      <c r="B495" s="111"/>
      <c r="L495" s="111"/>
      <c r="V495" s="111"/>
      <c r="AF495" s="111"/>
      <c r="AP495" s="111"/>
      <c r="AZ495" s="111"/>
      <c r="BA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81"/>
      <c r="B496" s="111"/>
      <c r="L496" s="111"/>
      <c r="V496" s="111"/>
      <c r="AF496" s="111"/>
      <c r="AP496" s="111"/>
      <c r="AZ496" s="111"/>
      <c r="BA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81"/>
      <c r="B497" s="111"/>
      <c r="L497" s="111"/>
      <c r="V497" s="111"/>
      <c r="AF497" s="111"/>
      <c r="AP497" s="111"/>
      <c r="AZ497" s="111"/>
      <c r="BA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81"/>
      <c r="B498" s="111"/>
      <c r="L498" s="111"/>
      <c r="V498" s="111"/>
      <c r="AF498" s="111"/>
      <c r="AP498" s="111"/>
      <c r="AZ498" s="111"/>
      <c r="BA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81"/>
      <c r="B499" s="111"/>
      <c r="L499" s="111"/>
      <c r="V499" s="111"/>
      <c r="AF499" s="111"/>
      <c r="AP499" s="111"/>
      <c r="AZ499" s="111"/>
      <c r="BA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81"/>
      <c r="B500" s="111"/>
      <c r="L500" s="111"/>
      <c r="V500" s="111"/>
      <c r="AF500" s="111"/>
      <c r="AP500" s="111"/>
      <c r="AZ500" s="111"/>
      <c r="BA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81"/>
      <c r="B501" s="111"/>
      <c r="L501" s="111"/>
      <c r="V501" s="111"/>
      <c r="AF501" s="111"/>
      <c r="AP501" s="111"/>
      <c r="AZ501" s="111"/>
      <c r="BA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81"/>
      <c r="B502" s="111"/>
      <c r="L502" s="111"/>
      <c r="V502" s="111"/>
      <c r="AF502" s="111"/>
      <c r="AP502" s="111"/>
      <c r="AZ502" s="111"/>
      <c r="BA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81"/>
      <c r="B503" s="111"/>
      <c r="L503" s="111"/>
      <c r="V503" s="111"/>
      <c r="AF503" s="111"/>
      <c r="AP503" s="111"/>
      <c r="AZ503" s="111"/>
      <c r="BA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81"/>
      <c r="B504" s="111"/>
      <c r="L504" s="111"/>
      <c r="V504" s="111"/>
      <c r="AF504" s="111"/>
      <c r="AP504" s="111"/>
      <c r="AZ504" s="111"/>
      <c r="BA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81"/>
      <c r="B505" s="111"/>
      <c r="L505" s="111"/>
      <c r="V505" s="111"/>
      <c r="AF505" s="111"/>
      <c r="AP505" s="111"/>
      <c r="AZ505" s="111"/>
      <c r="BA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81"/>
      <c r="B506" s="111"/>
      <c r="L506" s="111"/>
      <c r="V506" s="111"/>
      <c r="AF506" s="111"/>
      <c r="AP506" s="111"/>
      <c r="AZ506" s="111"/>
      <c r="BA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81"/>
      <c r="B507" s="111"/>
      <c r="L507" s="111"/>
      <c r="V507" s="111"/>
      <c r="AF507" s="111"/>
      <c r="AP507" s="111"/>
      <c r="AZ507" s="111"/>
      <c r="BA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81"/>
      <c r="B508" s="111"/>
      <c r="L508" s="111"/>
      <c r="V508" s="111"/>
      <c r="AF508" s="111"/>
      <c r="AP508" s="111"/>
      <c r="AZ508" s="111"/>
      <c r="BA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81"/>
      <c r="B509" s="111"/>
      <c r="L509" s="111"/>
      <c r="V509" s="111"/>
      <c r="AF509" s="111"/>
      <c r="AP509" s="111"/>
      <c r="AZ509" s="111"/>
      <c r="BA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81"/>
      <c r="B510" s="111"/>
      <c r="L510" s="111"/>
      <c r="V510" s="111"/>
      <c r="AF510" s="111"/>
      <c r="AP510" s="111"/>
      <c r="AZ510" s="111"/>
      <c r="BA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81"/>
      <c r="B511" s="111"/>
      <c r="L511" s="111"/>
      <c r="V511" s="111"/>
      <c r="AF511" s="111"/>
      <c r="AP511" s="111"/>
      <c r="AZ511" s="111"/>
      <c r="BA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81"/>
      <c r="B512" s="111"/>
      <c r="L512" s="111"/>
      <c r="V512" s="111"/>
      <c r="AF512" s="111"/>
      <c r="AP512" s="111"/>
      <c r="AZ512" s="111"/>
      <c r="BA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81"/>
      <c r="B513" s="111"/>
      <c r="L513" s="111"/>
      <c r="V513" s="111"/>
      <c r="AF513" s="111"/>
      <c r="AP513" s="111"/>
      <c r="AZ513" s="111"/>
      <c r="BA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81"/>
      <c r="B514" s="111"/>
      <c r="L514" s="111"/>
      <c r="V514" s="111"/>
      <c r="AF514" s="111"/>
      <c r="AP514" s="111"/>
      <c r="AZ514" s="111"/>
      <c r="BA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81"/>
      <c r="B515" s="111"/>
      <c r="L515" s="111"/>
      <c r="V515" s="111"/>
      <c r="AF515" s="111"/>
      <c r="AP515" s="111"/>
      <c r="AZ515" s="111"/>
      <c r="BA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81"/>
      <c r="B516" s="111"/>
      <c r="L516" s="111"/>
      <c r="V516" s="111"/>
      <c r="AF516" s="111"/>
      <c r="AP516" s="111"/>
      <c r="AZ516" s="111"/>
      <c r="BA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81"/>
      <c r="B517" s="111"/>
      <c r="L517" s="111"/>
      <c r="V517" s="111"/>
      <c r="AF517" s="111"/>
      <c r="AP517" s="111"/>
      <c r="AZ517" s="111"/>
      <c r="BA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81"/>
      <c r="B518" s="111"/>
      <c r="L518" s="111"/>
      <c r="V518" s="111"/>
      <c r="AF518" s="111"/>
      <c r="AP518" s="111"/>
      <c r="AZ518" s="111"/>
      <c r="BA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81"/>
      <c r="B519" s="111"/>
      <c r="L519" s="111"/>
      <c r="V519" s="111"/>
      <c r="AF519" s="111"/>
      <c r="AP519" s="111"/>
      <c r="AZ519" s="111"/>
      <c r="BA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81"/>
      <c r="B520" s="111"/>
      <c r="L520" s="111"/>
      <c r="V520" s="111"/>
      <c r="AF520" s="111"/>
      <c r="AP520" s="111"/>
      <c r="AZ520" s="111"/>
      <c r="BA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81"/>
      <c r="B521" s="111"/>
      <c r="L521" s="111"/>
      <c r="V521" s="111"/>
      <c r="AF521" s="111"/>
      <c r="AP521" s="111"/>
      <c r="AZ521" s="111"/>
      <c r="BA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81"/>
      <c r="B522" s="111"/>
      <c r="L522" s="111"/>
      <c r="V522" s="111"/>
      <c r="AF522" s="111"/>
      <c r="AP522" s="111"/>
      <c r="AZ522" s="111"/>
      <c r="BA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81"/>
      <c r="B523" s="111"/>
      <c r="L523" s="111"/>
      <c r="V523" s="111"/>
      <c r="AF523" s="111"/>
      <c r="AP523" s="111"/>
      <c r="AZ523" s="111"/>
      <c r="BA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81"/>
      <c r="B524" s="111"/>
      <c r="L524" s="111"/>
      <c r="V524" s="111"/>
      <c r="AF524" s="111"/>
      <c r="AP524" s="111"/>
      <c r="AZ524" s="111"/>
      <c r="BA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81"/>
      <c r="B525" s="111"/>
      <c r="L525" s="111"/>
      <c r="V525" s="111"/>
      <c r="AF525" s="111"/>
      <c r="AP525" s="111"/>
      <c r="AZ525" s="111"/>
      <c r="BA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81"/>
      <c r="B526" s="111"/>
      <c r="L526" s="111"/>
      <c r="V526" s="111"/>
      <c r="AF526" s="111"/>
      <c r="AP526" s="111"/>
      <c r="AZ526" s="111"/>
      <c r="BA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81"/>
      <c r="B527" s="111"/>
      <c r="L527" s="111"/>
      <c r="V527" s="111"/>
      <c r="AF527" s="111"/>
      <c r="AP527" s="111"/>
      <c r="AZ527" s="111"/>
      <c r="BA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81"/>
      <c r="B528" s="111"/>
      <c r="L528" s="111"/>
      <c r="V528" s="111"/>
      <c r="AF528" s="111"/>
      <c r="AP528" s="111"/>
      <c r="AZ528" s="111"/>
      <c r="BA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81"/>
      <c r="B529" s="111"/>
      <c r="L529" s="111"/>
      <c r="V529" s="111"/>
      <c r="AF529" s="111"/>
      <c r="AP529" s="111"/>
      <c r="AZ529" s="111"/>
      <c r="BA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81"/>
      <c r="B530" s="111"/>
      <c r="L530" s="111"/>
      <c r="V530" s="111"/>
      <c r="AF530" s="111"/>
      <c r="AP530" s="111"/>
      <c r="AZ530" s="111"/>
      <c r="BA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81"/>
      <c r="B531" s="111"/>
      <c r="L531" s="111"/>
      <c r="V531" s="111"/>
      <c r="AF531" s="111"/>
      <c r="AP531" s="111"/>
      <c r="AZ531" s="111"/>
      <c r="BA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81"/>
      <c r="B532" s="111"/>
      <c r="L532" s="111"/>
      <c r="V532" s="111"/>
      <c r="AF532" s="111"/>
      <c r="AP532" s="111"/>
      <c r="AZ532" s="111"/>
      <c r="BA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81"/>
      <c r="B533" s="111"/>
      <c r="L533" s="111"/>
      <c r="V533" s="111"/>
      <c r="AF533" s="111"/>
      <c r="AP533" s="111"/>
      <c r="AZ533" s="111"/>
      <c r="BA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81"/>
      <c r="B534" s="111"/>
      <c r="L534" s="111"/>
      <c r="V534" s="111"/>
      <c r="AF534" s="111"/>
      <c r="AP534" s="111"/>
      <c r="AZ534" s="111"/>
      <c r="BA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81"/>
      <c r="B535" s="111"/>
      <c r="L535" s="111"/>
      <c r="V535" s="111"/>
      <c r="AF535" s="111"/>
      <c r="AP535" s="111"/>
      <c r="AZ535" s="111"/>
      <c r="BA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81"/>
      <c r="B536" s="111"/>
      <c r="L536" s="111"/>
      <c r="V536" s="111"/>
      <c r="AF536" s="111"/>
      <c r="AP536" s="111"/>
      <c r="AZ536" s="111"/>
      <c r="BA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81"/>
      <c r="B537" s="111"/>
      <c r="L537" s="111"/>
      <c r="V537" s="111"/>
      <c r="AF537" s="111"/>
      <c r="AP537" s="111"/>
      <c r="AZ537" s="111"/>
      <c r="BA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81"/>
      <c r="B538" s="111"/>
      <c r="L538" s="111"/>
      <c r="V538" s="111"/>
      <c r="AF538" s="111"/>
      <c r="AP538" s="111"/>
      <c r="AZ538" s="111"/>
      <c r="BA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81"/>
      <c r="B539" s="111"/>
      <c r="L539" s="111"/>
      <c r="V539" s="111"/>
      <c r="AF539" s="111"/>
      <c r="AP539" s="111"/>
      <c r="AZ539" s="111"/>
      <c r="BA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81"/>
      <c r="B540" s="111"/>
      <c r="L540" s="111"/>
      <c r="V540" s="111"/>
      <c r="AF540" s="111"/>
      <c r="AP540" s="111"/>
      <c r="AZ540" s="111"/>
      <c r="BA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81"/>
      <c r="B541" s="111"/>
      <c r="L541" s="111"/>
      <c r="V541" s="111"/>
      <c r="AF541" s="111"/>
      <c r="AP541" s="111"/>
      <c r="AZ541" s="111"/>
      <c r="BA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81"/>
      <c r="B542" s="111"/>
      <c r="L542" s="111"/>
      <c r="V542" s="111"/>
      <c r="AF542" s="111"/>
      <c r="AP542" s="111"/>
      <c r="AZ542" s="111"/>
      <c r="BA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81"/>
      <c r="B543" s="111"/>
      <c r="L543" s="111"/>
      <c r="V543" s="111"/>
      <c r="AF543" s="111"/>
      <c r="AP543" s="111"/>
      <c r="AZ543" s="111"/>
      <c r="BA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81"/>
      <c r="B544" s="111"/>
      <c r="L544" s="111"/>
      <c r="V544" s="111"/>
      <c r="AF544" s="111"/>
      <c r="AP544" s="111"/>
      <c r="AZ544" s="111"/>
      <c r="BA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81"/>
      <c r="B545" s="111"/>
      <c r="L545" s="111"/>
      <c r="V545" s="111"/>
      <c r="AF545" s="111"/>
      <c r="AP545" s="111"/>
      <c r="AZ545" s="111"/>
      <c r="BA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81"/>
      <c r="B546" s="111"/>
      <c r="L546" s="111"/>
      <c r="V546" s="111"/>
      <c r="AF546" s="111"/>
      <c r="AP546" s="111"/>
      <c r="AZ546" s="111"/>
      <c r="BA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81"/>
      <c r="B547" s="111"/>
      <c r="L547" s="111"/>
      <c r="V547" s="111"/>
      <c r="AF547" s="111"/>
      <c r="AP547" s="111"/>
      <c r="AZ547" s="111"/>
      <c r="BA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81"/>
      <c r="B548" s="111"/>
      <c r="L548" s="111"/>
      <c r="V548" s="111"/>
      <c r="AF548" s="111"/>
      <c r="AP548" s="111"/>
      <c r="AZ548" s="111"/>
      <c r="BA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81"/>
      <c r="B549" s="111"/>
      <c r="L549" s="111"/>
      <c r="V549" s="111"/>
      <c r="AF549" s="111"/>
      <c r="AP549" s="111"/>
      <c r="AZ549" s="111"/>
      <c r="BA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81"/>
      <c r="B550" s="111"/>
      <c r="L550" s="111"/>
      <c r="V550" s="111"/>
      <c r="AF550" s="111"/>
      <c r="AP550" s="111"/>
      <c r="AZ550" s="111"/>
      <c r="BA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81"/>
      <c r="B551" s="111"/>
      <c r="L551" s="111"/>
      <c r="V551" s="111"/>
      <c r="AF551" s="111"/>
      <c r="AP551" s="111"/>
      <c r="AZ551" s="111"/>
      <c r="BA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81"/>
      <c r="B552" s="111"/>
      <c r="L552" s="111"/>
      <c r="V552" s="111"/>
      <c r="AF552" s="111"/>
      <c r="AP552" s="111"/>
      <c r="AZ552" s="111"/>
      <c r="BA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81"/>
      <c r="B553" s="111"/>
      <c r="L553" s="111"/>
      <c r="V553" s="111"/>
      <c r="AF553" s="111"/>
      <c r="AP553" s="111"/>
      <c r="AZ553" s="111"/>
      <c r="BA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81"/>
      <c r="B554" s="111"/>
      <c r="L554" s="111"/>
      <c r="V554" s="111"/>
      <c r="AF554" s="111"/>
      <c r="AP554" s="111"/>
      <c r="AZ554" s="111"/>
      <c r="BA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81"/>
      <c r="B555" s="111"/>
      <c r="L555" s="111"/>
      <c r="V555" s="111"/>
      <c r="AF555" s="111"/>
      <c r="AP555" s="111"/>
      <c r="AZ555" s="111"/>
      <c r="BA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81"/>
      <c r="B556" s="111"/>
      <c r="L556" s="111"/>
      <c r="V556" s="111"/>
      <c r="AF556" s="111"/>
      <c r="AP556" s="111"/>
      <c r="AZ556" s="111"/>
      <c r="BA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81"/>
      <c r="B557" s="111"/>
      <c r="L557" s="111"/>
      <c r="V557" s="111"/>
      <c r="AF557" s="111"/>
      <c r="AP557" s="111"/>
      <c r="AZ557" s="111"/>
      <c r="BA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81"/>
      <c r="B558" s="111"/>
      <c r="L558" s="111"/>
      <c r="V558" s="111"/>
      <c r="AF558" s="111"/>
      <c r="AP558" s="111"/>
      <c r="AZ558" s="111"/>
      <c r="BA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81"/>
      <c r="B559" s="111"/>
      <c r="L559" s="111"/>
      <c r="V559" s="111"/>
      <c r="AF559" s="111"/>
      <c r="AP559" s="111"/>
      <c r="AZ559" s="111"/>
      <c r="BA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81"/>
      <c r="B560" s="111"/>
      <c r="L560" s="111"/>
      <c r="V560" s="111"/>
      <c r="AF560" s="111"/>
      <c r="AP560" s="111"/>
      <c r="AZ560" s="111"/>
      <c r="BA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81"/>
      <c r="B561" s="111"/>
      <c r="L561" s="111"/>
      <c r="V561" s="111"/>
      <c r="AF561" s="111"/>
      <c r="AP561" s="111"/>
      <c r="AZ561" s="111"/>
      <c r="BA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81"/>
      <c r="B562" s="111"/>
      <c r="L562" s="111"/>
      <c r="V562" s="111"/>
      <c r="AF562" s="111"/>
      <c r="AP562" s="111"/>
      <c r="AZ562" s="111"/>
      <c r="BA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81"/>
      <c r="B563" s="111"/>
      <c r="L563" s="111"/>
      <c r="V563" s="111"/>
      <c r="AF563" s="111"/>
      <c r="AP563" s="111"/>
      <c r="AZ563" s="111"/>
      <c r="BA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81"/>
      <c r="B564" s="111"/>
      <c r="L564" s="111"/>
      <c r="V564" s="111"/>
      <c r="AF564" s="111"/>
      <c r="AP564" s="111"/>
      <c r="AZ564" s="111"/>
      <c r="BA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81"/>
      <c r="B565" s="111"/>
      <c r="L565" s="111"/>
      <c r="V565" s="111"/>
      <c r="AF565" s="111"/>
      <c r="AP565" s="111"/>
      <c r="AZ565" s="111"/>
      <c r="BA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81"/>
      <c r="B566" s="111"/>
      <c r="L566" s="111"/>
      <c r="V566" s="111"/>
      <c r="AF566" s="111"/>
      <c r="AP566" s="111"/>
      <c r="AZ566" s="111"/>
      <c r="BA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81"/>
      <c r="B567" s="111"/>
      <c r="L567" s="111"/>
      <c r="V567" s="111"/>
      <c r="AF567" s="111"/>
      <c r="AP567" s="111"/>
      <c r="AZ567" s="111"/>
      <c r="BA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81"/>
      <c r="B568" s="111"/>
      <c r="L568" s="111"/>
      <c r="V568" s="111"/>
      <c r="AF568" s="111"/>
      <c r="AP568" s="111"/>
      <c r="AZ568" s="111"/>
      <c r="BA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81"/>
      <c r="B569" s="111"/>
      <c r="L569" s="111"/>
      <c r="V569" s="111"/>
      <c r="AF569" s="111"/>
      <c r="AP569" s="111"/>
      <c r="AZ569" s="111"/>
      <c r="BA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81"/>
      <c r="B570" s="111"/>
      <c r="L570" s="111"/>
      <c r="V570" s="111"/>
      <c r="AF570" s="111"/>
      <c r="AP570" s="111"/>
      <c r="AZ570" s="111"/>
      <c r="BA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81"/>
      <c r="B571" s="111"/>
      <c r="L571" s="111"/>
      <c r="V571" s="111"/>
      <c r="AF571" s="111"/>
      <c r="AP571" s="111"/>
      <c r="AZ571" s="111"/>
      <c r="BA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81"/>
      <c r="B572" s="111"/>
      <c r="L572" s="111"/>
      <c r="V572" s="111"/>
      <c r="AF572" s="111"/>
      <c r="AP572" s="111"/>
      <c r="AZ572" s="111"/>
      <c r="BA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81"/>
      <c r="B573" s="111"/>
      <c r="L573" s="111"/>
      <c r="V573" s="111"/>
      <c r="AF573" s="111"/>
      <c r="AP573" s="111"/>
      <c r="AZ573" s="111"/>
      <c r="BA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81"/>
      <c r="B574" s="111"/>
      <c r="L574" s="111"/>
      <c r="V574" s="111"/>
      <c r="AF574" s="111"/>
      <c r="AP574" s="111"/>
      <c r="AZ574" s="111"/>
      <c r="BA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81"/>
      <c r="B575" s="111"/>
      <c r="L575" s="111"/>
      <c r="V575" s="111"/>
      <c r="AF575" s="111"/>
      <c r="AP575" s="111"/>
      <c r="AZ575" s="111"/>
      <c r="BA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81"/>
      <c r="B576" s="111"/>
      <c r="L576" s="111"/>
      <c r="V576" s="111"/>
      <c r="AF576" s="111"/>
      <c r="AP576" s="111"/>
      <c r="AZ576" s="111"/>
      <c r="BA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81"/>
      <c r="B577" s="111"/>
      <c r="L577" s="111"/>
      <c r="V577" s="111"/>
      <c r="AF577" s="111"/>
      <c r="AP577" s="111"/>
      <c r="AZ577" s="111"/>
      <c r="BA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81"/>
      <c r="B578" s="111"/>
      <c r="L578" s="111"/>
      <c r="V578" s="111"/>
      <c r="AF578" s="111"/>
      <c r="AP578" s="111"/>
      <c r="AZ578" s="111"/>
      <c r="BA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81"/>
      <c r="B579" s="111"/>
      <c r="L579" s="111"/>
      <c r="V579" s="111"/>
      <c r="AF579" s="111"/>
      <c r="AP579" s="111"/>
      <c r="AZ579" s="111"/>
      <c r="BA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81"/>
      <c r="B580" s="111"/>
      <c r="L580" s="111"/>
      <c r="V580" s="111"/>
      <c r="AF580" s="111"/>
      <c r="AP580" s="111"/>
      <c r="AZ580" s="111"/>
      <c r="BA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81"/>
      <c r="B581" s="111"/>
      <c r="L581" s="111"/>
      <c r="V581" s="111"/>
      <c r="AF581" s="111"/>
      <c r="AP581" s="111"/>
      <c r="AZ581" s="111"/>
      <c r="BA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81"/>
      <c r="B582" s="111"/>
      <c r="L582" s="111"/>
      <c r="V582" s="111"/>
      <c r="AF582" s="111"/>
      <c r="AP582" s="111"/>
      <c r="AZ582" s="111"/>
      <c r="BA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81"/>
      <c r="B583" s="111"/>
      <c r="L583" s="111"/>
      <c r="V583" s="111"/>
      <c r="AF583" s="111"/>
      <c r="AP583" s="111"/>
      <c r="AZ583" s="111"/>
      <c r="BA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81"/>
      <c r="B584" s="111"/>
      <c r="L584" s="111"/>
      <c r="V584" s="111"/>
      <c r="AF584" s="111"/>
      <c r="AP584" s="111"/>
      <c r="AZ584" s="111"/>
      <c r="BA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81"/>
      <c r="B585" s="111"/>
      <c r="L585" s="111"/>
      <c r="V585" s="111"/>
      <c r="AF585" s="111"/>
      <c r="AP585" s="111"/>
      <c r="AZ585" s="111"/>
      <c r="BA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81"/>
      <c r="B586" s="111"/>
      <c r="L586" s="111"/>
      <c r="V586" s="111"/>
      <c r="AF586" s="111"/>
      <c r="AP586" s="111"/>
      <c r="AZ586" s="111"/>
      <c r="BA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81"/>
      <c r="B587" s="111"/>
      <c r="L587" s="111"/>
      <c r="V587" s="111"/>
      <c r="AF587" s="111"/>
      <c r="AP587" s="111"/>
      <c r="AZ587" s="111"/>
      <c r="BA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81"/>
      <c r="B588" s="111"/>
      <c r="L588" s="111"/>
      <c r="V588" s="111"/>
      <c r="AF588" s="111"/>
      <c r="AP588" s="111"/>
      <c r="AZ588" s="111"/>
      <c r="BA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81"/>
      <c r="B589" s="111"/>
      <c r="L589" s="111"/>
      <c r="V589" s="111"/>
      <c r="AF589" s="111"/>
      <c r="AP589" s="111"/>
      <c r="AZ589" s="111"/>
      <c r="BA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81"/>
      <c r="B590" s="111"/>
      <c r="L590" s="111"/>
      <c r="V590" s="111"/>
      <c r="AF590" s="111"/>
      <c r="AP590" s="111"/>
      <c r="AZ590" s="111"/>
      <c r="BA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81"/>
      <c r="B591" s="111"/>
      <c r="L591" s="111"/>
      <c r="V591" s="111"/>
      <c r="AF591" s="111"/>
      <c r="AP591" s="111"/>
      <c r="AZ591" s="111"/>
      <c r="BA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81"/>
      <c r="B592" s="111"/>
      <c r="L592" s="111"/>
      <c r="V592" s="111"/>
      <c r="AF592" s="111"/>
      <c r="AP592" s="111"/>
      <c r="AZ592" s="111"/>
      <c r="BA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81"/>
      <c r="B593" s="111"/>
      <c r="L593" s="111"/>
      <c r="V593" s="111"/>
      <c r="AF593" s="111"/>
      <c r="AP593" s="111"/>
      <c r="AZ593" s="111"/>
      <c r="BA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81"/>
      <c r="B594" s="111"/>
      <c r="L594" s="111"/>
      <c r="V594" s="111"/>
      <c r="AF594" s="111"/>
      <c r="AP594" s="111"/>
      <c r="AZ594" s="111"/>
      <c r="BA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81"/>
      <c r="B595" s="111"/>
      <c r="L595" s="111"/>
      <c r="V595" s="111"/>
      <c r="AF595" s="111"/>
      <c r="AP595" s="111"/>
      <c r="AZ595" s="111"/>
      <c r="BA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81"/>
      <c r="B596" s="111"/>
      <c r="L596" s="111"/>
      <c r="V596" s="111"/>
      <c r="AF596" s="111"/>
      <c r="AP596" s="111"/>
      <c r="AZ596" s="111"/>
      <c r="BA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81"/>
      <c r="B597" s="111"/>
      <c r="L597" s="111"/>
      <c r="V597" s="111"/>
      <c r="AF597" s="111"/>
      <c r="AP597" s="111"/>
      <c r="AZ597" s="111"/>
      <c r="BA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81"/>
      <c r="B598" s="111"/>
      <c r="L598" s="111"/>
      <c r="V598" s="111"/>
      <c r="AF598" s="111"/>
      <c r="AP598" s="111"/>
      <c r="AZ598" s="111"/>
      <c r="BA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81"/>
      <c r="B599" s="111"/>
      <c r="L599" s="111"/>
      <c r="V599" s="111"/>
      <c r="AF599" s="111"/>
      <c r="AP599" s="111"/>
      <c r="AZ599" s="111"/>
      <c r="BA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81"/>
      <c r="B600" s="111"/>
      <c r="L600" s="111"/>
      <c r="V600" s="111"/>
      <c r="AF600" s="111"/>
      <c r="AP600" s="111"/>
      <c r="AZ600" s="111"/>
      <c r="BA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81"/>
      <c r="B601" s="111"/>
      <c r="L601" s="111"/>
      <c r="V601" s="111"/>
      <c r="AF601" s="111"/>
      <c r="AP601" s="111"/>
      <c r="AZ601" s="111"/>
      <c r="BA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81"/>
      <c r="B602" s="111"/>
      <c r="L602" s="111"/>
      <c r="V602" s="111"/>
      <c r="AF602" s="111"/>
      <c r="AP602" s="111"/>
      <c r="AZ602" s="111"/>
      <c r="BA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81"/>
      <c r="B603" s="111"/>
      <c r="L603" s="111"/>
      <c r="V603" s="111"/>
      <c r="AF603" s="111"/>
      <c r="AP603" s="111"/>
      <c r="AZ603" s="111"/>
      <c r="BA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81"/>
      <c r="B604" s="111"/>
      <c r="L604" s="111"/>
      <c r="V604" s="111"/>
      <c r="AF604" s="111"/>
      <c r="AP604" s="111"/>
      <c r="AZ604" s="111"/>
      <c r="BA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81"/>
      <c r="B605" s="111"/>
      <c r="L605" s="111"/>
      <c r="V605" s="111"/>
      <c r="AF605" s="111"/>
      <c r="AP605" s="111"/>
      <c r="AZ605" s="111"/>
      <c r="BA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81"/>
      <c r="B606" s="111"/>
      <c r="L606" s="111"/>
      <c r="V606" s="111"/>
      <c r="AF606" s="111"/>
      <c r="AP606" s="111"/>
      <c r="AZ606" s="111"/>
      <c r="BA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81"/>
      <c r="B607" s="111"/>
      <c r="L607" s="111"/>
      <c r="V607" s="111"/>
      <c r="AF607" s="111"/>
      <c r="AP607" s="111"/>
      <c r="AZ607" s="111"/>
      <c r="BA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81"/>
      <c r="B608" s="111"/>
      <c r="L608" s="111"/>
      <c r="V608" s="111"/>
      <c r="AF608" s="111"/>
      <c r="AP608" s="111"/>
      <c r="AZ608" s="111"/>
      <c r="BA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81"/>
      <c r="B609" s="111"/>
      <c r="L609" s="111"/>
      <c r="V609" s="111"/>
      <c r="AF609" s="111"/>
      <c r="AP609" s="111"/>
      <c r="AZ609" s="111"/>
      <c r="BA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81"/>
      <c r="B610" s="111"/>
      <c r="L610" s="111"/>
      <c r="V610" s="111"/>
      <c r="AF610" s="111"/>
      <c r="AP610" s="111"/>
      <c r="AZ610" s="111"/>
      <c r="BA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81"/>
      <c r="B611" s="111"/>
      <c r="L611" s="111"/>
      <c r="V611" s="111"/>
      <c r="AF611" s="111"/>
      <c r="AP611" s="111"/>
      <c r="AZ611" s="111"/>
      <c r="BA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81"/>
      <c r="B612" s="111"/>
      <c r="L612" s="111"/>
      <c r="V612" s="111"/>
      <c r="AF612" s="111"/>
      <c r="AP612" s="111"/>
      <c r="AZ612" s="111"/>
      <c r="BA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81"/>
      <c r="B613" s="111"/>
      <c r="L613" s="111"/>
      <c r="V613" s="111"/>
      <c r="AF613" s="111"/>
      <c r="AP613" s="111"/>
      <c r="AZ613" s="111"/>
      <c r="BA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81"/>
      <c r="B614" s="111"/>
      <c r="L614" s="111"/>
      <c r="V614" s="111"/>
      <c r="AF614" s="111"/>
      <c r="AP614" s="111"/>
      <c r="AZ614" s="111"/>
      <c r="BA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81"/>
      <c r="B615" s="111"/>
      <c r="L615" s="111"/>
      <c r="V615" s="111"/>
      <c r="AF615" s="111"/>
      <c r="AP615" s="111"/>
      <c r="AZ615" s="111"/>
      <c r="BA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81"/>
      <c r="B616" s="111"/>
      <c r="L616" s="111"/>
      <c r="V616" s="111"/>
      <c r="AF616" s="111"/>
      <c r="AP616" s="111"/>
      <c r="AZ616" s="111"/>
      <c r="BA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81"/>
      <c r="B617" s="111"/>
      <c r="L617" s="111"/>
      <c r="V617" s="111"/>
      <c r="AF617" s="111"/>
      <c r="AP617" s="111"/>
      <c r="AZ617" s="111"/>
      <c r="BA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81"/>
      <c r="B618" s="111"/>
      <c r="L618" s="111"/>
      <c r="V618" s="111"/>
      <c r="AF618" s="111"/>
      <c r="AP618" s="111"/>
      <c r="AZ618" s="111"/>
      <c r="BA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81"/>
      <c r="B619" s="111"/>
      <c r="L619" s="111"/>
      <c r="V619" s="111"/>
      <c r="AF619" s="111"/>
      <c r="AP619" s="111"/>
      <c r="AZ619" s="111"/>
      <c r="BA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81"/>
      <c r="B620" s="111"/>
      <c r="L620" s="111"/>
      <c r="V620" s="111"/>
      <c r="AF620" s="111"/>
      <c r="AP620" s="111"/>
      <c r="AZ620" s="111"/>
      <c r="BA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81"/>
      <c r="B621" s="111"/>
      <c r="L621" s="111"/>
      <c r="V621" s="111"/>
      <c r="AF621" s="111"/>
      <c r="AP621" s="111"/>
      <c r="AZ621" s="111"/>
      <c r="BA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81"/>
      <c r="B622" s="111"/>
      <c r="L622" s="111"/>
      <c r="V622" s="111"/>
      <c r="AF622" s="111"/>
      <c r="AP622" s="111"/>
      <c r="AZ622" s="111"/>
      <c r="BA622" s="111"/>
      <c r="BJ622" s="111"/>
      <c r="BT622" s="111"/>
      <c r="CD622" s="111"/>
      <c r="CN622" s="111"/>
      <c r="CX622" s="111"/>
      <c r="DH622" s="111"/>
      <c r="DR622" s="111"/>
      <c r="EB622" s="111"/>
      <c r="EL622" s="111"/>
      <c r="EV622" s="111"/>
      <c r="FF622" s="111"/>
      <c r="FP622" s="111"/>
      <c r="FZ622" s="111"/>
      <c r="GJ622" s="111"/>
      <c r="GT622" s="111"/>
      <c r="HD622" s="111"/>
      <c r="HN622" s="111"/>
      <c r="HX622" s="111"/>
    </row>
    <row xmlns:x14ac="http://schemas.microsoft.com/office/spreadsheetml/2009/9/ac" r="623" s="3" customFormat="true" x14ac:dyDescent="0.25">
      <c r="A623" s="381"/>
      <c r="B623" s="111"/>
      <c r="L623" s="111"/>
      <c r="V623" s="111"/>
      <c r="AF623" s="111"/>
      <c r="AP623" s="111"/>
      <c r="AZ623" s="111"/>
      <c r="BA623" s="111"/>
      <c r="BJ623" s="111"/>
      <c r="BT623" s="111"/>
      <c r="CD623" s="111"/>
      <c r="CN623" s="111"/>
      <c r="CX623" s="111"/>
      <c r="DH623" s="111"/>
      <c r="DR623" s="111"/>
      <c r="EB623" s="111"/>
      <c r="EL623" s="111"/>
      <c r="EV623" s="111"/>
      <c r="FF623" s="111"/>
      <c r="FP623" s="111"/>
      <c r="FZ623" s="111"/>
      <c r="GJ623" s="111"/>
      <c r="GT623" s="111"/>
      <c r="HD623" s="111"/>
      <c r="HN623" s="111"/>
      <c r="HX623" s="111"/>
    </row>
    <row xmlns:x14ac="http://schemas.microsoft.com/office/spreadsheetml/2009/9/ac" r="624" s="3" customFormat="true" x14ac:dyDescent="0.25">
      <c r="A624" s="381"/>
      <c r="B624" s="111"/>
      <c r="L624" s="111"/>
      <c r="V624" s="111"/>
      <c r="AF624" s="111"/>
      <c r="AP624" s="111"/>
      <c r="AZ624" s="111"/>
      <c r="BA624" s="111"/>
      <c r="BJ624" s="111"/>
      <c r="BT624" s="111"/>
      <c r="CD624" s="111"/>
      <c r="CN624" s="111"/>
      <c r="CX624" s="111"/>
      <c r="DH624" s="111"/>
      <c r="DR624" s="111"/>
      <c r="EB624" s="111"/>
      <c r="EL624" s="111"/>
      <c r="EV624" s="111"/>
      <c r="FF624" s="111"/>
      <c r="FP624" s="111"/>
      <c r="FZ624" s="111"/>
      <c r="GJ624" s="111"/>
      <c r="GT624" s="111"/>
      <c r="HD624" s="111"/>
      <c r="HN624" s="111"/>
      <c r="HX624" s="111"/>
    </row>
    <row xmlns:x14ac="http://schemas.microsoft.com/office/spreadsheetml/2009/9/ac" r="625" s="3" customFormat="true" x14ac:dyDescent="0.25">
      <c r="A625" s="381"/>
      <c r="B625" s="111"/>
      <c r="L625" s="111"/>
      <c r="V625" s="111"/>
      <c r="AF625" s="111"/>
      <c r="AP625" s="111"/>
      <c r="AZ625" s="111"/>
      <c r="BA625" s="111"/>
      <c r="BJ625" s="111"/>
      <c r="BT625" s="111"/>
      <c r="CD625" s="111"/>
      <c r="CN625" s="111"/>
      <c r="CX625" s="111"/>
      <c r="DH625" s="111"/>
      <c r="DR625" s="111"/>
      <c r="EB625" s="111"/>
      <c r="EL625" s="111"/>
      <c r="EV625" s="111"/>
      <c r="FF625" s="111"/>
      <c r="FP625" s="111"/>
      <c r="FZ625" s="111"/>
      <c r="GJ625" s="111"/>
      <c r="GT625" s="111"/>
      <c r="HD625" s="111"/>
      <c r="HN625" s="111"/>
      <c r="HX625" s="111"/>
    </row>
    <row xmlns:x14ac="http://schemas.microsoft.com/office/spreadsheetml/2009/9/ac" r="626" s="3" customFormat="true" x14ac:dyDescent="0.25">
      <c r="A626" s="381"/>
      <c r="B626" s="111"/>
      <c r="L626" s="111"/>
      <c r="V626" s="111"/>
      <c r="AF626" s="111"/>
      <c r="AP626" s="111"/>
      <c r="AZ626" s="111"/>
      <c r="BA626" s="111"/>
      <c r="BJ626" s="111"/>
      <c r="BT626" s="111"/>
      <c r="CD626" s="111"/>
      <c r="CN626" s="111"/>
      <c r="CX626" s="111"/>
      <c r="DH626" s="111"/>
      <c r="DR626" s="111"/>
      <c r="EB626" s="111"/>
      <c r="EL626" s="111"/>
      <c r="EV626" s="111"/>
      <c r="FF626" s="111"/>
      <c r="FP626" s="111"/>
      <c r="FZ626" s="111"/>
      <c r="GJ626" s="111"/>
      <c r="GT626" s="111"/>
      <c r="HD626" s="111"/>
      <c r="HN626" s="111"/>
      <c r="HX626" s="111"/>
    </row>
    <row xmlns:x14ac="http://schemas.microsoft.com/office/spreadsheetml/2009/9/ac" r="627" s="3" customFormat="true" x14ac:dyDescent="0.25">
      <c r="A627" s="381"/>
      <c r="B627" s="111"/>
      <c r="L627" s="111"/>
      <c r="V627" s="111"/>
      <c r="AF627" s="111"/>
      <c r="AP627" s="111"/>
      <c r="AZ627" s="111"/>
      <c r="BA627" s="111"/>
      <c r="BJ627" s="111"/>
      <c r="BT627" s="111"/>
      <c r="CD627" s="111"/>
      <c r="CN627" s="111"/>
      <c r="CX627" s="111"/>
      <c r="DH627" s="111"/>
      <c r="DR627" s="111"/>
      <c r="EB627" s="111"/>
      <c r="EL627" s="111"/>
      <c r="EV627" s="111"/>
      <c r="FF627" s="111"/>
      <c r="FP627" s="111"/>
      <c r="FZ627" s="111"/>
      <c r="GJ627" s="111"/>
      <c r="GT627" s="111"/>
      <c r="HD627" s="111"/>
      <c r="HN627" s="111"/>
      <c r="HX627" s="111"/>
    </row>
    <row xmlns:x14ac="http://schemas.microsoft.com/office/spreadsheetml/2009/9/ac" r="628" s="3" customFormat="true" x14ac:dyDescent="0.25">
      <c r="A628" s="381"/>
      <c r="B628" s="111"/>
      <c r="L628" s="111"/>
      <c r="V628" s="111"/>
      <c r="AF628" s="111"/>
      <c r="AP628" s="111"/>
      <c r="AZ628" s="111"/>
      <c r="BA628" s="111"/>
      <c r="BJ628" s="111"/>
      <c r="BT628" s="111"/>
      <c r="CD628" s="111"/>
      <c r="CN628" s="111"/>
      <c r="CX628" s="111"/>
      <c r="DH628" s="111"/>
      <c r="DR628" s="111"/>
      <c r="EB628" s="111"/>
      <c r="EL628" s="111"/>
      <c r="EV628" s="111"/>
      <c r="FF628" s="111"/>
      <c r="FP628" s="111"/>
      <c r="FZ628" s="111"/>
      <c r="GJ628" s="111"/>
      <c r="GT628" s="111"/>
      <c r="HD628" s="111"/>
      <c r="HN628" s="111"/>
      <c r="HX628" s="111"/>
    </row>
    <row xmlns:x14ac="http://schemas.microsoft.com/office/spreadsheetml/2009/9/ac" r="629" s="3" customFormat="true" x14ac:dyDescent="0.25">
      <c r="A629" s="381"/>
      <c r="B629" s="111"/>
      <c r="L629" s="111"/>
      <c r="V629" s="111"/>
      <c r="AF629" s="111"/>
      <c r="AP629" s="111"/>
      <c r="AZ629" s="111"/>
      <c r="BA629" s="111"/>
      <c r="BJ629" s="111"/>
      <c r="BT629" s="111"/>
      <c r="CD629" s="111"/>
      <c r="CN629" s="111"/>
      <c r="CX629" s="111"/>
      <c r="DH629" s="111"/>
      <c r="DR629" s="111"/>
      <c r="EB629" s="111"/>
      <c r="EL629" s="111"/>
      <c r="EV629" s="111"/>
      <c r="FF629" s="111"/>
      <c r="FP629" s="111"/>
      <c r="FZ629" s="111"/>
      <c r="GJ629" s="111"/>
      <c r="GT629" s="111"/>
      <c r="HD629" s="111"/>
      <c r="HN629" s="111"/>
      <c r="HX629" s="111"/>
    </row>
    <row xmlns:x14ac="http://schemas.microsoft.com/office/spreadsheetml/2009/9/ac" r="630" s="3" customFormat="true" x14ac:dyDescent="0.25">
      <c r="A630" s="381"/>
      <c r="B630" s="111"/>
      <c r="L630" s="111"/>
      <c r="V630" s="111"/>
      <c r="AF630" s="111"/>
      <c r="AP630" s="111"/>
      <c r="AZ630" s="111"/>
      <c r="BA630" s="111"/>
      <c r="BJ630" s="111"/>
      <c r="BT630" s="111"/>
      <c r="CD630" s="111"/>
      <c r="CN630" s="111"/>
      <c r="CX630" s="111"/>
      <c r="DH630" s="111"/>
      <c r="DR630" s="111"/>
      <c r="EB630" s="111"/>
      <c r="EL630" s="111"/>
      <c r="EV630" s="111"/>
      <c r="FF630" s="111"/>
      <c r="FP630" s="111"/>
      <c r="FZ630" s="111"/>
      <c r="GJ630" s="111"/>
      <c r="GT630" s="111"/>
      <c r="HD630" s="111"/>
      <c r="HN630" s="111"/>
      <c r="HX630" s="111"/>
    </row>
    <row xmlns:x14ac="http://schemas.microsoft.com/office/spreadsheetml/2009/9/ac" r="631" s="3" customFormat="true" x14ac:dyDescent="0.25">
      <c r="A631" s="381"/>
      <c r="B631" s="111"/>
      <c r="L631" s="111"/>
      <c r="V631" s="111"/>
      <c r="AF631" s="111"/>
      <c r="AP631" s="111"/>
      <c r="AZ631" s="111"/>
      <c r="BA631" s="111"/>
      <c r="BJ631" s="111"/>
      <c r="BT631" s="111"/>
      <c r="CD631" s="111"/>
      <c r="CN631" s="111"/>
      <c r="CX631" s="111"/>
      <c r="DH631" s="111"/>
      <c r="DR631" s="111"/>
      <c r="EB631" s="111"/>
      <c r="EL631" s="111"/>
      <c r="EV631" s="111"/>
      <c r="FF631" s="111"/>
      <c r="FP631" s="111"/>
      <c r="FZ631" s="111"/>
      <c r="GJ631" s="111"/>
      <c r="GT631" s="111"/>
      <c r="HD631" s="111"/>
      <c r="HN631" s="111"/>
      <c r="HX631" s="111"/>
    </row>
    <row xmlns:x14ac="http://schemas.microsoft.com/office/spreadsheetml/2009/9/ac" r="632" s="3" customFormat="true" x14ac:dyDescent="0.25">
      <c r="A632" s="381"/>
      <c r="B632" s="111"/>
      <c r="L632" s="111"/>
      <c r="V632" s="111"/>
      <c r="AF632" s="111"/>
      <c r="AP632" s="111"/>
      <c r="AZ632" s="111"/>
      <c r="BA632" s="111"/>
      <c r="BJ632" s="111"/>
      <c r="BT632" s="111"/>
      <c r="CD632" s="111"/>
      <c r="CN632" s="111"/>
      <c r="CX632" s="111"/>
      <c r="DH632" s="111"/>
      <c r="DR632" s="111"/>
      <c r="EB632" s="111"/>
      <c r="EL632" s="111"/>
      <c r="EV632" s="111"/>
      <c r="FF632" s="111"/>
      <c r="FP632" s="111"/>
      <c r="FZ632" s="111"/>
      <c r="GJ632" s="111"/>
      <c r="GT632" s="111"/>
      <c r="HD632" s="111"/>
      <c r="HN632" s="111"/>
      <c r="HX632" s="111"/>
    </row>
    <row xmlns:x14ac="http://schemas.microsoft.com/office/spreadsheetml/2009/9/ac" r="633" s="3" customFormat="true" x14ac:dyDescent="0.25">
      <c r="A633" s="381"/>
      <c r="B633" s="111"/>
      <c r="L633" s="111"/>
      <c r="V633" s="111"/>
      <c r="AF633" s="111"/>
      <c r="AP633" s="111"/>
      <c r="AZ633" s="111"/>
      <c r="BA633" s="111"/>
      <c r="BJ633" s="111"/>
      <c r="BT633" s="111"/>
      <c r="CD633" s="111"/>
      <c r="CN633" s="111"/>
      <c r="CX633" s="111"/>
      <c r="DH633" s="111"/>
      <c r="DR633" s="111"/>
      <c r="EB633" s="111"/>
      <c r="EL633" s="111"/>
      <c r="EV633" s="111"/>
      <c r="FF633" s="111"/>
      <c r="FP633" s="111"/>
      <c r="FZ633" s="111"/>
      <c r="GJ633" s="111"/>
      <c r="GT633" s="111"/>
      <c r="HD633" s="111"/>
      <c r="HN633" s="111"/>
      <c r="HX633" s="111"/>
    </row>
    <row xmlns:x14ac="http://schemas.microsoft.com/office/spreadsheetml/2009/9/ac" r="634" s="3" customFormat="true" x14ac:dyDescent="0.25">
      <c r="A634" s="381"/>
      <c r="B634" s="111"/>
      <c r="L634" s="111"/>
      <c r="V634" s="111"/>
      <c r="AF634" s="111"/>
      <c r="AP634" s="111"/>
      <c r="AZ634" s="111"/>
      <c r="BA634" s="111"/>
      <c r="BJ634" s="111"/>
      <c r="BT634" s="111"/>
      <c r="CD634" s="111"/>
      <c r="CN634" s="111"/>
      <c r="CX634" s="111"/>
      <c r="DH634" s="111"/>
      <c r="DR634" s="111"/>
      <c r="EB634" s="111"/>
      <c r="EL634" s="111"/>
      <c r="EV634" s="111"/>
      <c r="FF634" s="111"/>
      <c r="FP634" s="111"/>
      <c r="FZ634" s="111"/>
      <c r="GJ634" s="111"/>
      <c r="GT634" s="111"/>
      <c r="HD634" s="111"/>
      <c r="HN634" s="111"/>
      <c r="HX634" s="111"/>
    </row>
    <row xmlns:x14ac="http://schemas.microsoft.com/office/spreadsheetml/2009/9/ac" r="635" s="3" customFormat="true" x14ac:dyDescent="0.25">
      <c r="A635" s="381"/>
      <c r="B635" s="111"/>
      <c r="L635" s="111"/>
      <c r="V635" s="111"/>
      <c r="AF635" s="111"/>
      <c r="AP635" s="111"/>
      <c r="AZ635" s="111"/>
      <c r="BA635" s="111"/>
      <c r="BJ635" s="111"/>
      <c r="BT635" s="111"/>
      <c r="CD635" s="111"/>
      <c r="CN635" s="111"/>
      <c r="CX635" s="111"/>
      <c r="DH635" s="111"/>
      <c r="DR635" s="111"/>
      <c r="EB635" s="111"/>
      <c r="EL635" s="111"/>
      <c r="EV635" s="111"/>
      <c r="FF635" s="111"/>
      <c r="FP635" s="111"/>
      <c r="FZ635" s="111"/>
      <c r="GJ635" s="111"/>
      <c r="GT635" s="111"/>
      <c r="HD635" s="111"/>
      <c r="HN635" s="111"/>
      <c r="HX635" s="111"/>
    </row>
    <row xmlns:x14ac="http://schemas.microsoft.com/office/spreadsheetml/2009/9/ac" r="636" s="3" customFormat="true" x14ac:dyDescent="0.25">
      <c r="A636" s="381"/>
      <c r="B636" s="111"/>
      <c r="L636" s="111"/>
      <c r="V636" s="111"/>
      <c r="AF636" s="111"/>
      <c r="AP636" s="111"/>
      <c r="AZ636" s="111"/>
      <c r="BA636" s="111"/>
      <c r="BJ636" s="111"/>
      <c r="BT636" s="111"/>
      <c r="CD636" s="111"/>
      <c r="CN636" s="111"/>
      <c r="CX636" s="111"/>
      <c r="DH636" s="111"/>
      <c r="DR636" s="111"/>
      <c r="EB636" s="111"/>
      <c r="EL636" s="111"/>
      <c r="EV636" s="111"/>
      <c r="FF636" s="111"/>
      <c r="FP636" s="111"/>
      <c r="FZ636" s="111"/>
      <c r="GJ636" s="111"/>
      <c r="GT636" s="111"/>
      <c r="HD636" s="111"/>
      <c r="HN636" s="111"/>
      <c r="HX636" s="111"/>
    </row>
    <row xmlns:x14ac="http://schemas.microsoft.com/office/spreadsheetml/2009/9/ac" r="637" s="3" customFormat="true" x14ac:dyDescent="0.25">
      <c r="A637" s="381"/>
      <c r="B637" s="111"/>
      <c r="L637" s="111"/>
      <c r="V637" s="111"/>
      <c r="AF637" s="111"/>
      <c r="AP637" s="111"/>
      <c r="AZ637" s="111"/>
      <c r="BA637" s="111"/>
      <c r="BJ637" s="111"/>
      <c r="BT637" s="111"/>
      <c r="CD637" s="111"/>
      <c r="CN637" s="111"/>
      <c r="CX637" s="111"/>
      <c r="DH637" s="111"/>
      <c r="DR637" s="111"/>
      <c r="EB637" s="111"/>
      <c r="EL637" s="111"/>
      <c r="EV637" s="111"/>
      <c r="FF637" s="111"/>
      <c r="FP637" s="111"/>
      <c r="FZ637" s="111"/>
      <c r="GJ637" s="111"/>
      <c r="GT637" s="111"/>
      <c r="HD637" s="111"/>
      <c r="HN637" s="111"/>
      <c r="HX637" s="111"/>
    </row>
    <row xmlns:x14ac="http://schemas.microsoft.com/office/spreadsheetml/2009/9/ac" r="638" s="3" customFormat="true" x14ac:dyDescent="0.25">
      <c r="A638" s="381"/>
      <c r="B638" s="111"/>
      <c r="L638" s="111"/>
      <c r="V638" s="111"/>
      <c r="AF638" s="111"/>
      <c r="AP638" s="111"/>
      <c r="AZ638" s="111"/>
      <c r="BA638" s="111"/>
      <c r="BJ638" s="111"/>
      <c r="BT638" s="111"/>
      <c r="CD638" s="111"/>
      <c r="CN638" s="111"/>
      <c r="CX638" s="111"/>
      <c r="DH638" s="111"/>
      <c r="DR638" s="111"/>
      <c r="EB638" s="111"/>
      <c r="EL638" s="111"/>
      <c r="EV638" s="111"/>
      <c r="FF638" s="111"/>
      <c r="FP638" s="111"/>
      <c r="FZ638" s="111"/>
      <c r="GJ638" s="111"/>
      <c r="GT638" s="111"/>
      <c r="HD638" s="111"/>
      <c r="HN638" s="111"/>
      <c r="HX638" s="111"/>
    </row>
    <row xmlns:x14ac="http://schemas.microsoft.com/office/spreadsheetml/2009/9/ac" r="639" s="3" customFormat="true" x14ac:dyDescent="0.25">
      <c r="A639" s="381"/>
      <c r="B639" s="111"/>
      <c r="L639" s="111"/>
      <c r="V639" s="111"/>
      <c r="AF639" s="111"/>
      <c r="AP639" s="111"/>
      <c r="AZ639" s="111"/>
      <c r="BA639" s="111"/>
      <c r="BJ639" s="111"/>
      <c r="BT639" s="111"/>
      <c r="CD639" s="111"/>
      <c r="CN639" s="111"/>
      <c r="CX639" s="111"/>
      <c r="DH639" s="111"/>
      <c r="DR639" s="111"/>
      <c r="EB639" s="111"/>
      <c r="EL639" s="111"/>
      <c r="EV639" s="111"/>
      <c r="FF639" s="111"/>
      <c r="FP639" s="111"/>
      <c r="FZ639" s="111"/>
      <c r="GJ639" s="111"/>
      <c r="GT639" s="111"/>
      <c r="HD639" s="111"/>
      <c r="HN639" s="111"/>
      <c r="HX639" s="111"/>
    </row>
    <row xmlns:x14ac="http://schemas.microsoft.com/office/spreadsheetml/2009/9/ac" r="640" s="3" customFormat="true" x14ac:dyDescent="0.25">
      <c r="A640" s="381"/>
      <c r="B640" s="111"/>
      <c r="L640" s="111"/>
      <c r="V640" s="111"/>
      <c r="AF640" s="111"/>
      <c r="AP640" s="111"/>
      <c r="AZ640" s="111"/>
      <c r="BA640" s="111"/>
      <c r="BJ640" s="111"/>
      <c r="BT640" s="111"/>
      <c r="CD640" s="111"/>
      <c r="CN640" s="111"/>
      <c r="CX640" s="111"/>
      <c r="DH640" s="111"/>
      <c r="DR640" s="111"/>
      <c r="EB640" s="111"/>
      <c r="EL640" s="111"/>
      <c r="EV640" s="111"/>
      <c r="FF640" s="111"/>
      <c r="FP640" s="111"/>
      <c r="FZ640" s="111"/>
      <c r="GJ640" s="111"/>
      <c r="GT640" s="111"/>
      <c r="HD640" s="111"/>
      <c r="HN640" s="111"/>
      <c r="HX640" s="111"/>
    </row>
  </sheetData>
  <mergeCells count="5">
    <mergeCell ref="C27:I27"/>
    <mergeCell ref="BA27:BG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2024-04-24T06:16:07Z</dcterms:modified>
</cp:coreProperties>
</file>